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li\Dropbox\CS2(2) Notes\Cass 2019_20\SMM044 Statistical Methods R Labs\Data for R Labs\"/>
    </mc:Choice>
  </mc:AlternateContent>
  <xr:revisionPtr revIDLastSave="0" documentId="13_ncr:1_{C4131E82-045F-4F58-A9AF-F000A3236769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firenew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H5" i="1"/>
  <c r="J5" i="1" l="1"/>
  <c r="I5" i="1"/>
  <c r="H16" i="1"/>
  <c r="H15" i="1"/>
  <c r="H14" i="1"/>
  <c r="H13" i="1"/>
  <c r="H12" i="1"/>
  <c r="H11" i="1"/>
  <c r="H10" i="1"/>
  <c r="H9" i="1"/>
  <c r="H8" i="1"/>
  <c r="H7" i="1"/>
  <c r="H6" i="1"/>
  <c r="J13" i="1" l="1"/>
  <c r="I13" i="1"/>
  <c r="H17" i="1"/>
  <c r="J6" i="1"/>
  <c r="I6" i="1"/>
  <c r="J14" i="1"/>
  <c r="I14" i="1"/>
  <c r="J15" i="1"/>
  <c r="I15" i="1"/>
  <c r="J8" i="1"/>
  <c r="I8" i="1"/>
  <c r="J16" i="1"/>
  <c r="I16" i="1"/>
  <c r="J9" i="1"/>
  <c r="I9" i="1"/>
  <c r="I10" i="1"/>
  <c r="J10" i="1"/>
  <c r="J11" i="1"/>
  <c r="J7" i="1"/>
  <c r="I7" i="1"/>
  <c r="I12" i="1"/>
  <c r="M11" i="1" s="1"/>
  <c r="J12" i="1"/>
  <c r="N10" i="1" s="1"/>
  <c r="M10" i="1" l="1"/>
  <c r="N11" i="1"/>
</calcChain>
</file>

<file path=xl/sharedStrings.xml><?xml version="1.0" encoding="utf-8"?>
<sst xmlns="http://schemas.openxmlformats.org/spreadsheetml/2006/main" count="927" uniqueCount="775">
  <si>
    <t>01/16/1980</t>
  </si>
  <si>
    <t>01/19/1980</t>
  </si>
  <si>
    <t>01/26/1980</t>
  </si>
  <si>
    <t>01/28/1980</t>
  </si>
  <si>
    <t>02/13/1980</t>
  </si>
  <si>
    <t>02/16/1980</t>
  </si>
  <si>
    <t>02/19/1980</t>
  </si>
  <si>
    <t>02/20/1980</t>
  </si>
  <si>
    <t>02/22/1980</t>
  </si>
  <si>
    <t>02/23/1980</t>
  </si>
  <si>
    <t>02/27/1980</t>
  </si>
  <si>
    <t>03/13/1980</t>
  </si>
  <si>
    <t>03/17/1980</t>
  </si>
  <si>
    <t>03/26/1980</t>
  </si>
  <si>
    <t>04/16/1980</t>
  </si>
  <si>
    <t>05/18/1980</t>
  </si>
  <si>
    <t>05/26/1980</t>
  </si>
  <si>
    <t>05/29/1980</t>
  </si>
  <si>
    <t>06/15/1980</t>
  </si>
  <si>
    <t>06/16/1980</t>
  </si>
  <si>
    <t>06/21/1980</t>
  </si>
  <si>
    <t>06/30/1980</t>
  </si>
  <si>
    <t>07/14/1980</t>
  </si>
  <si>
    <t>07/15/1980</t>
  </si>
  <si>
    <t>07/26/1980</t>
  </si>
  <si>
    <t>07/28/1980</t>
  </si>
  <si>
    <t>08/18/1980</t>
  </si>
  <si>
    <t>08/23/1980</t>
  </si>
  <si>
    <t>08/27/1980</t>
  </si>
  <si>
    <t>08/28/1980</t>
  </si>
  <si>
    <t>08/30/1980</t>
  </si>
  <si>
    <t>09/15/1980</t>
  </si>
  <si>
    <t>09/25/1980</t>
  </si>
  <si>
    <t>09/30/1980</t>
  </si>
  <si>
    <t>10/16/1980</t>
  </si>
  <si>
    <t>10/17/1980</t>
  </si>
  <si>
    <t>10/20/1980</t>
  </si>
  <si>
    <t>10/23/1980</t>
  </si>
  <si>
    <t>10/27/1980</t>
  </si>
  <si>
    <t>10/29/1980</t>
  </si>
  <si>
    <t>10/30/1980</t>
  </si>
  <si>
    <t>11/13/1980</t>
  </si>
  <si>
    <t>11/14/1980</t>
  </si>
  <si>
    <t>11/18/1980</t>
  </si>
  <si>
    <t>11/19/1980</t>
  </si>
  <si>
    <t>12/14/1980</t>
  </si>
  <si>
    <t>12/17/1980</t>
  </si>
  <si>
    <t>12/25/1980</t>
  </si>
  <si>
    <t>12/27/1980</t>
  </si>
  <si>
    <t>12/31/1980</t>
  </si>
  <si>
    <t>01/26/1981</t>
  </si>
  <si>
    <t>01/31/1981</t>
  </si>
  <si>
    <t>02/13/1981</t>
  </si>
  <si>
    <t>02/15/1981</t>
  </si>
  <si>
    <t>02/17/1981</t>
  </si>
  <si>
    <t>02/23/1981</t>
  </si>
  <si>
    <t>02/27/1981</t>
  </si>
  <si>
    <t>03/13/1981</t>
  </si>
  <si>
    <t>03/23/1981</t>
  </si>
  <si>
    <t>03/24/1981</t>
  </si>
  <si>
    <t>03/27/1981</t>
  </si>
  <si>
    <t>04/13/1981</t>
  </si>
  <si>
    <t>04/18/1981</t>
  </si>
  <si>
    <t>04/20/1981</t>
  </si>
  <si>
    <t>04/23/1981</t>
  </si>
  <si>
    <t>04/25/1981</t>
  </si>
  <si>
    <t>04/26/1981</t>
  </si>
  <si>
    <t>04/27/1981</t>
  </si>
  <si>
    <t>04/29/1981</t>
  </si>
  <si>
    <t>05/13/1981</t>
  </si>
  <si>
    <t>05/16/1981</t>
  </si>
  <si>
    <t>05/21/1981</t>
  </si>
  <si>
    <t>05/23/1981</t>
  </si>
  <si>
    <t>05/24/1981</t>
  </si>
  <si>
    <t>05/25/1981</t>
  </si>
  <si>
    <t>05/28/1981</t>
  </si>
  <si>
    <t>05/29/1981</t>
  </si>
  <si>
    <t>05/31/1981</t>
  </si>
  <si>
    <t>06/17/1981</t>
  </si>
  <si>
    <t>06/18/1981</t>
  </si>
  <si>
    <t>06/19/1981</t>
  </si>
  <si>
    <t>06/24/1981</t>
  </si>
  <si>
    <t>06/29/1981</t>
  </si>
  <si>
    <t>06/30/1981</t>
  </si>
  <si>
    <t>07/20/1981</t>
  </si>
  <si>
    <t>07/26/1981</t>
  </si>
  <si>
    <t>07/28/1981</t>
  </si>
  <si>
    <t>07/31/1981</t>
  </si>
  <si>
    <t>08/19/1981</t>
  </si>
  <si>
    <t>08/28/1981</t>
  </si>
  <si>
    <t>08/29/1981</t>
  </si>
  <si>
    <t>09/16/1981</t>
  </si>
  <si>
    <t>09/19/1981</t>
  </si>
  <si>
    <t>09/20/1981</t>
  </si>
  <si>
    <t>09/21/1981</t>
  </si>
  <si>
    <t>09/22/1981</t>
  </si>
  <si>
    <t>09/26/1981</t>
  </si>
  <si>
    <t>10/18/1981</t>
  </si>
  <si>
    <t>10/22/1981</t>
  </si>
  <si>
    <t>10/25/1981</t>
  </si>
  <si>
    <t>10/27/1981</t>
  </si>
  <si>
    <t>10/28/1981</t>
  </si>
  <si>
    <t>11/13/1981</t>
  </si>
  <si>
    <t>11/15/1981</t>
  </si>
  <si>
    <t>11/16/1981</t>
  </si>
  <si>
    <t>11/17/1981</t>
  </si>
  <si>
    <t>11/19/1981</t>
  </si>
  <si>
    <t>11/22/1981</t>
  </si>
  <si>
    <t>11/24/1981</t>
  </si>
  <si>
    <t>11/25/1981</t>
  </si>
  <si>
    <t>12/13/1981</t>
  </si>
  <si>
    <t>12/14/1981</t>
  </si>
  <si>
    <t>12/18/1981</t>
  </si>
  <si>
    <t>12/21/1981</t>
  </si>
  <si>
    <t>12/29/1981</t>
  </si>
  <si>
    <t>12/31/1981</t>
  </si>
  <si>
    <t>01/13/1982</t>
  </si>
  <si>
    <t>01/21/1982</t>
  </si>
  <si>
    <t>01/22/1982</t>
  </si>
  <si>
    <t>01/29/1982</t>
  </si>
  <si>
    <t>02/16/1982</t>
  </si>
  <si>
    <t>02/22/1982</t>
  </si>
  <si>
    <t>02/25/1982</t>
  </si>
  <si>
    <t>02/27/1982</t>
  </si>
  <si>
    <t>02/28/1982</t>
  </si>
  <si>
    <t>03/19/1982</t>
  </si>
  <si>
    <t>03/20/1982</t>
  </si>
  <si>
    <t>03/22/1982</t>
  </si>
  <si>
    <t>04/14/1982</t>
  </si>
  <si>
    <t>04/18/1982</t>
  </si>
  <si>
    <t>04/21/1982</t>
  </si>
  <si>
    <t>04/24/1982</t>
  </si>
  <si>
    <t>04/25/1982</t>
  </si>
  <si>
    <t>04/28/1982</t>
  </si>
  <si>
    <t>05/16/1982</t>
  </si>
  <si>
    <t>05/23/1982</t>
  </si>
  <si>
    <t>05/31/1982</t>
  </si>
  <si>
    <t>06/16/1982</t>
  </si>
  <si>
    <t>06/17/1982</t>
  </si>
  <si>
    <t>06/22/1982</t>
  </si>
  <si>
    <t>06/24/1982</t>
  </si>
  <si>
    <t>06/27/1982</t>
  </si>
  <si>
    <t>07/14/1982</t>
  </si>
  <si>
    <t>07/15/1982</t>
  </si>
  <si>
    <t>07/21/1982</t>
  </si>
  <si>
    <t>07/24/1982</t>
  </si>
  <si>
    <t>07/27/1982</t>
  </si>
  <si>
    <t>07/28/1982</t>
  </si>
  <si>
    <t>07/29/1982</t>
  </si>
  <si>
    <t>07/31/1982</t>
  </si>
  <si>
    <t>08/13/1982</t>
  </si>
  <si>
    <t>08/23/1982</t>
  </si>
  <si>
    <t>08/30/1982</t>
  </si>
  <si>
    <t>09/13/1982</t>
  </si>
  <si>
    <t>09/18/1982</t>
  </si>
  <si>
    <t>09/19/1982</t>
  </si>
  <si>
    <t>09/20/1982</t>
  </si>
  <si>
    <t>09/22/1982</t>
  </si>
  <si>
    <t>09/28/1982</t>
  </si>
  <si>
    <t>09/30/1982</t>
  </si>
  <si>
    <t>10/24/1982</t>
  </si>
  <si>
    <t>10/27/1982</t>
  </si>
  <si>
    <t>11/15/1982</t>
  </si>
  <si>
    <t>11/22/1982</t>
  </si>
  <si>
    <t>11/25/1982</t>
  </si>
  <si>
    <t>11/27/1982</t>
  </si>
  <si>
    <t>12/20/1982</t>
  </si>
  <si>
    <t>12/24/1982</t>
  </si>
  <si>
    <t>12/25/1982</t>
  </si>
  <si>
    <t>12/27/1982</t>
  </si>
  <si>
    <t>12/31/1982</t>
  </si>
  <si>
    <t>01/15/1983</t>
  </si>
  <si>
    <t>01/19/1983</t>
  </si>
  <si>
    <t>01/24/1983</t>
  </si>
  <si>
    <t>01/25/1983</t>
  </si>
  <si>
    <t>01/30/1983</t>
  </si>
  <si>
    <t>02/14/1983</t>
  </si>
  <si>
    <t>02/17/1983</t>
  </si>
  <si>
    <t>02/18/1983</t>
  </si>
  <si>
    <t>02/20/1983</t>
  </si>
  <si>
    <t>03/18/1983</t>
  </si>
  <si>
    <t>03/21/1983</t>
  </si>
  <si>
    <t>03/22/1983</t>
  </si>
  <si>
    <t>03/28/1983</t>
  </si>
  <si>
    <t>04/17/1983</t>
  </si>
  <si>
    <t>04/18/1983</t>
  </si>
  <si>
    <t>04/21/1983</t>
  </si>
  <si>
    <t>05/13/1983</t>
  </si>
  <si>
    <t>05/17/1983</t>
  </si>
  <si>
    <t>05/18/1983</t>
  </si>
  <si>
    <t>05/27/1983</t>
  </si>
  <si>
    <t>05/29/1983</t>
  </si>
  <si>
    <t>06/19/1983</t>
  </si>
  <si>
    <t>06/22/1983</t>
  </si>
  <si>
    <t>06/23/1983</t>
  </si>
  <si>
    <t>06/24/1983</t>
  </si>
  <si>
    <t>06/29/1983</t>
  </si>
  <si>
    <t>07/17/1983</t>
  </si>
  <si>
    <t>07/18/1983</t>
  </si>
  <si>
    <t>07/19/1983</t>
  </si>
  <si>
    <t>07/20/1983</t>
  </si>
  <si>
    <t>07/25/1983</t>
  </si>
  <si>
    <t>08/16/1983</t>
  </si>
  <si>
    <t>08/17/1983</t>
  </si>
  <si>
    <t>08/22/1983</t>
  </si>
  <si>
    <t>08/23/1983</t>
  </si>
  <si>
    <t>08/25/1983</t>
  </si>
  <si>
    <t>08/28/1983</t>
  </si>
  <si>
    <t>08/30/1983</t>
  </si>
  <si>
    <t>08/31/1983</t>
  </si>
  <si>
    <t>09/13/1983</t>
  </si>
  <si>
    <t>09/16/1983</t>
  </si>
  <si>
    <t>09/17/1983</t>
  </si>
  <si>
    <t>09/18/1983</t>
  </si>
  <si>
    <t>09/19/1983</t>
  </si>
  <si>
    <t>09/21/1983</t>
  </si>
  <si>
    <t>09/29/1983</t>
  </si>
  <si>
    <t>10/22/1983</t>
  </si>
  <si>
    <t>10/24/1983</t>
  </si>
  <si>
    <t>10/27/1983</t>
  </si>
  <si>
    <t>11/13/1983</t>
  </si>
  <si>
    <t>11/15/1983</t>
  </si>
  <si>
    <t>11/16/1983</t>
  </si>
  <si>
    <t>11/23/1983</t>
  </si>
  <si>
    <t>11/25/1983</t>
  </si>
  <si>
    <t>11/28/1983</t>
  </si>
  <si>
    <t>11/30/1983</t>
  </si>
  <si>
    <t>12/15/1983</t>
  </si>
  <si>
    <t>12/17/1983</t>
  </si>
  <si>
    <t>12/19/1983</t>
  </si>
  <si>
    <t>12/20/1983</t>
  </si>
  <si>
    <t>12/23/1983</t>
  </si>
  <si>
    <t>12/24/1983</t>
  </si>
  <si>
    <t>12/25/1983</t>
  </si>
  <si>
    <t>12/27/1983</t>
  </si>
  <si>
    <t>12/30/1983</t>
  </si>
  <si>
    <t>01/31/1984</t>
  </si>
  <si>
    <t>02/25/1984</t>
  </si>
  <si>
    <t>02/28/1984</t>
  </si>
  <si>
    <t>03/15/1984</t>
  </si>
  <si>
    <t>03/17/1984</t>
  </si>
  <si>
    <t>03/19/1984</t>
  </si>
  <si>
    <t>03/27/1984</t>
  </si>
  <si>
    <t>03/28/1984</t>
  </si>
  <si>
    <t>04/14/1984</t>
  </si>
  <si>
    <t>04/19/1984</t>
  </si>
  <si>
    <t>04/22/1984</t>
  </si>
  <si>
    <t>04/25/1984</t>
  </si>
  <si>
    <t>04/27/1984</t>
  </si>
  <si>
    <t>04/30/1984</t>
  </si>
  <si>
    <t>05/13/1984</t>
  </si>
  <si>
    <t>05/14/1984</t>
  </si>
  <si>
    <t>05/20/1984</t>
  </si>
  <si>
    <t>06/19/1984</t>
  </si>
  <si>
    <t>06/24/1984</t>
  </si>
  <si>
    <t>07/17/1984</t>
  </si>
  <si>
    <t>07/23/1984</t>
  </si>
  <si>
    <t>07/27/1984</t>
  </si>
  <si>
    <t>08/17/1984</t>
  </si>
  <si>
    <t>08/20/1984</t>
  </si>
  <si>
    <t>08/21/1984</t>
  </si>
  <si>
    <t>08/26/1984</t>
  </si>
  <si>
    <t>08/29/1984</t>
  </si>
  <si>
    <t>08/31/1984</t>
  </si>
  <si>
    <t>09/14/1984</t>
  </si>
  <si>
    <t>09/15/1984</t>
  </si>
  <si>
    <t>09/18/1984</t>
  </si>
  <si>
    <t>09/23/1984</t>
  </si>
  <si>
    <t>09/26/1984</t>
  </si>
  <si>
    <t>09/28/1984</t>
  </si>
  <si>
    <t>10/24/1984</t>
  </si>
  <si>
    <t>10/28/1984</t>
  </si>
  <si>
    <t>10/29/1984</t>
  </si>
  <si>
    <t>11/13/1984</t>
  </si>
  <si>
    <t>11/14/1984</t>
  </si>
  <si>
    <t>11/15/1984</t>
  </si>
  <si>
    <t>11/17/1984</t>
  </si>
  <si>
    <t>11/23/1984</t>
  </si>
  <si>
    <t>12/13/1984</t>
  </si>
  <si>
    <t>12/17/1984</t>
  </si>
  <si>
    <t>12/19/1984</t>
  </si>
  <si>
    <t>12/22/1984</t>
  </si>
  <si>
    <t>12/29/1984</t>
  </si>
  <si>
    <t>12/31/1984</t>
  </si>
  <si>
    <t>01/13/1985</t>
  </si>
  <si>
    <t>01/14/1985</t>
  </si>
  <si>
    <t>01/16/1985</t>
  </si>
  <si>
    <t>01/17/1985</t>
  </si>
  <si>
    <t>01/20/1985</t>
  </si>
  <si>
    <t>01/22/1985</t>
  </si>
  <si>
    <t>01/24/1985</t>
  </si>
  <si>
    <t>01/25/1985</t>
  </si>
  <si>
    <t>01/28/1985</t>
  </si>
  <si>
    <t>01/30/1985</t>
  </si>
  <si>
    <t>02/15/1985</t>
  </si>
  <si>
    <t>02/16/1985</t>
  </si>
  <si>
    <t>02/17/1985</t>
  </si>
  <si>
    <t>02/20/1985</t>
  </si>
  <si>
    <t>02/21/1985</t>
  </si>
  <si>
    <t>02/23/1985</t>
  </si>
  <si>
    <t>02/25/1985</t>
  </si>
  <si>
    <t>03/17/1985</t>
  </si>
  <si>
    <t>03/20/1985</t>
  </si>
  <si>
    <t>03/23/1985</t>
  </si>
  <si>
    <t>03/27/1985</t>
  </si>
  <si>
    <t>03/28/1985</t>
  </si>
  <si>
    <t>04/14/1985</t>
  </si>
  <si>
    <t>04/21/1985</t>
  </si>
  <si>
    <t>04/24/1985</t>
  </si>
  <si>
    <t>04/26/1985</t>
  </si>
  <si>
    <t>04/27/1985</t>
  </si>
  <si>
    <t>04/28/1985</t>
  </si>
  <si>
    <t>05/14/1985</t>
  </si>
  <si>
    <t>05/15/1985</t>
  </si>
  <si>
    <t>05/26/1985</t>
  </si>
  <si>
    <t>05/27/1985</t>
  </si>
  <si>
    <t>05/29/1985</t>
  </si>
  <si>
    <t>05/31/1985</t>
  </si>
  <si>
    <t>06/15/1985</t>
  </si>
  <si>
    <t>06/16/1985</t>
  </si>
  <si>
    <t>06/18/1985</t>
  </si>
  <si>
    <t>06/19/1985</t>
  </si>
  <si>
    <t>06/22/1985</t>
  </si>
  <si>
    <t>06/27/1985</t>
  </si>
  <si>
    <t>06/28/1985</t>
  </si>
  <si>
    <t>07/13/1985</t>
  </si>
  <si>
    <t>07/15/1985</t>
  </si>
  <si>
    <t>07/16/1985</t>
  </si>
  <si>
    <t>08/14/1985</t>
  </si>
  <si>
    <t>08/19/1985</t>
  </si>
  <si>
    <t>08/20/1985</t>
  </si>
  <si>
    <t>08/21/1985</t>
  </si>
  <si>
    <t>08/23/1985</t>
  </si>
  <si>
    <t>08/24/1985</t>
  </si>
  <si>
    <t>08/25/1985</t>
  </si>
  <si>
    <t>08/28/1985</t>
  </si>
  <si>
    <t>08/31/1985</t>
  </si>
  <si>
    <t>09/13/1985</t>
  </si>
  <si>
    <t>09/15/1985</t>
  </si>
  <si>
    <t>09/19/1985</t>
  </si>
  <si>
    <t>09/23/1985</t>
  </si>
  <si>
    <t>09/25/1985</t>
  </si>
  <si>
    <t>09/29/1985</t>
  </si>
  <si>
    <t>10/13/1985</t>
  </si>
  <si>
    <t>10/17/1985</t>
  </si>
  <si>
    <t>10/18/1985</t>
  </si>
  <si>
    <t>10/19/1985</t>
  </si>
  <si>
    <t>10/22/1985</t>
  </si>
  <si>
    <t>10/25/1985</t>
  </si>
  <si>
    <t>10/26/1985</t>
  </si>
  <si>
    <t>10/30/1985</t>
  </si>
  <si>
    <t>11/13/1985</t>
  </si>
  <si>
    <t>11/16/1985</t>
  </si>
  <si>
    <t>11/19/1985</t>
  </si>
  <si>
    <t>11/27/1985</t>
  </si>
  <si>
    <t>11/29/1985</t>
  </si>
  <si>
    <t>12/16/1985</t>
  </si>
  <si>
    <t>12/20/1985</t>
  </si>
  <si>
    <t>01/13/1986</t>
  </si>
  <si>
    <t>01/14/1986</t>
  </si>
  <si>
    <t>01/16/1986</t>
  </si>
  <si>
    <t>01/19/1986</t>
  </si>
  <si>
    <t>01/21/1986</t>
  </si>
  <si>
    <t>01/24/1986</t>
  </si>
  <si>
    <t>01/27/1986</t>
  </si>
  <si>
    <t>01/30/1986</t>
  </si>
  <si>
    <t>01/31/1986</t>
  </si>
  <si>
    <t>02/13/1986</t>
  </si>
  <si>
    <t>02/15/1986</t>
  </si>
  <si>
    <t>02/16/1986</t>
  </si>
  <si>
    <t>02/18/1986</t>
  </si>
  <si>
    <t>02/21/1986</t>
  </si>
  <si>
    <t>02/28/1986</t>
  </si>
  <si>
    <t>03/19/1986</t>
  </si>
  <si>
    <t>03/23/1986</t>
  </si>
  <si>
    <t>03/30/1986</t>
  </si>
  <si>
    <t>04/16/1986</t>
  </si>
  <si>
    <t>04/17/1986</t>
  </si>
  <si>
    <t>04/18/1986</t>
  </si>
  <si>
    <t>04/19/1986</t>
  </si>
  <si>
    <t>04/22/1986</t>
  </si>
  <si>
    <t>04/24/1986</t>
  </si>
  <si>
    <t>04/26/1986</t>
  </si>
  <si>
    <t>04/27/1986</t>
  </si>
  <si>
    <t>04/30/1986</t>
  </si>
  <si>
    <t>05/13/1986</t>
  </si>
  <si>
    <t>05/16/1986</t>
  </si>
  <si>
    <t>05/21/1986</t>
  </si>
  <si>
    <t>05/22/1986</t>
  </si>
  <si>
    <t>05/28/1986</t>
  </si>
  <si>
    <t>06/14/1986</t>
  </si>
  <si>
    <t>06/20/1986</t>
  </si>
  <si>
    <t>06/22/1986</t>
  </si>
  <si>
    <t>06/26/1986</t>
  </si>
  <si>
    <t>06/29/1986</t>
  </si>
  <si>
    <t>06/30/1986</t>
  </si>
  <si>
    <t>07/15/1986</t>
  </si>
  <si>
    <t>07/17/1986</t>
  </si>
  <si>
    <t>07/18/1986</t>
  </si>
  <si>
    <t>07/20/1986</t>
  </si>
  <si>
    <t>07/22/1986</t>
  </si>
  <si>
    <t>07/30/1986</t>
  </si>
  <si>
    <t>08/13/1986</t>
  </si>
  <si>
    <t>08/16/1986</t>
  </si>
  <si>
    <t>08/17/1986</t>
  </si>
  <si>
    <t>08/18/1986</t>
  </si>
  <si>
    <t>08/22/1986</t>
  </si>
  <si>
    <t>09/13/1986</t>
  </si>
  <si>
    <t>09/16/1986</t>
  </si>
  <si>
    <t>09/17/1986</t>
  </si>
  <si>
    <t>09/18/1986</t>
  </si>
  <si>
    <t>09/20/1986</t>
  </si>
  <si>
    <t>09/22/1986</t>
  </si>
  <si>
    <t>09/24/1986</t>
  </si>
  <si>
    <t>09/25/1986</t>
  </si>
  <si>
    <t>09/26/1986</t>
  </si>
  <si>
    <t>09/27/1986</t>
  </si>
  <si>
    <t>09/28/1986</t>
  </si>
  <si>
    <t>09/30/1986</t>
  </si>
  <si>
    <t>10/15/1986</t>
  </si>
  <si>
    <t>10/16/1986</t>
  </si>
  <si>
    <t>10/17/1986</t>
  </si>
  <si>
    <t>10/23/1986</t>
  </si>
  <si>
    <t>10/26/1986</t>
  </si>
  <si>
    <t>10/28/1986</t>
  </si>
  <si>
    <t>10/29/1986</t>
  </si>
  <si>
    <t>10/30/1986</t>
  </si>
  <si>
    <t>10/31/1986</t>
  </si>
  <si>
    <t>11/24/1986</t>
  </si>
  <si>
    <t>11/26/1986</t>
  </si>
  <si>
    <t>12/13/1986</t>
  </si>
  <si>
    <t>12/18/1986</t>
  </si>
  <si>
    <t>12/22/1986</t>
  </si>
  <si>
    <t>12/23/1986</t>
  </si>
  <si>
    <t>12/24/1986</t>
  </si>
  <si>
    <t>12/25/1986</t>
  </si>
  <si>
    <t>12/28/1986</t>
  </si>
  <si>
    <t>12/29/1986</t>
  </si>
  <si>
    <t>12/30/1986</t>
  </si>
  <si>
    <t>01/13/1987</t>
  </si>
  <si>
    <t>01/14/1987</t>
  </si>
  <si>
    <t>01/16/1987</t>
  </si>
  <si>
    <t>01/17/1987</t>
  </si>
  <si>
    <t>01/18/1987</t>
  </si>
  <si>
    <t>01/19/1987</t>
  </si>
  <si>
    <t>01/21/1987</t>
  </si>
  <si>
    <t>01/22/1987</t>
  </si>
  <si>
    <t>01/24/1987</t>
  </si>
  <si>
    <t>01/25/1987</t>
  </si>
  <si>
    <t>01/30/1987</t>
  </si>
  <si>
    <t>02/15/1987</t>
  </si>
  <si>
    <t>02/16/1987</t>
  </si>
  <si>
    <t>02/18/1987</t>
  </si>
  <si>
    <t>02/19/1987</t>
  </si>
  <si>
    <t>02/21/1987</t>
  </si>
  <si>
    <t>02/22/1987</t>
  </si>
  <si>
    <t>02/25/1987</t>
  </si>
  <si>
    <t>02/27/1987</t>
  </si>
  <si>
    <t>03/20/1987</t>
  </si>
  <si>
    <t>03/28/1987</t>
  </si>
  <si>
    <t>03/29/1987</t>
  </si>
  <si>
    <t>03/30/1987</t>
  </si>
  <si>
    <t>04/17/1987</t>
  </si>
  <si>
    <t>04/24/1987</t>
  </si>
  <si>
    <t>04/26/1987</t>
  </si>
  <si>
    <t>04/27/1987</t>
  </si>
  <si>
    <t>04/30/1987</t>
  </si>
  <si>
    <t>05/14/1987</t>
  </si>
  <si>
    <t>05/22/1987</t>
  </si>
  <si>
    <t>05/23/1987</t>
  </si>
  <si>
    <t>05/28/1987</t>
  </si>
  <si>
    <t>05/29/1987</t>
  </si>
  <si>
    <t>06/14/1987</t>
  </si>
  <si>
    <t>06/16/1987</t>
  </si>
  <si>
    <t>06/25/1987</t>
  </si>
  <si>
    <t>07/15/1987</t>
  </si>
  <si>
    <t>07/19/1987</t>
  </si>
  <si>
    <t>07/28/1987</t>
  </si>
  <si>
    <t>07/30/1987</t>
  </si>
  <si>
    <t>08/17/1987</t>
  </si>
  <si>
    <t>08/18/1987</t>
  </si>
  <si>
    <t>08/22/1987</t>
  </si>
  <si>
    <t>08/24/1987</t>
  </si>
  <si>
    <t>08/25/1987</t>
  </si>
  <si>
    <t>09/15/1987</t>
  </si>
  <si>
    <t>09/18/1987</t>
  </si>
  <si>
    <t>09/19/1987</t>
  </si>
  <si>
    <t>09/21/1987</t>
  </si>
  <si>
    <t>09/22/1987</t>
  </si>
  <si>
    <t>09/24/1987</t>
  </si>
  <si>
    <t>09/27/1987</t>
  </si>
  <si>
    <t>09/28/1987</t>
  </si>
  <si>
    <t>09/30/1987</t>
  </si>
  <si>
    <t>10/14/1987</t>
  </si>
  <si>
    <t>10/16/1987</t>
  </si>
  <si>
    <t>10/18/1987</t>
  </si>
  <si>
    <t>10/19/1987</t>
  </si>
  <si>
    <t>10/20/1987</t>
  </si>
  <si>
    <t>10/22/1987</t>
  </si>
  <si>
    <t>10/24/1987</t>
  </si>
  <si>
    <t>10/25/1987</t>
  </si>
  <si>
    <t>10/27/1987</t>
  </si>
  <si>
    <t>10/30/1987</t>
  </si>
  <si>
    <t>10/31/1987</t>
  </si>
  <si>
    <t>11/15/1987</t>
  </si>
  <si>
    <t>11/18/1987</t>
  </si>
  <si>
    <t>11/29/1987</t>
  </si>
  <si>
    <t>12/13/1987</t>
  </si>
  <si>
    <t>12/14/1987</t>
  </si>
  <si>
    <t>12/17/1987</t>
  </si>
  <si>
    <t>12/19/1987</t>
  </si>
  <si>
    <t>12/20/1987</t>
  </si>
  <si>
    <t>12/23/1987</t>
  </si>
  <si>
    <t>12/29/1987</t>
  </si>
  <si>
    <t>12/31/1987</t>
  </si>
  <si>
    <t>01/15/1988</t>
  </si>
  <si>
    <t>01/19/1988</t>
  </si>
  <si>
    <t>01/21/1988</t>
  </si>
  <si>
    <t>01/23/1988</t>
  </si>
  <si>
    <t>01/25/1988</t>
  </si>
  <si>
    <t>01/26/1988</t>
  </si>
  <si>
    <t>01/30/1988</t>
  </si>
  <si>
    <t>02/14/1988</t>
  </si>
  <si>
    <t>02/21/1988</t>
  </si>
  <si>
    <t>02/22/1988</t>
  </si>
  <si>
    <t>02/29/1988</t>
  </si>
  <si>
    <t>03/14/1988</t>
  </si>
  <si>
    <t>03/18/1988</t>
  </si>
  <si>
    <t>03/19/1988</t>
  </si>
  <si>
    <t>03/21/1988</t>
  </si>
  <si>
    <t>03/25/1988</t>
  </si>
  <si>
    <t>04/14/1988</t>
  </si>
  <si>
    <t>04/20/1988</t>
  </si>
  <si>
    <t>04/24/1988</t>
  </si>
  <si>
    <t>04/26/1988</t>
  </si>
  <si>
    <t>04/29/1988</t>
  </si>
  <si>
    <t>04/30/1988</t>
  </si>
  <si>
    <t>05/13/1988</t>
  </si>
  <si>
    <t>05/15/1988</t>
  </si>
  <si>
    <t>05/16/1988</t>
  </si>
  <si>
    <t>05/17/1988</t>
  </si>
  <si>
    <t>05/19/1988</t>
  </si>
  <si>
    <t>05/23/1988</t>
  </si>
  <si>
    <t>05/26/1988</t>
  </si>
  <si>
    <t>05/27/1988</t>
  </si>
  <si>
    <t>05/29/1988</t>
  </si>
  <si>
    <t>05/30/1988</t>
  </si>
  <si>
    <t>05/31/1988</t>
  </si>
  <si>
    <t>06/13/1988</t>
  </si>
  <si>
    <t>06/16/1988</t>
  </si>
  <si>
    <t>06/21/1988</t>
  </si>
  <si>
    <t>06/24/1988</t>
  </si>
  <si>
    <t>06/29/1988</t>
  </si>
  <si>
    <t>07/18/1988</t>
  </si>
  <si>
    <t>07/19/1988</t>
  </si>
  <si>
    <t>07/20/1988</t>
  </si>
  <si>
    <t>07/26/1988</t>
  </si>
  <si>
    <t>07/30/1988</t>
  </si>
  <si>
    <t>08/15/1988</t>
  </si>
  <si>
    <t>08/18/1988</t>
  </si>
  <si>
    <t>08/21/1988</t>
  </si>
  <si>
    <t>08/22/1988</t>
  </si>
  <si>
    <t>08/24/1988</t>
  </si>
  <si>
    <t>09/14/1988</t>
  </si>
  <si>
    <t>09/17/1988</t>
  </si>
  <si>
    <t>09/18/1988</t>
  </si>
  <si>
    <t>09/19/1988</t>
  </si>
  <si>
    <t>09/20/1988</t>
  </si>
  <si>
    <t>09/27/1988</t>
  </si>
  <si>
    <t>10/17/1988</t>
  </si>
  <si>
    <t>10/20/1988</t>
  </si>
  <si>
    <t>10/23/1988</t>
  </si>
  <si>
    <t>10/29/1988</t>
  </si>
  <si>
    <t>11/14/1988</t>
  </si>
  <si>
    <t>11/18/1988</t>
  </si>
  <si>
    <t>11/19/1988</t>
  </si>
  <si>
    <t>11/20/1988</t>
  </si>
  <si>
    <t>11/21/1988</t>
  </si>
  <si>
    <t>11/23/1988</t>
  </si>
  <si>
    <t>11/26/1988</t>
  </si>
  <si>
    <t>12/14/1988</t>
  </si>
  <si>
    <t>12/15/1988</t>
  </si>
  <si>
    <t>12/17/1988</t>
  </si>
  <si>
    <t>12/18/1988</t>
  </si>
  <si>
    <t>12/25/1988</t>
  </si>
  <si>
    <t>01/14/1989</t>
  </si>
  <si>
    <t>01/15/1989</t>
  </si>
  <si>
    <t>01/17/1989</t>
  </si>
  <si>
    <t>01/19/1989</t>
  </si>
  <si>
    <t>01/20/1989</t>
  </si>
  <si>
    <t>01/21/1989</t>
  </si>
  <si>
    <t>01/24/1989</t>
  </si>
  <si>
    <t>01/26/1989</t>
  </si>
  <si>
    <t>01/29/1989</t>
  </si>
  <si>
    <t>02/13/1989</t>
  </si>
  <si>
    <t>02/14/1989</t>
  </si>
  <si>
    <t>02/15/1989</t>
  </si>
  <si>
    <t>02/18/1989</t>
  </si>
  <si>
    <t>02/23/1989</t>
  </si>
  <si>
    <t>03/14/1989</t>
  </si>
  <si>
    <t>03/17/1989</t>
  </si>
  <si>
    <t>03/23/1989</t>
  </si>
  <si>
    <t>03/24/1989</t>
  </si>
  <si>
    <t>03/27/1989</t>
  </si>
  <si>
    <t>04/14/1989</t>
  </si>
  <si>
    <t>04/16/1989</t>
  </si>
  <si>
    <t>04/21/1989</t>
  </si>
  <si>
    <t>04/23/1989</t>
  </si>
  <si>
    <t>04/26/1989</t>
  </si>
  <si>
    <t>04/28/1989</t>
  </si>
  <si>
    <t>05/13/1989</t>
  </si>
  <si>
    <t>05/15/1989</t>
  </si>
  <si>
    <t>05/23/1989</t>
  </si>
  <si>
    <t>05/24/1989</t>
  </si>
  <si>
    <t>05/25/1989</t>
  </si>
  <si>
    <t>05/29/1989</t>
  </si>
  <si>
    <t>06/13/1989</t>
  </si>
  <si>
    <t>06/16/1989</t>
  </si>
  <si>
    <t>06/17/1989</t>
  </si>
  <si>
    <t>06/23/1989</t>
  </si>
  <si>
    <t>06/27/1989</t>
  </si>
  <si>
    <t>06/28/1989</t>
  </si>
  <si>
    <t>07/13/1989</t>
  </si>
  <si>
    <t>07/18/1989</t>
  </si>
  <si>
    <t>07/20/1989</t>
  </si>
  <si>
    <t>07/22/1989</t>
  </si>
  <si>
    <t>07/23/1989</t>
  </si>
  <si>
    <t>07/24/1989</t>
  </si>
  <si>
    <t>07/25/1989</t>
  </si>
  <si>
    <t>07/26/1989</t>
  </si>
  <si>
    <t>07/28/1989</t>
  </si>
  <si>
    <t>08/23/1989</t>
  </si>
  <si>
    <t>08/25/1989</t>
  </si>
  <si>
    <t>08/26/1989</t>
  </si>
  <si>
    <t>08/27/1989</t>
  </si>
  <si>
    <t>08/28/1989</t>
  </si>
  <si>
    <t>08/29/1989</t>
  </si>
  <si>
    <t>08/30/1989</t>
  </si>
  <si>
    <t>08/31/1989</t>
  </si>
  <si>
    <t>09/14/1989</t>
  </si>
  <si>
    <t>09/16/1989</t>
  </si>
  <si>
    <t>09/18/1989</t>
  </si>
  <si>
    <t>09/21/1989</t>
  </si>
  <si>
    <t>09/25/1989</t>
  </si>
  <si>
    <t>09/27/1989</t>
  </si>
  <si>
    <t>09/28/1989</t>
  </si>
  <si>
    <t>09/29/1989</t>
  </si>
  <si>
    <t>10/20/1989</t>
  </si>
  <si>
    <t>10/22/1989</t>
  </si>
  <si>
    <t>10/23/1989</t>
  </si>
  <si>
    <t>10/24/1989</t>
  </si>
  <si>
    <t>10/26/1989</t>
  </si>
  <si>
    <t>11/13/1989</t>
  </si>
  <si>
    <t>11/14/1989</t>
  </si>
  <si>
    <t>11/15/1989</t>
  </si>
  <si>
    <t>11/16/1989</t>
  </si>
  <si>
    <t>11/19/1989</t>
  </si>
  <si>
    <t>11/20/1989</t>
  </si>
  <si>
    <t>11/29/1989</t>
  </si>
  <si>
    <t>12/14/1989</t>
  </si>
  <si>
    <t>12/15/1989</t>
  </si>
  <si>
    <t>12/18/1989</t>
  </si>
  <si>
    <t>12/19/1989</t>
  </si>
  <si>
    <t>12/22/1989</t>
  </si>
  <si>
    <t>12/25/1989</t>
  </si>
  <si>
    <t>12/29/1989</t>
  </si>
  <si>
    <t>12/30/1989</t>
  </si>
  <si>
    <t>12/31/1989</t>
  </si>
  <si>
    <t>01/13/1990</t>
  </si>
  <si>
    <t>01/17/1990</t>
  </si>
  <si>
    <t>01/19/1990</t>
  </si>
  <si>
    <t>01/20/1990</t>
  </si>
  <si>
    <t>01/24/1990</t>
  </si>
  <si>
    <t>01/25/1990</t>
  </si>
  <si>
    <t>01/26/1990</t>
  </si>
  <si>
    <t>01/31/1990</t>
  </si>
  <si>
    <t>02/19/1990</t>
  </si>
  <si>
    <t>02/20/1990</t>
  </si>
  <si>
    <t>02/22/1990</t>
  </si>
  <si>
    <t>02/27/1990</t>
  </si>
  <si>
    <t>03/15/1990</t>
  </si>
  <si>
    <t>03/17/1990</t>
  </si>
  <si>
    <t>03/22/1990</t>
  </si>
  <si>
    <t>03/23/1990</t>
  </si>
  <si>
    <t>03/25/1990</t>
  </si>
  <si>
    <t>03/27/1990</t>
  </si>
  <si>
    <t>03/28/1990</t>
  </si>
  <si>
    <t>04/13/1990</t>
  </si>
  <si>
    <t>04/20/1990</t>
  </si>
  <si>
    <t>04/25/1990</t>
  </si>
  <si>
    <t>04/30/1990</t>
  </si>
  <si>
    <t>05/18/1990</t>
  </si>
  <si>
    <t>05/22/1990</t>
  </si>
  <si>
    <t>05/25/1990</t>
  </si>
  <si>
    <t>05/26/1990</t>
  </si>
  <si>
    <t>05/27/1990</t>
  </si>
  <si>
    <t>05/30/1990</t>
  </si>
  <si>
    <t>06/14/1990</t>
  </si>
  <si>
    <t>06/15/1990</t>
  </si>
  <si>
    <t>06/18/1990</t>
  </si>
  <si>
    <t>07/13/1990</t>
  </si>
  <si>
    <t>07/15/1990</t>
  </si>
  <si>
    <t>07/16/1990</t>
  </si>
  <si>
    <t>07/17/1990</t>
  </si>
  <si>
    <t>07/18/1990</t>
  </si>
  <si>
    <t>07/19/1990</t>
  </si>
  <si>
    <t>07/20/1990</t>
  </si>
  <si>
    <t>07/21/1990</t>
  </si>
  <si>
    <t>07/22/1990</t>
  </si>
  <si>
    <t>07/23/1990</t>
  </si>
  <si>
    <t>07/24/1990</t>
  </si>
  <si>
    <t>07/27/1990</t>
  </si>
  <si>
    <t>07/28/1990</t>
  </si>
  <si>
    <t>07/29/1990</t>
  </si>
  <si>
    <t>07/31/1990</t>
  </si>
  <si>
    <t>08/13/1990</t>
  </si>
  <si>
    <t>08/14/1990</t>
  </si>
  <si>
    <t>08/15/1990</t>
  </si>
  <si>
    <t>08/17/1990</t>
  </si>
  <si>
    <t>08/18/1990</t>
  </si>
  <si>
    <t>08/19/1990</t>
  </si>
  <si>
    <t>08/20/1990</t>
  </si>
  <si>
    <t>08/21/1990</t>
  </si>
  <si>
    <t>08/22/1990</t>
  </si>
  <si>
    <t>08/26/1990</t>
  </si>
  <si>
    <t>08/29/1990</t>
  </si>
  <si>
    <t>08/30/1990</t>
  </si>
  <si>
    <t>08/31/1990</t>
  </si>
  <si>
    <t>09/15/1990</t>
  </si>
  <si>
    <t>09/27/1990</t>
  </si>
  <si>
    <t>09/30/1990</t>
  </si>
  <si>
    <t>10/15/1990</t>
  </si>
  <si>
    <t>10/16/1990</t>
  </si>
  <si>
    <t>10/19/1990</t>
  </si>
  <si>
    <t>10/23/1990</t>
  </si>
  <si>
    <t>10/29/1990</t>
  </si>
  <si>
    <t>11/13/1990</t>
  </si>
  <si>
    <t>11/15/1990</t>
  </si>
  <si>
    <t>11/23/1990</t>
  </si>
  <si>
    <t>11/29/1990</t>
  </si>
  <si>
    <t>11/30/1990</t>
  </si>
  <si>
    <t>12/14/1990</t>
  </si>
  <si>
    <t>12/15/1990</t>
  </si>
  <si>
    <t>12/16/1990</t>
  </si>
  <si>
    <t>12/17/1990</t>
  </si>
  <si>
    <t>12/19/1990</t>
  </si>
  <si>
    <t>12/20/1990</t>
  </si>
  <si>
    <t>12/21/1990</t>
  </si>
  <si>
    <t>12/22/1990</t>
  </si>
  <si>
    <t>12/23/1990</t>
  </si>
  <si>
    <t>12/27/1990</t>
  </si>
  <si>
    <t>12/30/1990</t>
  </si>
  <si>
    <t>12/31/1990</t>
  </si>
  <si>
    <t>Recorded time</t>
  </si>
  <si>
    <t>Building Insurance Claim Size</t>
  </si>
  <si>
    <t>Content Insurance Claim Size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</si>
  <si>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</si>
  <si>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</si>
  <si>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</si>
  <si>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</si>
  <si>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</si>
  <si>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</si>
  <si>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</si>
  <si>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</si>
  <si>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</si>
  <si>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</si>
  <si>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</si>
  <si>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</si>
  <si>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</si>
  <si>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</si>
  <si>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of claims</t>
  </si>
  <si>
    <t>Average claim</t>
  </si>
  <si>
    <t>Average individual claim</t>
  </si>
  <si>
    <t>AO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</si>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</sst>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/>
    <xf numFmtId="14" fontId="0" fillId="2" borderId="0" xfId="0" applyNumberFormat="1" applyFill="1" applyAlignment="1">
      <alignment horizontal="right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0" borderId="7" xfId="0" applyBorder="1"/>
    <xf numFmtId="0" fontId="6" fillId="0" borderId="1" xfId="0" applyFont="1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3" fillId="0" borderId="10" xfId="0" applyFont="1" applyBorder="1"/>
    <xf numFmtId="4" fontId="0" fillId="0" borderId="2" xfId="0" applyNumberFormat="1" applyBorder="1"/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0" fillId="0" borderId="12" xfId="0" applyNumberFormat="1" applyBorder="1"/>
    <xf numFmtId="4" fontId="0" fillId="0" borderId="3" xfId="0" applyNumberFormat="1" applyBorder="1"/>
    <xf numFmtId="4" fontId="0" fillId="2" borderId="2" xfId="0" applyNumberFormat="1" applyFill="1" applyBorder="1"/>
    <xf numFmtId="4" fontId="0" fillId="3" borderId="2" xfId="0" applyNumberFormat="1" applyFill="1" applyBorder="1"/>
    <xf numFmtId="0" fontId="0" fillId="0" borderId="12" xfId="0" applyBorder="1"/>
    <xf numFmtId="0" fontId="7" fillId="0" borderId="0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4" fontId="0" fillId="0" borderId="16" xfId="0" applyNumberFormat="1" applyBorder="1" applyAlignment="1">
      <alignment wrapText="1"/>
    </xf>
    <xf numFmtId="4" fontId="0" fillId="0" borderId="17" xfId="0" applyNumberFormat="1" applyBorder="1" applyAlignment="1">
      <alignment wrapText="1"/>
    </xf>
    <xf numFmtId="4" fontId="0" fillId="0" borderId="18" xfId="0" applyNumberFormat="1" applyBorder="1" applyAlignment="1">
      <alignment wrapText="1"/>
    </xf>
    <xf numFmtId="4" fontId="0" fillId="0" borderId="19" xfId="0" applyNumberFormat="1" applyBorder="1" applyAlignment="1">
      <alignment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4" fontId="2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0" fontId="7" fillId="0" borderId="0" xfId="0" applyFont="1" applyBorder="1"/>
    <xf numFmtId="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3"/>
  <sheetViews>
    <sheetView tabSelected="1" workbookViewId="0">
      <selection activeCell="I12" sqref="I12"/>
    </sheetView>
  </sheetViews>
  <sheetFormatPr defaultColWidth="11.25" defaultRowHeight="15.75" x14ac:dyDescent="0.25"/>
  <cols>
    <col min="1" max="1" width="13.25" style="1" bestFit="1" customWidth="1"/>
    <col min="2" max="3" width="25.75" style="3" bestFit="1" customWidth="1"/>
    <col min="9" max="9" width="12.5" bestFit="1" customWidth="1"/>
    <col min="10" max="10" width="15.25" customWidth="1"/>
    <col min="13" max="13" width="12.625" customWidth="1"/>
    <col min="14" max="14" width="11.875" customWidth="1"/>
    <col min="15" max="15" width="12" customWidth="1"/>
    <col min="16" max="16" width="10.5" bestFit="1" customWidth="1"/>
  </cols>
  <sheetData>
    <row r="1" spans="1:16" x14ac:dyDescent="0.25">
      <c r="A1" s="1" t="s">
        <v>753</v>
      </c>
      <c r="B1" s="3" t="s">
        <v>754</v>
      </c>
      <c r="C1" s="3" t="s">
        <v>755</v>
      </c>
      <c r="D1" s="1" t="s">
        <v>756</v>
      </c>
      <c r="E1" s="1" t="s">
        <v>757</v>
      </c>
    </row>
    <row r="2" spans="1:16" x14ac:dyDescent="0.25">
      <c r="A2" s="2">
        <v>29281</v>
      </c>
      <c r="B2" s="3">
        <v>1098096.6299999999</v>
      </c>
      <c r="C2" s="3">
        <v>585651.5</v>
      </c>
      <c r="D2">
        <v>1980</v>
      </c>
      <c r="E2">
        <v>1</v>
      </c>
      <c r="I2" s="39" t="s">
        <v>754</v>
      </c>
      <c r="J2" s="39" t="s">
        <v>755</v>
      </c>
    </row>
    <row r="3" spans="1:16" ht="15.6" customHeight="1" thickBot="1" x14ac:dyDescent="0.3">
      <c r="A3" s="2">
        <v>29312</v>
      </c>
      <c r="B3" s="3">
        <v>1756954.61</v>
      </c>
      <c r="C3" s="3">
        <v>336749.6</v>
      </c>
      <c r="D3">
        <v>1980</v>
      </c>
      <c r="E3">
        <v>1</v>
      </c>
      <c r="I3" s="40"/>
      <c r="J3" s="40"/>
    </row>
    <row r="4" spans="1:16" ht="16.5" thickBot="1" x14ac:dyDescent="0.3">
      <c r="A4" s="2">
        <v>29403</v>
      </c>
      <c r="B4" s="3">
        <v>1244509.52</v>
      </c>
      <c r="C4" s="3">
        <v>3367496</v>
      </c>
      <c r="D4">
        <v>1980</v>
      </c>
      <c r="E4">
        <v>1</v>
      </c>
      <c r="G4" s="18" t="s">
        <v>757</v>
      </c>
      <c r="H4" s="19" t="s">
        <v>770</v>
      </c>
      <c r="I4" s="22" t="s">
        <v>771</v>
      </c>
      <c r="J4" s="21" t="s">
        <v>771</v>
      </c>
    </row>
    <row r="5" spans="1:16" x14ac:dyDescent="0.25">
      <c r="A5" s="2">
        <v>29495</v>
      </c>
      <c r="B5" s="3">
        <v>4452039.53</v>
      </c>
      <c r="C5" s="3">
        <v>4273234</v>
      </c>
      <c r="D5">
        <v>1980</v>
      </c>
      <c r="E5">
        <v>1</v>
      </c>
      <c r="G5" s="16" t="s">
        <v>758</v>
      </c>
      <c r="H5" s="17">
        <f>COUNTIF($E$2:$E$1503, "=1")</f>
        <v>152</v>
      </c>
      <c r="I5" s="23">
        <f>SUMIF($E$2:$E$1503, "=1",$B$2:$B$1503)/H5</f>
        <v>1554316.2944736842</v>
      </c>
      <c r="J5" s="23">
        <f>SUMIF($E$2:$E$1503, "=1",$C$2:$C$1503)/H5</f>
        <v>1054285.8961842111</v>
      </c>
    </row>
    <row r="6" spans="1:16" ht="16.5" thickBot="1" x14ac:dyDescent="0.3">
      <c r="A6" s="2">
        <v>29495</v>
      </c>
      <c r="B6" s="3">
        <v>2494875.5499999998</v>
      </c>
      <c r="C6" s="3">
        <v>3543192</v>
      </c>
      <c r="D6">
        <v>1980</v>
      </c>
      <c r="E6">
        <v>1</v>
      </c>
      <c r="G6" s="7" t="s">
        <v>759</v>
      </c>
      <c r="H6" s="11">
        <f>COUNTIF($E$2:$E$1503, "=2")</f>
        <v>117</v>
      </c>
      <c r="I6" s="20">
        <f>SUMIF($E$2:$E$1503, "=2",$B$2:$B$1503)/H6</f>
        <v>1744945.9429059834</v>
      </c>
      <c r="J6" s="20">
        <f>SUMIF($E$2:$E$1503, "=2",$C$2:$C$1503)/H6</f>
        <v>1902434.515811966</v>
      </c>
    </row>
    <row r="7" spans="1:16" x14ac:dyDescent="0.25">
      <c r="A7" s="1" t="s">
        <v>0</v>
      </c>
      <c r="B7" s="3">
        <v>775689.6</v>
      </c>
      <c r="C7" s="3">
        <v>993117.1</v>
      </c>
      <c r="D7">
        <v>1980</v>
      </c>
      <c r="E7">
        <v>1</v>
      </c>
      <c r="G7" s="7" t="s">
        <v>760</v>
      </c>
      <c r="H7" s="11">
        <f>COUNTIF($E$2:$E$1503, "=3")</f>
        <v>100</v>
      </c>
      <c r="I7" s="20">
        <f>SUMIF($E$2:$E$1503, "=3",$B$2:$B$1503)/H7</f>
        <v>1822760.7796999996</v>
      </c>
      <c r="J7" s="20">
        <f>SUMIF($E$2:$E$1503, "=3",$C$2:$C$1503)/H7</f>
        <v>1773952.4643999997</v>
      </c>
      <c r="L7" s="43" t="s">
        <v>754</v>
      </c>
      <c r="M7" s="44"/>
      <c r="N7" s="29" t="s">
        <v>755</v>
      </c>
      <c r="O7" s="30"/>
    </row>
    <row r="8" spans="1:16" ht="16.5" thickBot="1" x14ac:dyDescent="0.3">
      <c r="A8" s="1" t="s">
        <v>0</v>
      </c>
      <c r="B8" s="3">
        <v>812591.51</v>
      </c>
      <c r="C8" s="3">
        <v>673499.3</v>
      </c>
      <c r="D8">
        <v>1980</v>
      </c>
      <c r="E8">
        <v>1</v>
      </c>
      <c r="G8" s="7" t="s">
        <v>761</v>
      </c>
      <c r="H8" s="11">
        <f>COUNTIF($E$2:$E$1503, "=4")</f>
        <v>118</v>
      </c>
      <c r="I8" s="20">
        <f>SUMIF($E$2:$E$1503, "=4",$B$2:$B$1503)/H8</f>
        <v>1678924.2175423733</v>
      </c>
      <c r="J8" s="20">
        <f>SUMIF($E$2:$E$1503, "=4",$C$2:$C$1503)/H8</f>
        <v>1459397.5283898304</v>
      </c>
      <c r="L8" s="45"/>
      <c r="M8" s="46"/>
      <c r="N8" s="31"/>
      <c r="O8" s="32"/>
    </row>
    <row r="9" spans="1:16" ht="16.5" thickBot="1" x14ac:dyDescent="0.3">
      <c r="A9" s="1" t="s">
        <v>1</v>
      </c>
      <c r="B9" s="3">
        <v>2371573.94</v>
      </c>
      <c r="C9" s="3">
        <v>168374.8</v>
      </c>
      <c r="D9">
        <v>1980</v>
      </c>
      <c r="E9">
        <v>1</v>
      </c>
      <c r="G9" s="7" t="s">
        <v>762</v>
      </c>
      <c r="H9" s="11">
        <f>COUNTIF($E$2:$E$1503, "=5")</f>
        <v>121</v>
      </c>
      <c r="I9" s="20">
        <f>SUMIF($E$2:$E$1503, "=5",$B$2:$B$1503)/H9</f>
        <v>1732005.1047107433</v>
      </c>
      <c r="J9" s="20">
        <f>SUMIF($E$2:$E$1503, "=5",$C$2:$C$1503)/H9</f>
        <v>1786021.7791735535</v>
      </c>
      <c r="L9" s="41" t="s">
        <v>772</v>
      </c>
      <c r="M9" s="42"/>
      <c r="N9" s="33" t="s">
        <v>772</v>
      </c>
      <c r="O9" s="34"/>
    </row>
    <row r="10" spans="1:16" x14ac:dyDescent="0.25">
      <c r="A10" s="1" t="s">
        <v>2</v>
      </c>
      <c r="B10" s="3">
        <v>6918008.7800000003</v>
      </c>
      <c r="C10" s="3">
        <v>4456808</v>
      </c>
      <c r="D10">
        <v>1980</v>
      </c>
      <c r="E10">
        <v>1</v>
      </c>
      <c r="G10" s="7" t="s">
        <v>763</v>
      </c>
      <c r="H10" s="11">
        <f>COUNTIF($E$2:$E$1503, "=6")</f>
        <v>107</v>
      </c>
      <c r="I10" s="20">
        <f>SUMIF($E$2:$E$1503, "=6",$B$2:$B$1503)/H10</f>
        <v>1734587.0514018692</v>
      </c>
      <c r="J10" s="20">
        <f>SUMIF($E$2:$E$1503, "=6",$C$2:$C$1503)/H10</f>
        <v>1852862.6695327095</v>
      </c>
      <c r="L10" s="27" t="s">
        <v>773</v>
      </c>
      <c r="M10" s="23">
        <f>(H12*I12+H14*I14)/(H12+H14)</f>
        <v>2207459.1185767786</v>
      </c>
      <c r="N10" s="35">
        <f>(H12*J12+H14*J14)/(H12+H14)</f>
        <v>2149327.7719475655</v>
      </c>
      <c r="O10" s="36"/>
    </row>
    <row r="11" spans="1:16" ht="16.5" thickBot="1" x14ac:dyDescent="0.3">
      <c r="A11" s="1" t="s">
        <v>2</v>
      </c>
      <c r="B11" s="3">
        <v>1602306</v>
      </c>
      <c r="C11" s="3">
        <v>880433.4</v>
      </c>
      <c r="D11">
        <v>1980</v>
      </c>
      <c r="E11">
        <v>1</v>
      </c>
      <c r="G11" s="7" t="s">
        <v>764</v>
      </c>
      <c r="H11" s="11">
        <f>COUNTIF($E$2:$E$1503, "=7")</f>
        <v>137</v>
      </c>
      <c r="I11" s="20">
        <f>SUMIF($E$2:$E$1503, "=7",$B$2:$B$1503)/H11</f>
        <v>2344027.3007299239</v>
      </c>
      <c r="J11" s="20">
        <f>SUMIF($E$2:$E$1503, "=7",$C$2:$C$1503)/H11</f>
        <v>1635460.9329927014</v>
      </c>
      <c r="L11" s="10" t="s">
        <v>774</v>
      </c>
      <c r="M11" s="24">
        <f>(SUMPRODUCT(H5:H16,I5:I16)-H12*I12-H14*I14)/(SUM(H5:H16)-H12-H14)</f>
        <v>1798875.4673603235</v>
      </c>
      <c r="N11" s="37">
        <f>(SUMPRODUCT(H5:H16,J5:J16)-H12*J12-H14*J14)/(SUM(H5:H16)-H12-H14)</f>
        <v>1517037.9482591092</v>
      </c>
      <c r="O11" s="38"/>
    </row>
    <row r="12" spans="1:16" x14ac:dyDescent="0.25">
      <c r="A12" s="1" t="s">
        <v>3</v>
      </c>
      <c r="B12" s="3">
        <v>18301610.539999999</v>
      </c>
      <c r="C12" s="3">
        <v>7913031</v>
      </c>
      <c r="D12">
        <v>1980</v>
      </c>
      <c r="E12">
        <v>1</v>
      </c>
      <c r="G12" s="8" t="s">
        <v>765</v>
      </c>
      <c r="H12" s="12">
        <f>COUNTIF($E$2:$E$1503, "=8")</f>
        <v>144</v>
      </c>
      <c r="I12" s="25">
        <f>SUMIF($E$2:$E$1503, "=8",$B$2:$B$1503)/H12</f>
        <v>2040301.4438888887</v>
      </c>
      <c r="J12" s="25">
        <f>SUMIF($E$2:$E$1503, "=8",$C$2:$C$1503)/H12</f>
        <v>1158689.1170833334</v>
      </c>
    </row>
    <row r="13" spans="1:16" x14ac:dyDescent="0.25">
      <c r="A13" s="2">
        <v>29282</v>
      </c>
      <c r="B13" s="3">
        <v>1545622.25</v>
      </c>
      <c r="C13" s="3">
        <v>456808.2</v>
      </c>
      <c r="D13">
        <v>1980</v>
      </c>
      <c r="E13">
        <v>2</v>
      </c>
      <c r="G13" s="7" t="s">
        <v>766</v>
      </c>
      <c r="H13" s="11">
        <f>COUNTIF($E$2:$E$1503, "=9")</f>
        <v>145</v>
      </c>
      <c r="I13" s="20">
        <f>SUMIF($E$2:$E$1503, "=9",$B$2:$B$1503)/H13</f>
        <v>1900387.059793104</v>
      </c>
      <c r="J13" s="20">
        <f>SUMIF($E$2:$E$1503, "=9",$C$2:$C$1503)/H13</f>
        <v>1128933.0426896554</v>
      </c>
    </row>
    <row r="14" spans="1:16" x14ac:dyDescent="0.25">
      <c r="A14" s="2">
        <v>29343</v>
      </c>
      <c r="B14" s="3">
        <v>4392386.53</v>
      </c>
      <c r="C14" s="3">
        <v>137628.1</v>
      </c>
      <c r="D14">
        <v>1980</v>
      </c>
      <c r="E14">
        <v>2</v>
      </c>
      <c r="G14" s="9" t="s">
        <v>767</v>
      </c>
      <c r="H14" s="13">
        <f>COUNTIF($E$2:$E$1503, "=10")</f>
        <v>123</v>
      </c>
      <c r="I14" s="26">
        <f>SUMIF($E$2:$E$1503, "=10",$B$2:$B$1503)/H14</f>
        <v>2403155.9084552834</v>
      </c>
      <c r="J14" s="26">
        <f>SUMIF($E$2:$E$1503, "=10",$C$2:$C$1503)/H14</f>
        <v>3309099.8556910567</v>
      </c>
      <c r="L14" s="47"/>
      <c r="M14" s="48"/>
      <c r="N14" s="48"/>
      <c r="O14" s="48"/>
      <c r="P14" s="48"/>
    </row>
    <row r="15" spans="1:16" x14ac:dyDescent="0.25">
      <c r="A15" s="2">
        <v>29404</v>
      </c>
      <c r="B15" s="3">
        <v>1120988.29</v>
      </c>
      <c r="C15" s="3">
        <v>720764.3</v>
      </c>
      <c r="D15">
        <v>1980</v>
      </c>
      <c r="E15">
        <v>2</v>
      </c>
      <c r="G15" s="7" t="s">
        <v>768</v>
      </c>
      <c r="H15" s="11">
        <f>COUNTIF($E$2:$E$1503, "=11")</f>
        <v>106</v>
      </c>
      <c r="I15" s="20">
        <f>SUMIF($E$2:$E$1503, "=11",$B$2:$B$1503)/H15</f>
        <v>1768567.3729245286</v>
      </c>
      <c r="J15" s="20">
        <f>SUMIF($E$2:$E$1503, "=11",$C$2:$C$1503)/H15</f>
        <v>1065810.9756603769</v>
      </c>
      <c r="L15" s="49"/>
      <c r="M15" s="50"/>
      <c r="N15" s="50"/>
      <c r="O15" s="50"/>
      <c r="P15" s="50"/>
    </row>
    <row r="16" spans="1:16" ht="16.5" thickBot="1" x14ac:dyDescent="0.3">
      <c r="A16" s="1" t="s">
        <v>4</v>
      </c>
      <c r="B16" s="3">
        <v>10248901.9</v>
      </c>
      <c r="C16" s="3">
        <v>3873174</v>
      </c>
      <c r="D16">
        <v>1980</v>
      </c>
      <c r="E16">
        <v>2</v>
      </c>
      <c r="G16" s="10" t="s">
        <v>769</v>
      </c>
      <c r="H16" s="14">
        <f>COUNTIF($E$2:$E$1503, "=12")</f>
        <v>132</v>
      </c>
      <c r="I16" s="24">
        <f>SUMIF($E$2:$E$1503, "=12",$B$2:$B$1503)/H16</f>
        <v>1677862.7037878784</v>
      </c>
      <c r="J16" s="24">
        <f>SUMIF($E$2:$E$1503, "=12",$C$2:$C$1503)/H16</f>
        <v>1712174.7984090913</v>
      </c>
      <c r="L16" s="49"/>
      <c r="M16" s="50"/>
      <c r="N16" s="50"/>
      <c r="O16" s="50"/>
      <c r="P16" s="50"/>
    </row>
    <row r="17" spans="1:16" ht="16.5" thickBot="1" x14ac:dyDescent="0.3">
      <c r="A17" s="1" t="s">
        <v>5</v>
      </c>
      <c r="B17" s="3">
        <v>3081647.14</v>
      </c>
      <c r="C17" s="3">
        <v>2342606</v>
      </c>
      <c r="D17">
        <v>1980</v>
      </c>
      <c r="E17">
        <v>2</v>
      </c>
      <c r="H17" s="15">
        <f>SUM(H5:H16)</f>
        <v>1502</v>
      </c>
      <c r="L17" s="49"/>
      <c r="M17" s="50"/>
      <c r="N17" s="50"/>
      <c r="O17" s="50"/>
      <c r="P17" s="50"/>
    </row>
    <row r="18" spans="1:16" x14ac:dyDescent="0.25">
      <c r="A18" s="1" t="s">
        <v>6</v>
      </c>
      <c r="B18" s="3">
        <v>2928257.69</v>
      </c>
      <c r="C18" s="3">
        <v>8784773</v>
      </c>
      <c r="D18">
        <v>1980</v>
      </c>
      <c r="E18">
        <v>2</v>
      </c>
      <c r="L18" s="28"/>
      <c r="M18" s="47"/>
      <c r="N18" s="47"/>
      <c r="O18" s="47"/>
      <c r="P18" s="47"/>
    </row>
    <row r="19" spans="1:16" x14ac:dyDescent="0.25">
      <c r="A19" s="1" t="s">
        <v>7</v>
      </c>
      <c r="B19" s="3">
        <v>959004.39</v>
      </c>
      <c r="C19" s="3">
        <v>556369</v>
      </c>
      <c r="D19">
        <v>1980</v>
      </c>
      <c r="E19">
        <v>2</v>
      </c>
    </row>
    <row r="20" spans="1:16" x14ac:dyDescent="0.25">
      <c r="A20" s="1" t="s">
        <v>8</v>
      </c>
      <c r="B20" s="3">
        <v>1756954.61</v>
      </c>
      <c r="C20" s="3">
        <v>292825.8</v>
      </c>
      <c r="D20">
        <v>1980</v>
      </c>
      <c r="E20">
        <v>2</v>
      </c>
    </row>
    <row r="21" spans="1:16" x14ac:dyDescent="0.25">
      <c r="A21" s="1" t="s">
        <v>9</v>
      </c>
      <c r="B21" s="3">
        <v>3806734.99</v>
      </c>
      <c r="C21" s="3">
        <v>8658858</v>
      </c>
      <c r="D21">
        <v>1980</v>
      </c>
      <c r="E21">
        <v>2</v>
      </c>
    </row>
    <row r="22" spans="1:16" x14ac:dyDescent="0.25">
      <c r="A22" s="1" t="s">
        <v>10</v>
      </c>
      <c r="B22" s="3">
        <v>512445.1</v>
      </c>
      <c r="C22" s="3">
        <v>1171303</v>
      </c>
      <c r="D22">
        <v>1980</v>
      </c>
      <c r="E22">
        <v>2</v>
      </c>
    </row>
    <row r="23" spans="1:16" x14ac:dyDescent="0.25">
      <c r="A23" s="2">
        <v>29405</v>
      </c>
      <c r="B23" s="3">
        <v>667749.63</v>
      </c>
      <c r="C23" s="3">
        <v>2436483</v>
      </c>
      <c r="D23">
        <v>1980</v>
      </c>
      <c r="E23">
        <v>3</v>
      </c>
    </row>
    <row r="24" spans="1:16" x14ac:dyDescent="0.25">
      <c r="A24" s="1" t="s">
        <v>11</v>
      </c>
      <c r="B24" s="3">
        <v>1674612.01</v>
      </c>
      <c r="C24" s="3">
        <v>73206.44</v>
      </c>
      <c r="D24">
        <v>1980</v>
      </c>
      <c r="E24">
        <v>3</v>
      </c>
    </row>
    <row r="25" spans="1:16" x14ac:dyDescent="0.25">
      <c r="A25" s="1" t="s">
        <v>11</v>
      </c>
      <c r="B25" s="3">
        <v>73206.44</v>
      </c>
      <c r="C25" s="3">
        <v>2342606</v>
      </c>
      <c r="D25">
        <v>1980</v>
      </c>
      <c r="E25">
        <v>3</v>
      </c>
    </row>
    <row r="26" spans="1:16" x14ac:dyDescent="0.25">
      <c r="A26" s="1" t="s">
        <v>12</v>
      </c>
      <c r="B26" s="3">
        <v>4392386.53</v>
      </c>
      <c r="C26" s="3">
        <v>897863.8</v>
      </c>
      <c r="D26">
        <v>1980</v>
      </c>
      <c r="E26">
        <v>3</v>
      </c>
    </row>
    <row r="27" spans="1:16" x14ac:dyDescent="0.25">
      <c r="A27" s="1" t="s">
        <v>13</v>
      </c>
      <c r="B27" s="3">
        <v>622655.93000000005</v>
      </c>
      <c r="C27" s="3">
        <v>1308665</v>
      </c>
      <c r="D27">
        <v>1980</v>
      </c>
      <c r="E27">
        <v>3</v>
      </c>
    </row>
    <row r="28" spans="1:16" x14ac:dyDescent="0.25">
      <c r="A28" s="1" t="s">
        <v>14</v>
      </c>
      <c r="B28" s="3">
        <v>732064.42</v>
      </c>
      <c r="C28" s="3">
        <v>805270.9</v>
      </c>
      <c r="D28">
        <v>1980</v>
      </c>
      <c r="E28">
        <v>4</v>
      </c>
    </row>
    <row r="29" spans="1:16" x14ac:dyDescent="0.25">
      <c r="A29" s="2">
        <v>29225</v>
      </c>
      <c r="B29" s="3">
        <v>369019.03</v>
      </c>
      <c r="C29" s="3">
        <v>1098097</v>
      </c>
      <c r="D29">
        <v>1980</v>
      </c>
      <c r="E29">
        <v>5</v>
      </c>
    </row>
    <row r="30" spans="1:16" x14ac:dyDescent="0.25">
      <c r="A30" s="2">
        <v>29225</v>
      </c>
      <c r="B30" s="3">
        <v>1024890.19</v>
      </c>
      <c r="C30" s="3">
        <v>1024890</v>
      </c>
      <c r="D30">
        <v>1980</v>
      </c>
      <c r="E30">
        <v>5</v>
      </c>
    </row>
    <row r="31" spans="1:16" x14ac:dyDescent="0.25">
      <c r="A31" s="2">
        <v>29256</v>
      </c>
      <c r="B31" s="3">
        <v>1088989.75</v>
      </c>
      <c r="C31" s="3">
        <v>839721.8</v>
      </c>
      <c r="D31">
        <v>1980</v>
      </c>
      <c r="E31">
        <v>5</v>
      </c>
    </row>
    <row r="32" spans="1:16" x14ac:dyDescent="0.25">
      <c r="A32" s="2">
        <v>29256</v>
      </c>
      <c r="B32" s="3">
        <v>2124303.0699999998</v>
      </c>
      <c r="C32" s="3">
        <v>1138851</v>
      </c>
      <c r="D32">
        <v>1980</v>
      </c>
      <c r="E32">
        <v>5</v>
      </c>
    </row>
    <row r="33" spans="1:5" x14ac:dyDescent="0.25">
      <c r="A33" s="2">
        <v>29316</v>
      </c>
      <c r="B33" s="3">
        <v>898975.11</v>
      </c>
      <c r="C33" s="3">
        <v>805270.9</v>
      </c>
      <c r="D33">
        <v>1980</v>
      </c>
      <c r="E33">
        <v>5</v>
      </c>
    </row>
    <row r="34" spans="1:5" x14ac:dyDescent="0.25">
      <c r="A34" s="2">
        <v>29469</v>
      </c>
      <c r="B34" s="3">
        <v>1098096.6299999999</v>
      </c>
      <c r="C34" s="3">
        <v>2196193</v>
      </c>
      <c r="D34">
        <v>1980</v>
      </c>
      <c r="E34">
        <v>5</v>
      </c>
    </row>
    <row r="35" spans="1:5" x14ac:dyDescent="0.25">
      <c r="A35" s="1" t="s">
        <v>15</v>
      </c>
      <c r="B35" s="3">
        <v>5856515.3700000001</v>
      </c>
      <c r="C35" s="3">
        <v>1464129</v>
      </c>
      <c r="D35">
        <v>1980</v>
      </c>
      <c r="E35">
        <v>5</v>
      </c>
    </row>
    <row r="36" spans="1:5" x14ac:dyDescent="0.25">
      <c r="A36" s="1" t="s">
        <v>16</v>
      </c>
      <c r="B36" s="3">
        <v>9325036.5999999996</v>
      </c>
      <c r="C36" s="3">
        <v>4295754</v>
      </c>
      <c r="D36">
        <v>1980</v>
      </c>
      <c r="E36">
        <v>5</v>
      </c>
    </row>
    <row r="37" spans="1:5" x14ac:dyDescent="0.25">
      <c r="A37" s="1" t="s">
        <v>17</v>
      </c>
      <c r="B37" s="3">
        <v>732064.42</v>
      </c>
      <c r="C37" s="3">
        <v>1024890</v>
      </c>
      <c r="D37">
        <v>1980</v>
      </c>
      <c r="E37">
        <v>5</v>
      </c>
    </row>
    <row r="38" spans="1:5" x14ac:dyDescent="0.25">
      <c r="A38" s="2">
        <v>29286</v>
      </c>
      <c r="B38" s="3">
        <v>7320644.2199999997</v>
      </c>
      <c r="C38" s="3">
        <v>14641290</v>
      </c>
      <c r="D38">
        <v>1980</v>
      </c>
      <c r="E38">
        <v>6</v>
      </c>
    </row>
    <row r="39" spans="1:5" x14ac:dyDescent="0.25">
      <c r="A39" s="2">
        <v>29561</v>
      </c>
      <c r="B39" s="3">
        <v>2306002.9300000002</v>
      </c>
      <c r="C39" s="3">
        <v>146412.9</v>
      </c>
      <c r="D39">
        <v>1980</v>
      </c>
      <c r="E39">
        <v>6</v>
      </c>
    </row>
    <row r="40" spans="1:5" x14ac:dyDescent="0.25">
      <c r="A40" s="1" t="s">
        <v>18</v>
      </c>
      <c r="B40" s="3">
        <v>1244509.52</v>
      </c>
      <c r="C40" s="3">
        <v>1424597</v>
      </c>
      <c r="D40">
        <v>1980</v>
      </c>
      <c r="E40">
        <v>6</v>
      </c>
    </row>
    <row r="41" spans="1:5" x14ac:dyDescent="0.25">
      <c r="A41" s="1" t="s">
        <v>19</v>
      </c>
      <c r="B41" s="3">
        <v>612005.86</v>
      </c>
      <c r="C41" s="3">
        <v>1112738</v>
      </c>
      <c r="D41">
        <v>1980</v>
      </c>
      <c r="E41">
        <v>6</v>
      </c>
    </row>
    <row r="42" spans="1:5" x14ac:dyDescent="0.25">
      <c r="A42" s="1" t="s">
        <v>20</v>
      </c>
      <c r="B42" s="3">
        <v>1171303.07</v>
      </c>
      <c r="C42" s="3">
        <v>790629.6</v>
      </c>
      <c r="D42">
        <v>1980</v>
      </c>
      <c r="E42">
        <v>6</v>
      </c>
    </row>
    <row r="43" spans="1:5" x14ac:dyDescent="0.25">
      <c r="A43" s="1" t="s">
        <v>21</v>
      </c>
      <c r="B43" s="3">
        <v>3806734.99</v>
      </c>
      <c r="C43" s="3">
        <v>819912.2</v>
      </c>
      <c r="D43">
        <v>1980</v>
      </c>
      <c r="E43">
        <v>6</v>
      </c>
    </row>
    <row r="44" spans="1:5" x14ac:dyDescent="0.25">
      <c r="A44" s="2">
        <v>29318</v>
      </c>
      <c r="B44" s="3">
        <v>946705.71</v>
      </c>
      <c r="C44" s="3">
        <v>2060029</v>
      </c>
      <c r="D44">
        <v>1980</v>
      </c>
      <c r="E44">
        <v>7</v>
      </c>
    </row>
    <row r="45" spans="1:5" x14ac:dyDescent="0.25">
      <c r="A45" s="2">
        <v>29318</v>
      </c>
      <c r="B45" s="3">
        <v>1113212.3</v>
      </c>
      <c r="C45" s="3">
        <v>4450640</v>
      </c>
      <c r="D45">
        <v>1980</v>
      </c>
      <c r="E45">
        <v>7</v>
      </c>
    </row>
    <row r="46" spans="1:5" x14ac:dyDescent="0.25">
      <c r="A46" s="2">
        <v>29562</v>
      </c>
      <c r="B46" s="3">
        <v>1295754.03</v>
      </c>
      <c r="C46" s="3">
        <v>382137.59999999998</v>
      </c>
      <c r="D46">
        <v>1980</v>
      </c>
      <c r="E46">
        <v>7</v>
      </c>
    </row>
    <row r="47" spans="1:5" x14ac:dyDescent="0.25">
      <c r="A47" s="1" t="s">
        <v>22</v>
      </c>
      <c r="B47" s="3">
        <v>1156661.79</v>
      </c>
      <c r="C47" s="3">
        <v>292825.8</v>
      </c>
      <c r="D47">
        <v>1980</v>
      </c>
      <c r="E47">
        <v>7</v>
      </c>
    </row>
    <row r="48" spans="1:5" x14ac:dyDescent="0.25">
      <c r="A48" s="1" t="s">
        <v>23</v>
      </c>
      <c r="B48" s="3">
        <v>95168374.819999993</v>
      </c>
      <c r="C48" s="3">
        <v>106149300</v>
      </c>
      <c r="D48">
        <v>1980</v>
      </c>
      <c r="E48">
        <v>7</v>
      </c>
    </row>
    <row r="49" spans="1:5" x14ac:dyDescent="0.25">
      <c r="A49" s="1" t="s">
        <v>24</v>
      </c>
      <c r="B49" s="3">
        <v>1582723.28</v>
      </c>
      <c r="C49" s="3">
        <v>52708.639999999999</v>
      </c>
      <c r="D49">
        <v>1980</v>
      </c>
      <c r="E49">
        <v>7</v>
      </c>
    </row>
    <row r="50" spans="1:5" x14ac:dyDescent="0.25">
      <c r="A50" s="1" t="s">
        <v>25</v>
      </c>
      <c r="B50" s="3">
        <v>1048521.23</v>
      </c>
      <c r="C50" s="3">
        <v>1098097</v>
      </c>
      <c r="D50">
        <v>1980</v>
      </c>
      <c r="E50">
        <v>7</v>
      </c>
    </row>
    <row r="51" spans="1:5" x14ac:dyDescent="0.25">
      <c r="A51" s="2">
        <v>29410</v>
      </c>
      <c r="B51" s="3">
        <v>4278042.46</v>
      </c>
      <c r="C51" s="3">
        <v>1157665</v>
      </c>
      <c r="D51">
        <v>1980</v>
      </c>
      <c r="E51">
        <v>8</v>
      </c>
    </row>
    <row r="52" spans="1:5" x14ac:dyDescent="0.25">
      <c r="A52" s="2">
        <v>29441</v>
      </c>
      <c r="B52" s="3">
        <v>2489019.0299999998</v>
      </c>
      <c r="C52" s="3">
        <v>434846.3</v>
      </c>
      <c r="D52">
        <v>1980</v>
      </c>
      <c r="E52">
        <v>8</v>
      </c>
    </row>
    <row r="53" spans="1:5" x14ac:dyDescent="0.25">
      <c r="A53" s="2">
        <v>29533</v>
      </c>
      <c r="B53" s="3">
        <v>1036727.67</v>
      </c>
      <c r="C53" s="3">
        <v>867877</v>
      </c>
      <c r="D53">
        <v>1980</v>
      </c>
      <c r="E53">
        <v>8</v>
      </c>
    </row>
    <row r="54" spans="1:5" x14ac:dyDescent="0.25">
      <c r="A54" s="1" t="s">
        <v>26</v>
      </c>
      <c r="B54" s="3">
        <v>52708.639999999999</v>
      </c>
      <c r="C54" s="3">
        <v>1683748</v>
      </c>
      <c r="D54">
        <v>1980</v>
      </c>
      <c r="E54">
        <v>8</v>
      </c>
    </row>
    <row r="55" spans="1:5" x14ac:dyDescent="0.25">
      <c r="A55" s="1" t="s">
        <v>27</v>
      </c>
      <c r="B55" s="3">
        <v>1464128.84</v>
      </c>
      <c r="C55" s="3">
        <v>253294.3</v>
      </c>
      <c r="D55">
        <v>1980</v>
      </c>
      <c r="E55">
        <v>8</v>
      </c>
    </row>
    <row r="56" spans="1:5" x14ac:dyDescent="0.25">
      <c r="A56" s="1" t="s">
        <v>28</v>
      </c>
      <c r="B56" s="3">
        <v>1451664.71</v>
      </c>
      <c r="C56" s="3">
        <v>600292.80000000005</v>
      </c>
      <c r="D56">
        <v>1980</v>
      </c>
      <c r="E56">
        <v>8</v>
      </c>
    </row>
    <row r="57" spans="1:5" x14ac:dyDescent="0.25">
      <c r="A57" s="1" t="s">
        <v>29</v>
      </c>
      <c r="B57" s="3">
        <v>512445.1</v>
      </c>
      <c r="C57" s="3">
        <v>1590044</v>
      </c>
      <c r="D57">
        <v>1980</v>
      </c>
      <c r="E57">
        <v>8</v>
      </c>
    </row>
    <row r="58" spans="1:5" x14ac:dyDescent="0.25">
      <c r="A58" s="1" t="s">
        <v>30</v>
      </c>
      <c r="B58" s="3">
        <v>146412.88</v>
      </c>
      <c r="C58" s="3">
        <v>5270864</v>
      </c>
      <c r="D58">
        <v>1980</v>
      </c>
      <c r="E58">
        <v>8</v>
      </c>
    </row>
    <row r="59" spans="1:5" x14ac:dyDescent="0.25">
      <c r="A59" s="2">
        <v>29350</v>
      </c>
      <c r="B59" s="3">
        <v>1756954.61</v>
      </c>
      <c r="C59" s="3">
        <v>288433.40000000002</v>
      </c>
      <c r="D59">
        <v>1980</v>
      </c>
      <c r="E59">
        <v>9</v>
      </c>
    </row>
    <row r="60" spans="1:5" x14ac:dyDescent="0.25">
      <c r="A60" s="2">
        <v>29442</v>
      </c>
      <c r="B60" s="3">
        <v>555954.61</v>
      </c>
      <c r="C60" s="3">
        <v>2064999</v>
      </c>
      <c r="D60">
        <v>1980</v>
      </c>
      <c r="E60">
        <v>9</v>
      </c>
    </row>
    <row r="61" spans="1:5" x14ac:dyDescent="0.25">
      <c r="A61" s="2">
        <v>29534</v>
      </c>
      <c r="B61" s="3">
        <v>1317715.96</v>
      </c>
      <c r="C61" s="3">
        <v>270863.8</v>
      </c>
      <c r="D61">
        <v>1980</v>
      </c>
      <c r="E61">
        <v>9</v>
      </c>
    </row>
    <row r="62" spans="1:5" x14ac:dyDescent="0.25">
      <c r="A62" s="2">
        <v>29564</v>
      </c>
      <c r="B62" s="3">
        <v>1334613.47</v>
      </c>
      <c r="C62" s="3">
        <v>2928258</v>
      </c>
      <c r="D62">
        <v>1980</v>
      </c>
      <c r="E62">
        <v>9</v>
      </c>
    </row>
    <row r="63" spans="1:5" x14ac:dyDescent="0.25">
      <c r="A63" s="2">
        <v>29564</v>
      </c>
      <c r="B63" s="3">
        <v>1243414.3500000001</v>
      </c>
      <c r="C63" s="3">
        <v>512445.1</v>
      </c>
      <c r="D63">
        <v>1980</v>
      </c>
      <c r="E63">
        <v>9</v>
      </c>
    </row>
    <row r="64" spans="1:5" x14ac:dyDescent="0.25">
      <c r="A64" s="1" t="s">
        <v>31</v>
      </c>
      <c r="B64" s="3">
        <v>5417276.7199999997</v>
      </c>
      <c r="C64" s="3">
        <v>2196193</v>
      </c>
      <c r="D64">
        <v>1980</v>
      </c>
      <c r="E64">
        <v>9</v>
      </c>
    </row>
    <row r="65" spans="1:5" x14ac:dyDescent="0.25">
      <c r="A65" s="1" t="s">
        <v>31</v>
      </c>
      <c r="B65" s="3">
        <v>5027672.04</v>
      </c>
      <c r="C65" s="3">
        <v>1464129</v>
      </c>
      <c r="D65">
        <v>1980</v>
      </c>
      <c r="E65">
        <v>9</v>
      </c>
    </row>
    <row r="66" spans="1:5" x14ac:dyDescent="0.25">
      <c r="A66" s="1" t="s">
        <v>32</v>
      </c>
      <c r="B66" s="3">
        <v>234260.61</v>
      </c>
      <c r="C66" s="3">
        <v>1893119</v>
      </c>
      <c r="D66">
        <v>1980</v>
      </c>
      <c r="E66">
        <v>9</v>
      </c>
    </row>
    <row r="67" spans="1:5" x14ac:dyDescent="0.25">
      <c r="A67" s="1" t="s">
        <v>33</v>
      </c>
      <c r="B67" s="3">
        <v>439238.65</v>
      </c>
      <c r="C67" s="3">
        <v>2342606</v>
      </c>
      <c r="D67">
        <v>1980</v>
      </c>
      <c r="E67">
        <v>9</v>
      </c>
    </row>
    <row r="68" spans="1:5" x14ac:dyDescent="0.25">
      <c r="A68" s="2">
        <v>29230</v>
      </c>
      <c r="B68" s="3">
        <v>658857.98</v>
      </c>
      <c r="C68" s="3">
        <v>1171303</v>
      </c>
      <c r="D68">
        <v>1980</v>
      </c>
      <c r="E68">
        <v>10</v>
      </c>
    </row>
    <row r="69" spans="1:5" x14ac:dyDescent="0.25">
      <c r="A69" s="2">
        <v>29382</v>
      </c>
      <c r="B69" s="3">
        <v>1573131.77</v>
      </c>
      <c r="C69" s="3">
        <v>395314.8</v>
      </c>
      <c r="D69">
        <v>1980</v>
      </c>
      <c r="E69">
        <v>10</v>
      </c>
    </row>
    <row r="70" spans="1:5" x14ac:dyDescent="0.25">
      <c r="A70" s="2">
        <v>29412</v>
      </c>
      <c r="B70" s="3">
        <v>1756954.61</v>
      </c>
      <c r="C70" s="3">
        <v>485156.7</v>
      </c>
      <c r="D70">
        <v>1980</v>
      </c>
      <c r="E70">
        <v>10</v>
      </c>
    </row>
    <row r="71" spans="1:5" x14ac:dyDescent="0.25">
      <c r="A71" s="2">
        <v>29443</v>
      </c>
      <c r="B71" s="3">
        <v>1325797.95</v>
      </c>
      <c r="C71" s="3">
        <v>395314.8</v>
      </c>
      <c r="D71">
        <v>1980</v>
      </c>
      <c r="E71">
        <v>10</v>
      </c>
    </row>
    <row r="72" spans="1:5" x14ac:dyDescent="0.25">
      <c r="A72" s="2">
        <v>29565</v>
      </c>
      <c r="B72" s="3">
        <v>2515698.39</v>
      </c>
      <c r="C72" s="3">
        <v>2196193</v>
      </c>
      <c r="D72">
        <v>1980</v>
      </c>
      <c r="E72">
        <v>10</v>
      </c>
    </row>
    <row r="73" spans="1:5" x14ac:dyDescent="0.25">
      <c r="A73" s="1" t="s">
        <v>34</v>
      </c>
      <c r="B73" s="3">
        <v>878477.31</v>
      </c>
      <c r="C73" s="3">
        <v>1512748</v>
      </c>
      <c r="D73">
        <v>1980</v>
      </c>
      <c r="E73">
        <v>10</v>
      </c>
    </row>
    <row r="74" spans="1:5" x14ac:dyDescent="0.25">
      <c r="A74" s="1" t="s">
        <v>35</v>
      </c>
      <c r="B74" s="3">
        <v>11310395.310000001</v>
      </c>
      <c r="C74" s="3">
        <v>7759883</v>
      </c>
      <c r="D74">
        <v>1980</v>
      </c>
      <c r="E74">
        <v>10</v>
      </c>
    </row>
    <row r="75" spans="1:5" x14ac:dyDescent="0.25">
      <c r="A75" s="1" t="s">
        <v>36</v>
      </c>
      <c r="B75" s="3">
        <v>1756954.61</v>
      </c>
      <c r="C75" s="3">
        <v>117130.3</v>
      </c>
      <c r="D75">
        <v>1980</v>
      </c>
      <c r="E75">
        <v>10</v>
      </c>
    </row>
    <row r="76" spans="1:5" x14ac:dyDescent="0.25">
      <c r="A76" s="1" t="s">
        <v>37</v>
      </c>
      <c r="B76" s="3">
        <v>512445.1</v>
      </c>
      <c r="C76" s="3">
        <v>951683.7</v>
      </c>
      <c r="D76">
        <v>1980</v>
      </c>
      <c r="E76">
        <v>10</v>
      </c>
    </row>
    <row r="77" spans="1:5" x14ac:dyDescent="0.25">
      <c r="A77" s="1" t="s">
        <v>38</v>
      </c>
      <c r="B77" s="3">
        <v>1317715.96</v>
      </c>
      <c r="C77" s="3">
        <v>1481991</v>
      </c>
      <c r="D77">
        <v>1980</v>
      </c>
      <c r="E77">
        <v>10</v>
      </c>
    </row>
    <row r="78" spans="1:5" x14ac:dyDescent="0.25">
      <c r="A78" s="1" t="s">
        <v>39</v>
      </c>
      <c r="B78" s="3">
        <v>1683748.17</v>
      </c>
      <c r="C78" s="3">
        <v>329429</v>
      </c>
      <c r="D78">
        <v>1980</v>
      </c>
      <c r="E78">
        <v>10</v>
      </c>
    </row>
    <row r="79" spans="1:5" x14ac:dyDescent="0.25">
      <c r="A79" s="1" t="s">
        <v>40</v>
      </c>
      <c r="B79" s="3">
        <v>1390922.4</v>
      </c>
      <c r="C79" s="3">
        <v>73206.44</v>
      </c>
      <c r="D79">
        <v>1980</v>
      </c>
      <c r="E79">
        <v>10</v>
      </c>
    </row>
    <row r="80" spans="1:5" x14ac:dyDescent="0.25">
      <c r="A80" s="2">
        <v>29352</v>
      </c>
      <c r="B80" s="3">
        <v>3660322.11</v>
      </c>
      <c r="C80" s="3">
        <v>2664714</v>
      </c>
      <c r="D80">
        <v>1980</v>
      </c>
      <c r="E80">
        <v>11</v>
      </c>
    </row>
    <row r="81" spans="1:5" x14ac:dyDescent="0.25">
      <c r="A81" s="2">
        <v>29505</v>
      </c>
      <c r="B81" s="3">
        <v>1610541.73</v>
      </c>
      <c r="C81" s="3">
        <v>724743.8</v>
      </c>
      <c r="D81">
        <v>1980</v>
      </c>
      <c r="E81">
        <v>11</v>
      </c>
    </row>
    <row r="82" spans="1:5" x14ac:dyDescent="0.25">
      <c r="A82" s="1" t="s">
        <v>41</v>
      </c>
      <c r="B82" s="3">
        <v>1530014.64</v>
      </c>
      <c r="C82" s="3">
        <v>585651.5</v>
      </c>
      <c r="D82">
        <v>1980</v>
      </c>
      <c r="E82">
        <v>11</v>
      </c>
    </row>
    <row r="83" spans="1:5" x14ac:dyDescent="0.25">
      <c r="A83" s="1" t="s">
        <v>42</v>
      </c>
      <c r="B83" s="3">
        <v>752197.66</v>
      </c>
      <c r="C83" s="3">
        <v>717347</v>
      </c>
      <c r="D83">
        <v>1980</v>
      </c>
      <c r="E83">
        <v>11</v>
      </c>
    </row>
    <row r="84" spans="1:5" x14ac:dyDescent="0.25">
      <c r="A84" s="1" t="s">
        <v>43</v>
      </c>
      <c r="B84" s="3">
        <v>2196193.27</v>
      </c>
      <c r="C84" s="3">
        <v>3206442</v>
      </c>
      <c r="D84">
        <v>1980</v>
      </c>
      <c r="E84">
        <v>11</v>
      </c>
    </row>
    <row r="85" spans="1:5" x14ac:dyDescent="0.25">
      <c r="A85" s="1" t="s">
        <v>44</v>
      </c>
      <c r="B85" s="3">
        <v>1317715.96</v>
      </c>
      <c r="C85" s="3">
        <v>1554905</v>
      </c>
      <c r="D85">
        <v>1980</v>
      </c>
      <c r="E85">
        <v>11</v>
      </c>
    </row>
    <row r="86" spans="1:5" x14ac:dyDescent="0.25">
      <c r="A86" s="2">
        <v>29445</v>
      </c>
      <c r="B86" s="3">
        <v>1464128.84</v>
      </c>
      <c r="C86" s="3">
        <v>585651.5</v>
      </c>
      <c r="D86">
        <v>1980</v>
      </c>
      <c r="E86">
        <v>12</v>
      </c>
    </row>
    <row r="87" spans="1:5" x14ac:dyDescent="0.25">
      <c r="A87" s="2">
        <v>29476</v>
      </c>
      <c r="B87" s="3">
        <v>1244509.52</v>
      </c>
      <c r="C87" s="3">
        <v>717423.1</v>
      </c>
      <c r="D87">
        <v>1980</v>
      </c>
      <c r="E87">
        <v>12</v>
      </c>
    </row>
    <row r="88" spans="1:5" x14ac:dyDescent="0.25">
      <c r="A88" s="2">
        <v>29476</v>
      </c>
      <c r="B88" s="3">
        <v>2049780.38</v>
      </c>
      <c r="C88" s="3">
        <v>585651.5</v>
      </c>
      <c r="D88">
        <v>1980</v>
      </c>
      <c r="E88">
        <v>12</v>
      </c>
    </row>
    <row r="89" spans="1:5" x14ac:dyDescent="0.25">
      <c r="A89" s="2">
        <v>29506</v>
      </c>
      <c r="B89" s="3">
        <v>3660322.11</v>
      </c>
      <c r="C89" s="3">
        <v>2196193</v>
      </c>
      <c r="D89">
        <v>1980</v>
      </c>
      <c r="E89">
        <v>12</v>
      </c>
    </row>
    <row r="90" spans="1:5" x14ac:dyDescent="0.25">
      <c r="A90" s="2">
        <v>29567</v>
      </c>
      <c r="B90" s="3">
        <v>2668991.2200000002</v>
      </c>
      <c r="C90" s="3">
        <v>484887.3</v>
      </c>
      <c r="D90">
        <v>1980</v>
      </c>
      <c r="E90">
        <v>12</v>
      </c>
    </row>
    <row r="91" spans="1:5" x14ac:dyDescent="0.25">
      <c r="A91" s="1" t="s">
        <v>45</v>
      </c>
      <c r="B91" s="3">
        <v>1260241.58</v>
      </c>
      <c r="C91" s="3">
        <v>1260615</v>
      </c>
      <c r="D91">
        <v>1980</v>
      </c>
      <c r="E91">
        <v>12</v>
      </c>
    </row>
    <row r="92" spans="1:5" x14ac:dyDescent="0.25">
      <c r="A92" s="1" t="s">
        <v>46</v>
      </c>
      <c r="B92" s="3">
        <v>7320644.2199999997</v>
      </c>
      <c r="C92" s="3">
        <v>12152270</v>
      </c>
      <c r="D92">
        <v>1980</v>
      </c>
      <c r="E92">
        <v>12</v>
      </c>
    </row>
    <row r="93" spans="1:5" x14ac:dyDescent="0.25">
      <c r="A93" s="1" t="s">
        <v>46</v>
      </c>
      <c r="B93" s="3">
        <v>1317715.96</v>
      </c>
      <c r="C93" s="3">
        <v>517746.7</v>
      </c>
      <c r="D93">
        <v>1980</v>
      </c>
      <c r="E93">
        <v>12</v>
      </c>
    </row>
    <row r="94" spans="1:5" x14ac:dyDescent="0.25">
      <c r="A94" s="1" t="s">
        <v>47</v>
      </c>
      <c r="B94" s="3">
        <v>1756954.61</v>
      </c>
      <c r="C94" s="3">
        <v>1024890</v>
      </c>
      <c r="D94">
        <v>1980</v>
      </c>
      <c r="E94">
        <v>12</v>
      </c>
    </row>
    <row r="95" spans="1:5" x14ac:dyDescent="0.25">
      <c r="A95" s="1" t="s">
        <v>48</v>
      </c>
      <c r="B95" s="3">
        <v>2489019.0299999998</v>
      </c>
      <c r="C95" s="3">
        <v>351390.9</v>
      </c>
      <c r="D95">
        <v>1980</v>
      </c>
      <c r="E95">
        <v>12</v>
      </c>
    </row>
    <row r="96" spans="1:5" x14ac:dyDescent="0.25">
      <c r="A96" s="1" t="s">
        <v>49</v>
      </c>
      <c r="B96" s="3">
        <v>1464128.84</v>
      </c>
      <c r="C96" s="3">
        <v>866764.3</v>
      </c>
      <c r="D96">
        <v>1980</v>
      </c>
      <c r="E96">
        <v>12</v>
      </c>
    </row>
    <row r="97" spans="1:5" x14ac:dyDescent="0.25">
      <c r="A97" s="2">
        <v>29587</v>
      </c>
      <c r="B97" s="3">
        <v>1284403.67</v>
      </c>
      <c r="C97" s="3">
        <v>340760.2</v>
      </c>
      <c r="D97">
        <v>1981</v>
      </c>
      <c r="E97">
        <v>1</v>
      </c>
    </row>
    <row r="98" spans="1:5" x14ac:dyDescent="0.25">
      <c r="A98" s="2">
        <v>29587</v>
      </c>
      <c r="B98" s="3">
        <v>1048492.79</v>
      </c>
      <c r="C98" s="3">
        <v>266055</v>
      </c>
      <c r="D98">
        <v>1981</v>
      </c>
      <c r="E98">
        <v>1</v>
      </c>
    </row>
    <row r="99" spans="1:5" x14ac:dyDescent="0.25">
      <c r="A99" s="2">
        <v>29587</v>
      </c>
      <c r="B99" s="3">
        <v>595321.1</v>
      </c>
      <c r="C99" s="3">
        <v>1808650</v>
      </c>
      <c r="D99">
        <v>1981</v>
      </c>
      <c r="E99">
        <v>1</v>
      </c>
    </row>
    <row r="100" spans="1:5" x14ac:dyDescent="0.25">
      <c r="A100" s="2">
        <v>29646</v>
      </c>
      <c r="B100" s="3">
        <v>3145478.37</v>
      </c>
      <c r="C100" s="3">
        <v>3770152</v>
      </c>
      <c r="D100">
        <v>1981</v>
      </c>
      <c r="E100">
        <v>1</v>
      </c>
    </row>
    <row r="101" spans="1:5" x14ac:dyDescent="0.25">
      <c r="A101" s="1" t="s">
        <v>50</v>
      </c>
      <c r="B101" s="3">
        <v>1441677.59</v>
      </c>
      <c r="C101" s="3">
        <v>373525.6</v>
      </c>
      <c r="D101">
        <v>1981</v>
      </c>
      <c r="E101">
        <v>1</v>
      </c>
    </row>
    <row r="102" spans="1:5" x14ac:dyDescent="0.25">
      <c r="A102" s="1" t="s">
        <v>51</v>
      </c>
      <c r="B102" s="3">
        <v>5897771.9500000002</v>
      </c>
      <c r="C102" s="3">
        <v>2359109</v>
      </c>
      <c r="D102">
        <v>1981</v>
      </c>
      <c r="E102">
        <v>1</v>
      </c>
    </row>
    <row r="103" spans="1:5" x14ac:dyDescent="0.25">
      <c r="A103" s="2">
        <v>29769</v>
      </c>
      <c r="B103" s="3">
        <v>1289193.97</v>
      </c>
      <c r="C103" s="3">
        <v>917431.2</v>
      </c>
      <c r="D103">
        <v>1981</v>
      </c>
      <c r="E103">
        <v>2</v>
      </c>
    </row>
    <row r="104" spans="1:5" x14ac:dyDescent="0.25">
      <c r="A104" s="2">
        <v>29861</v>
      </c>
      <c r="B104" s="3">
        <v>4914809.96</v>
      </c>
      <c r="C104" s="3">
        <v>29226740</v>
      </c>
      <c r="D104">
        <v>1981</v>
      </c>
      <c r="E104">
        <v>2</v>
      </c>
    </row>
    <row r="105" spans="1:5" x14ac:dyDescent="0.25">
      <c r="A105" s="1" t="s">
        <v>52</v>
      </c>
      <c r="B105" s="3">
        <v>1965923.98</v>
      </c>
      <c r="C105" s="3">
        <v>406291</v>
      </c>
      <c r="D105">
        <v>1981</v>
      </c>
      <c r="E105">
        <v>2</v>
      </c>
    </row>
    <row r="106" spans="1:5" x14ac:dyDescent="0.25">
      <c r="A106" s="1" t="s">
        <v>53</v>
      </c>
      <c r="B106" s="3">
        <v>524246.4</v>
      </c>
      <c r="C106" s="3">
        <v>3145478</v>
      </c>
      <c r="D106">
        <v>1981</v>
      </c>
      <c r="E106">
        <v>2</v>
      </c>
    </row>
    <row r="107" spans="1:5" x14ac:dyDescent="0.25">
      <c r="A107" s="1" t="s">
        <v>54</v>
      </c>
      <c r="B107" s="3">
        <v>990681.52</v>
      </c>
      <c r="C107" s="3">
        <v>5242464</v>
      </c>
      <c r="D107">
        <v>1981</v>
      </c>
      <c r="E107">
        <v>2</v>
      </c>
    </row>
    <row r="108" spans="1:5" x14ac:dyDescent="0.25">
      <c r="A108" s="1" t="s">
        <v>55</v>
      </c>
      <c r="B108" s="3">
        <v>2686762.78</v>
      </c>
      <c r="C108" s="3">
        <v>5570118</v>
      </c>
      <c r="D108">
        <v>1981</v>
      </c>
      <c r="E108">
        <v>2</v>
      </c>
    </row>
    <row r="109" spans="1:5" x14ac:dyDescent="0.25">
      <c r="A109" s="1" t="s">
        <v>56</v>
      </c>
      <c r="B109" s="3">
        <v>1703800.79</v>
      </c>
      <c r="C109" s="3">
        <v>393184.8</v>
      </c>
      <c r="D109">
        <v>1981</v>
      </c>
      <c r="E109">
        <v>2</v>
      </c>
    </row>
    <row r="110" spans="1:5" x14ac:dyDescent="0.25">
      <c r="A110" s="2">
        <v>29589</v>
      </c>
      <c r="B110" s="3">
        <v>393184.8</v>
      </c>
      <c r="C110" s="3">
        <v>1376147</v>
      </c>
      <c r="D110">
        <v>1981</v>
      </c>
      <c r="E110">
        <v>3</v>
      </c>
    </row>
    <row r="111" spans="1:5" x14ac:dyDescent="0.25">
      <c r="A111" s="2">
        <v>29589</v>
      </c>
      <c r="B111" s="3">
        <v>1323176.93</v>
      </c>
      <c r="C111" s="3">
        <v>361726.1</v>
      </c>
      <c r="D111">
        <v>1981</v>
      </c>
      <c r="E111">
        <v>3</v>
      </c>
    </row>
    <row r="112" spans="1:5" x14ac:dyDescent="0.25">
      <c r="A112" s="2">
        <v>29679</v>
      </c>
      <c r="B112" s="3">
        <v>1441677.59</v>
      </c>
      <c r="C112" s="3">
        <v>494102.2</v>
      </c>
      <c r="D112">
        <v>1981</v>
      </c>
      <c r="E112">
        <v>3</v>
      </c>
    </row>
    <row r="113" spans="1:5" x14ac:dyDescent="0.25">
      <c r="A113" s="2">
        <v>29862</v>
      </c>
      <c r="B113" s="3">
        <v>1310615.99</v>
      </c>
      <c r="C113" s="3">
        <v>65530.8</v>
      </c>
      <c r="D113">
        <v>1981</v>
      </c>
      <c r="E113">
        <v>3</v>
      </c>
    </row>
    <row r="114" spans="1:5" x14ac:dyDescent="0.25">
      <c r="A114" s="2">
        <v>29923</v>
      </c>
      <c r="B114" s="3">
        <v>655307.99</v>
      </c>
      <c r="C114" s="3">
        <v>923984.3</v>
      </c>
      <c r="D114">
        <v>1981</v>
      </c>
      <c r="E114">
        <v>3</v>
      </c>
    </row>
    <row r="115" spans="1:5" x14ac:dyDescent="0.25">
      <c r="A115" s="1" t="s">
        <v>57</v>
      </c>
      <c r="B115" s="3">
        <v>1965923.98</v>
      </c>
      <c r="C115" s="3">
        <v>393184.8</v>
      </c>
      <c r="D115">
        <v>1981</v>
      </c>
      <c r="E115">
        <v>3</v>
      </c>
    </row>
    <row r="116" spans="1:5" x14ac:dyDescent="0.25">
      <c r="A116" s="1" t="s">
        <v>58</v>
      </c>
      <c r="B116" s="3">
        <v>1310615.99</v>
      </c>
      <c r="C116" s="3">
        <v>491481</v>
      </c>
      <c r="D116">
        <v>1981</v>
      </c>
      <c r="E116">
        <v>3</v>
      </c>
    </row>
    <row r="117" spans="1:5" x14ac:dyDescent="0.25">
      <c r="A117" s="1" t="s">
        <v>59</v>
      </c>
      <c r="B117" s="3">
        <v>1336828.31</v>
      </c>
      <c r="C117" s="3">
        <v>482306.7</v>
      </c>
      <c r="D117">
        <v>1981</v>
      </c>
      <c r="E117">
        <v>3</v>
      </c>
    </row>
    <row r="118" spans="1:5" x14ac:dyDescent="0.25">
      <c r="A118" s="1" t="s">
        <v>59</v>
      </c>
      <c r="B118" s="3">
        <v>334207.08</v>
      </c>
      <c r="C118" s="3">
        <v>976408.9</v>
      </c>
      <c r="D118">
        <v>1981</v>
      </c>
      <c r="E118">
        <v>3</v>
      </c>
    </row>
    <row r="119" spans="1:5" x14ac:dyDescent="0.25">
      <c r="A119" s="1" t="s">
        <v>60</v>
      </c>
      <c r="B119" s="3">
        <v>3019659.24</v>
      </c>
      <c r="C119" s="3">
        <v>61114.02</v>
      </c>
      <c r="D119">
        <v>1981</v>
      </c>
      <c r="E119">
        <v>3</v>
      </c>
    </row>
    <row r="120" spans="1:5" x14ac:dyDescent="0.25">
      <c r="A120" s="2">
        <v>29590</v>
      </c>
      <c r="B120" s="3">
        <v>7208387.9400000004</v>
      </c>
      <c r="C120" s="3">
        <v>13761470</v>
      </c>
      <c r="D120">
        <v>1981</v>
      </c>
      <c r="E120">
        <v>4</v>
      </c>
    </row>
    <row r="121" spans="1:5" x14ac:dyDescent="0.25">
      <c r="A121" s="2">
        <v>29863</v>
      </c>
      <c r="B121" s="3">
        <v>1572739.19</v>
      </c>
      <c r="C121" s="3">
        <v>2621232</v>
      </c>
      <c r="D121">
        <v>1981</v>
      </c>
      <c r="E121">
        <v>4</v>
      </c>
    </row>
    <row r="122" spans="1:5" x14ac:dyDescent="0.25">
      <c r="A122" s="1" t="s">
        <v>61</v>
      </c>
      <c r="B122" s="3">
        <v>1179554.3899999999</v>
      </c>
      <c r="C122" s="3">
        <v>682089.1</v>
      </c>
      <c r="D122">
        <v>1981</v>
      </c>
      <c r="E122">
        <v>4</v>
      </c>
    </row>
    <row r="123" spans="1:5" x14ac:dyDescent="0.25">
      <c r="A123" s="1" t="s">
        <v>62</v>
      </c>
      <c r="B123" s="3">
        <v>1965923.98</v>
      </c>
      <c r="C123" s="3">
        <v>530799.5</v>
      </c>
      <c r="D123">
        <v>1981</v>
      </c>
      <c r="E123">
        <v>4</v>
      </c>
    </row>
    <row r="124" spans="1:5" x14ac:dyDescent="0.25">
      <c r="A124" s="1" t="s">
        <v>63</v>
      </c>
      <c r="B124" s="3">
        <v>2621231.98</v>
      </c>
      <c r="C124" s="3">
        <v>2621232</v>
      </c>
      <c r="D124">
        <v>1981</v>
      </c>
      <c r="E124">
        <v>4</v>
      </c>
    </row>
    <row r="125" spans="1:5" x14ac:dyDescent="0.25">
      <c r="A125" s="1" t="s">
        <v>64</v>
      </c>
      <c r="B125" s="3">
        <v>2096985.58</v>
      </c>
      <c r="C125" s="3">
        <v>6159895</v>
      </c>
      <c r="D125">
        <v>1981</v>
      </c>
      <c r="E125">
        <v>4</v>
      </c>
    </row>
    <row r="126" spans="1:5" x14ac:dyDescent="0.25">
      <c r="A126" s="1" t="s">
        <v>65</v>
      </c>
      <c r="B126" s="3">
        <v>2621231.98</v>
      </c>
      <c r="C126" s="3">
        <v>10273920</v>
      </c>
      <c r="D126">
        <v>1981</v>
      </c>
      <c r="E126">
        <v>4</v>
      </c>
    </row>
    <row r="127" spans="1:5" x14ac:dyDescent="0.25">
      <c r="A127" s="1" t="s">
        <v>66</v>
      </c>
      <c r="B127" s="3">
        <v>1395806.03</v>
      </c>
      <c r="C127" s="3">
        <v>393184.8</v>
      </c>
      <c r="D127">
        <v>1981</v>
      </c>
      <c r="E127">
        <v>4</v>
      </c>
    </row>
    <row r="128" spans="1:5" x14ac:dyDescent="0.25">
      <c r="A128" s="1" t="s">
        <v>66</v>
      </c>
      <c r="B128" s="3">
        <v>1899369.59</v>
      </c>
      <c r="C128" s="3">
        <v>277457.40000000002</v>
      </c>
      <c r="D128">
        <v>1981</v>
      </c>
      <c r="E128">
        <v>4</v>
      </c>
    </row>
    <row r="129" spans="1:5" x14ac:dyDescent="0.25">
      <c r="A129" s="1" t="s">
        <v>67</v>
      </c>
      <c r="B129" s="3">
        <v>8014849.2800000003</v>
      </c>
      <c r="C129" s="3">
        <v>762778.5</v>
      </c>
      <c r="D129">
        <v>1981</v>
      </c>
      <c r="E129">
        <v>4</v>
      </c>
    </row>
    <row r="130" spans="1:5" x14ac:dyDescent="0.25">
      <c r="A130" s="1" t="s">
        <v>67</v>
      </c>
      <c r="B130" s="3">
        <v>1382699.87</v>
      </c>
      <c r="C130" s="3">
        <v>432503.3</v>
      </c>
      <c r="D130">
        <v>1981</v>
      </c>
      <c r="E130">
        <v>4</v>
      </c>
    </row>
    <row r="131" spans="1:5" x14ac:dyDescent="0.25">
      <c r="A131" s="1" t="s">
        <v>68</v>
      </c>
      <c r="B131" s="3">
        <v>1310615.99</v>
      </c>
      <c r="C131" s="3">
        <v>2332896</v>
      </c>
      <c r="D131">
        <v>1981</v>
      </c>
      <c r="E131">
        <v>4</v>
      </c>
    </row>
    <row r="132" spans="1:5" x14ac:dyDescent="0.25">
      <c r="A132" s="2">
        <v>29622</v>
      </c>
      <c r="B132" s="3">
        <v>525557.01</v>
      </c>
      <c r="C132" s="3">
        <v>1087811</v>
      </c>
      <c r="D132">
        <v>1981</v>
      </c>
      <c r="E132">
        <v>5</v>
      </c>
    </row>
    <row r="133" spans="1:5" x14ac:dyDescent="0.25">
      <c r="A133" s="2">
        <v>29650</v>
      </c>
      <c r="B133" s="3">
        <v>943643.51</v>
      </c>
      <c r="C133" s="3">
        <v>524246.4</v>
      </c>
      <c r="D133">
        <v>1981</v>
      </c>
      <c r="E133">
        <v>5</v>
      </c>
    </row>
    <row r="134" spans="1:5" x14ac:dyDescent="0.25">
      <c r="A134" s="2">
        <v>29742</v>
      </c>
      <c r="B134" s="3">
        <v>1548064.22</v>
      </c>
      <c r="C134" s="3">
        <v>1572739</v>
      </c>
      <c r="D134">
        <v>1981</v>
      </c>
      <c r="E134">
        <v>5</v>
      </c>
    </row>
    <row r="135" spans="1:5" x14ac:dyDescent="0.25">
      <c r="A135" s="1" t="s">
        <v>69</v>
      </c>
      <c r="B135" s="3">
        <v>1572739.19</v>
      </c>
      <c r="C135" s="3">
        <v>2228047</v>
      </c>
      <c r="D135">
        <v>1981</v>
      </c>
      <c r="E135">
        <v>5</v>
      </c>
    </row>
    <row r="136" spans="1:5" x14ac:dyDescent="0.25">
      <c r="A136" s="1" t="s">
        <v>70</v>
      </c>
      <c r="B136" s="3">
        <v>1179554.3899999999</v>
      </c>
      <c r="C136" s="3">
        <v>393184.8</v>
      </c>
      <c r="D136">
        <v>1981</v>
      </c>
      <c r="E136">
        <v>5</v>
      </c>
    </row>
    <row r="137" spans="1:5" x14ac:dyDescent="0.25">
      <c r="A137" s="1" t="s">
        <v>70</v>
      </c>
      <c r="B137" s="3">
        <v>1698990.83</v>
      </c>
      <c r="C137" s="3">
        <v>131061.6</v>
      </c>
      <c r="D137">
        <v>1981</v>
      </c>
      <c r="E137">
        <v>5</v>
      </c>
    </row>
    <row r="138" spans="1:5" x14ac:dyDescent="0.25">
      <c r="A138" s="1" t="s">
        <v>71</v>
      </c>
      <c r="B138" s="3">
        <v>2330727.39</v>
      </c>
      <c r="C138" s="3">
        <v>475753.6</v>
      </c>
      <c r="D138">
        <v>1981</v>
      </c>
      <c r="E138">
        <v>5</v>
      </c>
    </row>
    <row r="139" spans="1:5" x14ac:dyDescent="0.25">
      <c r="A139" s="1" t="s">
        <v>72</v>
      </c>
      <c r="B139" s="3">
        <v>786369.59</v>
      </c>
      <c r="C139" s="3">
        <v>571428.6</v>
      </c>
      <c r="D139">
        <v>1981</v>
      </c>
      <c r="E139">
        <v>5</v>
      </c>
    </row>
    <row r="140" spans="1:5" x14ac:dyDescent="0.25">
      <c r="A140" s="1" t="s">
        <v>73</v>
      </c>
      <c r="B140" s="3">
        <v>989515.07</v>
      </c>
      <c r="C140" s="3">
        <v>629095.69999999995</v>
      </c>
      <c r="D140">
        <v>1981</v>
      </c>
      <c r="E140">
        <v>5</v>
      </c>
    </row>
    <row r="141" spans="1:5" x14ac:dyDescent="0.25">
      <c r="A141" s="1" t="s">
        <v>74</v>
      </c>
      <c r="B141" s="3">
        <v>655307.99</v>
      </c>
      <c r="C141" s="3">
        <v>1310616</v>
      </c>
      <c r="D141">
        <v>1981</v>
      </c>
      <c r="E141">
        <v>5</v>
      </c>
    </row>
    <row r="142" spans="1:5" x14ac:dyDescent="0.25">
      <c r="A142" s="1" t="s">
        <v>75</v>
      </c>
      <c r="B142" s="3">
        <v>2760157.27</v>
      </c>
      <c r="C142" s="3">
        <v>262123.2</v>
      </c>
      <c r="D142">
        <v>1981</v>
      </c>
      <c r="E142">
        <v>5</v>
      </c>
    </row>
    <row r="143" spans="1:5" x14ac:dyDescent="0.25">
      <c r="A143" s="1" t="s">
        <v>76</v>
      </c>
      <c r="B143" s="3">
        <v>2621231.98</v>
      </c>
      <c r="C143" s="3">
        <v>53604190</v>
      </c>
      <c r="D143">
        <v>1981</v>
      </c>
      <c r="E143">
        <v>5</v>
      </c>
    </row>
    <row r="144" spans="1:5" x14ac:dyDescent="0.25">
      <c r="A144" s="1" t="s">
        <v>77</v>
      </c>
      <c r="B144" s="3">
        <v>4587155.96</v>
      </c>
      <c r="C144" s="3">
        <v>393184.8</v>
      </c>
      <c r="D144">
        <v>1981</v>
      </c>
      <c r="E144">
        <v>5</v>
      </c>
    </row>
    <row r="145" spans="1:5" x14ac:dyDescent="0.25">
      <c r="A145" s="1" t="s">
        <v>78</v>
      </c>
      <c r="B145" s="3">
        <v>1703800.79</v>
      </c>
      <c r="C145" s="3">
        <v>196592.4</v>
      </c>
      <c r="D145">
        <v>1981</v>
      </c>
      <c r="E145">
        <v>6</v>
      </c>
    </row>
    <row r="146" spans="1:5" x14ac:dyDescent="0.25">
      <c r="A146" s="1" t="s">
        <v>79</v>
      </c>
      <c r="B146" s="3">
        <v>1395806.03</v>
      </c>
      <c r="C146" s="3">
        <v>327654</v>
      </c>
      <c r="D146">
        <v>1981</v>
      </c>
      <c r="E146">
        <v>6</v>
      </c>
    </row>
    <row r="147" spans="1:5" x14ac:dyDescent="0.25">
      <c r="A147" s="1" t="s">
        <v>80</v>
      </c>
      <c r="B147" s="3">
        <v>1376146.79</v>
      </c>
      <c r="C147" s="3">
        <v>327654</v>
      </c>
      <c r="D147">
        <v>1981</v>
      </c>
      <c r="E147">
        <v>6</v>
      </c>
    </row>
    <row r="148" spans="1:5" x14ac:dyDescent="0.25">
      <c r="A148" s="1" t="s">
        <v>80</v>
      </c>
      <c r="B148" s="3">
        <v>2326343.38</v>
      </c>
      <c r="C148" s="3">
        <v>693315.9</v>
      </c>
      <c r="D148">
        <v>1981</v>
      </c>
      <c r="E148">
        <v>6</v>
      </c>
    </row>
    <row r="149" spans="1:5" x14ac:dyDescent="0.25">
      <c r="A149" s="1" t="s">
        <v>81</v>
      </c>
      <c r="B149" s="3">
        <v>697247.71</v>
      </c>
      <c r="C149" s="3">
        <v>722149.4</v>
      </c>
      <c r="D149">
        <v>1981</v>
      </c>
      <c r="E149">
        <v>6</v>
      </c>
    </row>
    <row r="150" spans="1:5" x14ac:dyDescent="0.25">
      <c r="A150" s="1" t="s">
        <v>82</v>
      </c>
      <c r="B150" s="3">
        <v>3931847.97</v>
      </c>
      <c r="C150" s="3">
        <v>458715.6</v>
      </c>
      <c r="D150">
        <v>1981</v>
      </c>
      <c r="E150">
        <v>6</v>
      </c>
    </row>
    <row r="151" spans="1:5" x14ac:dyDescent="0.25">
      <c r="A151" s="1" t="s">
        <v>83</v>
      </c>
      <c r="B151" s="3">
        <v>5242463.96</v>
      </c>
      <c r="C151" s="3">
        <v>2621232</v>
      </c>
      <c r="D151">
        <v>1981</v>
      </c>
      <c r="E151">
        <v>6</v>
      </c>
    </row>
    <row r="152" spans="1:5" x14ac:dyDescent="0.25">
      <c r="A152" s="2">
        <v>29593</v>
      </c>
      <c r="B152" s="3">
        <v>524246.4</v>
      </c>
      <c r="C152" s="3">
        <v>1048493</v>
      </c>
      <c r="D152">
        <v>1981</v>
      </c>
      <c r="E152">
        <v>7</v>
      </c>
    </row>
    <row r="153" spans="1:5" x14ac:dyDescent="0.25">
      <c r="A153" s="2">
        <v>29774</v>
      </c>
      <c r="B153" s="3">
        <v>1965923.98</v>
      </c>
      <c r="C153" s="3">
        <v>669698.6</v>
      </c>
      <c r="D153">
        <v>1981</v>
      </c>
      <c r="E153">
        <v>7</v>
      </c>
    </row>
    <row r="154" spans="1:5" x14ac:dyDescent="0.25">
      <c r="A154" s="2">
        <v>29866</v>
      </c>
      <c r="B154" s="3">
        <v>1435648.75</v>
      </c>
      <c r="C154" s="3">
        <v>429069.5</v>
      </c>
      <c r="D154">
        <v>1981</v>
      </c>
      <c r="E154">
        <v>7</v>
      </c>
    </row>
    <row r="155" spans="1:5" x14ac:dyDescent="0.25">
      <c r="A155" s="2">
        <v>29897</v>
      </c>
      <c r="B155" s="3">
        <v>1441677.59</v>
      </c>
      <c r="C155" s="3">
        <v>16077.33</v>
      </c>
      <c r="D155">
        <v>1981</v>
      </c>
      <c r="E155">
        <v>7</v>
      </c>
    </row>
    <row r="156" spans="1:5" x14ac:dyDescent="0.25">
      <c r="A156" s="2">
        <v>29897</v>
      </c>
      <c r="B156" s="3">
        <v>5897771.9500000002</v>
      </c>
      <c r="C156" s="3">
        <v>1415465</v>
      </c>
      <c r="D156">
        <v>1981</v>
      </c>
      <c r="E156">
        <v>7</v>
      </c>
    </row>
    <row r="157" spans="1:5" x14ac:dyDescent="0.25">
      <c r="A157" s="2">
        <v>29927</v>
      </c>
      <c r="B157" s="3">
        <v>1682817.82</v>
      </c>
      <c r="C157" s="3">
        <v>92740.5</v>
      </c>
      <c r="D157">
        <v>1981</v>
      </c>
      <c r="E157">
        <v>7</v>
      </c>
    </row>
    <row r="158" spans="1:5" x14ac:dyDescent="0.25">
      <c r="A158" s="1" t="s">
        <v>84</v>
      </c>
      <c r="B158" s="3">
        <v>982961.99</v>
      </c>
      <c r="C158" s="3">
        <v>366972.5</v>
      </c>
      <c r="D158">
        <v>1981</v>
      </c>
      <c r="E158">
        <v>7</v>
      </c>
    </row>
    <row r="159" spans="1:5" x14ac:dyDescent="0.25">
      <c r="A159" s="1" t="s">
        <v>85</v>
      </c>
      <c r="B159" s="3">
        <v>1125058.98</v>
      </c>
      <c r="C159" s="3">
        <v>341415.5</v>
      </c>
      <c r="D159">
        <v>1981</v>
      </c>
      <c r="E159">
        <v>7</v>
      </c>
    </row>
    <row r="160" spans="1:5" x14ac:dyDescent="0.25">
      <c r="A160" s="1" t="s">
        <v>86</v>
      </c>
      <c r="B160" s="3">
        <v>3407601.57</v>
      </c>
      <c r="C160" s="3">
        <v>1310616</v>
      </c>
      <c r="D160">
        <v>1981</v>
      </c>
      <c r="E160">
        <v>7</v>
      </c>
    </row>
    <row r="161" spans="1:5" x14ac:dyDescent="0.25">
      <c r="A161" s="1" t="s">
        <v>87</v>
      </c>
      <c r="B161" s="3">
        <v>1310615.99</v>
      </c>
      <c r="C161" s="3">
        <v>131061.6</v>
      </c>
      <c r="D161">
        <v>1981</v>
      </c>
      <c r="E161">
        <v>7</v>
      </c>
    </row>
    <row r="162" spans="1:5" x14ac:dyDescent="0.25">
      <c r="A162" s="2">
        <v>29898</v>
      </c>
      <c r="B162" s="3">
        <v>982961.99</v>
      </c>
      <c r="C162" s="3">
        <v>393184.8</v>
      </c>
      <c r="D162">
        <v>1981</v>
      </c>
      <c r="E162">
        <v>8</v>
      </c>
    </row>
    <row r="163" spans="1:5" x14ac:dyDescent="0.25">
      <c r="A163" s="1" t="s">
        <v>88</v>
      </c>
      <c r="B163" s="3">
        <v>1598951.51</v>
      </c>
      <c r="C163" s="3">
        <v>85190.04</v>
      </c>
      <c r="D163">
        <v>1981</v>
      </c>
      <c r="E163">
        <v>8</v>
      </c>
    </row>
    <row r="164" spans="1:5" x14ac:dyDescent="0.25">
      <c r="A164" s="1" t="s">
        <v>88</v>
      </c>
      <c r="B164" s="3">
        <v>1189478.3700000001</v>
      </c>
      <c r="C164" s="3">
        <v>178769.3</v>
      </c>
      <c r="D164">
        <v>1981</v>
      </c>
      <c r="E164">
        <v>8</v>
      </c>
    </row>
    <row r="165" spans="1:5" x14ac:dyDescent="0.25">
      <c r="A165" s="1" t="s">
        <v>89</v>
      </c>
      <c r="B165" s="3">
        <v>1703800.79</v>
      </c>
      <c r="C165" s="3">
        <v>222804.7</v>
      </c>
      <c r="D165">
        <v>1981</v>
      </c>
      <c r="E165">
        <v>8</v>
      </c>
    </row>
    <row r="166" spans="1:5" x14ac:dyDescent="0.25">
      <c r="A166" s="1" t="s">
        <v>89</v>
      </c>
      <c r="B166" s="3">
        <v>2096985.58</v>
      </c>
      <c r="C166" s="3">
        <v>537352.6</v>
      </c>
      <c r="D166">
        <v>1981</v>
      </c>
      <c r="E166">
        <v>8</v>
      </c>
    </row>
    <row r="167" spans="1:5" x14ac:dyDescent="0.25">
      <c r="A167" s="1" t="s">
        <v>89</v>
      </c>
      <c r="B167" s="3">
        <v>1834862.39</v>
      </c>
      <c r="C167" s="3">
        <v>263433.8</v>
      </c>
      <c r="D167">
        <v>1981</v>
      </c>
      <c r="E167">
        <v>8</v>
      </c>
    </row>
    <row r="168" spans="1:5" x14ac:dyDescent="0.25">
      <c r="A168" s="1" t="s">
        <v>90</v>
      </c>
      <c r="B168" s="3">
        <v>1638269.99</v>
      </c>
      <c r="C168" s="3">
        <v>1402898</v>
      </c>
      <c r="D168">
        <v>1981</v>
      </c>
      <c r="E168">
        <v>8</v>
      </c>
    </row>
    <row r="169" spans="1:5" x14ac:dyDescent="0.25">
      <c r="A169" s="2">
        <v>29595</v>
      </c>
      <c r="B169" s="3">
        <v>1312762.78</v>
      </c>
      <c r="C169" s="3">
        <v>166032.79999999999</v>
      </c>
      <c r="D169">
        <v>1981</v>
      </c>
      <c r="E169">
        <v>9</v>
      </c>
    </row>
    <row r="170" spans="1:5" x14ac:dyDescent="0.25">
      <c r="A170" s="2">
        <v>29626</v>
      </c>
      <c r="B170" s="3">
        <v>1310615.99</v>
      </c>
      <c r="C170" s="3">
        <v>1310616</v>
      </c>
      <c r="D170">
        <v>1981</v>
      </c>
      <c r="E170">
        <v>9</v>
      </c>
    </row>
    <row r="171" spans="1:5" x14ac:dyDescent="0.25">
      <c r="A171" s="2">
        <v>29654</v>
      </c>
      <c r="B171" s="3">
        <v>2752293.58</v>
      </c>
      <c r="C171" s="3">
        <v>249017</v>
      </c>
      <c r="D171">
        <v>1981</v>
      </c>
      <c r="E171">
        <v>9</v>
      </c>
    </row>
    <row r="172" spans="1:5" x14ac:dyDescent="0.25">
      <c r="A172" s="2">
        <v>29746</v>
      </c>
      <c r="B172" s="3">
        <v>8125819.1299999999</v>
      </c>
      <c r="C172" s="3">
        <v>2096986</v>
      </c>
      <c r="D172">
        <v>1981</v>
      </c>
      <c r="E172">
        <v>9</v>
      </c>
    </row>
    <row r="173" spans="1:5" x14ac:dyDescent="0.25">
      <c r="A173" s="2">
        <v>29838</v>
      </c>
      <c r="B173" s="3">
        <v>1395498.03</v>
      </c>
      <c r="C173" s="3">
        <v>1183898</v>
      </c>
      <c r="D173">
        <v>1981</v>
      </c>
      <c r="E173">
        <v>9</v>
      </c>
    </row>
    <row r="174" spans="1:5" x14ac:dyDescent="0.25">
      <c r="A174" s="2">
        <v>29899</v>
      </c>
      <c r="B174" s="3">
        <v>1179554.3899999999</v>
      </c>
      <c r="C174" s="3">
        <v>773263.4</v>
      </c>
      <c r="D174">
        <v>1981</v>
      </c>
      <c r="E174">
        <v>9</v>
      </c>
    </row>
    <row r="175" spans="1:5" x14ac:dyDescent="0.25">
      <c r="A175" s="1" t="s">
        <v>91</v>
      </c>
      <c r="B175" s="3">
        <v>1539973.79</v>
      </c>
      <c r="C175" s="3">
        <v>399737.9</v>
      </c>
      <c r="D175">
        <v>1981</v>
      </c>
      <c r="E175">
        <v>9</v>
      </c>
    </row>
    <row r="176" spans="1:5" x14ac:dyDescent="0.25">
      <c r="A176" s="1" t="s">
        <v>92</v>
      </c>
      <c r="B176" s="3">
        <v>1834862.39</v>
      </c>
      <c r="C176" s="3">
        <v>34731.32</v>
      </c>
      <c r="D176">
        <v>1981</v>
      </c>
      <c r="E176">
        <v>9</v>
      </c>
    </row>
    <row r="177" spans="1:5" x14ac:dyDescent="0.25">
      <c r="A177" s="1" t="s">
        <v>93</v>
      </c>
      <c r="B177" s="3">
        <v>2090432.5</v>
      </c>
      <c r="C177" s="3">
        <v>747051.1</v>
      </c>
      <c r="D177">
        <v>1981</v>
      </c>
      <c r="E177">
        <v>9</v>
      </c>
    </row>
    <row r="178" spans="1:5" x14ac:dyDescent="0.25">
      <c r="A178" s="1" t="s">
        <v>94</v>
      </c>
      <c r="B178" s="3">
        <v>1048492.79</v>
      </c>
      <c r="C178" s="3">
        <v>930537.4</v>
      </c>
      <c r="D178">
        <v>1981</v>
      </c>
      <c r="E178">
        <v>9</v>
      </c>
    </row>
    <row r="179" spans="1:5" x14ac:dyDescent="0.25">
      <c r="A179" s="1" t="s">
        <v>95</v>
      </c>
      <c r="B179" s="3">
        <v>4627142.8600000003</v>
      </c>
      <c r="C179" s="3">
        <v>1310616</v>
      </c>
      <c r="D179">
        <v>1981</v>
      </c>
      <c r="E179">
        <v>9</v>
      </c>
    </row>
    <row r="180" spans="1:5" x14ac:dyDescent="0.25">
      <c r="A180" s="1" t="s">
        <v>96</v>
      </c>
      <c r="B180" s="3">
        <v>393184.8</v>
      </c>
      <c r="C180" s="3">
        <v>1048493</v>
      </c>
      <c r="D180">
        <v>1981</v>
      </c>
      <c r="E180">
        <v>9</v>
      </c>
    </row>
    <row r="181" spans="1:5" x14ac:dyDescent="0.25">
      <c r="A181" s="2">
        <v>29596</v>
      </c>
      <c r="B181" s="3">
        <v>1703800.79</v>
      </c>
      <c r="C181" s="3">
        <v>334207.09999999998</v>
      </c>
      <c r="D181">
        <v>1981</v>
      </c>
      <c r="E181">
        <v>10</v>
      </c>
    </row>
    <row r="182" spans="1:5" x14ac:dyDescent="0.25">
      <c r="A182" s="2">
        <v>29655</v>
      </c>
      <c r="B182" s="3">
        <v>478374.84</v>
      </c>
      <c r="C182" s="3">
        <v>2490170</v>
      </c>
      <c r="D182">
        <v>1981</v>
      </c>
      <c r="E182">
        <v>10</v>
      </c>
    </row>
    <row r="183" spans="1:5" x14ac:dyDescent="0.25">
      <c r="A183" s="2">
        <v>29777</v>
      </c>
      <c r="B183" s="3">
        <v>1965923.98</v>
      </c>
      <c r="C183" s="3">
        <v>471821.8</v>
      </c>
      <c r="D183">
        <v>1981</v>
      </c>
      <c r="E183">
        <v>10</v>
      </c>
    </row>
    <row r="184" spans="1:5" x14ac:dyDescent="0.25">
      <c r="A184" s="2">
        <v>29900</v>
      </c>
      <c r="B184" s="3">
        <v>5483411.5300000003</v>
      </c>
      <c r="C184" s="3">
        <v>1626459</v>
      </c>
      <c r="D184">
        <v>1981</v>
      </c>
      <c r="E184">
        <v>10</v>
      </c>
    </row>
    <row r="185" spans="1:5" x14ac:dyDescent="0.25">
      <c r="A185" s="1" t="s">
        <v>97</v>
      </c>
      <c r="B185" s="3">
        <v>1218872.8700000001</v>
      </c>
      <c r="C185" s="3">
        <v>197077.3</v>
      </c>
      <c r="D185">
        <v>1981</v>
      </c>
      <c r="E185">
        <v>10</v>
      </c>
    </row>
    <row r="186" spans="1:5" x14ac:dyDescent="0.25">
      <c r="A186" s="1" t="s">
        <v>98</v>
      </c>
      <c r="B186" s="3">
        <v>2241153.34</v>
      </c>
      <c r="C186" s="3">
        <v>3800786</v>
      </c>
      <c r="D186">
        <v>1981</v>
      </c>
      <c r="E186">
        <v>10</v>
      </c>
    </row>
    <row r="187" spans="1:5" x14ac:dyDescent="0.25">
      <c r="A187" s="1" t="s">
        <v>99</v>
      </c>
      <c r="B187" s="3">
        <v>1441677.59</v>
      </c>
      <c r="C187" s="3">
        <v>1572739</v>
      </c>
      <c r="D187">
        <v>1981</v>
      </c>
      <c r="E187">
        <v>10</v>
      </c>
    </row>
    <row r="188" spans="1:5" x14ac:dyDescent="0.25">
      <c r="A188" s="1" t="s">
        <v>100</v>
      </c>
      <c r="B188" s="3">
        <v>1376146.79</v>
      </c>
      <c r="C188" s="3">
        <v>393184.8</v>
      </c>
      <c r="D188">
        <v>1981</v>
      </c>
      <c r="E188">
        <v>10</v>
      </c>
    </row>
    <row r="189" spans="1:5" x14ac:dyDescent="0.25">
      <c r="A189" s="1" t="s">
        <v>101</v>
      </c>
      <c r="B189" s="3">
        <v>1002538.66</v>
      </c>
      <c r="C189" s="3">
        <v>589777.19999999995</v>
      </c>
      <c r="D189">
        <v>1981</v>
      </c>
      <c r="E189">
        <v>10</v>
      </c>
    </row>
    <row r="190" spans="1:5" x14ac:dyDescent="0.25">
      <c r="A190" s="2">
        <v>29597</v>
      </c>
      <c r="B190" s="3">
        <v>1035386.63</v>
      </c>
      <c r="C190" s="3">
        <v>353866.3</v>
      </c>
      <c r="D190">
        <v>1981</v>
      </c>
      <c r="E190">
        <v>11</v>
      </c>
    </row>
    <row r="191" spans="1:5" x14ac:dyDescent="0.25">
      <c r="A191" s="2">
        <v>29656</v>
      </c>
      <c r="B191" s="3">
        <v>1179554.3899999999</v>
      </c>
      <c r="C191" s="3">
        <v>243774.6</v>
      </c>
      <c r="D191">
        <v>1981</v>
      </c>
      <c r="E191">
        <v>11</v>
      </c>
    </row>
    <row r="192" spans="1:5" x14ac:dyDescent="0.25">
      <c r="A192" s="2">
        <v>29656</v>
      </c>
      <c r="B192" s="3">
        <v>991989.52</v>
      </c>
      <c r="C192" s="3">
        <v>1330274</v>
      </c>
      <c r="D192">
        <v>1981</v>
      </c>
      <c r="E192">
        <v>11</v>
      </c>
    </row>
    <row r="193" spans="1:5" x14ac:dyDescent="0.25">
      <c r="A193" s="2">
        <v>29717</v>
      </c>
      <c r="B193" s="3">
        <v>876802.1</v>
      </c>
      <c r="C193" s="3">
        <v>528178.19999999995</v>
      </c>
      <c r="D193">
        <v>1981</v>
      </c>
      <c r="E193">
        <v>11</v>
      </c>
    </row>
    <row r="194" spans="1:5" x14ac:dyDescent="0.25">
      <c r="A194" s="2">
        <v>29809</v>
      </c>
      <c r="B194" s="3">
        <v>1965923.98</v>
      </c>
      <c r="C194" s="3">
        <v>655308</v>
      </c>
      <c r="D194">
        <v>1981</v>
      </c>
      <c r="E194">
        <v>11</v>
      </c>
    </row>
    <row r="195" spans="1:5" x14ac:dyDescent="0.25">
      <c r="A195" s="1" t="s">
        <v>102</v>
      </c>
      <c r="B195" s="3">
        <v>2444298.8199999998</v>
      </c>
      <c r="C195" s="3">
        <v>1179554</v>
      </c>
      <c r="D195">
        <v>1981</v>
      </c>
      <c r="E195">
        <v>11</v>
      </c>
    </row>
    <row r="196" spans="1:5" x14ac:dyDescent="0.25">
      <c r="A196" s="1" t="s">
        <v>103</v>
      </c>
      <c r="B196" s="3">
        <v>1572739.19</v>
      </c>
      <c r="C196" s="3">
        <v>32765.4</v>
      </c>
      <c r="D196">
        <v>1981</v>
      </c>
      <c r="E196">
        <v>11</v>
      </c>
    </row>
    <row r="197" spans="1:5" x14ac:dyDescent="0.25">
      <c r="A197" s="1" t="s">
        <v>104</v>
      </c>
      <c r="B197" s="3">
        <v>1703800.79</v>
      </c>
      <c r="C197" s="3">
        <v>307994.8</v>
      </c>
      <c r="D197">
        <v>1981</v>
      </c>
      <c r="E197">
        <v>11</v>
      </c>
    </row>
    <row r="198" spans="1:5" x14ac:dyDescent="0.25">
      <c r="A198" s="1" t="s">
        <v>105</v>
      </c>
      <c r="B198" s="3">
        <v>1310615.99</v>
      </c>
      <c r="C198" s="3">
        <v>956749.7</v>
      </c>
      <c r="D198">
        <v>1981</v>
      </c>
      <c r="E198">
        <v>11</v>
      </c>
    </row>
    <row r="199" spans="1:5" x14ac:dyDescent="0.25">
      <c r="A199" s="1" t="s">
        <v>106</v>
      </c>
      <c r="B199" s="3">
        <v>1277079.95</v>
      </c>
      <c r="C199" s="3">
        <v>2096986</v>
      </c>
      <c r="D199">
        <v>1981</v>
      </c>
      <c r="E199">
        <v>11</v>
      </c>
    </row>
    <row r="200" spans="1:5" x14ac:dyDescent="0.25">
      <c r="A200" s="1" t="s">
        <v>107</v>
      </c>
      <c r="B200" s="3">
        <v>351874.18</v>
      </c>
      <c r="C200" s="3">
        <v>1138925</v>
      </c>
      <c r="D200">
        <v>1981</v>
      </c>
      <c r="E200">
        <v>11</v>
      </c>
    </row>
    <row r="201" spans="1:5" x14ac:dyDescent="0.25">
      <c r="A201" s="1" t="s">
        <v>108</v>
      </c>
      <c r="B201" s="3">
        <v>1572739.19</v>
      </c>
      <c r="C201" s="3">
        <v>524246.4</v>
      </c>
      <c r="D201">
        <v>1981</v>
      </c>
      <c r="E201">
        <v>11</v>
      </c>
    </row>
    <row r="202" spans="1:5" x14ac:dyDescent="0.25">
      <c r="A202" s="1" t="s">
        <v>109</v>
      </c>
      <c r="B202" s="3">
        <v>1099796.8500000001</v>
      </c>
      <c r="C202" s="3">
        <v>470369.6</v>
      </c>
      <c r="D202">
        <v>1981</v>
      </c>
      <c r="E202">
        <v>11</v>
      </c>
    </row>
    <row r="203" spans="1:5" x14ac:dyDescent="0.25">
      <c r="A203" s="1" t="s">
        <v>109</v>
      </c>
      <c r="B203" s="3">
        <v>1048492.79</v>
      </c>
      <c r="C203" s="3">
        <v>327654</v>
      </c>
      <c r="D203">
        <v>1981</v>
      </c>
      <c r="E203">
        <v>11</v>
      </c>
    </row>
    <row r="204" spans="1:5" x14ac:dyDescent="0.25">
      <c r="A204" s="2">
        <v>29598</v>
      </c>
      <c r="B204" s="3">
        <v>2621231.98</v>
      </c>
      <c r="C204" s="3">
        <v>524246.4</v>
      </c>
      <c r="D204">
        <v>1981</v>
      </c>
      <c r="E204">
        <v>12</v>
      </c>
    </row>
    <row r="205" spans="1:5" x14ac:dyDescent="0.25">
      <c r="A205" s="2">
        <v>29871</v>
      </c>
      <c r="B205" s="3">
        <v>805235.91</v>
      </c>
      <c r="C205" s="3">
        <v>2228047</v>
      </c>
      <c r="D205">
        <v>1981</v>
      </c>
      <c r="E205">
        <v>12</v>
      </c>
    </row>
    <row r="206" spans="1:5" x14ac:dyDescent="0.25">
      <c r="A206" s="1" t="s">
        <v>110</v>
      </c>
      <c r="B206" s="3">
        <v>98296.2</v>
      </c>
      <c r="C206" s="3">
        <v>1965924</v>
      </c>
      <c r="D206">
        <v>1981</v>
      </c>
      <c r="E206">
        <v>12</v>
      </c>
    </row>
    <row r="207" spans="1:5" x14ac:dyDescent="0.25">
      <c r="A207" s="1" t="s">
        <v>111</v>
      </c>
      <c r="B207" s="3">
        <v>5242463.96</v>
      </c>
      <c r="C207" s="3">
        <v>1179554</v>
      </c>
      <c r="D207">
        <v>1981</v>
      </c>
      <c r="E207">
        <v>12</v>
      </c>
    </row>
    <row r="208" spans="1:5" x14ac:dyDescent="0.25">
      <c r="A208" s="1" t="s">
        <v>112</v>
      </c>
      <c r="B208" s="3">
        <v>1310615.99</v>
      </c>
      <c r="C208" s="3">
        <v>179554.4</v>
      </c>
      <c r="D208">
        <v>1981</v>
      </c>
      <c r="E208">
        <v>12</v>
      </c>
    </row>
    <row r="209" spans="1:5" x14ac:dyDescent="0.25">
      <c r="A209" s="1" t="s">
        <v>113</v>
      </c>
      <c r="B209" s="3">
        <v>2883355.18</v>
      </c>
      <c r="C209" s="3">
        <v>47182180</v>
      </c>
      <c r="D209">
        <v>1981</v>
      </c>
      <c r="E209">
        <v>12</v>
      </c>
    </row>
    <row r="210" spans="1:5" x14ac:dyDescent="0.25">
      <c r="A210" s="1" t="s">
        <v>113</v>
      </c>
      <c r="B210" s="3">
        <v>1441677.59</v>
      </c>
      <c r="C210" s="3">
        <v>117955.4</v>
      </c>
      <c r="D210">
        <v>1981</v>
      </c>
      <c r="E210">
        <v>12</v>
      </c>
    </row>
    <row r="211" spans="1:5" x14ac:dyDescent="0.25">
      <c r="A211" s="1" t="s">
        <v>114</v>
      </c>
      <c r="B211" s="3">
        <v>2096985.58</v>
      </c>
      <c r="C211" s="3">
        <v>327654</v>
      </c>
      <c r="D211">
        <v>1981</v>
      </c>
      <c r="E211">
        <v>12</v>
      </c>
    </row>
    <row r="212" spans="1:5" x14ac:dyDescent="0.25">
      <c r="A212" s="1" t="s">
        <v>115</v>
      </c>
      <c r="B212" s="3">
        <v>1310615.99</v>
      </c>
      <c r="C212" s="3">
        <v>301441.7</v>
      </c>
      <c r="D212">
        <v>1981</v>
      </c>
      <c r="E212">
        <v>12</v>
      </c>
    </row>
    <row r="213" spans="1:5" x14ac:dyDescent="0.25">
      <c r="A213" s="2">
        <v>30103</v>
      </c>
      <c r="B213" s="3">
        <v>2080856.12</v>
      </c>
      <c r="C213" s="3">
        <v>2140309</v>
      </c>
      <c r="D213">
        <v>1982</v>
      </c>
      <c r="E213">
        <v>1</v>
      </c>
    </row>
    <row r="214" spans="1:5" x14ac:dyDescent="0.25">
      <c r="A214" s="2">
        <v>30164</v>
      </c>
      <c r="B214" s="3">
        <v>784780.02</v>
      </c>
      <c r="C214" s="3">
        <v>475624.3</v>
      </c>
      <c r="D214">
        <v>1982</v>
      </c>
      <c r="E214">
        <v>1</v>
      </c>
    </row>
    <row r="215" spans="1:5" x14ac:dyDescent="0.25">
      <c r="A215" s="2">
        <v>30164</v>
      </c>
      <c r="B215" s="3">
        <v>1118026.1599999999</v>
      </c>
      <c r="C215" s="3">
        <v>285667.09999999998</v>
      </c>
      <c r="D215">
        <v>1982</v>
      </c>
      <c r="E215">
        <v>1</v>
      </c>
    </row>
    <row r="216" spans="1:5" x14ac:dyDescent="0.25">
      <c r="A216" s="2">
        <v>30195</v>
      </c>
      <c r="B216" s="3">
        <v>1070154.58</v>
      </c>
      <c r="C216" s="3">
        <v>227110.6</v>
      </c>
      <c r="D216">
        <v>1982</v>
      </c>
      <c r="E216">
        <v>1</v>
      </c>
    </row>
    <row r="217" spans="1:5" x14ac:dyDescent="0.25">
      <c r="A217" s="1" t="s">
        <v>116</v>
      </c>
      <c r="B217" s="3">
        <v>1666980.98</v>
      </c>
      <c r="C217" s="3">
        <v>260511.3</v>
      </c>
      <c r="D217">
        <v>1982</v>
      </c>
      <c r="E217">
        <v>1</v>
      </c>
    </row>
    <row r="218" spans="1:5" x14ac:dyDescent="0.25">
      <c r="A218" s="1" t="s">
        <v>116</v>
      </c>
      <c r="B218" s="3">
        <v>1426872.77</v>
      </c>
      <c r="C218" s="3">
        <v>488585</v>
      </c>
      <c r="D218">
        <v>1982</v>
      </c>
      <c r="E218">
        <v>1</v>
      </c>
    </row>
    <row r="219" spans="1:5" x14ac:dyDescent="0.25">
      <c r="A219" s="1" t="s">
        <v>117</v>
      </c>
      <c r="B219" s="3">
        <v>1724137.93</v>
      </c>
      <c r="C219" s="3">
        <v>178359.1</v>
      </c>
      <c r="D219">
        <v>1982</v>
      </c>
      <c r="E219">
        <v>1</v>
      </c>
    </row>
    <row r="220" spans="1:5" x14ac:dyDescent="0.25">
      <c r="A220" s="1" t="s">
        <v>118</v>
      </c>
      <c r="B220" s="3">
        <v>713436.39</v>
      </c>
      <c r="C220" s="3">
        <v>475698</v>
      </c>
      <c r="D220">
        <v>1982</v>
      </c>
      <c r="E220">
        <v>1</v>
      </c>
    </row>
    <row r="221" spans="1:5" x14ac:dyDescent="0.25">
      <c r="A221" s="1" t="s">
        <v>118</v>
      </c>
      <c r="B221" s="3">
        <v>1735693.22</v>
      </c>
      <c r="C221" s="3">
        <v>8442331</v>
      </c>
      <c r="D221">
        <v>1982</v>
      </c>
      <c r="E221">
        <v>1</v>
      </c>
    </row>
    <row r="222" spans="1:5" x14ac:dyDescent="0.25">
      <c r="A222" s="1" t="s">
        <v>119</v>
      </c>
      <c r="B222" s="3">
        <v>1907404.28</v>
      </c>
      <c r="C222" s="3">
        <v>57639.71</v>
      </c>
      <c r="D222">
        <v>1982</v>
      </c>
      <c r="E222">
        <v>1</v>
      </c>
    </row>
    <row r="223" spans="1:5" x14ac:dyDescent="0.25">
      <c r="A223" s="2">
        <v>29953</v>
      </c>
      <c r="B223" s="3">
        <v>1626892.98</v>
      </c>
      <c r="C223" s="3">
        <v>319089.2</v>
      </c>
      <c r="D223">
        <v>1982</v>
      </c>
      <c r="E223">
        <v>2</v>
      </c>
    </row>
    <row r="224" spans="1:5" x14ac:dyDescent="0.25">
      <c r="A224" s="2">
        <v>30012</v>
      </c>
      <c r="B224" s="3">
        <v>921522</v>
      </c>
      <c r="C224" s="3">
        <v>280918</v>
      </c>
      <c r="D224">
        <v>1982</v>
      </c>
      <c r="E224">
        <v>2</v>
      </c>
    </row>
    <row r="225" spans="1:5" x14ac:dyDescent="0.25">
      <c r="A225" s="2">
        <v>30043</v>
      </c>
      <c r="B225" s="3">
        <v>3923900.12</v>
      </c>
      <c r="C225" s="3">
        <v>6896552</v>
      </c>
      <c r="D225">
        <v>1982</v>
      </c>
      <c r="E225">
        <v>2</v>
      </c>
    </row>
    <row r="226" spans="1:5" x14ac:dyDescent="0.25">
      <c r="A226" s="2">
        <v>30043</v>
      </c>
      <c r="B226" s="3">
        <v>1650451.84</v>
      </c>
      <c r="C226" s="3">
        <v>445897.7</v>
      </c>
      <c r="D226">
        <v>1982</v>
      </c>
      <c r="E226">
        <v>2</v>
      </c>
    </row>
    <row r="227" spans="1:5" x14ac:dyDescent="0.25">
      <c r="A227" s="2">
        <v>30134</v>
      </c>
      <c r="B227" s="3">
        <v>1102259.22</v>
      </c>
      <c r="C227" s="3">
        <v>790725.3</v>
      </c>
      <c r="D227">
        <v>1982</v>
      </c>
      <c r="E227">
        <v>2</v>
      </c>
    </row>
    <row r="228" spans="1:5" x14ac:dyDescent="0.25">
      <c r="A228" s="2">
        <v>30165</v>
      </c>
      <c r="B228" s="3">
        <v>1486325.8</v>
      </c>
      <c r="C228" s="3">
        <v>546967.9</v>
      </c>
      <c r="D228">
        <v>1982</v>
      </c>
      <c r="E228">
        <v>2</v>
      </c>
    </row>
    <row r="229" spans="1:5" x14ac:dyDescent="0.25">
      <c r="A229" s="2">
        <v>30196</v>
      </c>
      <c r="B229" s="3">
        <v>653983.35</v>
      </c>
      <c r="C229" s="3">
        <v>951248.5</v>
      </c>
      <c r="D229">
        <v>1982</v>
      </c>
      <c r="E229">
        <v>2</v>
      </c>
    </row>
    <row r="230" spans="1:5" x14ac:dyDescent="0.25">
      <c r="A230" s="1" t="s">
        <v>120</v>
      </c>
      <c r="B230" s="3">
        <v>1206896.55</v>
      </c>
      <c r="C230" s="3">
        <v>196195</v>
      </c>
      <c r="D230">
        <v>1982</v>
      </c>
      <c r="E230">
        <v>2</v>
      </c>
    </row>
    <row r="231" spans="1:5" x14ac:dyDescent="0.25">
      <c r="A231" s="1" t="s">
        <v>121</v>
      </c>
      <c r="B231" s="3">
        <v>927467.3</v>
      </c>
      <c r="C231" s="3">
        <v>267538.59999999998</v>
      </c>
      <c r="D231">
        <v>1982</v>
      </c>
      <c r="E231">
        <v>2</v>
      </c>
    </row>
    <row r="232" spans="1:5" x14ac:dyDescent="0.25">
      <c r="A232" s="1" t="s">
        <v>122</v>
      </c>
      <c r="B232" s="3">
        <v>2853745.54</v>
      </c>
      <c r="C232" s="3">
        <v>392390</v>
      </c>
      <c r="D232">
        <v>1982</v>
      </c>
      <c r="E232">
        <v>2</v>
      </c>
    </row>
    <row r="233" spans="1:5" x14ac:dyDescent="0.25">
      <c r="A233" s="1" t="s">
        <v>123</v>
      </c>
      <c r="B233" s="3">
        <v>594530.31999999995</v>
      </c>
      <c r="C233" s="3">
        <v>2378121</v>
      </c>
      <c r="D233">
        <v>1982</v>
      </c>
      <c r="E233">
        <v>2</v>
      </c>
    </row>
    <row r="234" spans="1:5" x14ac:dyDescent="0.25">
      <c r="A234" s="1" t="s">
        <v>124</v>
      </c>
      <c r="B234" s="3">
        <v>1103879.8999999999</v>
      </c>
      <c r="C234" s="3">
        <v>101070.2</v>
      </c>
      <c r="D234">
        <v>1982</v>
      </c>
      <c r="E234">
        <v>2</v>
      </c>
    </row>
    <row r="235" spans="1:5" x14ac:dyDescent="0.25">
      <c r="A235" s="1" t="s">
        <v>124</v>
      </c>
      <c r="B235" s="3">
        <v>1189060.6399999999</v>
      </c>
      <c r="C235" s="3">
        <v>594530.30000000005</v>
      </c>
      <c r="D235">
        <v>1982</v>
      </c>
      <c r="E235">
        <v>2</v>
      </c>
    </row>
    <row r="236" spans="1:5" x14ac:dyDescent="0.25">
      <c r="A236" s="2">
        <v>30135</v>
      </c>
      <c r="B236" s="3">
        <v>1783590.96</v>
      </c>
      <c r="C236" s="3">
        <v>2140309</v>
      </c>
      <c r="D236">
        <v>1982</v>
      </c>
      <c r="E236">
        <v>3</v>
      </c>
    </row>
    <row r="237" spans="1:5" x14ac:dyDescent="0.25">
      <c r="A237" s="2">
        <v>30227</v>
      </c>
      <c r="B237" s="3">
        <v>1480173.6</v>
      </c>
      <c r="C237" s="3">
        <v>2972652</v>
      </c>
      <c r="D237">
        <v>1982</v>
      </c>
      <c r="E237">
        <v>3</v>
      </c>
    </row>
    <row r="238" spans="1:5" x14ac:dyDescent="0.25">
      <c r="A238" s="1" t="s">
        <v>125</v>
      </c>
      <c r="B238" s="3">
        <v>1204714.6299999999</v>
      </c>
      <c r="C238" s="3">
        <v>118906.1</v>
      </c>
      <c r="D238">
        <v>1982</v>
      </c>
      <c r="E238">
        <v>3</v>
      </c>
    </row>
    <row r="239" spans="1:5" x14ac:dyDescent="0.25">
      <c r="A239" s="1" t="s">
        <v>126</v>
      </c>
      <c r="B239" s="3">
        <v>1189060.6399999999</v>
      </c>
      <c r="C239" s="3">
        <v>416171.2</v>
      </c>
      <c r="D239">
        <v>1982</v>
      </c>
      <c r="E239">
        <v>3</v>
      </c>
    </row>
    <row r="240" spans="1:5" x14ac:dyDescent="0.25">
      <c r="A240" s="1" t="s">
        <v>127</v>
      </c>
      <c r="B240" s="3">
        <v>9631391.1999999993</v>
      </c>
      <c r="C240" s="3">
        <v>15338880</v>
      </c>
      <c r="D240">
        <v>1982</v>
      </c>
      <c r="E240">
        <v>3</v>
      </c>
    </row>
    <row r="241" spans="1:5" x14ac:dyDescent="0.25">
      <c r="A241" s="2">
        <v>30075</v>
      </c>
      <c r="B241" s="3">
        <v>919143.88</v>
      </c>
      <c r="C241" s="3">
        <v>713436.4</v>
      </c>
      <c r="D241">
        <v>1982</v>
      </c>
      <c r="E241">
        <v>4</v>
      </c>
    </row>
    <row r="242" spans="1:5" x14ac:dyDescent="0.25">
      <c r="A242" s="2">
        <v>30075</v>
      </c>
      <c r="B242" s="3">
        <v>1082045.18</v>
      </c>
      <c r="C242" s="3">
        <v>1032105</v>
      </c>
      <c r="D242">
        <v>1982</v>
      </c>
      <c r="E242">
        <v>4</v>
      </c>
    </row>
    <row r="243" spans="1:5" x14ac:dyDescent="0.25">
      <c r="A243" s="2">
        <v>30259</v>
      </c>
      <c r="B243" s="3">
        <v>1307966.71</v>
      </c>
      <c r="C243" s="3">
        <v>83234.240000000005</v>
      </c>
      <c r="D243">
        <v>1982</v>
      </c>
      <c r="E243">
        <v>4</v>
      </c>
    </row>
    <row r="244" spans="1:5" x14ac:dyDescent="0.25">
      <c r="A244" s="1" t="s">
        <v>128</v>
      </c>
      <c r="B244" s="3">
        <v>1108145.07</v>
      </c>
      <c r="C244" s="3">
        <v>832342.4</v>
      </c>
      <c r="D244">
        <v>1982</v>
      </c>
      <c r="E244">
        <v>4</v>
      </c>
    </row>
    <row r="245" spans="1:5" x14ac:dyDescent="0.25">
      <c r="A245" s="1" t="s">
        <v>128</v>
      </c>
      <c r="B245" s="3">
        <v>2378121.2799999998</v>
      </c>
      <c r="C245" s="3">
        <v>153329.4</v>
      </c>
      <c r="D245">
        <v>1982</v>
      </c>
      <c r="E245">
        <v>4</v>
      </c>
    </row>
    <row r="246" spans="1:5" x14ac:dyDescent="0.25">
      <c r="A246" s="1" t="s">
        <v>129</v>
      </c>
      <c r="B246" s="3">
        <v>1409036.86</v>
      </c>
      <c r="C246" s="3">
        <v>78478</v>
      </c>
      <c r="D246">
        <v>1982</v>
      </c>
      <c r="E246">
        <v>4</v>
      </c>
    </row>
    <row r="247" spans="1:5" x14ac:dyDescent="0.25">
      <c r="A247" s="1" t="s">
        <v>130</v>
      </c>
      <c r="B247" s="3">
        <v>1443519.62</v>
      </c>
      <c r="C247" s="3">
        <v>247324.6</v>
      </c>
      <c r="D247">
        <v>1982</v>
      </c>
      <c r="E247">
        <v>4</v>
      </c>
    </row>
    <row r="248" spans="1:5" x14ac:dyDescent="0.25">
      <c r="A248" s="1" t="s">
        <v>131</v>
      </c>
      <c r="B248" s="3">
        <v>1125140.31</v>
      </c>
      <c r="C248" s="3">
        <v>133725.29999999999</v>
      </c>
      <c r="D248">
        <v>1982</v>
      </c>
      <c r="E248">
        <v>4</v>
      </c>
    </row>
    <row r="249" spans="1:5" x14ac:dyDescent="0.25">
      <c r="A249" s="1" t="s">
        <v>131</v>
      </c>
      <c r="B249" s="3">
        <v>1228299.6399999999</v>
      </c>
      <c r="C249" s="3">
        <v>239001.2</v>
      </c>
      <c r="D249">
        <v>1982</v>
      </c>
      <c r="E249">
        <v>4</v>
      </c>
    </row>
    <row r="250" spans="1:5" x14ac:dyDescent="0.25">
      <c r="A250" s="1" t="s">
        <v>132</v>
      </c>
      <c r="B250" s="3">
        <v>2664684.9</v>
      </c>
      <c r="C250" s="3">
        <v>71343.64</v>
      </c>
      <c r="D250">
        <v>1982</v>
      </c>
      <c r="E250">
        <v>4</v>
      </c>
    </row>
    <row r="251" spans="1:5" x14ac:dyDescent="0.25">
      <c r="A251" s="1" t="s">
        <v>133</v>
      </c>
      <c r="B251" s="3">
        <v>2378121.2799999998</v>
      </c>
      <c r="C251" s="3">
        <v>100969.1</v>
      </c>
      <c r="D251">
        <v>1982</v>
      </c>
      <c r="E251">
        <v>4</v>
      </c>
    </row>
    <row r="252" spans="1:5" x14ac:dyDescent="0.25">
      <c r="A252" s="2">
        <v>29956</v>
      </c>
      <c r="B252" s="3">
        <v>1070154.58</v>
      </c>
      <c r="C252" s="3">
        <v>3567182</v>
      </c>
      <c r="D252">
        <v>1982</v>
      </c>
      <c r="E252">
        <v>5</v>
      </c>
    </row>
    <row r="253" spans="1:5" x14ac:dyDescent="0.25">
      <c r="A253" s="2">
        <v>29987</v>
      </c>
      <c r="B253" s="3">
        <v>594530.31999999995</v>
      </c>
      <c r="C253" s="3">
        <v>594530.30000000005</v>
      </c>
      <c r="D253">
        <v>1982</v>
      </c>
      <c r="E253">
        <v>5</v>
      </c>
    </row>
    <row r="254" spans="1:5" x14ac:dyDescent="0.25">
      <c r="A254" s="2">
        <v>30168</v>
      </c>
      <c r="B254" s="3">
        <v>1902497.03</v>
      </c>
      <c r="C254" s="3">
        <v>439952.4</v>
      </c>
      <c r="D254">
        <v>1982</v>
      </c>
      <c r="E254">
        <v>5</v>
      </c>
    </row>
    <row r="255" spans="1:5" x14ac:dyDescent="0.25">
      <c r="A255" s="1" t="s">
        <v>134</v>
      </c>
      <c r="B255" s="3">
        <v>683709.87</v>
      </c>
      <c r="C255" s="3">
        <v>653983.4</v>
      </c>
      <c r="D255">
        <v>1982</v>
      </c>
      <c r="E255">
        <v>5</v>
      </c>
    </row>
    <row r="256" spans="1:5" x14ac:dyDescent="0.25">
      <c r="A256" s="1" t="s">
        <v>135</v>
      </c>
      <c r="B256" s="3">
        <v>653983.35</v>
      </c>
      <c r="C256" s="3">
        <v>3567182</v>
      </c>
      <c r="D256">
        <v>1982</v>
      </c>
      <c r="E256">
        <v>5</v>
      </c>
    </row>
    <row r="257" spans="1:5" x14ac:dyDescent="0.25">
      <c r="A257" s="1" t="s">
        <v>136</v>
      </c>
      <c r="B257" s="3">
        <v>1545778.83</v>
      </c>
      <c r="C257" s="3">
        <v>94173.6</v>
      </c>
      <c r="D257">
        <v>1982</v>
      </c>
      <c r="E257">
        <v>5</v>
      </c>
    </row>
    <row r="258" spans="1:5" x14ac:dyDescent="0.25">
      <c r="A258" s="2">
        <v>30016</v>
      </c>
      <c r="B258" s="3">
        <v>1189060.6399999999</v>
      </c>
      <c r="C258" s="3">
        <v>29726.52</v>
      </c>
      <c r="D258">
        <v>1982</v>
      </c>
      <c r="E258">
        <v>6</v>
      </c>
    </row>
    <row r="259" spans="1:5" x14ac:dyDescent="0.25">
      <c r="A259" s="2">
        <v>30108</v>
      </c>
      <c r="B259" s="3">
        <v>832342.45</v>
      </c>
      <c r="C259" s="3">
        <v>2853746</v>
      </c>
      <c r="D259">
        <v>1982</v>
      </c>
      <c r="E259">
        <v>6</v>
      </c>
    </row>
    <row r="260" spans="1:5" x14ac:dyDescent="0.25">
      <c r="A260" s="2">
        <v>30230</v>
      </c>
      <c r="B260" s="3">
        <v>951248.51</v>
      </c>
      <c r="C260" s="3">
        <v>2972652</v>
      </c>
      <c r="D260">
        <v>1982</v>
      </c>
      <c r="E260">
        <v>6</v>
      </c>
    </row>
    <row r="261" spans="1:5" x14ac:dyDescent="0.25">
      <c r="A261" s="2">
        <v>30230</v>
      </c>
      <c r="B261" s="3">
        <v>832342.45</v>
      </c>
      <c r="C261" s="3">
        <v>475624.3</v>
      </c>
      <c r="D261">
        <v>1982</v>
      </c>
      <c r="E261">
        <v>6</v>
      </c>
    </row>
    <row r="262" spans="1:5" x14ac:dyDescent="0.25">
      <c r="A262" s="1" t="s">
        <v>137</v>
      </c>
      <c r="B262" s="3">
        <v>1664684.9</v>
      </c>
      <c r="C262" s="3">
        <v>500594.5</v>
      </c>
      <c r="D262">
        <v>1982</v>
      </c>
      <c r="E262">
        <v>6</v>
      </c>
    </row>
    <row r="263" spans="1:5" x14ac:dyDescent="0.25">
      <c r="A263" s="1" t="s">
        <v>138</v>
      </c>
      <c r="B263" s="3">
        <v>4253699.17</v>
      </c>
      <c r="C263" s="3">
        <v>386493.5</v>
      </c>
      <c r="D263">
        <v>1982</v>
      </c>
      <c r="E263">
        <v>6</v>
      </c>
    </row>
    <row r="264" spans="1:5" x14ac:dyDescent="0.25">
      <c r="A264" s="1" t="s">
        <v>138</v>
      </c>
      <c r="B264" s="3">
        <v>1783590.96</v>
      </c>
      <c r="C264" s="3">
        <v>1189061</v>
      </c>
      <c r="D264">
        <v>1982</v>
      </c>
      <c r="E264">
        <v>6</v>
      </c>
    </row>
    <row r="265" spans="1:5" x14ac:dyDescent="0.25">
      <c r="A265" s="1" t="s">
        <v>139</v>
      </c>
      <c r="B265" s="3">
        <v>594530.31999999995</v>
      </c>
      <c r="C265" s="3">
        <v>951248.5</v>
      </c>
      <c r="D265">
        <v>1982</v>
      </c>
      <c r="E265">
        <v>6</v>
      </c>
    </row>
    <row r="266" spans="1:5" x14ac:dyDescent="0.25">
      <c r="A266" s="1" t="s">
        <v>140</v>
      </c>
      <c r="B266" s="3">
        <v>951248.51</v>
      </c>
      <c r="C266" s="3">
        <v>237812.1</v>
      </c>
      <c r="D266">
        <v>1982</v>
      </c>
      <c r="E266">
        <v>6</v>
      </c>
    </row>
    <row r="267" spans="1:5" x14ac:dyDescent="0.25">
      <c r="A267" s="1" t="s">
        <v>141</v>
      </c>
      <c r="B267" s="3">
        <v>7728894.1699999999</v>
      </c>
      <c r="C267" s="3">
        <v>3567182</v>
      </c>
      <c r="D267">
        <v>1982</v>
      </c>
      <c r="E267">
        <v>6</v>
      </c>
    </row>
    <row r="268" spans="1:5" x14ac:dyDescent="0.25">
      <c r="A268" s="2">
        <v>29958</v>
      </c>
      <c r="B268" s="3">
        <v>2556480.38</v>
      </c>
      <c r="C268" s="3">
        <v>309155.8</v>
      </c>
      <c r="D268">
        <v>1982</v>
      </c>
      <c r="E268">
        <v>7</v>
      </c>
    </row>
    <row r="269" spans="1:5" x14ac:dyDescent="0.25">
      <c r="A269" s="1" t="s">
        <v>142</v>
      </c>
      <c r="B269" s="3">
        <v>1248513.67</v>
      </c>
      <c r="C269" s="3">
        <v>111055.9</v>
      </c>
      <c r="D269">
        <v>1982</v>
      </c>
      <c r="E269">
        <v>7</v>
      </c>
    </row>
    <row r="270" spans="1:5" x14ac:dyDescent="0.25">
      <c r="A270" s="1" t="s">
        <v>142</v>
      </c>
      <c r="B270" s="3">
        <v>2140309.16</v>
      </c>
      <c r="C270" s="3">
        <v>3745541</v>
      </c>
      <c r="D270">
        <v>1982</v>
      </c>
      <c r="E270">
        <v>7</v>
      </c>
    </row>
    <row r="271" spans="1:5" x14ac:dyDescent="0.25">
      <c r="A271" s="1" t="s">
        <v>143</v>
      </c>
      <c r="B271" s="3">
        <v>1175074.9099999999</v>
      </c>
      <c r="C271" s="3">
        <v>94168.85</v>
      </c>
      <c r="D271">
        <v>1982</v>
      </c>
      <c r="E271">
        <v>7</v>
      </c>
    </row>
    <row r="272" spans="1:5" x14ac:dyDescent="0.25">
      <c r="A272" s="1" t="s">
        <v>144</v>
      </c>
      <c r="B272" s="3">
        <v>1964814.51</v>
      </c>
      <c r="C272" s="3">
        <v>1553158</v>
      </c>
      <c r="D272">
        <v>1982</v>
      </c>
      <c r="E272">
        <v>7</v>
      </c>
    </row>
    <row r="273" spans="1:5" x14ac:dyDescent="0.25">
      <c r="A273" s="1" t="s">
        <v>145</v>
      </c>
      <c r="B273" s="3">
        <v>1486325.8</v>
      </c>
      <c r="C273" s="3">
        <v>356718.2</v>
      </c>
      <c r="D273">
        <v>1982</v>
      </c>
      <c r="E273">
        <v>7</v>
      </c>
    </row>
    <row r="274" spans="1:5" x14ac:dyDescent="0.25">
      <c r="A274" s="1" t="s">
        <v>145</v>
      </c>
      <c r="B274" s="3">
        <v>1111771.7</v>
      </c>
      <c r="C274" s="3">
        <v>303210.5</v>
      </c>
      <c r="D274">
        <v>1982</v>
      </c>
      <c r="E274">
        <v>7</v>
      </c>
    </row>
    <row r="275" spans="1:5" x14ac:dyDescent="0.25">
      <c r="A275" s="1" t="s">
        <v>146</v>
      </c>
      <c r="B275" s="3">
        <v>4756242.57</v>
      </c>
      <c r="C275" s="3">
        <v>189789.5</v>
      </c>
      <c r="D275">
        <v>1982</v>
      </c>
      <c r="E275">
        <v>7</v>
      </c>
    </row>
    <row r="276" spans="1:5" x14ac:dyDescent="0.25">
      <c r="A276" s="1" t="s">
        <v>147</v>
      </c>
      <c r="B276" s="3">
        <v>737217.6</v>
      </c>
      <c r="C276" s="3">
        <v>1175981</v>
      </c>
      <c r="D276">
        <v>1982</v>
      </c>
      <c r="E276">
        <v>7</v>
      </c>
    </row>
    <row r="277" spans="1:5" x14ac:dyDescent="0.25">
      <c r="A277" s="1" t="s">
        <v>148</v>
      </c>
      <c r="B277" s="3">
        <v>3686087.99</v>
      </c>
      <c r="C277" s="3">
        <v>9374554</v>
      </c>
      <c r="D277">
        <v>1982</v>
      </c>
      <c r="E277">
        <v>7</v>
      </c>
    </row>
    <row r="278" spans="1:5" x14ac:dyDescent="0.25">
      <c r="A278" s="1" t="s">
        <v>149</v>
      </c>
      <c r="B278" s="3">
        <v>3129607.61</v>
      </c>
      <c r="C278" s="3">
        <v>2378121</v>
      </c>
      <c r="D278">
        <v>1982</v>
      </c>
      <c r="E278">
        <v>7</v>
      </c>
    </row>
    <row r="279" spans="1:5" x14ac:dyDescent="0.25">
      <c r="A279" s="2">
        <v>29959</v>
      </c>
      <c r="B279" s="3">
        <v>2259215.2200000002</v>
      </c>
      <c r="C279" s="3">
        <v>951248.5</v>
      </c>
      <c r="D279">
        <v>1982</v>
      </c>
      <c r="E279">
        <v>8</v>
      </c>
    </row>
    <row r="280" spans="1:5" x14ac:dyDescent="0.25">
      <c r="A280" s="2">
        <v>30049</v>
      </c>
      <c r="B280" s="3">
        <v>3579227.11</v>
      </c>
      <c r="C280" s="3">
        <v>614507.69999999995</v>
      </c>
      <c r="D280">
        <v>1982</v>
      </c>
      <c r="E280">
        <v>8</v>
      </c>
    </row>
    <row r="281" spans="1:5" x14ac:dyDescent="0.25">
      <c r="A281" s="2">
        <v>30049</v>
      </c>
      <c r="B281" s="3">
        <v>2972651.61</v>
      </c>
      <c r="C281" s="3">
        <v>475624.3</v>
      </c>
      <c r="D281">
        <v>1982</v>
      </c>
      <c r="E281">
        <v>8</v>
      </c>
    </row>
    <row r="282" spans="1:5" x14ac:dyDescent="0.25">
      <c r="A282" s="2">
        <v>30079</v>
      </c>
      <c r="B282" s="3">
        <v>3091557.67</v>
      </c>
      <c r="C282" s="3">
        <v>464922.7</v>
      </c>
      <c r="D282">
        <v>1982</v>
      </c>
      <c r="E282">
        <v>8</v>
      </c>
    </row>
    <row r="283" spans="1:5" x14ac:dyDescent="0.25">
      <c r="A283" s="2">
        <v>30110</v>
      </c>
      <c r="B283" s="3">
        <v>1236938.17</v>
      </c>
      <c r="C283" s="3">
        <v>894573.1</v>
      </c>
      <c r="D283">
        <v>1982</v>
      </c>
      <c r="E283">
        <v>8</v>
      </c>
    </row>
    <row r="284" spans="1:5" x14ac:dyDescent="0.25">
      <c r="A284" s="2">
        <v>30202</v>
      </c>
      <c r="B284" s="3">
        <v>2164090.37</v>
      </c>
      <c r="C284" s="3">
        <v>253507.7</v>
      </c>
      <c r="D284">
        <v>1982</v>
      </c>
      <c r="E284">
        <v>8</v>
      </c>
    </row>
    <row r="285" spans="1:5" x14ac:dyDescent="0.25">
      <c r="A285" s="1" t="s">
        <v>150</v>
      </c>
      <c r="B285" s="3">
        <v>1156458.98</v>
      </c>
      <c r="C285" s="3">
        <v>402724.1</v>
      </c>
      <c r="D285">
        <v>1982</v>
      </c>
      <c r="E285">
        <v>8</v>
      </c>
    </row>
    <row r="286" spans="1:5" x14ac:dyDescent="0.25">
      <c r="A286" s="1" t="s">
        <v>151</v>
      </c>
      <c r="B286" s="3">
        <v>951248.51</v>
      </c>
      <c r="C286" s="3">
        <v>416171.2</v>
      </c>
      <c r="D286">
        <v>1982</v>
      </c>
      <c r="E286">
        <v>8</v>
      </c>
    </row>
    <row r="287" spans="1:5" x14ac:dyDescent="0.25">
      <c r="A287" s="1" t="s">
        <v>152</v>
      </c>
      <c r="B287" s="3">
        <v>2378121.2799999998</v>
      </c>
      <c r="C287" s="3">
        <v>1070155</v>
      </c>
      <c r="D287">
        <v>1982</v>
      </c>
      <c r="E287">
        <v>8</v>
      </c>
    </row>
    <row r="288" spans="1:5" x14ac:dyDescent="0.25">
      <c r="A288" s="2">
        <v>30111</v>
      </c>
      <c r="B288" s="3">
        <v>1294195.01</v>
      </c>
      <c r="C288" s="3">
        <v>289686.09999999998</v>
      </c>
      <c r="D288">
        <v>1982</v>
      </c>
      <c r="E288">
        <v>9</v>
      </c>
    </row>
    <row r="289" spans="1:5" x14ac:dyDescent="0.25">
      <c r="A289" s="2">
        <v>30172</v>
      </c>
      <c r="B289" s="3">
        <v>1070154.58</v>
      </c>
      <c r="C289" s="3">
        <v>282996.40000000002</v>
      </c>
      <c r="D289">
        <v>1982</v>
      </c>
      <c r="E289">
        <v>9</v>
      </c>
    </row>
    <row r="290" spans="1:5" x14ac:dyDescent="0.25">
      <c r="A290" s="2">
        <v>30233</v>
      </c>
      <c r="B290" s="3">
        <v>1423642.09</v>
      </c>
      <c r="C290" s="3">
        <v>363902.5</v>
      </c>
      <c r="D290">
        <v>1982</v>
      </c>
      <c r="E290">
        <v>9</v>
      </c>
    </row>
    <row r="291" spans="1:5" x14ac:dyDescent="0.25">
      <c r="A291" s="2">
        <v>30233</v>
      </c>
      <c r="B291" s="3">
        <v>1724137.93</v>
      </c>
      <c r="C291" s="3">
        <v>312722.90000000002</v>
      </c>
      <c r="D291">
        <v>1982</v>
      </c>
      <c r="E291">
        <v>9</v>
      </c>
    </row>
    <row r="292" spans="1:5" x14ac:dyDescent="0.25">
      <c r="A292" s="1" t="s">
        <v>153</v>
      </c>
      <c r="B292" s="3">
        <v>1902497.03</v>
      </c>
      <c r="C292" s="3">
        <v>71343.64</v>
      </c>
      <c r="D292">
        <v>1982</v>
      </c>
      <c r="E292">
        <v>9</v>
      </c>
    </row>
    <row r="293" spans="1:5" x14ac:dyDescent="0.25">
      <c r="A293" s="1" t="s">
        <v>154</v>
      </c>
      <c r="B293" s="3">
        <v>1852529.13</v>
      </c>
      <c r="C293" s="3">
        <v>1057403</v>
      </c>
      <c r="D293">
        <v>1982</v>
      </c>
      <c r="E293">
        <v>9</v>
      </c>
    </row>
    <row r="294" spans="1:5" x14ac:dyDescent="0.25">
      <c r="A294" s="1" t="s">
        <v>155</v>
      </c>
      <c r="B294" s="3">
        <v>1426872.77</v>
      </c>
      <c r="C294" s="3">
        <v>83234.240000000005</v>
      </c>
      <c r="D294">
        <v>1982</v>
      </c>
      <c r="E294">
        <v>9</v>
      </c>
    </row>
    <row r="295" spans="1:5" x14ac:dyDescent="0.25">
      <c r="A295" s="1" t="s">
        <v>156</v>
      </c>
      <c r="B295" s="3">
        <v>2978190.25</v>
      </c>
      <c r="C295" s="3">
        <v>1024388</v>
      </c>
      <c r="D295">
        <v>1982</v>
      </c>
      <c r="E295">
        <v>9</v>
      </c>
    </row>
    <row r="296" spans="1:5" x14ac:dyDescent="0.25">
      <c r="A296" s="1" t="s">
        <v>157</v>
      </c>
      <c r="B296" s="3">
        <v>475624.26</v>
      </c>
      <c r="C296" s="3">
        <v>951248.5</v>
      </c>
      <c r="D296">
        <v>1982</v>
      </c>
      <c r="E296">
        <v>9</v>
      </c>
    </row>
    <row r="297" spans="1:5" x14ac:dyDescent="0.25">
      <c r="A297" s="1" t="s">
        <v>158</v>
      </c>
      <c r="B297" s="3">
        <v>1783590.96</v>
      </c>
      <c r="C297" s="3">
        <v>504186.7</v>
      </c>
      <c r="D297">
        <v>1982</v>
      </c>
      <c r="E297">
        <v>9</v>
      </c>
    </row>
    <row r="298" spans="1:5" x14ac:dyDescent="0.25">
      <c r="A298" s="1" t="s">
        <v>159</v>
      </c>
      <c r="B298" s="3">
        <v>936979.79</v>
      </c>
      <c r="C298" s="3">
        <v>451843</v>
      </c>
      <c r="D298">
        <v>1982</v>
      </c>
      <c r="E298">
        <v>9</v>
      </c>
    </row>
    <row r="299" spans="1:5" x14ac:dyDescent="0.25">
      <c r="A299" s="2">
        <v>29961</v>
      </c>
      <c r="B299" s="3">
        <v>2378121.2799999998</v>
      </c>
      <c r="C299" s="3">
        <v>1795482</v>
      </c>
      <c r="D299">
        <v>1982</v>
      </c>
      <c r="E299">
        <v>10</v>
      </c>
    </row>
    <row r="300" spans="1:5" x14ac:dyDescent="0.25">
      <c r="A300" s="2">
        <v>30051</v>
      </c>
      <c r="B300" s="3">
        <v>237812.13</v>
      </c>
      <c r="C300" s="3">
        <v>2857313</v>
      </c>
      <c r="D300">
        <v>1982</v>
      </c>
      <c r="E300">
        <v>10</v>
      </c>
    </row>
    <row r="301" spans="1:5" x14ac:dyDescent="0.25">
      <c r="A301" s="2">
        <v>30112</v>
      </c>
      <c r="B301" s="3">
        <v>801426.87</v>
      </c>
      <c r="C301" s="3">
        <v>398722.9</v>
      </c>
      <c r="D301">
        <v>1982</v>
      </c>
      <c r="E301">
        <v>10</v>
      </c>
    </row>
    <row r="302" spans="1:5" x14ac:dyDescent="0.25">
      <c r="A302" s="1" t="s">
        <v>160</v>
      </c>
      <c r="B302" s="3">
        <v>14577883.470000001</v>
      </c>
      <c r="C302" s="3">
        <v>45184300</v>
      </c>
      <c r="D302">
        <v>1982</v>
      </c>
      <c r="E302">
        <v>10</v>
      </c>
    </row>
    <row r="303" spans="1:5" x14ac:dyDescent="0.25">
      <c r="A303" s="1" t="s">
        <v>161</v>
      </c>
      <c r="B303" s="3">
        <v>6800049.9400000004</v>
      </c>
      <c r="C303" s="3">
        <v>18560050</v>
      </c>
      <c r="D303">
        <v>1982</v>
      </c>
      <c r="E303">
        <v>10</v>
      </c>
    </row>
    <row r="304" spans="1:5" x14ac:dyDescent="0.25">
      <c r="A304" s="1" t="s">
        <v>161</v>
      </c>
      <c r="B304" s="3">
        <v>12152199.76</v>
      </c>
      <c r="C304" s="3">
        <v>3774078</v>
      </c>
      <c r="D304">
        <v>1982</v>
      </c>
      <c r="E304">
        <v>10</v>
      </c>
    </row>
    <row r="305" spans="1:5" x14ac:dyDescent="0.25">
      <c r="A305" s="2">
        <v>29962</v>
      </c>
      <c r="B305" s="3">
        <v>2045862.07</v>
      </c>
      <c r="C305" s="3">
        <v>541283</v>
      </c>
      <c r="D305">
        <v>1982</v>
      </c>
      <c r="E305">
        <v>11</v>
      </c>
    </row>
    <row r="306" spans="1:5" x14ac:dyDescent="0.25">
      <c r="A306" s="2">
        <v>30113</v>
      </c>
      <c r="B306" s="3">
        <v>2114619.5</v>
      </c>
      <c r="C306" s="3">
        <v>832342.4</v>
      </c>
      <c r="D306">
        <v>1982</v>
      </c>
      <c r="E306">
        <v>11</v>
      </c>
    </row>
    <row r="307" spans="1:5" x14ac:dyDescent="0.25">
      <c r="A307" s="2">
        <v>30143</v>
      </c>
      <c r="B307" s="3">
        <v>1070154.58</v>
      </c>
      <c r="C307" s="3">
        <v>154577.9</v>
      </c>
      <c r="D307">
        <v>1982</v>
      </c>
      <c r="E307">
        <v>11</v>
      </c>
    </row>
    <row r="308" spans="1:5" x14ac:dyDescent="0.25">
      <c r="A308" s="2">
        <v>30174</v>
      </c>
      <c r="B308" s="3">
        <v>1070154.58</v>
      </c>
      <c r="C308" s="3">
        <v>475624.3</v>
      </c>
      <c r="D308">
        <v>1982</v>
      </c>
      <c r="E308">
        <v>11</v>
      </c>
    </row>
    <row r="309" spans="1:5" x14ac:dyDescent="0.25">
      <c r="A309" s="1" t="s">
        <v>162</v>
      </c>
      <c r="B309" s="3">
        <v>1367419.74</v>
      </c>
      <c r="C309" s="3">
        <v>1605232</v>
      </c>
      <c r="D309">
        <v>1982</v>
      </c>
      <c r="E309">
        <v>11</v>
      </c>
    </row>
    <row r="310" spans="1:5" x14ac:dyDescent="0.25">
      <c r="A310" s="1" t="s">
        <v>163</v>
      </c>
      <c r="B310" s="3">
        <v>1070154.58</v>
      </c>
      <c r="C310" s="3">
        <v>356718.2</v>
      </c>
      <c r="D310">
        <v>1982</v>
      </c>
      <c r="E310">
        <v>11</v>
      </c>
    </row>
    <row r="311" spans="1:5" x14ac:dyDescent="0.25">
      <c r="A311" s="1" t="s">
        <v>164</v>
      </c>
      <c r="B311" s="3">
        <v>1070154.58</v>
      </c>
      <c r="C311" s="3">
        <v>237812.1</v>
      </c>
      <c r="D311">
        <v>1982</v>
      </c>
      <c r="E311">
        <v>11</v>
      </c>
    </row>
    <row r="312" spans="1:5" x14ac:dyDescent="0.25">
      <c r="A312" s="1" t="s">
        <v>164</v>
      </c>
      <c r="B312" s="3">
        <v>416171.22</v>
      </c>
      <c r="C312" s="3">
        <v>1082213</v>
      </c>
      <c r="D312">
        <v>1982</v>
      </c>
      <c r="E312">
        <v>11</v>
      </c>
    </row>
    <row r="313" spans="1:5" x14ac:dyDescent="0.25">
      <c r="A313" s="1" t="s">
        <v>165</v>
      </c>
      <c r="B313" s="3">
        <v>832342.45</v>
      </c>
      <c r="C313" s="3">
        <v>856123.7</v>
      </c>
      <c r="D313">
        <v>1982</v>
      </c>
      <c r="E313">
        <v>11</v>
      </c>
    </row>
    <row r="314" spans="1:5" x14ac:dyDescent="0.25">
      <c r="A314" s="2">
        <v>29994</v>
      </c>
      <c r="B314" s="3">
        <v>2378121.2799999998</v>
      </c>
      <c r="C314" s="3">
        <v>1997622</v>
      </c>
      <c r="D314">
        <v>1982</v>
      </c>
      <c r="E314">
        <v>12</v>
      </c>
    </row>
    <row r="315" spans="1:5" x14ac:dyDescent="0.25">
      <c r="A315" s="2">
        <v>29994</v>
      </c>
      <c r="B315" s="3">
        <v>1313048.75</v>
      </c>
      <c r="C315" s="3">
        <v>473643.3</v>
      </c>
      <c r="D315">
        <v>1982</v>
      </c>
      <c r="E315">
        <v>12</v>
      </c>
    </row>
    <row r="316" spans="1:5" x14ac:dyDescent="0.25">
      <c r="A316" s="2">
        <v>30206</v>
      </c>
      <c r="B316" s="3">
        <v>951248.51</v>
      </c>
      <c r="C316" s="3">
        <v>237812.1</v>
      </c>
      <c r="D316">
        <v>1982</v>
      </c>
      <c r="E316">
        <v>12</v>
      </c>
    </row>
    <row r="317" spans="1:5" x14ac:dyDescent="0.25">
      <c r="A317" s="2">
        <v>30236</v>
      </c>
      <c r="B317" s="3">
        <v>1070154.58</v>
      </c>
      <c r="C317" s="3">
        <v>3091558</v>
      </c>
      <c r="D317">
        <v>1982</v>
      </c>
      <c r="E317">
        <v>12</v>
      </c>
    </row>
    <row r="318" spans="1:5" x14ac:dyDescent="0.25">
      <c r="A318" s="1" t="s">
        <v>166</v>
      </c>
      <c r="B318" s="3">
        <v>1070154.58</v>
      </c>
      <c r="C318" s="3">
        <v>1070155</v>
      </c>
      <c r="D318">
        <v>1982</v>
      </c>
      <c r="E318">
        <v>12</v>
      </c>
    </row>
    <row r="319" spans="1:5" x14ac:dyDescent="0.25">
      <c r="A319" s="1" t="s">
        <v>167</v>
      </c>
      <c r="B319" s="3">
        <v>3804994.05</v>
      </c>
      <c r="C319" s="3">
        <v>15700360</v>
      </c>
      <c r="D319">
        <v>1982</v>
      </c>
      <c r="E319">
        <v>12</v>
      </c>
    </row>
    <row r="320" spans="1:5" x14ac:dyDescent="0.25">
      <c r="A320" s="1" t="s">
        <v>168</v>
      </c>
      <c r="B320" s="3">
        <v>2734839.48</v>
      </c>
      <c r="C320" s="3">
        <v>1545779</v>
      </c>
      <c r="D320">
        <v>1982</v>
      </c>
      <c r="E320">
        <v>12</v>
      </c>
    </row>
    <row r="321" spans="1:5" x14ac:dyDescent="0.25">
      <c r="A321" s="1" t="s">
        <v>169</v>
      </c>
      <c r="B321" s="3">
        <v>4161712.25</v>
      </c>
      <c r="C321" s="3">
        <v>1426873</v>
      </c>
      <c r="D321">
        <v>1982</v>
      </c>
      <c r="E321">
        <v>12</v>
      </c>
    </row>
    <row r="322" spans="1:5" x14ac:dyDescent="0.25">
      <c r="A322" s="1" t="s">
        <v>170</v>
      </c>
      <c r="B322" s="3">
        <v>1010701.55</v>
      </c>
      <c r="C322" s="3">
        <v>1783591</v>
      </c>
      <c r="D322">
        <v>1982</v>
      </c>
      <c r="E322">
        <v>12</v>
      </c>
    </row>
    <row r="323" spans="1:5" x14ac:dyDescent="0.25">
      <c r="A323" s="2">
        <v>30376</v>
      </c>
      <c r="B323" s="3">
        <v>1112347.05</v>
      </c>
      <c r="C323" s="3">
        <v>229143.5</v>
      </c>
      <c r="D323">
        <v>1983</v>
      </c>
      <c r="E323">
        <v>1</v>
      </c>
    </row>
    <row r="324" spans="1:5" x14ac:dyDescent="0.25">
      <c r="A324" s="2">
        <v>30376</v>
      </c>
      <c r="B324" s="3">
        <v>1040631.81</v>
      </c>
      <c r="C324" s="3">
        <v>309014.5</v>
      </c>
      <c r="D324">
        <v>1983</v>
      </c>
      <c r="E324">
        <v>1</v>
      </c>
    </row>
    <row r="325" spans="1:5" x14ac:dyDescent="0.25">
      <c r="A325" s="2">
        <v>30498</v>
      </c>
      <c r="B325" s="3">
        <v>1390433.82</v>
      </c>
      <c r="C325" s="3">
        <v>107897.7</v>
      </c>
      <c r="D325">
        <v>1983</v>
      </c>
      <c r="E325">
        <v>1</v>
      </c>
    </row>
    <row r="326" spans="1:5" x14ac:dyDescent="0.25">
      <c r="A326" s="2">
        <v>30560</v>
      </c>
      <c r="B326" s="3">
        <v>973303.67</v>
      </c>
      <c r="C326" s="3">
        <v>139043.4</v>
      </c>
      <c r="D326">
        <v>1983</v>
      </c>
      <c r="E326">
        <v>1</v>
      </c>
    </row>
    <row r="327" spans="1:5" x14ac:dyDescent="0.25">
      <c r="A327" s="2">
        <v>30590</v>
      </c>
      <c r="B327" s="3">
        <v>1045588.43</v>
      </c>
      <c r="C327" s="3">
        <v>981899.9</v>
      </c>
      <c r="D327">
        <v>1983</v>
      </c>
      <c r="E327">
        <v>1</v>
      </c>
    </row>
    <row r="328" spans="1:5" x14ac:dyDescent="0.25">
      <c r="A328" s="1" t="s">
        <v>171</v>
      </c>
      <c r="B328" s="3">
        <v>803588.43</v>
      </c>
      <c r="C328" s="3">
        <v>979864.3</v>
      </c>
      <c r="D328">
        <v>1983</v>
      </c>
      <c r="E328">
        <v>1</v>
      </c>
    </row>
    <row r="329" spans="1:5" x14ac:dyDescent="0.25">
      <c r="A329" s="1" t="s">
        <v>172</v>
      </c>
      <c r="B329" s="3">
        <v>4226918.8</v>
      </c>
      <c r="C329" s="3">
        <v>122358.2</v>
      </c>
      <c r="D329">
        <v>1983</v>
      </c>
      <c r="E329">
        <v>1</v>
      </c>
    </row>
    <row r="330" spans="1:5" x14ac:dyDescent="0.25">
      <c r="A330" s="1" t="s">
        <v>173</v>
      </c>
      <c r="B330" s="3">
        <v>1001112.35</v>
      </c>
      <c r="C330" s="3">
        <v>133481.60000000001</v>
      </c>
      <c r="D330">
        <v>1983</v>
      </c>
      <c r="E330">
        <v>1</v>
      </c>
    </row>
    <row r="331" spans="1:5" x14ac:dyDescent="0.25">
      <c r="A331" s="1" t="s">
        <v>174</v>
      </c>
      <c r="B331" s="3">
        <v>1939695.22</v>
      </c>
      <c r="C331" s="3">
        <v>521146.8</v>
      </c>
      <c r="D331">
        <v>1983</v>
      </c>
      <c r="E331">
        <v>1</v>
      </c>
    </row>
    <row r="332" spans="1:5" x14ac:dyDescent="0.25">
      <c r="A332" s="1" t="s">
        <v>175</v>
      </c>
      <c r="B332" s="3">
        <v>463848.72</v>
      </c>
      <c r="C332" s="3">
        <v>1696329</v>
      </c>
      <c r="D332">
        <v>1983</v>
      </c>
      <c r="E332">
        <v>1</v>
      </c>
    </row>
    <row r="333" spans="1:5" x14ac:dyDescent="0.25">
      <c r="A333" s="2">
        <v>30377</v>
      </c>
      <c r="B333" s="3">
        <v>1112347.05</v>
      </c>
      <c r="C333" s="3">
        <v>4272525</v>
      </c>
      <c r="D333">
        <v>1983</v>
      </c>
      <c r="E333">
        <v>2</v>
      </c>
    </row>
    <row r="334" spans="1:5" x14ac:dyDescent="0.25">
      <c r="A334" s="2">
        <v>30530</v>
      </c>
      <c r="B334" s="3">
        <v>710789.77</v>
      </c>
      <c r="C334" s="3">
        <v>667408.19999999995</v>
      </c>
      <c r="D334">
        <v>1983</v>
      </c>
      <c r="E334">
        <v>2</v>
      </c>
    </row>
    <row r="335" spans="1:5" x14ac:dyDescent="0.25">
      <c r="A335" s="2">
        <v>30561</v>
      </c>
      <c r="B335" s="3">
        <v>889877.64</v>
      </c>
      <c r="C335" s="3">
        <v>327030</v>
      </c>
      <c r="D335">
        <v>1983</v>
      </c>
      <c r="E335">
        <v>2</v>
      </c>
    </row>
    <row r="336" spans="1:5" x14ac:dyDescent="0.25">
      <c r="A336" s="2">
        <v>30622</v>
      </c>
      <c r="B336" s="3">
        <v>1045606.23</v>
      </c>
      <c r="C336" s="3">
        <v>117908.8</v>
      </c>
      <c r="D336">
        <v>1983</v>
      </c>
      <c r="E336">
        <v>2</v>
      </c>
    </row>
    <row r="337" spans="1:5" x14ac:dyDescent="0.25">
      <c r="A337" s="2">
        <v>30652</v>
      </c>
      <c r="B337" s="3">
        <v>1124590.6599999999</v>
      </c>
      <c r="C337" s="3">
        <v>778642.9</v>
      </c>
      <c r="D337">
        <v>1983</v>
      </c>
      <c r="E337">
        <v>2</v>
      </c>
    </row>
    <row r="338" spans="1:5" x14ac:dyDescent="0.25">
      <c r="A338" s="1" t="s">
        <v>176</v>
      </c>
      <c r="B338" s="3">
        <v>3559510.57</v>
      </c>
      <c r="C338" s="3">
        <v>1167964</v>
      </c>
      <c r="D338">
        <v>1983</v>
      </c>
      <c r="E338">
        <v>2</v>
      </c>
    </row>
    <row r="339" spans="1:5" x14ac:dyDescent="0.25">
      <c r="A339" s="1" t="s">
        <v>176</v>
      </c>
      <c r="B339" s="3">
        <v>1223581.76</v>
      </c>
      <c r="C339" s="3">
        <v>333704.09999999998</v>
      </c>
      <c r="D339">
        <v>1983</v>
      </c>
      <c r="E339">
        <v>2</v>
      </c>
    </row>
    <row r="340" spans="1:5" x14ac:dyDescent="0.25">
      <c r="A340" s="1" t="s">
        <v>177</v>
      </c>
      <c r="B340" s="3">
        <v>1001112.35</v>
      </c>
      <c r="C340" s="3">
        <v>305895.40000000002</v>
      </c>
      <c r="D340">
        <v>1983</v>
      </c>
      <c r="E340">
        <v>2</v>
      </c>
    </row>
    <row r="341" spans="1:5" x14ac:dyDescent="0.25">
      <c r="A341" s="1" t="s">
        <v>178</v>
      </c>
      <c r="B341" s="3">
        <v>2892102.34</v>
      </c>
      <c r="C341" s="3">
        <v>251390.4</v>
      </c>
      <c r="D341">
        <v>1983</v>
      </c>
      <c r="E341">
        <v>2</v>
      </c>
    </row>
    <row r="342" spans="1:5" x14ac:dyDescent="0.25">
      <c r="A342" s="1" t="s">
        <v>179</v>
      </c>
      <c r="B342" s="3">
        <v>889877.64</v>
      </c>
      <c r="C342" s="3">
        <v>307230.3</v>
      </c>
      <c r="D342">
        <v>1983</v>
      </c>
      <c r="E342">
        <v>2</v>
      </c>
    </row>
    <row r="343" spans="1:5" x14ac:dyDescent="0.25">
      <c r="A343" s="1" t="s">
        <v>180</v>
      </c>
      <c r="B343" s="3">
        <v>1223581.76</v>
      </c>
      <c r="C343" s="3">
        <v>556173.5</v>
      </c>
      <c r="D343">
        <v>1983</v>
      </c>
      <c r="E343">
        <v>3</v>
      </c>
    </row>
    <row r="344" spans="1:5" x14ac:dyDescent="0.25">
      <c r="A344" s="1" t="s">
        <v>181</v>
      </c>
      <c r="B344" s="3">
        <v>1492070.08</v>
      </c>
      <c r="C344" s="3">
        <v>155332.6</v>
      </c>
      <c r="D344">
        <v>1983</v>
      </c>
      <c r="E344">
        <v>3</v>
      </c>
    </row>
    <row r="345" spans="1:5" x14ac:dyDescent="0.25">
      <c r="A345" s="1" t="s">
        <v>181</v>
      </c>
      <c r="B345" s="3">
        <v>1312025.58</v>
      </c>
      <c r="C345" s="3">
        <v>411666.3</v>
      </c>
      <c r="D345">
        <v>1983</v>
      </c>
      <c r="E345">
        <v>3</v>
      </c>
    </row>
    <row r="346" spans="1:5" x14ac:dyDescent="0.25">
      <c r="A346" s="1" t="s">
        <v>182</v>
      </c>
      <c r="B346" s="3">
        <v>3337041.16</v>
      </c>
      <c r="C346" s="3">
        <v>2224694</v>
      </c>
      <c r="D346">
        <v>1983</v>
      </c>
      <c r="E346">
        <v>3</v>
      </c>
    </row>
    <row r="347" spans="1:5" x14ac:dyDescent="0.25">
      <c r="A347" s="1" t="s">
        <v>183</v>
      </c>
      <c r="B347" s="3">
        <v>1056729.7</v>
      </c>
      <c r="C347" s="3">
        <v>278086.8</v>
      </c>
      <c r="D347">
        <v>1983</v>
      </c>
      <c r="E347">
        <v>3</v>
      </c>
    </row>
    <row r="348" spans="1:5" x14ac:dyDescent="0.25">
      <c r="A348" s="2">
        <v>30320</v>
      </c>
      <c r="B348" s="3">
        <v>1112347.05</v>
      </c>
      <c r="C348" s="3">
        <v>478309.2</v>
      </c>
      <c r="D348">
        <v>1983</v>
      </c>
      <c r="E348">
        <v>4</v>
      </c>
    </row>
    <row r="349" spans="1:5" x14ac:dyDescent="0.25">
      <c r="A349" s="2">
        <v>30471</v>
      </c>
      <c r="B349" s="3">
        <v>1733768.63</v>
      </c>
      <c r="C349" s="3">
        <v>520024.5</v>
      </c>
      <c r="D349">
        <v>1983</v>
      </c>
      <c r="E349">
        <v>4</v>
      </c>
    </row>
    <row r="350" spans="1:5" x14ac:dyDescent="0.25">
      <c r="A350" s="2">
        <v>30593</v>
      </c>
      <c r="B350" s="3">
        <v>2117908.79</v>
      </c>
      <c r="C350" s="3">
        <v>1668521</v>
      </c>
      <c r="D350">
        <v>1983</v>
      </c>
      <c r="E350">
        <v>4</v>
      </c>
    </row>
    <row r="351" spans="1:5" x14ac:dyDescent="0.25">
      <c r="A351" s="2">
        <v>30624</v>
      </c>
      <c r="B351" s="3">
        <v>166852.06</v>
      </c>
      <c r="C351" s="3">
        <v>1668521</v>
      </c>
      <c r="D351">
        <v>1983</v>
      </c>
      <c r="E351">
        <v>4</v>
      </c>
    </row>
    <row r="352" spans="1:5" x14ac:dyDescent="0.25">
      <c r="A352" s="2">
        <v>30654</v>
      </c>
      <c r="B352" s="3">
        <v>1112347.05</v>
      </c>
      <c r="C352" s="3">
        <v>1334816</v>
      </c>
      <c r="D352">
        <v>1983</v>
      </c>
      <c r="E352">
        <v>4</v>
      </c>
    </row>
    <row r="353" spans="1:5" x14ac:dyDescent="0.25">
      <c r="A353" s="1" t="s">
        <v>184</v>
      </c>
      <c r="B353" s="3">
        <v>829843.16</v>
      </c>
      <c r="C353" s="3">
        <v>333704.09999999998</v>
      </c>
      <c r="D353">
        <v>1983</v>
      </c>
      <c r="E353">
        <v>4</v>
      </c>
    </row>
    <row r="354" spans="1:5" x14ac:dyDescent="0.25">
      <c r="A354" s="1" t="s">
        <v>185</v>
      </c>
      <c r="B354" s="3">
        <v>2485454.9500000002</v>
      </c>
      <c r="C354" s="3">
        <v>667408.19999999995</v>
      </c>
      <c r="D354">
        <v>1983</v>
      </c>
      <c r="E354">
        <v>4</v>
      </c>
    </row>
    <row r="355" spans="1:5" x14ac:dyDescent="0.25">
      <c r="A355" s="1" t="s">
        <v>186</v>
      </c>
      <c r="B355" s="3">
        <v>444938.82</v>
      </c>
      <c r="C355" s="3">
        <v>4004449</v>
      </c>
      <c r="D355">
        <v>1983</v>
      </c>
      <c r="E355">
        <v>4</v>
      </c>
    </row>
    <row r="356" spans="1:5" x14ac:dyDescent="0.25">
      <c r="A356" s="1" t="s">
        <v>186</v>
      </c>
      <c r="B356" s="3">
        <v>834260.29</v>
      </c>
      <c r="C356" s="3">
        <v>1335769</v>
      </c>
      <c r="D356">
        <v>1983</v>
      </c>
      <c r="E356">
        <v>4</v>
      </c>
    </row>
    <row r="357" spans="1:5" x14ac:dyDescent="0.25">
      <c r="A357" s="2">
        <v>30594</v>
      </c>
      <c r="B357" s="3">
        <v>869855.39</v>
      </c>
      <c r="C357" s="3">
        <v>339265.9</v>
      </c>
      <c r="D357">
        <v>1983</v>
      </c>
      <c r="E357">
        <v>5</v>
      </c>
    </row>
    <row r="358" spans="1:5" x14ac:dyDescent="0.25">
      <c r="A358" s="1" t="s">
        <v>187</v>
      </c>
      <c r="B358" s="3">
        <v>1023359.29</v>
      </c>
      <c r="C358" s="3">
        <v>133481.60000000001</v>
      </c>
      <c r="D358">
        <v>1983</v>
      </c>
      <c r="E358">
        <v>5</v>
      </c>
    </row>
    <row r="359" spans="1:5" x14ac:dyDescent="0.25">
      <c r="A359" s="1" t="s">
        <v>188</v>
      </c>
      <c r="B359" s="3">
        <v>667408.23</v>
      </c>
      <c r="C359" s="3">
        <v>572858.69999999995</v>
      </c>
      <c r="D359">
        <v>1983</v>
      </c>
      <c r="E359">
        <v>5</v>
      </c>
    </row>
    <row r="360" spans="1:5" x14ac:dyDescent="0.25">
      <c r="A360" s="1" t="s">
        <v>189</v>
      </c>
      <c r="B360" s="3">
        <v>889877.64</v>
      </c>
      <c r="C360" s="3">
        <v>269378.2</v>
      </c>
      <c r="D360">
        <v>1983</v>
      </c>
      <c r="E360">
        <v>5</v>
      </c>
    </row>
    <row r="361" spans="1:5" x14ac:dyDescent="0.25">
      <c r="A361" s="1" t="s">
        <v>190</v>
      </c>
      <c r="B361" s="3">
        <v>1112347.05</v>
      </c>
      <c r="C361" s="3">
        <v>1668521</v>
      </c>
      <c r="D361">
        <v>1983</v>
      </c>
      <c r="E361">
        <v>5</v>
      </c>
    </row>
    <row r="362" spans="1:5" x14ac:dyDescent="0.25">
      <c r="A362" s="1" t="s">
        <v>191</v>
      </c>
      <c r="B362" s="3">
        <v>7786429.3700000001</v>
      </c>
      <c r="C362" s="3">
        <v>1507230</v>
      </c>
      <c r="D362">
        <v>1983</v>
      </c>
      <c r="E362">
        <v>5</v>
      </c>
    </row>
    <row r="363" spans="1:5" x14ac:dyDescent="0.25">
      <c r="A363" s="2">
        <v>30473</v>
      </c>
      <c r="B363" s="3">
        <v>1668520.58</v>
      </c>
      <c r="C363" s="3">
        <v>472747.5</v>
      </c>
      <c r="D363">
        <v>1983</v>
      </c>
      <c r="E363">
        <v>6</v>
      </c>
    </row>
    <row r="364" spans="1:5" x14ac:dyDescent="0.25">
      <c r="A364" s="2">
        <v>30503</v>
      </c>
      <c r="B364" s="3">
        <v>1167964.3999999999</v>
      </c>
      <c r="C364" s="3">
        <v>307007.8</v>
      </c>
      <c r="D364">
        <v>1983</v>
      </c>
      <c r="E364">
        <v>6</v>
      </c>
    </row>
    <row r="365" spans="1:5" x14ac:dyDescent="0.25">
      <c r="A365" s="1" t="s">
        <v>192</v>
      </c>
      <c r="B365" s="3">
        <v>1223581.76</v>
      </c>
      <c r="C365" s="3">
        <v>371523.9</v>
      </c>
      <c r="D365">
        <v>1983</v>
      </c>
      <c r="E365">
        <v>6</v>
      </c>
    </row>
    <row r="366" spans="1:5" x14ac:dyDescent="0.25">
      <c r="A366" s="1" t="s">
        <v>193</v>
      </c>
      <c r="B366" s="3">
        <v>444938.82</v>
      </c>
      <c r="C366" s="3">
        <v>667408.19999999995</v>
      </c>
      <c r="D366">
        <v>1983</v>
      </c>
      <c r="E366">
        <v>6</v>
      </c>
    </row>
    <row r="367" spans="1:5" x14ac:dyDescent="0.25">
      <c r="A367" s="1" t="s">
        <v>194</v>
      </c>
      <c r="B367" s="3">
        <v>1779755.28</v>
      </c>
      <c r="C367" s="3">
        <v>278086.8</v>
      </c>
      <c r="D367">
        <v>1983</v>
      </c>
      <c r="E367">
        <v>6</v>
      </c>
    </row>
    <row r="368" spans="1:5" x14ac:dyDescent="0.25">
      <c r="A368" s="1" t="s">
        <v>195</v>
      </c>
      <c r="B368" s="3">
        <v>937708.57</v>
      </c>
      <c r="C368" s="3">
        <v>556173.5</v>
      </c>
      <c r="D368">
        <v>1983</v>
      </c>
      <c r="E368">
        <v>6</v>
      </c>
    </row>
    <row r="369" spans="1:5" x14ac:dyDescent="0.25">
      <c r="A369" s="1" t="s">
        <v>196</v>
      </c>
      <c r="B369" s="3">
        <v>1112347.05</v>
      </c>
      <c r="C369" s="3">
        <v>184649.60000000001</v>
      </c>
      <c r="D369">
        <v>1983</v>
      </c>
      <c r="E369">
        <v>6</v>
      </c>
    </row>
    <row r="370" spans="1:5" x14ac:dyDescent="0.25">
      <c r="A370" s="2">
        <v>30382</v>
      </c>
      <c r="B370" s="3">
        <v>3559510.57</v>
      </c>
      <c r="C370" s="3">
        <v>166852.1</v>
      </c>
      <c r="D370">
        <v>1983</v>
      </c>
      <c r="E370">
        <v>7</v>
      </c>
    </row>
    <row r="371" spans="1:5" x14ac:dyDescent="0.25">
      <c r="A371" s="2">
        <v>30413</v>
      </c>
      <c r="B371" s="3">
        <v>808394.88</v>
      </c>
      <c r="C371" s="3">
        <v>1085305</v>
      </c>
      <c r="D371">
        <v>1983</v>
      </c>
      <c r="E371">
        <v>7</v>
      </c>
    </row>
    <row r="372" spans="1:5" x14ac:dyDescent="0.25">
      <c r="A372" s="2">
        <v>30504</v>
      </c>
      <c r="B372" s="3">
        <v>1971251.39</v>
      </c>
      <c r="C372" s="3">
        <v>280946.59999999998</v>
      </c>
      <c r="D372">
        <v>1983</v>
      </c>
      <c r="E372">
        <v>7</v>
      </c>
    </row>
    <row r="373" spans="1:5" x14ac:dyDescent="0.25">
      <c r="A373" s="1" t="s">
        <v>197</v>
      </c>
      <c r="B373" s="3">
        <v>1779755.28</v>
      </c>
      <c r="C373" s="3">
        <v>667408.19999999995</v>
      </c>
      <c r="D373">
        <v>1983</v>
      </c>
      <c r="E373">
        <v>7</v>
      </c>
    </row>
    <row r="374" spans="1:5" x14ac:dyDescent="0.25">
      <c r="A374" s="1" t="s">
        <v>198</v>
      </c>
      <c r="B374" s="3">
        <v>2729699.67</v>
      </c>
      <c r="C374" s="3">
        <v>667408.19999999995</v>
      </c>
      <c r="D374">
        <v>1983</v>
      </c>
      <c r="E374">
        <v>7</v>
      </c>
    </row>
    <row r="375" spans="1:5" x14ac:dyDescent="0.25">
      <c r="A375" s="1" t="s">
        <v>199</v>
      </c>
      <c r="B375" s="3">
        <v>2022764.18</v>
      </c>
      <c r="C375" s="3">
        <v>355477.2</v>
      </c>
      <c r="D375">
        <v>1983</v>
      </c>
      <c r="E375">
        <v>7</v>
      </c>
    </row>
    <row r="376" spans="1:5" x14ac:dyDescent="0.25">
      <c r="A376" s="1" t="s">
        <v>200</v>
      </c>
      <c r="B376" s="3">
        <v>1390433.82</v>
      </c>
      <c r="C376" s="3">
        <v>350389.3</v>
      </c>
      <c r="D376">
        <v>1983</v>
      </c>
      <c r="E376">
        <v>7</v>
      </c>
    </row>
    <row r="377" spans="1:5" x14ac:dyDescent="0.25">
      <c r="A377" s="1" t="s">
        <v>200</v>
      </c>
      <c r="B377" s="3">
        <v>795773.08</v>
      </c>
      <c r="C377" s="3">
        <v>663515</v>
      </c>
      <c r="D377">
        <v>1983</v>
      </c>
      <c r="E377">
        <v>7</v>
      </c>
    </row>
    <row r="378" spans="1:5" x14ac:dyDescent="0.25">
      <c r="A378" s="1" t="s">
        <v>201</v>
      </c>
      <c r="B378" s="3">
        <v>1916573.97</v>
      </c>
      <c r="C378" s="3">
        <v>190211.3</v>
      </c>
      <c r="D378">
        <v>1983</v>
      </c>
      <c r="E378">
        <v>7</v>
      </c>
    </row>
    <row r="379" spans="1:5" x14ac:dyDescent="0.25">
      <c r="A379" s="1" t="s">
        <v>201</v>
      </c>
      <c r="B379" s="3">
        <v>1380422.69</v>
      </c>
      <c r="C379" s="3">
        <v>324805.3</v>
      </c>
      <c r="D379">
        <v>1983</v>
      </c>
      <c r="E379">
        <v>7</v>
      </c>
    </row>
    <row r="380" spans="1:5" x14ac:dyDescent="0.25">
      <c r="A380" s="2">
        <v>30567</v>
      </c>
      <c r="B380" s="3">
        <v>823136.82</v>
      </c>
      <c r="C380" s="3">
        <v>333704.09999999998</v>
      </c>
      <c r="D380">
        <v>1983</v>
      </c>
      <c r="E380">
        <v>8</v>
      </c>
    </row>
    <row r="381" spans="1:5" x14ac:dyDescent="0.25">
      <c r="A381" s="1" t="s">
        <v>202</v>
      </c>
      <c r="B381" s="3">
        <v>1112347.05</v>
      </c>
      <c r="C381" s="3">
        <v>111234.7</v>
      </c>
      <c r="D381">
        <v>1983</v>
      </c>
      <c r="E381">
        <v>8</v>
      </c>
    </row>
    <row r="382" spans="1:5" x14ac:dyDescent="0.25">
      <c r="A382" s="1" t="s">
        <v>203</v>
      </c>
      <c r="B382" s="3">
        <v>778642.94</v>
      </c>
      <c r="C382" s="3">
        <v>413793.1</v>
      </c>
      <c r="D382">
        <v>1983</v>
      </c>
      <c r="E382">
        <v>8</v>
      </c>
    </row>
    <row r="383" spans="1:5" x14ac:dyDescent="0.25">
      <c r="A383" s="1" t="s">
        <v>204</v>
      </c>
      <c r="B383" s="3">
        <v>1290322.58</v>
      </c>
      <c r="C383" s="3">
        <v>228031.1</v>
      </c>
      <c r="D383">
        <v>1983</v>
      </c>
      <c r="E383">
        <v>8</v>
      </c>
    </row>
    <row r="384" spans="1:5" x14ac:dyDescent="0.25">
      <c r="A384" s="1" t="s">
        <v>205</v>
      </c>
      <c r="B384" s="3">
        <v>1380422.69</v>
      </c>
      <c r="C384" s="3">
        <v>263626.3</v>
      </c>
      <c r="D384">
        <v>1983</v>
      </c>
      <c r="E384">
        <v>8</v>
      </c>
    </row>
    <row r="385" spans="1:5" x14ac:dyDescent="0.25">
      <c r="A385" s="1" t="s">
        <v>206</v>
      </c>
      <c r="B385" s="3">
        <v>1140857.6200000001</v>
      </c>
      <c r="C385" s="3">
        <v>302280.3</v>
      </c>
      <c r="D385">
        <v>1983</v>
      </c>
      <c r="E385">
        <v>8</v>
      </c>
    </row>
    <row r="386" spans="1:5" x14ac:dyDescent="0.25">
      <c r="A386" s="1" t="s">
        <v>206</v>
      </c>
      <c r="B386" s="3">
        <v>1223581.76</v>
      </c>
      <c r="C386" s="3">
        <v>559510.6</v>
      </c>
      <c r="D386">
        <v>1983</v>
      </c>
      <c r="E386">
        <v>8</v>
      </c>
    </row>
    <row r="387" spans="1:5" x14ac:dyDescent="0.25">
      <c r="A387" s="1" t="s">
        <v>206</v>
      </c>
      <c r="B387" s="3">
        <v>4057842.05</v>
      </c>
      <c r="C387" s="3">
        <v>3934228</v>
      </c>
      <c r="D387">
        <v>1983</v>
      </c>
      <c r="E387">
        <v>8</v>
      </c>
    </row>
    <row r="388" spans="1:5" x14ac:dyDescent="0.25">
      <c r="A388" s="1" t="s">
        <v>207</v>
      </c>
      <c r="B388" s="3">
        <v>1446051.17</v>
      </c>
      <c r="C388" s="3">
        <v>339265.9</v>
      </c>
      <c r="D388">
        <v>1983</v>
      </c>
      <c r="E388">
        <v>8</v>
      </c>
    </row>
    <row r="389" spans="1:5" x14ac:dyDescent="0.25">
      <c r="A389" s="1" t="s">
        <v>208</v>
      </c>
      <c r="B389" s="3">
        <v>4004449.39</v>
      </c>
      <c r="C389" s="3">
        <v>889877.6</v>
      </c>
      <c r="D389">
        <v>1983</v>
      </c>
      <c r="E389">
        <v>8</v>
      </c>
    </row>
    <row r="390" spans="1:5" x14ac:dyDescent="0.25">
      <c r="A390" s="1" t="s">
        <v>209</v>
      </c>
      <c r="B390" s="3">
        <v>978865.41</v>
      </c>
      <c r="C390" s="3">
        <v>327030</v>
      </c>
      <c r="D390">
        <v>1983</v>
      </c>
      <c r="E390">
        <v>8</v>
      </c>
    </row>
    <row r="391" spans="1:5" x14ac:dyDescent="0.25">
      <c r="A391" s="2">
        <v>30325</v>
      </c>
      <c r="B391" s="3">
        <v>2224694.1</v>
      </c>
      <c r="C391" s="3">
        <v>889877.6</v>
      </c>
      <c r="D391">
        <v>1983</v>
      </c>
      <c r="E391">
        <v>9</v>
      </c>
    </row>
    <row r="392" spans="1:5" x14ac:dyDescent="0.25">
      <c r="A392" s="2">
        <v>30384</v>
      </c>
      <c r="B392" s="3">
        <v>889877.64</v>
      </c>
      <c r="C392" s="3">
        <v>2986652</v>
      </c>
      <c r="D392">
        <v>1983</v>
      </c>
      <c r="E392">
        <v>9</v>
      </c>
    </row>
    <row r="393" spans="1:5" x14ac:dyDescent="0.25">
      <c r="A393" s="2">
        <v>30384</v>
      </c>
      <c r="B393" s="3">
        <v>1807563.96</v>
      </c>
      <c r="C393" s="3">
        <v>1779755</v>
      </c>
      <c r="D393">
        <v>1983</v>
      </c>
      <c r="E393">
        <v>9</v>
      </c>
    </row>
    <row r="394" spans="1:5" x14ac:dyDescent="0.25">
      <c r="A394" s="2">
        <v>30415</v>
      </c>
      <c r="B394" s="3">
        <v>1219040.04</v>
      </c>
      <c r="C394" s="3">
        <v>218914.3</v>
      </c>
      <c r="D394">
        <v>1983</v>
      </c>
      <c r="E394">
        <v>9</v>
      </c>
    </row>
    <row r="395" spans="1:5" x14ac:dyDescent="0.25">
      <c r="A395" s="2">
        <v>30568</v>
      </c>
      <c r="B395" s="3">
        <v>556173.53</v>
      </c>
      <c r="C395" s="3">
        <v>602460.5</v>
      </c>
      <c r="D395">
        <v>1983</v>
      </c>
      <c r="E395">
        <v>9</v>
      </c>
    </row>
    <row r="396" spans="1:5" x14ac:dyDescent="0.25">
      <c r="A396" s="1" t="s">
        <v>210</v>
      </c>
      <c r="B396" s="3">
        <v>1490545.05</v>
      </c>
      <c r="C396" s="3">
        <v>3100111</v>
      </c>
      <c r="D396">
        <v>1983</v>
      </c>
      <c r="E396">
        <v>9</v>
      </c>
    </row>
    <row r="397" spans="1:5" x14ac:dyDescent="0.25">
      <c r="A397" s="1" t="s">
        <v>211</v>
      </c>
      <c r="B397" s="3">
        <v>5561735.2599999998</v>
      </c>
      <c r="C397" s="3">
        <v>5401557</v>
      </c>
      <c r="D397">
        <v>1983</v>
      </c>
      <c r="E397">
        <v>9</v>
      </c>
    </row>
    <row r="398" spans="1:5" x14ac:dyDescent="0.25">
      <c r="A398" s="1" t="s">
        <v>211</v>
      </c>
      <c r="B398" s="3">
        <v>2338153.5</v>
      </c>
      <c r="C398" s="3">
        <v>723025.6</v>
      </c>
      <c r="D398">
        <v>1983</v>
      </c>
      <c r="E398">
        <v>9</v>
      </c>
    </row>
    <row r="399" spans="1:5" x14ac:dyDescent="0.25">
      <c r="A399" s="1" t="s">
        <v>212</v>
      </c>
      <c r="B399" s="3">
        <v>1012235.82</v>
      </c>
      <c r="C399" s="3">
        <v>290322.59999999998</v>
      </c>
      <c r="D399">
        <v>1983</v>
      </c>
      <c r="E399">
        <v>9</v>
      </c>
    </row>
    <row r="400" spans="1:5" x14ac:dyDescent="0.25">
      <c r="A400" s="1" t="s">
        <v>213</v>
      </c>
      <c r="B400" s="3">
        <v>1779755.28</v>
      </c>
      <c r="C400" s="3">
        <v>276974.40000000002</v>
      </c>
      <c r="D400">
        <v>1983</v>
      </c>
      <c r="E400">
        <v>9</v>
      </c>
    </row>
    <row r="401" spans="1:5" x14ac:dyDescent="0.25">
      <c r="A401" s="1" t="s">
        <v>213</v>
      </c>
      <c r="B401" s="3">
        <v>1033951.06</v>
      </c>
      <c r="C401" s="3">
        <v>457815.4</v>
      </c>
      <c r="D401">
        <v>1983</v>
      </c>
      <c r="E401">
        <v>9</v>
      </c>
    </row>
    <row r="402" spans="1:5" x14ac:dyDescent="0.25">
      <c r="A402" s="1" t="s">
        <v>214</v>
      </c>
      <c r="B402" s="3">
        <v>4020022.25</v>
      </c>
      <c r="C402" s="3">
        <v>2896532</v>
      </c>
      <c r="D402">
        <v>1983</v>
      </c>
      <c r="E402">
        <v>9</v>
      </c>
    </row>
    <row r="403" spans="1:5" x14ac:dyDescent="0.25">
      <c r="A403" s="1" t="s">
        <v>215</v>
      </c>
      <c r="B403" s="3">
        <v>1454062.29</v>
      </c>
      <c r="C403" s="3">
        <v>150166.9</v>
      </c>
      <c r="D403">
        <v>1983</v>
      </c>
      <c r="E403">
        <v>9</v>
      </c>
    </row>
    <row r="404" spans="1:5" x14ac:dyDescent="0.25">
      <c r="A404" s="1" t="s">
        <v>216</v>
      </c>
      <c r="B404" s="3">
        <v>667408.23</v>
      </c>
      <c r="C404" s="3">
        <v>2780868</v>
      </c>
      <c r="D404">
        <v>1983</v>
      </c>
      <c r="E404">
        <v>9</v>
      </c>
    </row>
    <row r="405" spans="1:5" x14ac:dyDescent="0.25">
      <c r="A405" s="2">
        <v>30326</v>
      </c>
      <c r="B405" s="3">
        <v>1697675.19</v>
      </c>
      <c r="C405" s="3">
        <v>278086.8</v>
      </c>
      <c r="D405">
        <v>1983</v>
      </c>
      <c r="E405">
        <v>10</v>
      </c>
    </row>
    <row r="406" spans="1:5" x14ac:dyDescent="0.25">
      <c r="A406" s="2">
        <v>30357</v>
      </c>
      <c r="B406" s="3">
        <v>1334816.46</v>
      </c>
      <c r="C406" s="3">
        <v>477196.9</v>
      </c>
      <c r="D406">
        <v>1983</v>
      </c>
      <c r="E406">
        <v>10</v>
      </c>
    </row>
    <row r="407" spans="1:5" x14ac:dyDescent="0.25">
      <c r="A407" s="2">
        <v>30385</v>
      </c>
      <c r="B407" s="3">
        <v>1668520.58</v>
      </c>
      <c r="C407" s="3">
        <v>333704.09999999998</v>
      </c>
      <c r="D407">
        <v>1983</v>
      </c>
      <c r="E407">
        <v>10</v>
      </c>
    </row>
    <row r="408" spans="1:5" x14ac:dyDescent="0.25">
      <c r="A408" s="2">
        <v>30385</v>
      </c>
      <c r="B408" s="3">
        <v>2341576.2000000002</v>
      </c>
      <c r="C408" s="3">
        <v>2402754</v>
      </c>
      <c r="D408">
        <v>1983</v>
      </c>
      <c r="E408">
        <v>10</v>
      </c>
    </row>
    <row r="409" spans="1:5" x14ac:dyDescent="0.25">
      <c r="A409" s="2">
        <v>30446</v>
      </c>
      <c r="B409" s="3">
        <v>3003337.04</v>
      </c>
      <c r="C409" s="3">
        <v>1001112</v>
      </c>
      <c r="D409">
        <v>1983</v>
      </c>
      <c r="E409">
        <v>10</v>
      </c>
    </row>
    <row r="410" spans="1:5" x14ac:dyDescent="0.25">
      <c r="A410" s="2">
        <v>30630</v>
      </c>
      <c r="B410" s="3">
        <v>2224694.1</v>
      </c>
      <c r="C410" s="3">
        <v>333704.09999999998</v>
      </c>
      <c r="D410">
        <v>1983</v>
      </c>
      <c r="E410">
        <v>10</v>
      </c>
    </row>
    <row r="411" spans="1:5" x14ac:dyDescent="0.25">
      <c r="A411" s="1" t="s">
        <v>217</v>
      </c>
      <c r="B411" s="3">
        <v>60845.38</v>
      </c>
      <c r="C411" s="3">
        <v>1131813</v>
      </c>
      <c r="D411">
        <v>1983</v>
      </c>
      <c r="E411">
        <v>10</v>
      </c>
    </row>
    <row r="412" spans="1:5" x14ac:dyDescent="0.25">
      <c r="A412" s="1" t="s">
        <v>218</v>
      </c>
      <c r="B412" s="3">
        <v>2002224.69</v>
      </c>
      <c r="C412" s="3">
        <v>778642.9</v>
      </c>
      <c r="D412">
        <v>1983</v>
      </c>
      <c r="E412">
        <v>10</v>
      </c>
    </row>
    <row r="413" spans="1:5" x14ac:dyDescent="0.25">
      <c r="A413" s="1" t="s">
        <v>219</v>
      </c>
      <c r="B413" s="3">
        <v>1001112.35</v>
      </c>
      <c r="C413" s="3">
        <v>311457.2</v>
      </c>
      <c r="D413">
        <v>1983</v>
      </c>
      <c r="E413">
        <v>10</v>
      </c>
    </row>
    <row r="414" spans="1:5" x14ac:dyDescent="0.25">
      <c r="A414" s="2">
        <v>30327</v>
      </c>
      <c r="B414" s="3">
        <v>3559510.57</v>
      </c>
      <c r="C414" s="3">
        <v>1779755</v>
      </c>
      <c r="D414">
        <v>1983</v>
      </c>
      <c r="E414">
        <v>11</v>
      </c>
    </row>
    <row r="415" spans="1:5" x14ac:dyDescent="0.25">
      <c r="A415" s="1" t="s">
        <v>220</v>
      </c>
      <c r="B415" s="3">
        <v>7230255.8399999999</v>
      </c>
      <c r="C415" s="3">
        <v>6117909</v>
      </c>
      <c r="D415">
        <v>1983</v>
      </c>
      <c r="E415">
        <v>11</v>
      </c>
    </row>
    <row r="416" spans="1:5" x14ac:dyDescent="0.25">
      <c r="A416" s="1" t="s">
        <v>221</v>
      </c>
      <c r="B416" s="3">
        <v>5658509.4500000002</v>
      </c>
      <c r="C416" s="3">
        <v>5773081</v>
      </c>
      <c r="D416">
        <v>1983</v>
      </c>
      <c r="E416">
        <v>11</v>
      </c>
    </row>
    <row r="417" spans="1:5" x14ac:dyDescent="0.25">
      <c r="A417" s="1" t="s">
        <v>222</v>
      </c>
      <c r="B417" s="3">
        <v>2669632.9300000002</v>
      </c>
      <c r="C417" s="3">
        <v>1311457</v>
      </c>
      <c r="D417">
        <v>1983</v>
      </c>
      <c r="E417">
        <v>11</v>
      </c>
    </row>
    <row r="418" spans="1:5" x14ac:dyDescent="0.25">
      <c r="A418" s="1" t="s">
        <v>223</v>
      </c>
      <c r="B418" s="3">
        <v>646829.81000000006</v>
      </c>
      <c r="C418" s="3">
        <v>2108206</v>
      </c>
      <c r="D418">
        <v>1983</v>
      </c>
      <c r="E418">
        <v>11</v>
      </c>
    </row>
    <row r="419" spans="1:5" x14ac:dyDescent="0.25">
      <c r="A419" s="1" t="s">
        <v>224</v>
      </c>
      <c r="B419" s="3">
        <v>778642.94</v>
      </c>
      <c r="C419" s="3">
        <v>333704.09999999998</v>
      </c>
      <c r="D419">
        <v>1983</v>
      </c>
      <c r="E419">
        <v>11</v>
      </c>
    </row>
    <row r="420" spans="1:5" x14ac:dyDescent="0.25">
      <c r="A420" s="1" t="s">
        <v>225</v>
      </c>
      <c r="B420" s="3">
        <v>889877.64</v>
      </c>
      <c r="C420" s="3">
        <v>556173.5</v>
      </c>
      <c r="D420">
        <v>1983</v>
      </c>
      <c r="E420">
        <v>11</v>
      </c>
    </row>
    <row r="421" spans="1:5" x14ac:dyDescent="0.25">
      <c r="A421" s="1" t="s">
        <v>226</v>
      </c>
      <c r="B421" s="3">
        <v>1446051.17</v>
      </c>
      <c r="C421" s="3">
        <v>627063.4</v>
      </c>
      <c r="D421">
        <v>1983</v>
      </c>
      <c r="E421">
        <v>11</v>
      </c>
    </row>
    <row r="422" spans="1:5" x14ac:dyDescent="0.25">
      <c r="A422" s="1" t="s">
        <v>227</v>
      </c>
      <c r="B422" s="3">
        <v>1056729.7</v>
      </c>
      <c r="C422" s="3">
        <v>556173.5</v>
      </c>
      <c r="D422">
        <v>1983</v>
      </c>
      <c r="E422">
        <v>12</v>
      </c>
    </row>
    <row r="423" spans="1:5" x14ac:dyDescent="0.25">
      <c r="A423" s="1" t="s">
        <v>228</v>
      </c>
      <c r="B423" s="3">
        <v>1012235.82</v>
      </c>
      <c r="C423" s="3">
        <v>112347.1</v>
      </c>
      <c r="D423">
        <v>1983</v>
      </c>
      <c r="E423">
        <v>12</v>
      </c>
    </row>
    <row r="424" spans="1:5" x14ac:dyDescent="0.25">
      <c r="A424" s="1" t="s">
        <v>229</v>
      </c>
      <c r="B424" s="3">
        <v>656284.76</v>
      </c>
      <c r="C424" s="3">
        <v>472747.5</v>
      </c>
      <c r="D424">
        <v>1983</v>
      </c>
      <c r="E424">
        <v>12</v>
      </c>
    </row>
    <row r="425" spans="1:5" x14ac:dyDescent="0.25">
      <c r="A425" s="1" t="s">
        <v>230</v>
      </c>
      <c r="B425" s="3">
        <v>1779755.28</v>
      </c>
      <c r="C425" s="3">
        <v>556173.5</v>
      </c>
      <c r="D425">
        <v>1983</v>
      </c>
      <c r="E425">
        <v>12</v>
      </c>
    </row>
    <row r="426" spans="1:5" x14ac:dyDescent="0.25">
      <c r="A426" s="1" t="s">
        <v>231</v>
      </c>
      <c r="B426" s="3">
        <v>1112347.05</v>
      </c>
      <c r="C426" s="3">
        <v>611790.9</v>
      </c>
      <c r="D426">
        <v>1983</v>
      </c>
      <c r="E426">
        <v>12</v>
      </c>
    </row>
    <row r="427" spans="1:5" x14ac:dyDescent="0.25">
      <c r="A427" s="1" t="s">
        <v>232</v>
      </c>
      <c r="B427" s="3">
        <v>6674082.3099999996</v>
      </c>
      <c r="C427" s="3">
        <v>4449388</v>
      </c>
      <c r="D427">
        <v>1983</v>
      </c>
      <c r="E427">
        <v>12</v>
      </c>
    </row>
    <row r="428" spans="1:5" x14ac:dyDescent="0.25">
      <c r="A428" s="1" t="s">
        <v>233</v>
      </c>
      <c r="B428" s="3">
        <v>1112347.05</v>
      </c>
      <c r="C428" s="3">
        <v>556173.5</v>
      </c>
      <c r="D428">
        <v>1983</v>
      </c>
      <c r="E428">
        <v>12</v>
      </c>
    </row>
    <row r="429" spans="1:5" x14ac:dyDescent="0.25">
      <c r="A429" s="1" t="s">
        <v>234</v>
      </c>
      <c r="B429" s="3">
        <v>1590656.28</v>
      </c>
      <c r="C429" s="3">
        <v>133481.60000000001</v>
      </c>
      <c r="D429">
        <v>1983</v>
      </c>
      <c r="E429">
        <v>12</v>
      </c>
    </row>
    <row r="430" spans="1:5" x14ac:dyDescent="0.25">
      <c r="A430" s="1" t="s">
        <v>235</v>
      </c>
      <c r="B430" s="3">
        <v>945494.99</v>
      </c>
      <c r="C430" s="3">
        <v>556173.5</v>
      </c>
      <c r="D430">
        <v>1983</v>
      </c>
      <c r="E430">
        <v>12</v>
      </c>
    </row>
    <row r="431" spans="1:5" x14ac:dyDescent="0.25">
      <c r="A431" s="2">
        <v>30682</v>
      </c>
      <c r="B431" s="3">
        <v>1204188.48</v>
      </c>
      <c r="C431" s="3">
        <v>898534</v>
      </c>
      <c r="D431">
        <v>1984</v>
      </c>
      <c r="E431">
        <v>1</v>
      </c>
    </row>
    <row r="432" spans="1:5" x14ac:dyDescent="0.25">
      <c r="A432" s="2">
        <v>30682</v>
      </c>
      <c r="B432" s="3">
        <v>837696.34</v>
      </c>
      <c r="C432" s="3">
        <v>209424.1</v>
      </c>
      <c r="D432">
        <v>1984</v>
      </c>
      <c r="E432">
        <v>1</v>
      </c>
    </row>
    <row r="433" spans="1:5" x14ac:dyDescent="0.25">
      <c r="A433" s="2">
        <v>30713</v>
      </c>
      <c r="B433" s="3">
        <v>1058869.1100000001</v>
      </c>
      <c r="C433" s="3">
        <v>314136.09999999998</v>
      </c>
      <c r="D433">
        <v>1984</v>
      </c>
      <c r="E433">
        <v>1</v>
      </c>
    </row>
    <row r="434" spans="1:5" x14ac:dyDescent="0.25">
      <c r="A434" s="2">
        <v>30773</v>
      </c>
      <c r="B434" s="3">
        <v>1329842.93</v>
      </c>
      <c r="C434" s="3">
        <v>31413.61</v>
      </c>
      <c r="D434">
        <v>1984</v>
      </c>
      <c r="E434">
        <v>1</v>
      </c>
    </row>
    <row r="435" spans="1:5" x14ac:dyDescent="0.25">
      <c r="A435" s="2">
        <v>30956</v>
      </c>
      <c r="B435" s="3">
        <v>2414410.4700000002</v>
      </c>
      <c r="C435" s="3">
        <v>126701.6</v>
      </c>
      <c r="D435">
        <v>1984</v>
      </c>
      <c r="E435">
        <v>1</v>
      </c>
    </row>
    <row r="436" spans="1:5" x14ac:dyDescent="0.25">
      <c r="A436" s="1" t="s">
        <v>236</v>
      </c>
      <c r="B436" s="3">
        <v>942408.38</v>
      </c>
      <c r="C436" s="3">
        <v>202094.2</v>
      </c>
      <c r="D436">
        <v>1984</v>
      </c>
      <c r="E436">
        <v>1</v>
      </c>
    </row>
    <row r="437" spans="1:5" x14ac:dyDescent="0.25">
      <c r="A437" s="2">
        <v>30865</v>
      </c>
      <c r="B437" s="3">
        <v>1973821.99</v>
      </c>
      <c r="C437" s="3">
        <v>257591.6</v>
      </c>
      <c r="D437">
        <v>1984</v>
      </c>
      <c r="E437">
        <v>2</v>
      </c>
    </row>
    <row r="438" spans="1:5" x14ac:dyDescent="0.25">
      <c r="A438" s="1" t="s">
        <v>237</v>
      </c>
      <c r="B438" s="3">
        <v>1675392.67</v>
      </c>
      <c r="C438" s="3">
        <v>732984.3</v>
      </c>
      <c r="D438">
        <v>1984</v>
      </c>
      <c r="E438">
        <v>2</v>
      </c>
    </row>
    <row r="439" spans="1:5" x14ac:dyDescent="0.25">
      <c r="A439" s="1" t="s">
        <v>238</v>
      </c>
      <c r="B439" s="3">
        <v>1052984.29</v>
      </c>
      <c r="C439" s="3">
        <v>599193.69999999995</v>
      </c>
      <c r="D439">
        <v>1984</v>
      </c>
      <c r="E439">
        <v>2</v>
      </c>
    </row>
    <row r="440" spans="1:5" x14ac:dyDescent="0.25">
      <c r="A440" s="2">
        <v>30836</v>
      </c>
      <c r="B440" s="3">
        <v>805551.83</v>
      </c>
      <c r="C440" s="3">
        <v>245224.1</v>
      </c>
      <c r="D440">
        <v>1984</v>
      </c>
      <c r="E440">
        <v>3</v>
      </c>
    </row>
    <row r="441" spans="1:5" x14ac:dyDescent="0.25">
      <c r="A441" s="2">
        <v>30836</v>
      </c>
      <c r="B441" s="3">
        <v>2617801.0499999998</v>
      </c>
      <c r="C441" s="3">
        <v>83769.63</v>
      </c>
      <c r="D441">
        <v>1984</v>
      </c>
      <c r="E441">
        <v>3</v>
      </c>
    </row>
    <row r="442" spans="1:5" x14ac:dyDescent="0.25">
      <c r="A442" s="2">
        <v>30836</v>
      </c>
      <c r="B442" s="3">
        <v>2198952.88</v>
      </c>
      <c r="C442" s="3">
        <v>345549.7</v>
      </c>
      <c r="D442">
        <v>1984</v>
      </c>
      <c r="E442">
        <v>3</v>
      </c>
    </row>
    <row r="443" spans="1:5" x14ac:dyDescent="0.25">
      <c r="A443" s="2">
        <v>30866</v>
      </c>
      <c r="B443" s="3">
        <v>1780104.71</v>
      </c>
      <c r="C443" s="3">
        <v>575916.19999999995</v>
      </c>
      <c r="D443">
        <v>1984</v>
      </c>
      <c r="E443">
        <v>3</v>
      </c>
    </row>
    <row r="444" spans="1:5" x14ac:dyDescent="0.25">
      <c r="A444" s="2">
        <v>30897</v>
      </c>
      <c r="B444" s="3">
        <v>1256544.5</v>
      </c>
      <c r="C444" s="3">
        <v>418848.2</v>
      </c>
      <c r="D444">
        <v>1984</v>
      </c>
      <c r="E444">
        <v>3</v>
      </c>
    </row>
    <row r="445" spans="1:5" x14ac:dyDescent="0.25">
      <c r="A445" s="2">
        <v>31019</v>
      </c>
      <c r="B445" s="3">
        <v>732984.29</v>
      </c>
      <c r="C445" s="3">
        <v>3141361</v>
      </c>
      <c r="D445">
        <v>1984</v>
      </c>
      <c r="E445">
        <v>3</v>
      </c>
    </row>
    <row r="446" spans="1:5" x14ac:dyDescent="0.25">
      <c r="A446" s="1" t="s">
        <v>239</v>
      </c>
      <c r="B446" s="3">
        <v>879581.15</v>
      </c>
      <c r="C446" s="3">
        <v>890052.4</v>
      </c>
      <c r="D446">
        <v>1984</v>
      </c>
      <c r="E446">
        <v>3</v>
      </c>
    </row>
    <row r="447" spans="1:5" x14ac:dyDescent="0.25">
      <c r="A447" s="1" t="s">
        <v>240</v>
      </c>
      <c r="B447" s="3">
        <v>659685.86</v>
      </c>
      <c r="C447" s="3">
        <v>458638.7</v>
      </c>
      <c r="D447">
        <v>1984</v>
      </c>
      <c r="E447">
        <v>3</v>
      </c>
    </row>
    <row r="448" spans="1:5" x14ac:dyDescent="0.25">
      <c r="A448" s="1" t="s">
        <v>240</v>
      </c>
      <c r="B448" s="3">
        <v>1727748.69</v>
      </c>
      <c r="C448" s="3">
        <v>481675.4</v>
      </c>
      <c r="D448">
        <v>1984</v>
      </c>
      <c r="E448">
        <v>3</v>
      </c>
    </row>
    <row r="449" spans="1:5" x14ac:dyDescent="0.25">
      <c r="A449" s="1" t="s">
        <v>241</v>
      </c>
      <c r="B449" s="3">
        <v>830366.49</v>
      </c>
      <c r="C449" s="3">
        <v>268062.8</v>
      </c>
      <c r="D449">
        <v>1984</v>
      </c>
      <c r="E449">
        <v>3</v>
      </c>
    </row>
    <row r="450" spans="1:5" x14ac:dyDescent="0.25">
      <c r="A450" s="1" t="s">
        <v>242</v>
      </c>
      <c r="B450" s="3">
        <v>2387833.5099999998</v>
      </c>
      <c r="C450" s="3">
        <v>575916.19999999995</v>
      </c>
      <c r="D450">
        <v>1984</v>
      </c>
      <c r="E450">
        <v>3</v>
      </c>
    </row>
    <row r="451" spans="1:5" x14ac:dyDescent="0.25">
      <c r="A451" s="1" t="s">
        <v>243</v>
      </c>
      <c r="B451" s="3">
        <v>2617801.0499999998</v>
      </c>
      <c r="C451" s="3">
        <v>9005236</v>
      </c>
      <c r="D451">
        <v>1984</v>
      </c>
      <c r="E451">
        <v>3</v>
      </c>
    </row>
    <row r="452" spans="1:5" x14ac:dyDescent="0.25">
      <c r="A452" s="1" t="s">
        <v>243</v>
      </c>
      <c r="B452" s="3">
        <v>11081675.390000001</v>
      </c>
      <c r="C452" s="3">
        <v>3211518</v>
      </c>
      <c r="D452">
        <v>1984</v>
      </c>
      <c r="E452">
        <v>3</v>
      </c>
    </row>
    <row r="453" spans="1:5" x14ac:dyDescent="0.25">
      <c r="A453" s="2">
        <v>30745</v>
      </c>
      <c r="B453" s="3">
        <v>1256544.5</v>
      </c>
      <c r="C453" s="3">
        <v>31413.61</v>
      </c>
      <c r="D453">
        <v>1984</v>
      </c>
      <c r="E453">
        <v>4</v>
      </c>
    </row>
    <row r="454" spans="1:5" x14ac:dyDescent="0.25">
      <c r="A454" s="1" t="s">
        <v>244</v>
      </c>
      <c r="B454" s="3">
        <v>3151832.46</v>
      </c>
      <c r="C454" s="3">
        <v>9424084</v>
      </c>
      <c r="D454">
        <v>1984</v>
      </c>
      <c r="E454">
        <v>4</v>
      </c>
    </row>
    <row r="455" spans="1:5" x14ac:dyDescent="0.25">
      <c r="A455" s="1" t="s">
        <v>245</v>
      </c>
      <c r="B455" s="3">
        <v>412565.45</v>
      </c>
      <c r="C455" s="3">
        <v>668062.80000000005</v>
      </c>
      <c r="D455">
        <v>1984</v>
      </c>
      <c r="E455">
        <v>4</v>
      </c>
    </row>
    <row r="456" spans="1:5" x14ac:dyDescent="0.25">
      <c r="A456" s="1" t="s">
        <v>245</v>
      </c>
      <c r="B456" s="3">
        <v>1282722.51</v>
      </c>
      <c r="C456" s="3">
        <v>534031.4</v>
      </c>
      <c r="D456">
        <v>1984</v>
      </c>
      <c r="E456">
        <v>4</v>
      </c>
    </row>
    <row r="457" spans="1:5" x14ac:dyDescent="0.25">
      <c r="A457" s="1" t="s">
        <v>246</v>
      </c>
      <c r="B457" s="3">
        <v>4188481.68</v>
      </c>
      <c r="C457" s="3">
        <v>1256545</v>
      </c>
      <c r="D457">
        <v>1984</v>
      </c>
      <c r="E457">
        <v>4</v>
      </c>
    </row>
    <row r="458" spans="1:5" x14ac:dyDescent="0.25">
      <c r="A458" s="1" t="s">
        <v>247</v>
      </c>
      <c r="B458" s="3">
        <v>833507.85</v>
      </c>
      <c r="C458" s="3">
        <v>213403.1</v>
      </c>
      <c r="D458">
        <v>1984</v>
      </c>
      <c r="E458">
        <v>4</v>
      </c>
    </row>
    <row r="459" spans="1:5" x14ac:dyDescent="0.25">
      <c r="A459" s="1" t="s">
        <v>248</v>
      </c>
      <c r="B459" s="3">
        <v>1361256.54</v>
      </c>
      <c r="C459" s="3">
        <v>575916.19999999995</v>
      </c>
      <c r="D459">
        <v>1984</v>
      </c>
      <c r="E459">
        <v>4</v>
      </c>
    </row>
    <row r="460" spans="1:5" x14ac:dyDescent="0.25">
      <c r="A460" s="1" t="s">
        <v>249</v>
      </c>
      <c r="B460" s="3">
        <v>1780104.71</v>
      </c>
      <c r="C460" s="3">
        <v>213612.6</v>
      </c>
      <c r="D460">
        <v>1984</v>
      </c>
      <c r="E460">
        <v>4</v>
      </c>
    </row>
    <row r="461" spans="1:5" x14ac:dyDescent="0.25">
      <c r="A461" s="2">
        <v>30717</v>
      </c>
      <c r="B461" s="3">
        <v>2094240.84</v>
      </c>
      <c r="C461" s="3">
        <v>366492.1</v>
      </c>
      <c r="D461">
        <v>1984</v>
      </c>
      <c r="E461">
        <v>5</v>
      </c>
    </row>
    <row r="462" spans="1:5" x14ac:dyDescent="0.25">
      <c r="A462" s="2">
        <v>31021</v>
      </c>
      <c r="B462" s="3">
        <v>1087302.6200000001</v>
      </c>
      <c r="C462" s="3">
        <v>340314.1</v>
      </c>
      <c r="D462">
        <v>1984</v>
      </c>
      <c r="E462">
        <v>5</v>
      </c>
    </row>
    <row r="463" spans="1:5" x14ac:dyDescent="0.25">
      <c r="A463" s="2">
        <v>31021</v>
      </c>
      <c r="B463" s="3">
        <v>1256544.5</v>
      </c>
      <c r="C463" s="3">
        <v>321466</v>
      </c>
      <c r="D463">
        <v>1984</v>
      </c>
      <c r="E463">
        <v>5</v>
      </c>
    </row>
    <row r="464" spans="1:5" x14ac:dyDescent="0.25">
      <c r="A464" s="1" t="s">
        <v>250</v>
      </c>
      <c r="B464" s="3">
        <v>2617801.0499999998</v>
      </c>
      <c r="C464" s="3">
        <v>1465969</v>
      </c>
      <c r="D464">
        <v>1984</v>
      </c>
      <c r="E464">
        <v>5</v>
      </c>
    </row>
    <row r="465" spans="1:5" x14ac:dyDescent="0.25">
      <c r="A465" s="1" t="s">
        <v>251</v>
      </c>
      <c r="B465" s="3">
        <v>1151832.46</v>
      </c>
      <c r="C465" s="3">
        <v>900523.6</v>
      </c>
      <c r="D465">
        <v>1984</v>
      </c>
      <c r="E465">
        <v>5</v>
      </c>
    </row>
    <row r="466" spans="1:5" x14ac:dyDescent="0.25">
      <c r="A466" s="1" t="s">
        <v>252</v>
      </c>
      <c r="B466" s="3">
        <v>540314.14</v>
      </c>
      <c r="C466" s="3">
        <v>628272.30000000005</v>
      </c>
      <c r="D466">
        <v>1984</v>
      </c>
      <c r="E466">
        <v>5</v>
      </c>
    </row>
    <row r="467" spans="1:5" x14ac:dyDescent="0.25">
      <c r="A467" s="1" t="s">
        <v>252</v>
      </c>
      <c r="B467" s="3">
        <v>1047120.42</v>
      </c>
      <c r="C467" s="3">
        <v>73298.429999999993</v>
      </c>
      <c r="D467">
        <v>1984</v>
      </c>
      <c r="E467">
        <v>5</v>
      </c>
    </row>
    <row r="468" spans="1:5" x14ac:dyDescent="0.25">
      <c r="A468" s="2">
        <v>30687</v>
      </c>
      <c r="B468" s="3">
        <v>3455497.38</v>
      </c>
      <c r="C468" s="3">
        <v>314136.09999999998</v>
      </c>
      <c r="D468">
        <v>1984</v>
      </c>
      <c r="E468">
        <v>6</v>
      </c>
    </row>
    <row r="469" spans="1:5" x14ac:dyDescent="0.25">
      <c r="A469" s="2">
        <v>30778</v>
      </c>
      <c r="B469" s="3">
        <v>1151832.46</v>
      </c>
      <c r="C469" s="3">
        <v>52356.02</v>
      </c>
      <c r="D469">
        <v>1984</v>
      </c>
      <c r="E469">
        <v>6</v>
      </c>
    </row>
    <row r="470" spans="1:5" x14ac:dyDescent="0.25">
      <c r="A470" s="2">
        <v>30900</v>
      </c>
      <c r="B470" s="3">
        <v>1361256.54</v>
      </c>
      <c r="C470" s="3">
        <v>509947.6</v>
      </c>
      <c r="D470">
        <v>1984</v>
      </c>
      <c r="E470">
        <v>6</v>
      </c>
    </row>
    <row r="471" spans="1:5" x14ac:dyDescent="0.25">
      <c r="A471" s="2">
        <v>30900</v>
      </c>
      <c r="B471" s="3">
        <v>2094240.84</v>
      </c>
      <c r="C471" s="3">
        <v>2303665</v>
      </c>
      <c r="D471">
        <v>1984</v>
      </c>
      <c r="E471">
        <v>6</v>
      </c>
    </row>
    <row r="472" spans="1:5" x14ac:dyDescent="0.25">
      <c r="A472" s="2">
        <v>30900</v>
      </c>
      <c r="B472" s="3">
        <v>3350785.34</v>
      </c>
      <c r="C472" s="3">
        <v>1256545</v>
      </c>
      <c r="D472">
        <v>1984</v>
      </c>
      <c r="E472">
        <v>6</v>
      </c>
    </row>
    <row r="473" spans="1:5" x14ac:dyDescent="0.25">
      <c r="A473" s="2">
        <v>30992</v>
      </c>
      <c r="B473" s="3">
        <v>523560.21</v>
      </c>
      <c r="C473" s="3">
        <v>15505120</v>
      </c>
      <c r="D473">
        <v>1984</v>
      </c>
      <c r="E473">
        <v>6</v>
      </c>
    </row>
    <row r="474" spans="1:5" x14ac:dyDescent="0.25">
      <c r="A474" s="1" t="s">
        <v>253</v>
      </c>
      <c r="B474" s="3">
        <v>104712.04</v>
      </c>
      <c r="C474" s="3">
        <v>15706810</v>
      </c>
      <c r="D474">
        <v>1984</v>
      </c>
      <c r="E474">
        <v>6</v>
      </c>
    </row>
    <row r="475" spans="1:5" x14ac:dyDescent="0.25">
      <c r="A475" s="1" t="s">
        <v>254</v>
      </c>
      <c r="B475" s="3">
        <v>1026178.01</v>
      </c>
      <c r="C475" s="3">
        <v>230366.5</v>
      </c>
      <c r="D475">
        <v>1984</v>
      </c>
      <c r="E475">
        <v>6</v>
      </c>
    </row>
    <row r="476" spans="1:5" x14ac:dyDescent="0.25">
      <c r="A476" s="2">
        <v>30688</v>
      </c>
      <c r="B476" s="3">
        <v>942408.38</v>
      </c>
      <c r="C476" s="3">
        <v>209424.1</v>
      </c>
      <c r="D476">
        <v>1984</v>
      </c>
      <c r="E476">
        <v>7</v>
      </c>
    </row>
    <row r="477" spans="1:5" x14ac:dyDescent="0.25">
      <c r="A477" s="2">
        <v>30809</v>
      </c>
      <c r="B477" s="3">
        <v>890052.36</v>
      </c>
      <c r="C477" s="3">
        <v>183246.1</v>
      </c>
      <c r="D477">
        <v>1984</v>
      </c>
      <c r="E477">
        <v>7</v>
      </c>
    </row>
    <row r="478" spans="1:5" x14ac:dyDescent="0.25">
      <c r="A478" s="2">
        <v>30932</v>
      </c>
      <c r="B478" s="3">
        <v>1064158.1200000001</v>
      </c>
      <c r="C478" s="3">
        <v>130262.8</v>
      </c>
      <c r="D478">
        <v>1984</v>
      </c>
      <c r="E478">
        <v>7</v>
      </c>
    </row>
    <row r="479" spans="1:5" x14ac:dyDescent="0.25">
      <c r="A479" s="2">
        <v>31023</v>
      </c>
      <c r="B479" s="3">
        <v>942408.38</v>
      </c>
      <c r="C479" s="3">
        <v>121952.9</v>
      </c>
      <c r="D479">
        <v>1984</v>
      </c>
      <c r="E479">
        <v>7</v>
      </c>
    </row>
    <row r="480" spans="1:5" x14ac:dyDescent="0.25">
      <c r="A480" s="2">
        <v>31023</v>
      </c>
      <c r="B480" s="3">
        <v>1255497.3799999999</v>
      </c>
      <c r="C480" s="3">
        <v>128795.8</v>
      </c>
      <c r="D480">
        <v>1984</v>
      </c>
      <c r="E480">
        <v>7</v>
      </c>
    </row>
    <row r="481" spans="1:5" x14ac:dyDescent="0.25">
      <c r="A481" s="2">
        <v>31023</v>
      </c>
      <c r="B481" s="3">
        <v>732984.29</v>
      </c>
      <c r="C481" s="3">
        <v>387434.6</v>
      </c>
      <c r="D481">
        <v>1984</v>
      </c>
      <c r="E481">
        <v>7</v>
      </c>
    </row>
    <row r="482" spans="1:5" x14ac:dyDescent="0.25">
      <c r="A482" s="1" t="s">
        <v>255</v>
      </c>
      <c r="B482" s="3">
        <v>1675392.67</v>
      </c>
      <c r="C482" s="3">
        <v>118324.6</v>
      </c>
      <c r="D482">
        <v>1984</v>
      </c>
      <c r="E482">
        <v>7</v>
      </c>
    </row>
    <row r="483" spans="1:5" x14ac:dyDescent="0.25">
      <c r="A483" s="1" t="s">
        <v>256</v>
      </c>
      <c r="B483" s="3">
        <v>907565.45</v>
      </c>
      <c r="C483" s="3">
        <v>699162.3</v>
      </c>
      <c r="D483">
        <v>1984</v>
      </c>
      <c r="E483">
        <v>7</v>
      </c>
    </row>
    <row r="484" spans="1:5" x14ac:dyDescent="0.25">
      <c r="A484" s="1" t="s">
        <v>257</v>
      </c>
      <c r="B484" s="3">
        <v>1570680.63</v>
      </c>
      <c r="C484" s="3">
        <v>1073298</v>
      </c>
      <c r="D484">
        <v>1984</v>
      </c>
      <c r="E484">
        <v>7</v>
      </c>
    </row>
    <row r="485" spans="1:5" x14ac:dyDescent="0.25">
      <c r="A485" s="2">
        <v>30689</v>
      </c>
      <c r="B485" s="3">
        <v>1083769.6299999999</v>
      </c>
      <c r="C485" s="3">
        <v>203126.7</v>
      </c>
      <c r="D485">
        <v>1984</v>
      </c>
      <c r="E485">
        <v>8</v>
      </c>
    </row>
    <row r="486" spans="1:5" x14ac:dyDescent="0.25">
      <c r="A486" s="2">
        <v>30689</v>
      </c>
      <c r="B486" s="3">
        <v>1308900.52</v>
      </c>
      <c r="C486" s="3">
        <v>3141361</v>
      </c>
      <c r="D486">
        <v>1984</v>
      </c>
      <c r="E486">
        <v>8</v>
      </c>
    </row>
    <row r="487" spans="1:5" x14ac:dyDescent="0.25">
      <c r="A487" s="2">
        <v>30689</v>
      </c>
      <c r="B487" s="3">
        <v>1047120.42</v>
      </c>
      <c r="C487" s="3">
        <v>189528.8</v>
      </c>
      <c r="D487">
        <v>1984</v>
      </c>
      <c r="E487">
        <v>8</v>
      </c>
    </row>
    <row r="488" spans="1:5" x14ac:dyDescent="0.25">
      <c r="A488" s="2">
        <v>30720</v>
      </c>
      <c r="B488" s="3">
        <v>1361256.54</v>
      </c>
      <c r="C488" s="3">
        <v>597905.80000000005</v>
      </c>
      <c r="D488">
        <v>1984</v>
      </c>
      <c r="E488">
        <v>8</v>
      </c>
    </row>
    <row r="489" spans="1:5" x14ac:dyDescent="0.25">
      <c r="A489" s="2">
        <v>30780</v>
      </c>
      <c r="B489" s="3">
        <v>981626.18</v>
      </c>
      <c r="C489" s="3">
        <v>209424.1</v>
      </c>
      <c r="D489">
        <v>1984</v>
      </c>
      <c r="E489">
        <v>8</v>
      </c>
    </row>
    <row r="490" spans="1:5" x14ac:dyDescent="0.25">
      <c r="A490" s="2">
        <v>30810</v>
      </c>
      <c r="B490" s="3">
        <v>240837.7</v>
      </c>
      <c r="C490" s="3">
        <v>633805.19999999995</v>
      </c>
      <c r="D490">
        <v>1984</v>
      </c>
      <c r="E490">
        <v>8</v>
      </c>
    </row>
    <row r="491" spans="1:5" x14ac:dyDescent="0.25">
      <c r="A491" s="2">
        <v>30871</v>
      </c>
      <c r="B491" s="3">
        <v>1465968.59</v>
      </c>
      <c r="C491" s="3">
        <v>523560.2</v>
      </c>
      <c r="D491">
        <v>1984</v>
      </c>
      <c r="E491">
        <v>8</v>
      </c>
    </row>
    <row r="492" spans="1:5" x14ac:dyDescent="0.25">
      <c r="A492" s="2">
        <v>30933</v>
      </c>
      <c r="B492" s="3">
        <v>1033819.9</v>
      </c>
      <c r="C492" s="3">
        <v>442915.2</v>
      </c>
      <c r="D492">
        <v>1984</v>
      </c>
      <c r="E492">
        <v>8</v>
      </c>
    </row>
    <row r="493" spans="1:5" x14ac:dyDescent="0.25">
      <c r="A493" s="2">
        <v>30963</v>
      </c>
      <c r="B493" s="3">
        <v>2303664.92</v>
      </c>
      <c r="C493" s="3">
        <v>418848.2</v>
      </c>
      <c r="D493">
        <v>1984</v>
      </c>
      <c r="E493">
        <v>8</v>
      </c>
    </row>
    <row r="494" spans="1:5" x14ac:dyDescent="0.25">
      <c r="A494" s="2">
        <v>30994</v>
      </c>
      <c r="B494" s="3">
        <v>635325.65</v>
      </c>
      <c r="C494" s="3">
        <v>399442.9</v>
      </c>
      <c r="D494">
        <v>1984</v>
      </c>
      <c r="E494">
        <v>8</v>
      </c>
    </row>
    <row r="495" spans="1:5" x14ac:dyDescent="0.25">
      <c r="A495" s="1" t="s">
        <v>258</v>
      </c>
      <c r="B495" s="3">
        <v>811518.32</v>
      </c>
      <c r="C495" s="3">
        <v>795811.5</v>
      </c>
      <c r="D495">
        <v>1984</v>
      </c>
      <c r="E495">
        <v>8</v>
      </c>
    </row>
    <row r="496" spans="1:5" x14ac:dyDescent="0.25">
      <c r="A496" s="1" t="s">
        <v>259</v>
      </c>
      <c r="B496" s="3">
        <v>314136.13</v>
      </c>
      <c r="C496" s="3">
        <v>890052.4</v>
      </c>
      <c r="D496">
        <v>1984</v>
      </c>
      <c r="E496">
        <v>8</v>
      </c>
    </row>
    <row r="497" spans="1:5" x14ac:dyDescent="0.25">
      <c r="A497" s="1" t="s">
        <v>259</v>
      </c>
      <c r="B497" s="3">
        <v>837696.34</v>
      </c>
      <c r="C497" s="3">
        <v>235602.1</v>
      </c>
      <c r="D497">
        <v>1984</v>
      </c>
      <c r="E497">
        <v>8</v>
      </c>
    </row>
    <row r="498" spans="1:5" x14ac:dyDescent="0.25">
      <c r="A498" s="1" t="s">
        <v>259</v>
      </c>
      <c r="B498" s="3">
        <v>963350.79</v>
      </c>
      <c r="C498" s="3">
        <v>136125.70000000001</v>
      </c>
      <c r="D498">
        <v>1984</v>
      </c>
      <c r="E498">
        <v>8</v>
      </c>
    </row>
    <row r="499" spans="1:5" x14ac:dyDescent="0.25">
      <c r="A499" s="1" t="s">
        <v>260</v>
      </c>
      <c r="B499" s="3">
        <v>1193717.28</v>
      </c>
      <c r="C499" s="3">
        <v>202094.2</v>
      </c>
      <c r="D499">
        <v>1984</v>
      </c>
      <c r="E499">
        <v>8</v>
      </c>
    </row>
    <row r="500" spans="1:5" x14ac:dyDescent="0.25">
      <c r="A500" s="1" t="s">
        <v>261</v>
      </c>
      <c r="B500" s="3">
        <v>2408376.96</v>
      </c>
      <c r="C500" s="3">
        <v>693033.5</v>
      </c>
      <c r="D500">
        <v>1984</v>
      </c>
      <c r="E500">
        <v>8</v>
      </c>
    </row>
    <row r="501" spans="1:5" x14ac:dyDescent="0.25">
      <c r="A501" s="1" t="s">
        <v>262</v>
      </c>
      <c r="B501" s="3">
        <v>1570680.63</v>
      </c>
      <c r="C501" s="3">
        <v>1191760</v>
      </c>
      <c r="D501">
        <v>1984</v>
      </c>
      <c r="E501">
        <v>8</v>
      </c>
    </row>
    <row r="502" spans="1:5" x14ac:dyDescent="0.25">
      <c r="A502" s="1" t="s">
        <v>263</v>
      </c>
      <c r="B502" s="3">
        <v>731407.33</v>
      </c>
      <c r="C502" s="3">
        <v>335078.5</v>
      </c>
      <c r="D502">
        <v>1984</v>
      </c>
      <c r="E502">
        <v>8</v>
      </c>
    </row>
    <row r="503" spans="1:5" x14ac:dyDescent="0.25">
      <c r="A503" s="1" t="s">
        <v>263</v>
      </c>
      <c r="B503" s="3">
        <v>837696.34</v>
      </c>
      <c r="C503" s="3">
        <v>364861.8</v>
      </c>
      <c r="D503">
        <v>1984</v>
      </c>
      <c r="E503">
        <v>8</v>
      </c>
    </row>
    <row r="504" spans="1:5" x14ac:dyDescent="0.25">
      <c r="A504" s="2">
        <v>30721</v>
      </c>
      <c r="B504" s="3">
        <v>929572.77</v>
      </c>
      <c r="C504" s="3">
        <v>370680.6</v>
      </c>
      <c r="D504">
        <v>1984</v>
      </c>
      <c r="E504">
        <v>9</v>
      </c>
    </row>
    <row r="505" spans="1:5" x14ac:dyDescent="0.25">
      <c r="A505" s="2">
        <v>30781</v>
      </c>
      <c r="B505" s="3">
        <v>1005235.6</v>
      </c>
      <c r="C505" s="3">
        <v>314136.09999999998</v>
      </c>
      <c r="D505">
        <v>1984</v>
      </c>
      <c r="E505">
        <v>9</v>
      </c>
    </row>
    <row r="506" spans="1:5" x14ac:dyDescent="0.25">
      <c r="A506" s="2">
        <v>30811</v>
      </c>
      <c r="B506" s="3">
        <v>2198952.88</v>
      </c>
      <c r="C506" s="3">
        <v>1204188</v>
      </c>
      <c r="D506">
        <v>1984</v>
      </c>
      <c r="E506">
        <v>9</v>
      </c>
    </row>
    <row r="507" spans="1:5" x14ac:dyDescent="0.25">
      <c r="A507" s="2">
        <v>30934</v>
      </c>
      <c r="B507" s="3">
        <v>209424.08</v>
      </c>
      <c r="C507" s="3">
        <v>968586.4</v>
      </c>
      <c r="D507">
        <v>1984</v>
      </c>
      <c r="E507">
        <v>9</v>
      </c>
    </row>
    <row r="508" spans="1:5" x14ac:dyDescent="0.25">
      <c r="A508" s="2">
        <v>30964</v>
      </c>
      <c r="B508" s="3">
        <v>3664921.47</v>
      </c>
      <c r="C508" s="3">
        <v>628272.30000000005</v>
      </c>
      <c r="D508">
        <v>1984</v>
      </c>
      <c r="E508">
        <v>9</v>
      </c>
    </row>
    <row r="509" spans="1:5" x14ac:dyDescent="0.25">
      <c r="A509" s="2">
        <v>30995</v>
      </c>
      <c r="B509" s="3">
        <v>3141361.26</v>
      </c>
      <c r="C509" s="3">
        <v>829319.4</v>
      </c>
      <c r="D509">
        <v>1984</v>
      </c>
      <c r="E509">
        <v>9</v>
      </c>
    </row>
    <row r="510" spans="1:5" x14ac:dyDescent="0.25">
      <c r="A510" s="1" t="s">
        <v>264</v>
      </c>
      <c r="B510" s="3">
        <v>1879581.15</v>
      </c>
      <c r="C510" s="3">
        <v>340314.1</v>
      </c>
      <c r="D510">
        <v>1984</v>
      </c>
      <c r="E510">
        <v>9</v>
      </c>
    </row>
    <row r="511" spans="1:5" x14ac:dyDescent="0.25">
      <c r="A511" s="1" t="s">
        <v>265</v>
      </c>
      <c r="B511" s="3">
        <v>1570680.63</v>
      </c>
      <c r="C511" s="3">
        <v>1047120</v>
      </c>
      <c r="D511">
        <v>1984</v>
      </c>
      <c r="E511">
        <v>9</v>
      </c>
    </row>
    <row r="512" spans="1:5" x14ac:dyDescent="0.25">
      <c r="A512" s="1" t="s">
        <v>266</v>
      </c>
      <c r="B512" s="3">
        <v>1361256.54</v>
      </c>
      <c r="C512" s="3">
        <v>73239.789999999994</v>
      </c>
      <c r="D512">
        <v>1984</v>
      </c>
      <c r="E512">
        <v>9</v>
      </c>
    </row>
    <row r="513" spans="1:5" x14ac:dyDescent="0.25">
      <c r="A513" s="1" t="s">
        <v>267</v>
      </c>
      <c r="B513" s="3">
        <v>732984.29</v>
      </c>
      <c r="C513" s="3">
        <v>314136.09999999998</v>
      </c>
      <c r="D513">
        <v>1984</v>
      </c>
      <c r="E513">
        <v>9</v>
      </c>
    </row>
    <row r="514" spans="1:5" x14ac:dyDescent="0.25">
      <c r="A514" s="1" t="s">
        <v>268</v>
      </c>
      <c r="B514" s="3">
        <v>1455497.38</v>
      </c>
      <c r="C514" s="3">
        <v>134548.70000000001</v>
      </c>
      <c r="D514">
        <v>1984</v>
      </c>
      <c r="E514">
        <v>9</v>
      </c>
    </row>
    <row r="515" spans="1:5" x14ac:dyDescent="0.25">
      <c r="A515" s="1" t="s">
        <v>269</v>
      </c>
      <c r="B515" s="3">
        <v>10471204.189999999</v>
      </c>
      <c r="C515" s="3">
        <v>6387435</v>
      </c>
      <c r="D515">
        <v>1984</v>
      </c>
      <c r="E515">
        <v>9</v>
      </c>
    </row>
    <row r="516" spans="1:5" x14ac:dyDescent="0.25">
      <c r="A516" s="2">
        <v>30751</v>
      </c>
      <c r="B516" s="3">
        <v>1495800</v>
      </c>
      <c r="C516" s="3">
        <v>334048.2</v>
      </c>
      <c r="D516">
        <v>1984</v>
      </c>
      <c r="E516">
        <v>10</v>
      </c>
    </row>
    <row r="517" spans="1:5" x14ac:dyDescent="0.25">
      <c r="A517" s="2">
        <v>30782</v>
      </c>
      <c r="B517" s="3">
        <v>1570680.63</v>
      </c>
      <c r="C517" s="3">
        <v>418848.2</v>
      </c>
      <c r="D517">
        <v>1984</v>
      </c>
      <c r="E517">
        <v>10</v>
      </c>
    </row>
    <row r="518" spans="1:5" x14ac:dyDescent="0.25">
      <c r="A518" s="2">
        <v>30843</v>
      </c>
      <c r="B518" s="3">
        <v>1884816.75</v>
      </c>
      <c r="C518" s="3">
        <v>942408.4</v>
      </c>
      <c r="D518">
        <v>1984</v>
      </c>
      <c r="E518">
        <v>10</v>
      </c>
    </row>
    <row r="519" spans="1:5" x14ac:dyDescent="0.25">
      <c r="A519" s="2">
        <v>30965</v>
      </c>
      <c r="B519" s="3">
        <v>1308900.52</v>
      </c>
      <c r="C519" s="3">
        <v>324607.3</v>
      </c>
      <c r="D519">
        <v>1984</v>
      </c>
      <c r="E519">
        <v>10</v>
      </c>
    </row>
    <row r="520" spans="1:5" x14ac:dyDescent="0.25">
      <c r="A520" s="1" t="s">
        <v>270</v>
      </c>
      <c r="B520" s="3">
        <v>16753926.699999999</v>
      </c>
      <c r="C520" s="3">
        <v>2094241</v>
      </c>
      <c r="D520">
        <v>1984</v>
      </c>
      <c r="E520">
        <v>10</v>
      </c>
    </row>
    <row r="521" spans="1:5" x14ac:dyDescent="0.25">
      <c r="A521" s="1" t="s">
        <v>271</v>
      </c>
      <c r="B521" s="3">
        <v>759162.3</v>
      </c>
      <c r="C521" s="3">
        <v>366492.1</v>
      </c>
      <c r="D521">
        <v>1984</v>
      </c>
      <c r="E521">
        <v>10</v>
      </c>
    </row>
    <row r="522" spans="1:5" x14ac:dyDescent="0.25">
      <c r="A522" s="1" t="s">
        <v>272</v>
      </c>
      <c r="B522" s="3">
        <v>4317744.5</v>
      </c>
      <c r="C522" s="3">
        <v>568985.30000000005</v>
      </c>
      <c r="D522">
        <v>1984</v>
      </c>
      <c r="E522">
        <v>10</v>
      </c>
    </row>
    <row r="523" spans="1:5" x14ac:dyDescent="0.25">
      <c r="A523" s="2">
        <v>30692</v>
      </c>
      <c r="B523" s="3">
        <v>1151832.46</v>
      </c>
      <c r="C523" s="3">
        <v>52356.02</v>
      </c>
      <c r="D523">
        <v>1984</v>
      </c>
      <c r="E523">
        <v>11</v>
      </c>
    </row>
    <row r="524" spans="1:5" x14ac:dyDescent="0.25">
      <c r="A524" s="2">
        <v>30723</v>
      </c>
      <c r="B524" s="3">
        <v>1154871.2</v>
      </c>
      <c r="C524" s="3">
        <v>10471.200000000001</v>
      </c>
      <c r="D524">
        <v>1984</v>
      </c>
      <c r="E524">
        <v>11</v>
      </c>
    </row>
    <row r="525" spans="1:5" x14ac:dyDescent="0.25">
      <c r="A525" s="2">
        <v>30783</v>
      </c>
      <c r="B525" s="3">
        <v>209424.08</v>
      </c>
      <c r="C525" s="3">
        <v>942408.4</v>
      </c>
      <c r="D525">
        <v>1984</v>
      </c>
      <c r="E525">
        <v>11</v>
      </c>
    </row>
    <row r="526" spans="1:5" x14ac:dyDescent="0.25">
      <c r="A526" s="2">
        <v>30874</v>
      </c>
      <c r="B526" s="3">
        <v>1861780.1</v>
      </c>
      <c r="C526" s="3">
        <v>1183246</v>
      </c>
      <c r="D526">
        <v>1984</v>
      </c>
      <c r="E526">
        <v>11</v>
      </c>
    </row>
    <row r="527" spans="1:5" x14ac:dyDescent="0.25">
      <c r="A527" s="2">
        <v>30874</v>
      </c>
      <c r="B527" s="3">
        <v>4397905.76</v>
      </c>
      <c r="C527" s="3">
        <v>2837696</v>
      </c>
      <c r="D527">
        <v>1984</v>
      </c>
      <c r="E527">
        <v>11</v>
      </c>
    </row>
    <row r="528" spans="1:5" x14ac:dyDescent="0.25">
      <c r="A528" s="2">
        <v>30966</v>
      </c>
      <c r="B528" s="3">
        <v>2722513.09</v>
      </c>
      <c r="C528" s="3">
        <v>4921466</v>
      </c>
      <c r="D528">
        <v>1984</v>
      </c>
      <c r="E528">
        <v>11</v>
      </c>
    </row>
    <row r="529" spans="1:5" x14ac:dyDescent="0.25">
      <c r="A529" s="1" t="s">
        <v>273</v>
      </c>
      <c r="B529" s="3">
        <v>1465968.59</v>
      </c>
      <c r="C529" s="3">
        <v>603678.5</v>
      </c>
      <c r="D529">
        <v>1984</v>
      </c>
      <c r="E529">
        <v>11</v>
      </c>
    </row>
    <row r="530" spans="1:5" x14ac:dyDescent="0.25">
      <c r="A530" s="1" t="s">
        <v>274</v>
      </c>
      <c r="B530" s="3">
        <v>1047120.42</v>
      </c>
      <c r="C530" s="3">
        <v>1884817</v>
      </c>
      <c r="D530">
        <v>1984</v>
      </c>
      <c r="E530">
        <v>11</v>
      </c>
    </row>
    <row r="531" spans="1:5" x14ac:dyDescent="0.25">
      <c r="A531" s="1" t="s">
        <v>275</v>
      </c>
      <c r="B531" s="3">
        <v>942408.38</v>
      </c>
      <c r="C531" s="3">
        <v>345549.7</v>
      </c>
      <c r="D531">
        <v>1984</v>
      </c>
      <c r="E531">
        <v>11</v>
      </c>
    </row>
    <row r="532" spans="1:5" x14ac:dyDescent="0.25">
      <c r="A532" s="1" t="s">
        <v>276</v>
      </c>
      <c r="B532" s="3">
        <v>942408.38</v>
      </c>
      <c r="C532" s="3">
        <v>333206.3</v>
      </c>
      <c r="D532">
        <v>1984</v>
      </c>
      <c r="E532">
        <v>11</v>
      </c>
    </row>
    <row r="533" spans="1:5" x14ac:dyDescent="0.25">
      <c r="A533" s="1" t="s">
        <v>277</v>
      </c>
      <c r="B533" s="3">
        <v>1989528.8</v>
      </c>
      <c r="C533" s="3">
        <v>680628.3</v>
      </c>
      <c r="D533">
        <v>1984</v>
      </c>
      <c r="E533">
        <v>11</v>
      </c>
    </row>
    <row r="534" spans="1:5" x14ac:dyDescent="0.25">
      <c r="A534" s="2">
        <v>30753</v>
      </c>
      <c r="B534" s="3">
        <v>942408.38</v>
      </c>
      <c r="C534" s="3">
        <v>261780.1</v>
      </c>
      <c r="D534">
        <v>1984</v>
      </c>
      <c r="E534">
        <v>12</v>
      </c>
    </row>
    <row r="535" spans="1:5" x14ac:dyDescent="0.25">
      <c r="A535" s="2">
        <v>30967</v>
      </c>
      <c r="B535" s="3">
        <v>3664921.47</v>
      </c>
      <c r="C535" s="3">
        <v>3874346</v>
      </c>
      <c r="D535">
        <v>1984</v>
      </c>
      <c r="E535">
        <v>12</v>
      </c>
    </row>
    <row r="536" spans="1:5" x14ac:dyDescent="0.25">
      <c r="A536" s="2">
        <v>30998</v>
      </c>
      <c r="B536" s="3">
        <v>837696.34</v>
      </c>
      <c r="C536" s="3">
        <v>261780.1</v>
      </c>
      <c r="D536">
        <v>1984</v>
      </c>
      <c r="E536">
        <v>12</v>
      </c>
    </row>
    <row r="537" spans="1:5" x14ac:dyDescent="0.25">
      <c r="A537" s="2">
        <v>31028</v>
      </c>
      <c r="B537" s="3">
        <v>628272.25</v>
      </c>
      <c r="C537" s="3">
        <v>732984.3</v>
      </c>
      <c r="D537">
        <v>1984</v>
      </c>
      <c r="E537">
        <v>12</v>
      </c>
    </row>
    <row r="538" spans="1:5" x14ac:dyDescent="0.25">
      <c r="A538" s="1" t="s">
        <v>278</v>
      </c>
      <c r="B538" s="3">
        <v>2617801.0499999998</v>
      </c>
      <c r="C538" s="3">
        <v>52356.02</v>
      </c>
      <c r="D538">
        <v>1984</v>
      </c>
      <c r="E538">
        <v>12</v>
      </c>
    </row>
    <row r="539" spans="1:5" x14ac:dyDescent="0.25">
      <c r="A539" s="1" t="s">
        <v>279</v>
      </c>
      <c r="B539" s="3">
        <v>104712.04</v>
      </c>
      <c r="C539" s="3">
        <v>1047120</v>
      </c>
      <c r="D539">
        <v>1984</v>
      </c>
      <c r="E539">
        <v>12</v>
      </c>
    </row>
    <row r="540" spans="1:5" x14ac:dyDescent="0.25">
      <c r="A540" s="1" t="s">
        <v>280</v>
      </c>
      <c r="B540" s="3">
        <v>1780104.71</v>
      </c>
      <c r="C540" s="3">
        <v>2094241</v>
      </c>
      <c r="D540">
        <v>1984</v>
      </c>
      <c r="E540">
        <v>12</v>
      </c>
    </row>
    <row r="541" spans="1:5" x14ac:dyDescent="0.25">
      <c r="A541" s="1" t="s">
        <v>281</v>
      </c>
      <c r="B541" s="3">
        <v>3979057.59</v>
      </c>
      <c r="C541" s="3">
        <v>1047120</v>
      </c>
      <c r="D541">
        <v>1984</v>
      </c>
      <c r="E541">
        <v>12</v>
      </c>
    </row>
    <row r="542" spans="1:5" x14ac:dyDescent="0.25">
      <c r="A542" s="1" t="s">
        <v>282</v>
      </c>
      <c r="B542" s="3">
        <v>1832460.73</v>
      </c>
      <c r="C542" s="3">
        <v>2408377</v>
      </c>
      <c r="D542">
        <v>1984</v>
      </c>
      <c r="E542">
        <v>12</v>
      </c>
    </row>
    <row r="543" spans="1:5" x14ac:dyDescent="0.25">
      <c r="A543" s="1" t="s">
        <v>283</v>
      </c>
      <c r="B543" s="3">
        <v>837696.34</v>
      </c>
      <c r="C543" s="3">
        <v>314136.09999999998</v>
      </c>
      <c r="D543">
        <v>1984</v>
      </c>
      <c r="E543">
        <v>12</v>
      </c>
    </row>
    <row r="544" spans="1:5" x14ac:dyDescent="0.25">
      <c r="A544" s="2">
        <v>31107</v>
      </c>
      <c r="B544" s="3">
        <v>1050000</v>
      </c>
      <c r="C544" s="3">
        <v>201000</v>
      </c>
      <c r="D544">
        <v>1985</v>
      </c>
      <c r="E544">
        <v>1</v>
      </c>
    </row>
    <row r="545" spans="1:5" x14ac:dyDescent="0.25">
      <c r="A545" s="2">
        <v>31138</v>
      </c>
      <c r="B545" s="3">
        <v>650000</v>
      </c>
      <c r="C545" s="3">
        <v>380000</v>
      </c>
      <c r="D545">
        <v>1985</v>
      </c>
      <c r="E545">
        <v>1</v>
      </c>
    </row>
    <row r="546" spans="1:5" x14ac:dyDescent="0.25">
      <c r="A546" s="2">
        <v>31168</v>
      </c>
      <c r="B546" s="3">
        <v>900000</v>
      </c>
      <c r="C546" s="3">
        <v>150000</v>
      </c>
      <c r="D546">
        <v>1985</v>
      </c>
      <c r="E546">
        <v>1</v>
      </c>
    </row>
    <row r="547" spans="1:5" x14ac:dyDescent="0.25">
      <c r="A547" s="2">
        <v>31168</v>
      </c>
      <c r="B547" s="3">
        <v>1500000</v>
      </c>
      <c r="C547" s="3">
        <v>400000</v>
      </c>
      <c r="D547">
        <v>1985</v>
      </c>
      <c r="E547">
        <v>1</v>
      </c>
    </row>
    <row r="548" spans="1:5" x14ac:dyDescent="0.25">
      <c r="A548" s="2">
        <v>31199</v>
      </c>
      <c r="B548" s="3">
        <v>1500000</v>
      </c>
      <c r="C548" s="3">
        <v>181750</v>
      </c>
      <c r="D548">
        <v>1985</v>
      </c>
      <c r="E548">
        <v>1</v>
      </c>
    </row>
    <row r="549" spans="1:5" x14ac:dyDescent="0.25">
      <c r="A549" s="2">
        <v>31229</v>
      </c>
      <c r="B549" s="3">
        <v>705000</v>
      </c>
      <c r="C549" s="3">
        <v>302000</v>
      </c>
      <c r="D549">
        <v>1985</v>
      </c>
      <c r="E549">
        <v>1</v>
      </c>
    </row>
    <row r="550" spans="1:5" x14ac:dyDescent="0.25">
      <c r="A550" s="2">
        <v>31229</v>
      </c>
      <c r="B550" s="3">
        <v>850000</v>
      </c>
      <c r="C550" s="3">
        <v>175000</v>
      </c>
      <c r="D550">
        <v>1985</v>
      </c>
      <c r="E550">
        <v>1</v>
      </c>
    </row>
    <row r="551" spans="1:5" x14ac:dyDescent="0.25">
      <c r="A551" s="2">
        <v>31260</v>
      </c>
      <c r="B551" s="3">
        <v>893929</v>
      </c>
      <c r="C551" s="3">
        <v>113345</v>
      </c>
      <c r="D551">
        <v>1985</v>
      </c>
      <c r="E551">
        <v>1</v>
      </c>
    </row>
    <row r="552" spans="1:5" x14ac:dyDescent="0.25">
      <c r="A552" s="2">
        <v>31352</v>
      </c>
      <c r="B552" s="3">
        <v>1956566</v>
      </c>
      <c r="C552" s="3">
        <v>506571</v>
      </c>
      <c r="D552">
        <v>1985</v>
      </c>
      <c r="E552">
        <v>1</v>
      </c>
    </row>
    <row r="553" spans="1:5" x14ac:dyDescent="0.25">
      <c r="A553" s="2">
        <v>31352</v>
      </c>
      <c r="B553" s="3">
        <v>3050000</v>
      </c>
      <c r="C553" s="3">
        <v>800000</v>
      </c>
      <c r="D553">
        <v>1985</v>
      </c>
      <c r="E553">
        <v>1</v>
      </c>
    </row>
    <row r="554" spans="1:5" x14ac:dyDescent="0.25">
      <c r="A554" s="2">
        <v>31352</v>
      </c>
      <c r="B554" s="3">
        <v>900000</v>
      </c>
      <c r="C554" s="3">
        <v>130000</v>
      </c>
      <c r="D554">
        <v>1985</v>
      </c>
      <c r="E554">
        <v>1</v>
      </c>
    </row>
    <row r="555" spans="1:5" x14ac:dyDescent="0.25">
      <c r="A555" s="2">
        <v>31382</v>
      </c>
      <c r="B555" s="3">
        <v>750000</v>
      </c>
      <c r="C555" s="3">
        <v>570000</v>
      </c>
      <c r="D555">
        <v>1985</v>
      </c>
      <c r="E555">
        <v>1</v>
      </c>
    </row>
    <row r="556" spans="1:5" x14ac:dyDescent="0.25">
      <c r="A556" s="1" t="s">
        <v>284</v>
      </c>
      <c r="B556" s="3">
        <v>900000</v>
      </c>
      <c r="C556" s="3">
        <v>160000</v>
      </c>
      <c r="D556">
        <v>1985</v>
      </c>
      <c r="E556">
        <v>1</v>
      </c>
    </row>
    <row r="557" spans="1:5" x14ac:dyDescent="0.25">
      <c r="A557" s="1" t="s">
        <v>285</v>
      </c>
      <c r="B557" s="3">
        <v>1340000</v>
      </c>
      <c r="C557" s="3">
        <v>47000</v>
      </c>
      <c r="D557">
        <v>1985</v>
      </c>
      <c r="E557">
        <v>1</v>
      </c>
    </row>
    <row r="558" spans="1:5" x14ac:dyDescent="0.25">
      <c r="A558" s="1" t="s">
        <v>286</v>
      </c>
      <c r="B558" s="3">
        <v>700000</v>
      </c>
      <c r="C558" s="3">
        <v>370000</v>
      </c>
      <c r="D558">
        <v>1985</v>
      </c>
      <c r="E558">
        <v>1</v>
      </c>
    </row>
    <row r="559" spans="1:5" x14ac:dyDescent="0.25">
      <c r="A559" s="1" t="s">
        <v>287</v>
      </c>
      <c r="B559" s="3">
        <v>725000</v>
      </c>
      <c r="C559" s="3">
        <v>1391823</v>
      </c>
      <c r="D559">
        <v>1985</v>
      </c>
      <c r="E559">
        <v>1</v>
      </c>
    </row>
    <row r="560" spans="1:5" x14ac:dyDescent="0.25">
      <c r="A560" s="1" t="s">
        <v>288</v>
      </c>
      <c r="B560" s="3">
        <v>1422949</v>
      </c>
      <c r="C560" s="3">
        <v>365464</v>
      </c>
      <c r="D560">
        <v>1985</v>
      </c>
      <c r="E560">
        <v>1</v>
      </c>
    </row>
    <row r="561" spans="1:5" x14ac:dyDescent="0.25">
      <c r="A561" s="1" t="s">
        <v>289</v>
      </c>
      <c r="B561" s="3">
        <v>132562</v>
      </c>
      <c r="C561" s="3">
        <v>962934</v>
      </c>
      <c r="D561">
        <v>1985</v>
      </c>
      <c r="E561">
        <v>1</v>
      </c>
    </row>
    <row r="562" spans="1:5" x14ac:dyDescent="0.25">
      <c r="A562" s="1" t="s">
        <v>290</v>
      </c>
      <c r="B562" s="3">
        <v>2993574</v>
      </c>
      <c r="C562" s="3">
        <v>1034500</v>
      </c>
      <c r="D562">
        <v>1985</v>
      </c>
      <c r="E562">
        <v>1</v>
      </c>
    </row>
    <row r="563" spans="1:5" x14ac:dyDescent="0.25">
      <c r="A563" s="1" t="s">
        <v>291</v>
      </c>
      <c r="B563" s="3">
        <v>1191000</v>
      </c>
      <c r="C563" s="3">
        <v>1992000</v>
      </c>
      <c r="D563">
        <v>1985</v>
      </c>
      <c r="E563">
        <v>1</v>
      </c>
    </row>
    <row r="564" spans="1:5" x14ac:dyDescent="0.25">
      <c r="A564" s="1" t="s">
        <v>292</v>
      </c>
      <c r="B564" s="3">
        <v>1750000</v>
      </c>
      <c r="C564" s="3">
        <v>993000</v>
      </c>
      <c r="D564">
        <v>1985</v>
      </c>
      <c r="E564">
        <v>1</v>
      </c>
    </row>
    <row r="565" spans="1:5" x14ac:dyDescent="0.25">
      <c r="A565" s="1" t="s">
        <v>293</v>
      </c>
      <c r="B565" s="3">
        <v>600000</v>
      </c>
      <c r="C565" s="3">
        <v>1700000</v>
      </c>
      <c r="D565">
        <v>1985</v>
      </c>
      <c r="E565">
        <v>1</v>
      </c>
    </row>
    <row r="566" spans="1:5" x14ac:dyDescent="0.25">
      <c r="A566" s="2">
        <v>31261</v>
      </c>
      <c r="B566" s="3">
        <v>900000</v>
      </c>
      <c r="C566" s="3">
        <v>100000</v>
      </c>
      <c r="D566">
        <v>1985</v>
      </c>
      <c r="E566">
        <v>2</v>
      </c>
    </row>
    <row r="567" spans="1:5" x14ac:dyDescent="0.25">
      <c r="A567" s="2">
        <v>31322</v>
      </c>
      <c r="B567" s="3">
        <v>750000</v>
      </c>
      <c r="C567" s="3">
        <v>1100000</v>
      </c>
      <c r="D567">
        <v>1985</v>
      </c>
      <c r="E567">
        <v>2</v>
      </c>
    </row>
    <row r="568" spans="1:5" x14ac:dyDescent="0.25">
      <c r="A568" s="2">
        <v>31353</v>
      </c>
      <c r="B568" s="3">
        <v>850000</v>
      </c>
      <c r="C568" s="3">
        <v>386535</v>
      </c>
      <c r="D568">
        <v>1985</v>
      </c>
      <c r="E568">
        <v>2</v>
      </c>
    </row>
    <row r="569" spans="1:5" x14ac:dyDescent="0.25">
      <c r="A569" s="2">
        <v>31383</v>
      </c>
      <c r="B569" s="3">
        <v>1500000</v>
      </c>
      <c r="C569" s="3">
        <v>291000</v>
      </c>
      <c r="D569">
        <v>1985</v>
      </c>
      <c r="E569">
        <v>2</v>
      </c>
    </row>
    <row r="570" spans="1:5" x14ac:dyDescent="0.25">
      <c r="A570" s="1" t="s">
        <v>294</v>
      </c>
      <c r="B570" s="3">
        <v>2260000</v>
      </c>
      <c r="C570" s="3">
        <v>519000</v>
      </c>
      <c r="D570">
        <v>1985</v>
      </c>
      <c r="E570">
        <v>2</v>
      </c>
    </row>
    <row r="571" spans="1:5" x14ac:dyDescent="0.25">
      <c r="A571" s="1" t="s">
        <v>295</v>
      </c>
      <c r="B571" s="3">
        <v>7400000</v>
      </c>
      <c r="C571" s="3">
        <v>9437567</v>
      </c>
      <c r="D571">
        <v>1985</v>
      </c>
      <c r="E571">
        <v>2</v>
      </c>
    </row>
    <row r="572" spans="1:5" x14ac:dyDescent="0.25">
      <c r="A572" s="1" t="s">
        <v>296</v>
      </c>
      <c r="B572" s="3">
        <v>1020000</v>
      </c>
      <c r="C572" s="3">
        <v>375000</v>
      </c>
      <c r="D572">
        <v>1985</v>
      </c>
      <c r="E572">
        <v>2</v>
      </c>
    </row>
    <row r="573" spans="1:5" x14ac:dyDescent="0.25">
      <c r="A573" s="1" t="s">
        <v>296</v>
      </c>
      <c r="B573" s="3">
        <v>800100</v>
      </c>
      <c r="C573" s="3">
        <v>205000</v>
      </c>
      <c r="D573">
        <v>1985</v>
      </c>
      <c r="E573">
        <v>2</v>
      </c>
    </row>
    <row r="574" spans="1:5" x14ac:dyDescent="0.25">
      <c r="A574" s="1" t="s">
        <v>297</v>
      </c>
      <c r="B574" s="3">
        <v>950000</v>
      </c>
      <c r="C574" s="3">
        <v>15350000</v>
      </c>
      <c r="D574">
        <v>1985</v>
      </c>
      <c r="E574">
        <v>2</v>
      </c>
    </row>
    <row r="575" spans="1:5" x14ac:dyDescent="0.25">
      <c r="A575" s="1" t="s">
        <v>298</v>
      </c>
      <c r="B575" s="3">
        <v>717990</v>
      </c>
      <c r="C575" s="3">
        <v>331883</v>
      </c>
      <c r="D575">
        <v>1985</v>
      </c>
      <c r="E575">
        <v>2</v>
      </c>
    </row>
    <row r="576" spans="1:5" x14ac:dyDescent="0.25">
      <c r="A576" s="1" t="s">
        <v>299</v>
      </c>
      <c r="B576" s="3">
        <v>1120000</v>
      </c>
      <c r="C576" s="3">
        <v>633542</v>
      </c>
      <c r="D576">
        <v>1985</v>
      </c>
      <c r="E576">
        <v>2</v>
      </c>
    </row>
    <row r="577" spans="1:5" x14ac:dyDescent="0.25">
      <c r="A577" s="1" t="s">
        <v>300</v>
      </c>
      <c r="B577" s="3">
        <v>1800000</v>
      </c>
      <c r="C577" s="3">
        <v>4343355</v>
      </c>
      <c r="D577">
        <v>1985</v>
      </c>
      <c r="E577">
        <v>2</v>
      </c>
    </row>
    <row r="578" spans="1:5" x14ac:dyDescent="0.25">
      <c r="A578" s="2">
        <v>31109</v>
      </c>
      <c r="B578" s="3">
        <v>1570000</v>
      </c>
      <c r="C578" s="3">
        <v>369000</v>
      </c>
      <c r="D578">
        <v>1985</v>
      </c>
      <c r="E578">
        <v>3</v>
      </c>
    </row>
    <row r="579" spans="1:5" x14ac:dyDescent="0.25">
      <c r="A579" s="2">
        <v>31140</v>
      </c>
      <c r="B579" s="3">
        <v>4000000</v>
      </c>
      <c r="C579" s="3">
        <v>32500000</v>
      </c>
      <c r="D579">
        <v>1985</v>
      </c>
      <c r="E579">
        <v>3</v>
      </c>
    </row>
    <row r="580" spans="1:5" x14ac:dyDescent="0.25">
      <c r="A580" s="2">
        <v>31354</v>
      </c>
      <c r="B580" s="3">
        <v>2000000</v>
      </c>
      <c r="C580" s="3">
        <v>1400000</v>
      </c>
      <c r="D580">
        <v>1985</v>
      </c>
      <c r="E580">
        <v>3</v>
      </c>
    </row>
    <row r="581" spans="1:5" x14ac:dyDescent="0.25">
      <c r="A581" s="1" t="s">
        <v>301</v>
      </c>
      <c r="B581" s="3">
        <v>4800000</v>
      </c>
      <c r="C581" s="3">
        <v>1400000</v>
      </c>
      <c r="D581">
        <v>1985</v>
      </c>
      <c r="E581">
        <v>3</v>
      </c>
    </row>
    <row r="582" spans="1:5" x14ac:dyDescent="0.25">
      <c r="A582" s="1" t="s">
        <v>302</v>
      </c>
      <c r="B582" s="3">
        <v>670000</v>
      </c>
      <c r="C582" s="3">
        <v>1000000</v>
      </c>
      <c r="D582">
        <v>1985</v>
      </c>
      <c r="E582">
        <v>3</v>
      </c>
    </row>
    <row r="583" spans="1:5" x14ac:dyDescent="0.25">
      <c r="A583" s="1" t="s">
        <v>303</v>
      </c>
      <c r="B583" s="3">
        <v>705000</v>
      </c>
      <c r="C583" s="3">
        <v>750000</v>
      </c>
      <c r="D583">
        <v>1985</v>
      </c>
      <c r="E583">
        <v>3</v>
      </c>
    </row>
    <row r="584" spans="1:5" x14ac:dyDescent="0.25">
      <c r="A584" s="1" t="s">
        <v>304</v>
      </c>
      <c r="B584" s="3">
        <v>900000</v>
      </c>
      <c r="C584" s="3">
        <v>150000</v>
      </c>
      <c r="D584">
        <v>1985</v>
      </c>
      <c r="E584">
        <v>3</v>
      </c>
    </row>
    <row r="585" spans="1:5" x14ac:dyDescent="0.25">
      <c r="A585" s="1" t="s">
        <v>305</v>
      </c>
      <c r="B585" s="3">
        <v>985000</v>
      </c>
      <c r="C585" s="3">
        <v>345000</v>
      </c>
      <c r="D585">
        <v>1985</v>
      </c>
      <c r="E585">
        <v>3</v>
      </c>
    </row>
    <row r="586" spans="1:5" x14ac:dyDescent="0.25">
      <c r="A586" s="1" t="s">
        <v>305</v>
      </c>
      <c r="B586" s="3">
        <v>2874285</v>
      </c>
      <c r="C586" s="3">
        <v>1226835</v>
      </c>
      <c r="D586">
        <v>1985</v>
      </c>
      <c r="E586">
        <v>3</v>
      </c>
    </row>
    <row r="587" spans="1:5" x14ac:dyDescent="0.25">
      <c r="A587" s="2">
        <v>31355</v>
      </c>
      <c r="B587" s="3">
        <v>600000</v>
      </c>
      <c r="C587" s="3">
        <v>794239</v>
      </c>
      <c r="D587">
        <v>1985</v>
      </c>
      <c r="E587">
        <v>4</v>
      </c>
    </row>
    <row r="588" spans="1:5" x14ac:dyDescent="0.25">
      <c r="A588" s="2">
        <v>31385</v>
      </c>
      <c r="B588" s="3">
        <v>3600000</v>
      </c>
      <c r="C588" s="3">
        <v>516228</v>
      </c>
      <c r="D588">
        <v>1985</v>
      </c>
      <c r="E588">
        <v>4</v>
      </c>
    </row>
    <row r="589" spans="1:5" x14ac:dyDescent="0.25">
      <c r="A589" s="1" t="s">
        <v>306</v>
      </c>
      <c r="B589" s="3">
        <v>500000</v>
      </c>
      <c r="C589" s="3">
        <v>3200000</v>
      </c>
      <c r="D589">
        <v>1985</v>
      </c>
      <c r="E589">
        <v>4</v>
      </c>
    </row>
    <row r="590" spans="1:5" x14ac:dyDescent="0.25">
      <c r="A590" s="1" t="s">
        <v>307</v>
      </c>
      <c r="B590" s="3">
        <v>600000</v>
      </c>
      <c r="C590" s="3">
        <v>700000</v>
      </c>
      <c r="D590">
        <v>1985</v>
      </c>
      <c r="E590">
        <v>4</v>
      </c>
    </row>
    <row r="591" spans="1:5" x14ac:dyDescent="0.25">
      <c r="A591" s="1" t="s">
        <v>308</v>
      </c>
      <c r="B591" s="3">
        <v>3500000</v>
      </c>
      <c r="C591" s="3">
        <v>3585000</v>
      </c>
      <c r="D591">
        <v>1985</v>
      </c>
      <c r="E591">
        <v>4</v>
      </c>
    </row>
    <row r="592" spans="1:5" x14ac:dyDescent="0.25">
      <c r="A592" s="1" t="s">
        <v>309</v>
      </c>
      <c r="B592" s="3">
        <v>216000</v>
      </c>
      <c r="C592" s="3">
        <v>924054</v>
      </c>
      <c r="D592">
        <v>1985</v>
      </c>
      <c r="E592">
        <v>4</v>
      </c>
    </row>
    <row r="593" spans="1:5" x14ac:dyDescent="0.25">
      <c r="A593" s="1" t="s">
        <v>310</v>
      </c>
      <c r="B593" s="3">
        <v>2963000</v>
      </c>
      <c r="C593" s="3">
        <v>2703594</v>
      </c>
      <c r="D593">
        <v>1985</v>
      </c>
      <c r="E593">
        <v>4</v>
      </c>
    </row>
    <row r="594" spans="1:5" x14ac:dyDescent="0.25">
      <c r="A594" s="1" t="s">
        <v>311</v>
      </c>
      <c r="B594" s="3">
        <v>500000</v>
      </c>
      <c r="C594" s="3">
        <v>750000</v>
      </c>
      <c r="D594">
        <v>1985</v>
      </c>
      <c r="E594">
        <v>4</v>
      </c>
    </row>
    <row r="595" spans="1:5" x14ac:dyDescent="0.25">
      <c r="A595" s="1" t="s">
        <v>311</v>
      </c>
      <c r="B595" s="3">
        <v>800000</v>
      </c>
      <c r="C595" s="3">
        <v>400000</v>
      </c>
      <c r="D595">
        <v>1985</v>
      </c>
      <c r="E595">
        <v>4</v>
      </c>
    </row>
    <row r="596" spans="1:5" x14ac:dyDescent="0.25">
      <c r="A596" s="2">
        <v>31083</v>
      </c>
      <c r="B596" s="3">
        <v>2400000</v>
      </c>
      <c r="C596" s="3">
        <v>280000</v>
      </c>
      <c r="D596">
        <v>1985</v>
      </c>
      <c r="E596">
        <v>5</v>
      </c>
    </row>
    <row r="597" spans="1:5" x14ac:dyDescent="0.25">
      <c r="A597" s="2">
        <v>31083</v>
      </c>
      <c r="B597" s="3">
        <v>740000</v>
      </c>
      <c r="C597" s="3">
        <v>260000</v>
      </c>
      <c r="D597">
        <v>1985</v>
      </c>
      <c r="E597">
        <v>5</v>
      </c>
    </row>
    <row r="598" spans="1:5" x14ac:dyDescent="0.25">
      <c r="A598" s="2">
        <v>31172</v>
      </c>
      <c r="B598" s="3">
        <v>775000</v>
      </c>
      <c r="C598" s="3">
        <v>600000</v>
      </c>
      <c r="D598">
        <v>1985</v>
      </c>
      <c r="E598">
        <v>5</v>
      </c>
    </row>
    <row r="599" spans="1:5" x14ac:dyDescent="0.25">
      <c r="A599" s="2">
        <v>31203</v>
      </c>
      <c r="B599" s="3">
        <v>900000</v>
      </c>
      <c r="C599" s="3">
        <v>350000</v>
      </c>
      <c r="D599">
        <v>1985</v>
      </c>
      <c r="E599">
        <v>5</v>
      </c>
    </row>
    <row r="600" spans="1:5" x14ac:dyDescent="0.25">
      <c r="A600" s="2">
        <v>31233</v>
      </c>
      <c r="B600" s="3">
        <v>2200000</v>
      </c>
      <c r="C600" s="3">
        <v>1030000</v>
      </c>
      <c r="D600">
        <v>1985</v>
      </c>
      <c r="E600">
        <v>5</v>
      </c>
    </row>
    <row r="601" spans="1:5" x14ac:dyDescent="0.25">
      <c r="A601" s="2">
        <v>31295</v>
      </c>
      <c r="B601" s="3">
        <v>950000</v>
      </c>
      <c r="C601" s="3">
        <v>405100</v>
      </c>
      <c r="D601">
        <v>1985</v>
      </c>
      <c r="E601">
        <v>5</v>
      </c>
    </row>
    <row r="602" spans="1:5" x14ac:dyDescent="0.25">
      <c r="A602" s="1" t="s">
        <v>312</v>
      </c>
      <c r="B602" s="3">
        <v>1783000</v>
      </c>
      <c r="C602" s="3">
        <v>500000</v>
      </c>
      <c r="D602">
        <v>1985</v>
      </c>
      <c r="E602">
        <v>5</v>
      </c>
    </row>
    <row r="603" spans="1:5" x14ac:dyDescent="0.25">
      <c r="A603" s="1" t="s">
        <v>313</v>
      </c>
      <c r="B603" s="3">
        <v>750000</v>
      </c>
      <c r="C603" s="3">
        <v>1600000</v>
      </c>
      <c r="D603">
        <v>1985</v>
      </c>
      <c r="E603">
        <v>5</v>
      </c>
    </row>
    <row r="604" spans="1:5" x14ac:dyDescent="0.25">
      <c r="A604" s="1" t="s">
        <v>314</v>
      </c>
      <c r="B604" s="3">
        <v>2800000</v>
      </c>
      <c r="C604" s="3">
        <v>350000</v>
      </c>
      <c r="D604">
        <v>1985</v>
      </c>
      <c r="E604">
        <v>5</v>
      </c>
    </row>
    <row r="605" spans="1:5" x14ac:dyDescent="0.25">
      <c r="A605" s="1" t="s">
        <v>315</v>
      </c>
      <c r="B605" s="3">
        <v>1900000</v>
      </c>
      <c r="C605" s="3">
        <v>450000</v>
      </c>
      <c r="D605">
        <v>1985</v>
      </c>
      <c r="E605">
        <v>5</v>
      </c>
    </row>
    <row r="606" spans="1:5" x14ac:dyDescent="0.25">
      <c r="A606" s="1" t="s">
        <v>316</v>
      </c>
      <c r="B606" s="3">
        <v>2350000</v>
      </c>
      <c r="C606" s="3">
        <v>540000</v>
      </c>
      <c r="D606">
        <v>1985</v>
      </c>
      <c r="E606">
        <v>5</v>
      </c>
    </row>
    <row r="607" spans="1:5" x14ac:dyDescent="0.25">
      <c r="A607" s="1" t="s">
        <v>317</v>
      </c>
      <c r="B607" s="3">
        <v>1200000</v>
      </c>
      <c r="C607" s="3">
        <v>1600000</v>
      </c>
      <c r="D607">
        <v>1985</v>
      </c>
      <c r="E607">
        <v>5</v>
      </c>
    </row>
    <row r="608" spans="1:5" x14ac:dyDescent="0.25">
      <c r="A608" s="2">
        <v>31053</v>
      </c>
      <c r="B608" s="3">
        <v>980000</v>
      </c>
      <c r="C608" s="3">
        <v>280000</v>
      </c>
      <c r="D608">
        <v>1985</v>
      </c>
      <c r="E608">
        <v>6</v>
      </c>
    </row>
    <row r="609" spans="1:5" x14ac:dyDescent="0.25">
      <c r="A609" s="2">
        <v>31084</v>
      </c>
      <c r="B609" s="3">
        <v>900000</v>
      </c>
      <c r="C609" s="3">
        <v>200000</v>
      </c>
      <c r="D609">
        <v>1985</v>
      </c>
      <c r="E609">
        <v>6</v>
      </c>
    </row>
    <row r="610" spans="1:5" x14ac:dyDescent="0.25">
      <c r="A610" s="2">
        <v>31204</v>
      </c>
      <c r="B610" s="3">
        <v>500000</v>
      </c>
      <c r="C610" s="3">
        <v>658759</v>
      </c>
      <c r="D610">
        <v>1985</v>
      </c>
      <c r="E610">
        <v>6</v>
      </c>
    </row>
    <row r="611" spans="1:5" x14ac:dyDescent="0.25">
      <c r="A611" s="2">
        <v>31326</v>
      </c>
      <c r="B611" s="3">
        <v>500000</v>
      </c>
      <c r="C611" s="3">
        <v>1700000</v>
      </c>
      <c r="D611">
        <v>1985</v>
      </c>
      <c r="E611">
        <v>6</v>
      </c>
    </row>
    <row r="612" spans="1:5" x14ac:dyDescent="0.25">
      <c r="A612" s="2">
        <v>31357</v>
      </c>
      <c r="B612" s="3">
        <v>1050000</v>
      </c>
      <c r="C612" s="3">
        <v>20000</v>
      </c>
      <c r="D612">
        <v>1985</v>
      </c>
      <c r="E612">
        <v>6</v>
      </c>
    </row>
    <row r="613" spans="1:5" x14ac:dyDescent="0.25">
      <c r="A613" s="2">
        <v>31387</v>
      </c>
      <c r="B613" s="3">
        <v>6800000</v>
      </c>
      <c r="C613" s="3">
        <v>2400000</v>
      </c>
      <c r="D613">
        <v>1985</v>
      </c>
      <c r="E613">
        <v>6</v>
      </c>
    </row>
    <row r="614" spans="1:5" x14ac:dyDescent="0.25">
      <c r="A614" s="1" t="s">
        <v>318</v>
      </c>
      <c r="B614" s="3">
        <v>800000</v>
      </c>
      <c r="C614" s="3">
        <v>850000</v>
      </c>
      <c r="D614">
        <v>1985</v>
      </c>
      <c r="E614">
        <v>6</v>
      </c>
    </row>
    <row r="615" spans="1:5" x14ac:dyDescent="0.25">
      <c r="A615" s="1" t="s">
        <v>319</v>
      </c>
      <c r="B615" s="3">
        <v>2400000</v>
      </c>
      <c r="C615" s="3">
        <v>9825000</v>
      </c>
      <c r="D615">
        <v>1985</v>
      </c>
      <c r="E615">
        <v>6</v>
      </c>
    </row>
    <row r="616" spans="1:5" x14ac:dyDescent="0.25">
      <c r="A616" s="1" t="s">
        <v>320</v>
      </c>
      <c r="B616" s="3">
        <v>1300000</v>
      </c>
      <c r="C616" s="3">
        <v>100000</v>
      </c>
      <c r="D616">
        <v>1985</v>
      </c>
      <c r="E616">
        <v>6</v>
      </c>
    </row>
    <row r="617" spans="1:5" x14ac:dyDescent="0.25">
      <c r="A617" s="1" t="s">
        <v>321</v>
      </c>
      <c r="B617" s="3">
        <v>4500000</v>
      </c>
      <c r="C617" s="3">
        <v>8739000</v>
      </c>
      <c r="D617">
        <v>1985</v>
      </c>
      <c r="E617">
        <v>6</v>
      </c>
    </row>
    <row r="618" spans="1:5" x14ac:dyDescent="0.25">
      <c r="A618" s="1" t="s">
        <v>322</v>
      </c>
      <c r="B618" s="3">
        <v>950000</v>
      </c>
      <c r="C618" s="3">
        <v>135000</v>
      </c>
      <c r="D618">
        <v>1985</v>
      </c>
      <c r="E618">
        <v>6</v>
      </c>
    </row>
    <row r="619" spans="1:5" x14ac:dyDescent="0.25">
      <c r="A619" s="1" t="s">
        <v>322</v>
      </c>
      <c r="B619" s="3">
        <v>850000</v>
      </c>
      <c r="C619" s="3">
        <v>200000</v>
      </c>
      <c r="D619">
        <v>1985</v>
      </c>
      <c r="E619">
        <v>6</v>
      </c>
    </row>
    <row r="620" spans="1:5" x14ac:dyDescent="0.25">
      <c r="A620" s="1" t="s">
        <v>323</v>
      </c>
      <c r="B620" s="3">
        <v>1350000</v>
      </c>
      <c r="C620" s="3">
        <v>1300000</v>
      </c>
      <c r="D620">
        <v>1985</v>
      </c>
      <c r="E620">
        <v>6</v>
      </c>
    </row>
    <row r="621" spans="1:5" x14ac:dyDescent="0.25">
      <c r="A621" s="1" t="s">
        <v>323</v>
      </c>
      <c r="B621" s="3">
        <v>1300000</v>
      </c>
      <c r="C621" s="3">
        <v>423000</v>
      </c>
      <c r="D621">
        <v>1985</v>
      </c>
      <c r="E621">
        <v>6</v>
      </c>
    </row>
    <row r="622" spans="1:5" x14ac:dyDescent="0.25">
      <c r="A622" s="1" t="s">
        <v>324</v>
      </c>
      <c r="B622" s="3">
        <v>3000000</v>
      </c>
      <c r="C622" s="3">
        <v>2200000</v>
      </c>
      <c r="D622">
        <v>1985</v>
      </c>
      <c r="E622">
        <v>6</v>
      </c>
    </row>
    <row r="623" spans="1:5" x14ac:dyDescent="0.25">
      <c r="A623" s="1" t="s">
        <v>324</v>
      </c>
      <c r="B623" s="3">
        <v>1225000</v>
      </c>
      <c r="C623" s="3">
        <v>600000</v>
      </c>
      <c r="D623">
        <v>1985</v>
      </c>
      <c r="E623">
        <v>6</v>
      </c>
    </row>
    <row r="624" spans="1:5" x14ac:dyDescent="0.25">
      <c r="A624" s="2">
        <v>31085</v>
      </c>
      <c r="B624" s="3">
        <v>900000</v>
      </c>
      <c r="C624" s="3">
        <v>100000</v>
      </c>
      <c r="D624">
        <v>1985</v>
      </c>
      <c r="E624">
        <v>7</v>
      </c>
    </row>
    <row r="625" spans="1:5" x14ac:dyDescent="0.25">
      <c r="A625" s="2">
        <v>31085</v>
      </c>
      <c r="B625" s="3">
        <v>600000</v>
      </c>
      <c r="C625" s="3">
        <v>1300000</v>
      </c>
      <c r="D625">
        <v>1985</v>
      </c>
      <c r="E625">
        <v>7</v>
      </c>
    </row>
    <row r="626" spans="1:5" x14ac:dyDescent="0.25">
      <c r="A626" s="2">
        <v>31205</v>
      </c>
      <c r="B626" s="3">
        <v>970000</v>
      </c>
      <c r="C626" s="3">
        <v>307400</v>
      </c>
      <c r="D626">
        <v>1985</v>
      </c>
      <c r="E626">
        <v>7</v>
      </c>
    </row>
    <row r="627" spans="1:5" x14ac:dyDescent="0.25">
      <c r="A627" s="2">
        <v>31205</v>
      </c>
      <c r="B627" s="3">
        <v>650000</v>
      </c>
      <c r="C627" s="3">
        <v>545000</v>
      </c>
      <c r="D627">
        <v>1985</v>
      </c>
      <c r="E627">
        <v>7</v>
      </c>
    </row>
    <row r="628" spans="1:5" x14ac:dyDescent="0.25">
      <c r="A628" s="1" t="s">
        <v>325</v>
      </c>
      <c r="B628" s="3">
        <v>1400000</v>
      </c>
      <c r="C628" s="3">
        <v>175000</v>
      </c>
      <c r="D628">
        <v>1985</v>
      </c>
      <c r="E628">
        <v>7</v>
      </c>
    </row>
    <row r="629" spans="1:5" x14ac:dyDescent="0.25">
      <c r="A629" s="1" t="s">
        <v>326</v>
      </c>
      <c r="B629" s="3">
        <v>2165042</v>
      </c>
      <c r="C629" s="3">
        <v>1100000</v>
      </c>
      <c r="D629">
        <v>1985</v>
      </c>
      <c r="E629">
        <v>7</v>
      </c>
    </row>
    <row r="630" spans="1:5" x14ac:dyDescent="0.25">
      <c r="A630" s="1" t="s">
        <v>326</v>
      </c>
      <c r="B630" s="3">
        <v>900000</v>
      </c>
      <c r="C630" s="3">
        <v>300000</v>
      </c>
      <c r="D630">
        <v>1985</v>
      </c>
      <c r="E630">
        <v>7</v>
      </c>
    </row>
    <row r="631" spans="1:5" x14ac:dyDescent="0.25">
      <c r="A631" s="1" t="s">
        <v>327</v>
      </c>
      <c r="B631" s="3">
        <v>2015000</v>
      </c>
      <c r="C631" s="3">
        <v>218000</v>
      </c>
      <c r="D631">
        <v>1985</v>
      </c>
      <c r="E631">
        <v>7</v>
      </c>
    </row>
    <row r="632" spans="1:5" x14ac:dyDescent="0.25">
      <c r="A632" s="2">
        <v>31086</v>
      </c>
      <c r="B632" s="3">
        <v>760000</v>
      </c>
      <c r="C632" s="3">
        <v>2000000</v>
      </c>
      <c r="D632">
        <v>1985</v>
      </c>
      <c r="E632">
        <v>8</v>
      </c>
    </row>
    <row r="633" spans="1:5" x14ac:dyDescent="0.25">
      <c r="A633" s="2">
        <v>31114</v>
      </c>
      <c r="B633" s="3">
        <v>940000</v>
      </c>
      <c r="C633" s="3">
        <v>225000</v>
      </c>
      <c r="D633">
        <v>1985</v>
      </c>
      <c r="E633">
        <v>8</v>
      </c>
    </row>
    <row r="634" spans="1:5" x14ac:dyDescent="0.25">
      <c r="A634" s="2">
        <v>31145</v>
      </c>
      <c r="B634" s="3">
        <v>1345000</v>
      </c>
      <c r="C634" s="3">
        <v>27000</v>
      </c>
      <c r="D634">
        <v>1985</v>
      </c>
      <c r="E634">
        <v>8</v>
      </c>
    </row>
    <row r="635" spans="1:5" x14ac:dyDescent="0.25">
      <c r="A635" s="2">
        <v>31206</v>
      </c>
      <c r="B635" s="3">
        <v>50000</v>
      </c>
      <c r="C635" s="3">
        <v>1200000</v>
      </c>
      <c r="D635">
        <v>1985</v>
      </c>
      <c r="E635">
        <v>8</v>
      </c>
    </row>
    <row r="636" spans="1:5" x14ac:dyDescent="0.25">
      <c r="A636" s="2">
        <v>31206</v>
      </c>
      <c r="B636" s="3">
        <v>1300000</v>
      </c>
      <c r="C636" s="3">
        <v>400000</v>
      </c>
      <c r="D636">
        <v>1985</v>
      </c>
      <c r="E636">
        <v>8</v>
      </c>
    </row>
    <row r="637" spans="1:5" x14ac:dyDescent="0.25">
      <c r="A637" s="1" t="s">
        <v>328</v>
      </c>
      <c r="B637" s="3">
        <v>700000</v>
      </c>
      <c r="C637" s="3">
        <v>400000</v>
      </c>
      <c r="D637">
        <v>1985</v>
      </c>
      <c r="E637">
        <v>8</v>
      </c>
    </row>
    <row r="638" spans="1:5" x14ac:dyDescent="0.25">
      <c r="A638" s="1" t="s">
        <v>329</v>
      </c>
      <c r="B638" s="3">
        <v>820000</v>
      </c>
      <c r="C638" s="3">
        <v>421012</v>
      </c>
      <c r="D638">
        <v>1985</v>
      </c>
      <c r="E638">
        <v>8</v>
      </c>
    </row>
    <row r="639" spans="1:5" x14ac:dyDescent="0.25">
      <c r="A639" s="1" t="s">
        <v>329</v>
      </c>
      <c r="B639" s="3">
        <v>760000</v>
      </c>
      <c r="C639" s="3">
        <v>245000</v>
      </c>
      <c r="D639">
        <v>1985</v>
      </c>
      <c r="E639">
        <v>8</v>
      </c>
    </row>
    <row r="640" spans="1:5" x14ac:dyDescent="0.25">
      <c r="A640" s="1" t="s">
        <v>330</v>
      </c>
      <c r="B640" s="3">
        <v>1000000</v>
      </c>
      <c r="C640" s="3">
        <v>2250000</v>
      </c>
      <c r="D640">
        <v>1985</v>
      </c>
      <c r="E640">
        <v>8</v>
      </c>
    </row>
    <row r="641" spans="1:5" x14ac:dyDescent="0.25">
      <c r="A641" s="1" t="s">
        <v>331</v>
      </c>
      <c r="B641" s="3">
        <v>960000</v>
      </c>
      <c r="C641" s="3">
        <v>90000</v>
      </c>
      <c r="D641">
        <v>1985</v>
      </c>
      <c r="E641">
        <v>8</v>
      </c>
    </row>
    <row r="642" spans="1:5" x14ac:dyDescent="0.25">
      <c r="A642" s="1" t="s">
        <v>332</v>
      </c>
      <c r="B642" s="3">
        <v>41213000</v>
      </c>
      <c r="C642" s="3">
        <v>15620000</v>
      </c>
      <c r="D642">
        <v>1985</v>
      </c>
      <c r="E642">
        <v>8</v>
      </c>
    </row>
    <row r="643" spans="1:5" x14ac:dyDescent="0.25">
      <c r="A643" s="1" t="s">
        <v>333</v>
      </c>
      <c r="B643" s="3">
        <v>910000</v>
      </c>
      <c r="C643" s="3">
        <v>142000</v>
      </c>
      <c r="D643">
        <v>1985</v>
      </c>
      <c r="E643">
        <v>8</v>
      </c>
    </row>
    <row r="644" spans="1:5" x14ac:dyDescent="0.25">
      <c r="A644" s="1" t="s">
        <v>333</v>
      </c>
      <c r="B644" s="3">
        <v>925000</v>
      </c>
      <c r="C644" s="3">
        <v>193000</v>
      </c>
      <c r="D644">
        <v>1985</v>
      </c>
      <c r="E644">
        <v>8</v>
      </c>
    </row>
    <row r="645" spans="1:5" x14ac:dyDescent="0.25">
      <c r="A645" s="1" t="s">
        <v>334</v>
      </c>
      <c r="B645" s="3">
        <v>1800000</v>
      </c>
      <c r="C645" s="3">
        <v>570000</v>
      </c>
      <c r="D645">
        <v>1985</v>
      </c>
      <c r="E645">
        <v>8</v>
      </c>
    </row>
    <row r="646" spans="1:5" x14ac:dyDescent="0.25">
      <c r="A646" s="1" t="s">
        <v>335</v>
      </c>
      <c r="B646" s="3">
        <v>964900</v>
      </c>
      <c r="C646" s="3">
        <v>110000</v>
      </c>
      <c r="D646">
        <v>1985</v>
      </c>
      <c r="E646">
        <v>8</v>
      </c>
    </row>
    <row r="647" spans="1:5" x14ac:dyDescent="0.25">
      <c r="A647" s="1" t="s">
        <v>336</v>
      </c>
      <c r="B647" s="3">
        <v>5000000</v>
      </c>
      <c r="C647" s="3">
        <v>850000</v>
      </c>
      <c r="D647">
        <v>1985</v>
      </c>
      <c r="E647">
        <v>8</v>
      </c>
    </row>
    <row r="648" spans="1:5" x14ac:dyDescent="0.25">
      <c r="A648" s="2">
        <v>31087</v>
      </c>
      <c r="B648" s="3">
        <v>2000000</v>
      </c>
      <c r="C648" s="3">
        <v>10000000</v>
      </c>
      <c r="D648">
        <v>1985</v>
      </c>
      <c r="E648">
        <v>9</v>
      </c>
    </row>
    <row r="649" spans="1:5" x14ac:dyDescent="0.25">
      <c r="A649" s="2">
        <v>31146</v>
      </c>
      <c r="B649" s="3">
        <v>100000</v>
      </c>
      <c r="C649" s="3">
        <v>1230000</v>
      </c>
      <c r="D649">
        <v>1985</v>
      </c>
      <c r="E649">
        <v>9</v>
      </c>
    </row>
    <row r="650" spans="1:5" x14ac:dyDescent="0.25">
      <c r="A650" s="2">
        <v>31237</v>
      </c>
      <c r="B650" s="3">
        <v>1000000</v>
      </c>
      <c r="C650" s="3">
        <v>700000</v>
      </c>
      <c r="D650">
        <v>1985</v>
      </c>
      <c r="E650">
        <v>9</v>
      </c>
    </row>
    <row r="651" spans="1:5" x14ac:dyDescent="0.25">
      <c r="A651" s="2">
        <v>31268</v>
      </c>
      <c r="B651" s="3">
        <v>1213000</v>
      </c>
      <c r="C651" s="3">
        <v>4434000</v>
      </c>
      <c r="D651">
        <v>1985</v>
      </c>
      <c r="E651">
        <v>9</v>
      </c>
    </row>
    <row r="652" spans="1:5" x14ac:dyDescent="0.25">
      <c r="A652" s="2">
        <v>31360</v>
      </c>
      <c r="B652" s="3">
        <v>1000000</v>
      </c>
      <c r="C652" s="3">
        <v>50000</v>
      </c>
      <c r="D652">
        <v>1985</v>
      </c>
      <c r="E652">
        <v>9</v>
      </c>
    </row>
    <row r="653" spans="1:5" x14ac:dyDescent="0.25">
      <c r="A653" s="2">
        <v>31390</v>
      </c>
      <c r="B653" s="3">
        <v>861058</v>
      </c>
      <c r="C653" s="3">
        <v>295000</v>
      </c>
      <c r="D653">
        <v>1985</v>
      </c>
      <c r="E653">
        <v>9</v>
      </c>
    </row>
    <row r="654" spans="1:5" x14ac:dyDescent="0.25">
      <c r="A654" s="1" t="s">
        <v>337</v>
      </c>
      <c r="B654" s="3">
        <v>2600000</v>
      </c>
      <c r="C654" s="3">
        <v>652150</v>
      </c>
      <c r="D654">
        <v>1985</v>
      </c>
      <c r="E654">
        <v>9</v>
      </c>
    </row>
    <row r="655" spans="1:5" x14ac:dyDescent="0.25">
      <c r="A655" s="1" t="s">
        <v>338</v>
      </c>
      <c r="B655" s="3">
        <v>3000000</v>
      </c>
      <c r="C655" s="3">
        <v>10500000</v>
      </c>
      <c r="D655">
        <v>1985</v>
      </c>
      <c r="E655">
        <v>9</v>
      </c>
    </row>
    <row r="656" spans="1:5" x14ac:dyDescent="0.25">
      <c r="A656" s="1" t="s">
        <v>339</v>
      </c>
      <c r="B656" s="3">
        <v>915000</v>
      </c>
      <c r="C656" s="3">
        <v>286500</v>
      </c>
      <c r="D656">
        <v>1985</v>
      </c>
      <c r="E656">
        <v>9</v>
      </c>
    </row>
    <row r="657" spans="1:5" x14ac:dyDescent="0.25">
      <c r="A657" s="1" t="s">
        <v>339</v>
      </c>
      <c r="B657" s="3">
        <v>1400000</v>
      </c>
      <c r="C657" s="3">
        <v>250000</v>
      </c>
      <c r="D657">
        <v>1985</v>
      </c>
      <c r="E657">
        <v>9</v>
      </c>
    </row>
    <row r="658" spans="1:5" x14ac:dyDescent="0.25">
      <c r="A658" s="1" t="s">
        <v>340</v>
      </c>
      <c r="B658" s="3">
        <v>1010000</v>
      </c>
      <c r="C658" s="3">
        <v>154600</v>
      </c>
      <c r="D658">
        <v>1985</v>
      </c>
      <c r="E658">
        <v>9</v>
      </c>
    </row>
    <row r="659" spans="1:5" x14ac:dyDescent="0.25">
      <c r="A659" s="1" t="s">
        <v>341</v>
      </c>
      <c r="B659" s="3">
        <v>892000</v>
      </c>
      <c r="C659" s="3">
        <v>425000</v>
      </c>
      <c r="D659">
        <v>1985</v>
      </c>
      <c r="E659">
        <v>9</v>
      </c>
    </row>
    <row r="660" spans="1:5" x14ac:dyDescent="0.25">
      <c r="A660" s="1" t="s">
        <v>341</v>
      </c>
      <c r="B660" s="3">
        <v>3900000</v>
      </c>
      <c r="C660" s="3">
        <v>50000</v>
      </c>
      <c r="D660">
        <v>1985</v>
      </c>
      <c r="E660">
        <v>9</v>
      </c>
    </row>
    <row r="661" spans="1:5" x14ac:dyDescent="0.25">
      <c r="A661" s="1" t="s">
        <v>342</v>
      </c>
      <c r="B661" s="3">
        <v>5000000</v>
      </c>
      <c r="C661" s="3">
        <v>1200000</v>
      </c>
      <c r="D661">
        <v>1985</v>
      </c>
      <c r="E661">
        <v>9</v>
      </c>
    </row>
    <row r="662" spans="1:5" x14ac:dyDescent="0.25">
      <c r="A662" s="2">
        <v>31088</v>
      </c>
      <c r="B662" s="3">
        <v>960000</v>
      </c>
      <c r="C662" s="3">
        <v>200000</v>
      </c>
      <c r="D662">
        <v>1985</v>
      </c>
      <c r="E662">
        <v>10</v>
      </c>
    </row>
    <row r="663" spans="1:5" x14ac:dyDescent="0.25">
      <c r="A663" s="2">
        <v>31208</v>
      </c>
      <c r="B663" s="3">
        <v>800000</v>
      </c>
      <c r="C663" s="3">
        <v>260000</v>
      </c>
      <c r="D663">
        <v>1985</v>
      </c>
      <c r="E663">
        <v>10</v>
      </c>
    </row>
    <row r="664" spans="1:5" x14ac:dyDescent="0.25">
      <c r="A664" s="2">
        <v>31330</v>
      </c>
      <c r="B664" s="3">
        <v>1134699</v>
      </c>
      <c r="C664" s="3">
        <v>356588</v>
      </c>
      <c r="D664">
        <v>1985</v>
      </c>
      <c r="E664">
        <v>10</v>
      </c>
    </row>
    <row r="665" spans="1:5" x14ac:dyDescent="0.25">
      <c r="A665" s="2">
        <v>31361</v>
      </c>
      <c r="B665" s="3">
        <v>1661813</v>
      </c>
      <c r="C665" s="3">
        <v>320000</v>
      </c>
      <c r="D665">
        <v>1985</v>
      </c>
      <c r="E665">
        <v>10</v>
      </c>
    </row>
    <row r="666" spans="1:5" x14ac:dyDescent="0.25">
      <c r="A666" s="2">
        <v>31391</v>
      </c>
      <c r="B666" s="3">
        <v>2800000</v>
      </c>
      <c r="C666" s="3">
        <v>314360</v>
      </c>
      <c r="D666">
        <v>1985</v>
      </c>
      <c r="E666">
        <v>10</v>
      </c>
    </row>
    <row r="667" spans="1:5" x14ac:dyDescent="0.25">
      <c r="A667" s="2">
        <v>31391</v>
      </c>
      <c r="B667" s="3">
        <v>2250000</v>
      </c>
      <c r="C667" s="3">
        <v>1800000</v>
      </c>
      <c r="D667">
        <v>1985</v>
      </c>
      <c r="E667">
        <v>10</v>
      </c>
    </row>
    <row r="668" spans="1:5" x14ac:dyDescent="0.25">
      <c r="A668" s="1" t="s">
        <v>343</v>
      </c>
      <c r="B668" s="3">
        <v>600000</v>
      </c>
      <c r="C668" s="3">
        <v>400000</v>
      </c>
      <c r="D668">
        <v>1985</v>
      </c>
      <c r="E668">
        <v>10</v>
      </c>
    </row>
    <row r="669" spans="1:5" x14ac:dyDescent="0.25">
      <c r="A669" s="1" t="s">
        <v>344</v>
      </c>
      <c r="B669" s="3">
        <v>5600000</v>
      </c>
      <c r="C669" s="3">
        <v>13800000</v>
      </c>
      <c r="D669">
        <v>1985</v>
      </c>
      <c r="E669">
        <v>10</v>
      </c>
    </row>
    <row r="670" spans="1:5" x14ac:dyDescent="0.25">
      <c r="A670" s="1" t="s">
        <v>345</v>
      </c>
      <c r="B670" s="3">
        <v>1050000</v>
      </c>
      <c r="C670" s="3">
        <v>82000</v>
      </c>
      <c r="D670">
        <v>1985</v>
      </c>
      <c r="E670">
        <v>10</v>
      </c>
    </row>
    <row r="671" spans="1:5" x14ac:dyDescent="0.25">
      <c r="A671" s="1" t="s">
        <v>346</v>
      </c>
      <c r="B671" s="3">
        <v>2000000</v>
      </c>
      <c r="C671" s="3">
        <v>20000</v>
      </c>
      <c r="D671">
        <v>1985</v>
      </c>
      <c r="E671">
        <v>10</v>
      </c>
    </row>
    <row r="672" spans="1:5" x14ac:dyDescent="0.25">
      <c r="A672" s="1" t="s">
        <v>347</v>
      </c>
      <c r="B672" s="3">
        <v>1900000</v>
      </c>
      <c r="C672" s="3">
        <v>1400000</v>
      </c>
      <c r="D672">
        <v>1985</v>
      </c>
      <c r="E672">
        <v>10</v>
      </c>
    </row>
    <row r="673" spans="1:5" x14ac:dyDescent="0.25">
      <c r="A673" s="1" t="s">
        <v>348</v>
      </c>
      <c r="B673" s="3">
        <v>1230000</v>
      </c>
      <c r="C673" s="3">
        <v>6000000</v>
      </c>
      <c r="D673">
        <v>1985</v>
      </c>
      <c r="E673">
        <v>10</v>
      </c>
    </row>
    <row r="674" spans="1:5" x14ac:dyDescent="0.25">
      <c r="A674" s="1" t="s">
        <v>349</v>
      </c>
      <c r="B674" s="3">
        <v>750000</v>
      </c>
      <c r="C674" s="3">
        <v>1100000</v>
      </c>
      <c r="D674">
        <v>1985</v>
      </c>
      <c r="E674">
        <v>10</v>
      </c>
    </row>
    <row r="675" spans="1:5" x14ac:dyDescent="0.25">
      <c r="A675" s="1" t="s">
        <v>350</v>
      </c>
      <c r="B675" s="3">
        <v>1000000</v>
      </c>
      <c r="C675" s="3">
        <v>1500000</v>
      </c>
      <c r="D675">
        <v>1985</v>
      </c>
      <c r="E675">
        <v>10</v>
      </c>
    </row>
    <row r="676" spans="1:5" x14ac:dyDescent="0.25">
      <c r="A676" s="2">
        <v>31178</v>
      </c>
      <c r="B676" s="3">
        <v>1500000</v>
      </c>
      <c r="C676" s="3">
        <v>53000</v>
      </c>
      <c r="D676">
        <v>1985</v>
      </c>
      <c r="E676">
        <v>11</v>
      </c>
    </row>
    <row r="677" spans="1:5" x14ac:dyDescent="0.25">
      <c r="A677" s="2">
        <v>31209</v>
      </c>
      <c r="B677" s="3">
        <v>950000</v>
      </c>
      <c r="C677" s="3">
        <v>104000</v>
      </c>
      <c r="D677">
        <v>1985</v>
      </c>
      <c r="E677">
        <v>11</v>
      </c>
    </row>
    <row r="678" spans="1:5" x14ac:dyDescent="0.25">
      <c r="A678" s="2">
        <v>31331</v>
      </c>
      <c r="B678" s="3">
        <v>500000</v>
      </c>
      <c r="C678" s="3">
        <v>500000</v>
      </c>
      <c r="D678">
        <v>1985</v>
      </c>
      <c r="E678">
        <v>11</v>
      </c>
    </row>
    <row r="679" spans="1:5" x14ac:dyDescent="0.25">
      <c r="A679" s="1" t="s">
        <v>351</v>
      </c>
      <c r="B679" s="3">
        <v>1310000</v>
      </c>
      <c r="C679" s="3">
        <v>5400000</v>
      </c>
      <c r="D679">
        <v>1985</v>
      </c>
      <c r="E679">
        <v>11</v>
      </c>
    </row>
    <row r="680" spans="1:5" x14ac:dyDescent="0.25">
      <c r="A680" s="1" t="s">
        <v>352</v>
      </c>
      <c r="B680" s="3">
        <v>500000</v>
      </c>
      <c r="C680" s="3">
        <v>1000000</v>
      </c>
      <c r="D680">
        <v>1985</v>
      </c>
      <c r="E680">
        <v>11</v>
      </c>
    </row>
    <row r="681" spans="1:5" x14ac:dyDescent="0.25">
      <c r="A681" s="1" t="s">
        <v>353</v>
      </c>
      <c r="B681" s="3">
        <v>900000</v>
      </c>
      <c r="C681" s="3">
        <v>155000</v>
      </c>
      <c r="D681">
        <v>1985</v>
      </c>
      <c r="E681">
        <v>11</v>
      </c>
    </row>
    <row r="682" spans="1:5" x14ac:dyDescent="0.25">
      <c r="A682" s="1" t="s">
        <v>354</v>
      </c>
      <c r="B682" s="3">
        <v>1136000</v>
      </c>
      <c r="C682" s="3">
        <v>116000</v>
      </c>
      <c r="D682">
        <v>1985</v>
      </c>
      <c r="E682">
        <v>11</v>
      </c>
    </row>
    <row r="683" spans="1:5" x14ac:dyDescent="0.25">
      <c r="A683" s="1" t="s">
        <v>355</v>
      </c>
      <c r="B683" s="3">
        <v>200000</v>
      </c>
      <c r="C683" s="3">
        <v>1100000</v>
      </c>
      <c r="D683">
        <v>1985</v>
      </c>
      <c r="E683">
        <v>11</v>
      </c>
    </row>
    <row r="684" spans="1:5" x14ac:dyDescent="0.25">
      <c r="A684" s="2">
        <v>31149</v>
      </c>
      <c r="B684" s="3">
        <v>1100000</v>
      </c>
      <c r="C684" s="3">
        <v>172078</v>
      </c>
      <c r="D684">
        <v>1985</v>
      </c>
      <c r="E684">
        <v>12</v>
      </c>
    </row>
    <row r="685" spans="1:5" x14ac:dyDescent="0.25">
      <c r="A685" s="2">
        <v>31210</v>
      </c>
      <c r="B685" s="3">
        <v>800000</v>
      </c>
      <c r="C685" s="3">
        <v>200000</v>
      </c>
      <c r="D685">
        <v>1985</v>
      </c>
      <c r="E685">
        <v>12</v>
      </c>
    </row>
    <row r="686" spans="1:5" x14ac:dyDescent="0.25">
      <c r="A686" s="2">
        <v>31271</v>
      </c>
      <c r="B686" s="3">
        <v>1300000</v>
      </c>
      <c r="C686" s="3">
        <v>550000</v>
      </c>
      <c r="D686">
        <v>1985</v>
      </c>
      <c r="E686">
        <v>12</v>
      </c>
    </row>
    <row r="687" spans="1:5" x14ac:dyDescent="0.25">
      <c r="A687" s="2">
        <v>31332</v>
      </c>
      <c r="B687" s="3">
        <v>1020000</v>
      </c>
      <c r="C687" s="3">
        <v>160000</v>
      </c>
      <c r="D687">
        <v>1985</v>
      </c>
      <c r="E687">
        <v>12</v>
      </c>
    </row>
    <row r="688" spans="1:5" x14ac:dyDescent="0.25">
      <c r="A688" s="2">
        <v>31363</v>
      </c>
      <c r="B688" s="3">
        <v>501000</v>
      </c>
      <c r="C688" s="3">
        <v>542000</v>
      </c>
      <c r="D688">
        <v>1985</v>
      </c>
      <c r="E688">
        <v>12</v>
      </c>
    </row>
    <row r="689" spans="1:5" x14ac:dyDescent="0.25">
      <c r="A689" s="2">
        <v>31363</v>
      </c>
      <c r="B689" s="3">
        <v>900000</v>
      </c>
      <c r="C689" s="3">
        <v>100000</v>
      </c>
      <c r="D689">
        <v>1985</v>
      </c>
      <c r="E689">
        <v>12</v>
      </c>
    </row>
    <row r="690" spans="1:5" x14ac:dyDescent="0.25">
      <c r="A690" s="2">
        <v>31363</v>
      </c>
      <c r="B690" s="3">
        <v>600000</v>
      </c>
      <c r="C690" s="3">
        <v>1000000</v>
      </c>
      <c r="D690">
        <v>1985</v>
      </c>
      <c r="E690">
        <v>12</v>
      </c>
    </row>
    <row r="691" spans="1:5" x14ac:dyDescent="0.25">
      <c r="A691" s="2">
        <v>31363</v>
      </c>
      <c r="B691" s="3">
        <v>1000000</v>
      </c>
      <c r="C691" s="3">
        <v>4500000</v>
      </c>
      <c r="D691">
        <v>1985</v>
      </c>
      <c r="E691">
        <v>12</v>
      </c>
    </row>
    <row r="692" spans="1:5" x14ac:dyDescent="0.25">
      <c r="A692" s="1" t="s">
        <v>356</v>
      </c>
      <c r="B692" s="3">
        <v>1300000</v>
      </c>
      <c r="C692" s="3">
        <v>500000</v>
      </c>
      <c r="D692">
        <v>1985</v>
      </c>
      <c r="E692">
        <v>12</v>
      </c>
    </row>
    <row r="693" spans="1:5" x14ac:dyDescent="0.25">
      <c r="A693" s="1" t="s">
        <v>357</v>
      </c>
      <c r="B693" s="3">
        <v>400000</v>
      </c>
      <c r="C693" s="3">
        <v>1250000</v>
      </c>
      <c r="D693">
        <v>1985</v>
      </c>
      <c r="E693">
        <v>12</v>
      </c>
    </row>
    <row r="694" spans="1:5" x14ac:dyDescent="0.25">
      <c r="A694" s="2">
        <v>31444</v>
      </c>
      <c r="B694" s="3">
        <v>771456.12</v>
      </c>
      <c r="C694" s="3">
        <v>689488.9</v>
      </c>
      <c r="D694">
        <v>1986</v>
      </c>
      <c r="E694">
        <v>1</v>
      </c>
    </row>
    <row r="695" spans="1:5" x14ac:dyDescent="0.25">
      <c r="A695" s="2">
        <v>31503</v>
      </c>
      <c r="B695" s="3">
        <v>1184956.6100000001</v>
      </c>
      <c r="C695" s="3">
        <v>291514</v>
      </c>
      <c r="D695">
        <v>1986</v>
      </c>
      <c r="E695">
        <v>1</v>
      </c>
    </row>
    <row r="696" spans="1:5" x14ac:dyDescent="0.25">
      <c r="A696" s="2">
        <v>31533</v>
      </c>
      <c r="B696" s="3">
        <v>1350048.22</v>
      </c>
      <c r="C696" s="3">
        <v>2892960</v>
      </c>
      <c r="D696">
        <v>1986</v>
      </c>
      <c r="E696">
        <v>1</v>
      </c>
    </row>
    <row r="697" spans="1:5" x14ac:dyDescent="0.25">
      <c r="A697" s="2">
        <v>31594</v>
      </c>
      <c r="B697" s="3">
        <v>3375120.54</v>
      </c>
      <c r="C697" s="3">
        <v>308582.40000000002</v>
      </c>
      <c r="D697">
        <v>1986</v>
      </c>
      <c r="E697">
        <v>1</v>
      </c>
    </row>
    <row r="698" spans="1:5" x14ac:dyDescent="0.25">
      <c r="A698" s="1" t="s">
        <v>358</v>
      </c>
      <c r="B698" s="3">
        <v>867888.14</v>
      </c>
      <c r="C698" s="3">
        <v>192864</v>
      </c>
      <c r="D698">
        <v>1986</v>
      </c>
      <c r="E698">
        <v>1</v>
      </c>
    </row>
    <row r="699" spans="1:5" x14ac:dyDescent="0.25">
      <c r="A699" s="1" t="s">
        <v>358</v>
      </c>
      <c r="B699" s="3">
        <v>241080.04</v>
      </c>
      <c r="C699" s="3">
        <v>1157184</v>
      </c>
      <c r="D699">
        <v>1986</v>
      </c>
      <c r="E699">
        <v>1</v>
      </c>
    </row>
    <row r="700" spans="1:5" x14ac:dyDescent="0.25">
      <c r="A700" s="1" t="s">
        <v>359</v>
      </c>
      <c r="B700" s="3">
        <v>723240.12</v>
      </c>
      <c r="C700" s="3">
        <v>578592.1</v>
      </c>
      <c r="D700">
        <v>1986</v>
      </c>
      <c r="E700">
        <v>1</v>
      </c>
    </row>
    <row r="701" spans="1:5" x14ac:dyDescent="0.25">
      <c r="A701" s="1" t="s">
        <v>360</v>
      </c>
      <c r="B701" s="3">
        <v>1398264.22</v>
      </c>
      <c r="C701" s="3">
        <v>43587.27</v>
      </c>
      <c r="D701">
        <v>1986</v>
      </c>
      <c r="E701">
        <v>1</v>
      </c>
    </row>
    <row r="702" spans="1:5" x14ac:dyDescent="0.25">
      <c r="A702" s="1" t="s">
        <v>360</v>
      </c>
      <c r="B702" s="3">
        <v>675024.11</v>
      </c>
      <c r="C702" s="3">
        <v>964320.2</v>
      </c>
      <c r="D702">
        <v>1986</v>
      </c>
      <c r="E702">
        <v>1</v>
      </c>
    </row>
    <row r="703" spans="1:5" x14ac:dyDescent="0.25">
      <c r="A703" s="1" t="s">
        <v>361</v>
      </c>
      <c r="B703" s="3">
        <v>848601.74</v>
      </c>
      <c r="C703" s="3">
        <v>202025.1</v>
      </c>
      <c r="D703">
        <v>1986</v>
      </c>
      <c r="E703">
        <v>1</v>
      </c>
    </row>
    <row r="704" spans="1:5" x14ac:dyDescent="0.25">
      <c r="A704" s="1" t="s">
        <v>362</v>
      </c>
      <c r="B704" s="3">
        <v>1060752.17</v>
      </c>
      <c r="C704" s="3">
        <v>694310.5</v>
      </c>
      <c r="D704">
        <v>1986</v>
      </c>
      <c r="E704">
        <v>1</v>
      </c>
    </row>
    <row r="705" spans="1:5" x14ac:dyDescent="0.25">
      <c r="A705" s="1" t="s">
        <v>363</v>
      </c>
      <c r="B705" s="3">
        <v>2314368.37</v>
      </c>
      <c r="C705" s="3">
        <v>2169720</v>
      </c>
      <c r="D705">
        <v>1986</v>
      </c>
      <c r="E705">
        <v>1</v>
      </c>
    </row>
    <row r="706" spans="1:5" x14ac:dyDescent="0.25">
      <c r="A706" s="1" t="s">
        <v>364</v>
      </c>
      <c r="B706" s="3">
        <v>1287367.4099999999</v>
      </c>
      <c r="C706" s="3">
        <v>390549.7</v>
      </c>
      <c r="D706">
        <v>1986</v>
      </c>
      <c r="E706">
        <v>1</v>
      </c>
    </row>
    <row r="707" spans="1:5" x14ac:dyDescent="0.25">
      <c r="A707" s="1" t="s">
        <v>364</v>
      </c>
      <c r="B707" s="3">
        <v>771456.12</v>
      </c>
      <c r="C707" s="3">
        <v>289296</v>
      </c>
      <c r="D707">
        <v>1986</v>
      </c>
      <c r="E707">
        <v>1</v>
      </c>
    </row>
    <row r="708" spans="1:5" x14ac:dyDescent="0.25">
      <c r="A708" s="1" t="s">
        <v>365</v>
      </c>
      <c r="B708" s="3">
        <v>848601.74</v>
      </c>
      <c r="C708" s="3">
        <v>151398.29999999999</v>
      </c>
      <c r="D708">
        <v>1986</v>
      </c>
      <c r="E708">
        <v>1</v>
      </c>
    </row>
    <row r="709" spans="1:5" x14ac:dyDescent="0.25">
      <c r="A709" s="1" t="s">
        <v>366</v>
      </c>
      <c r="B709" s="3">
        <v>2314368.37</v>
      </c>
      <c r="C709" s="3">
        <v>768563.19999999995</v>
      </c>
      <c r="D709">
        <v>1986</v>
      </c>
      <c r="E709">
        <v>1</v>
      </c>
    </row>
    <row r="710" spans="1:5" x14ac:dyDescent="0.25">
      <c r="A710" s="2">
        <v>31414</v>
      </c>
      <c r="B710" s="3">
        <v>891996.14</v>
      </c>
      <c r="C710" s="3">
        <v>385728.1</v>
      </c>
      <c r="D710">
        <v>1986</v>
      </c>
      <c r="E710">
        <v>2</v>
      </c>
    </row>
    <row r="711" spans="1:5" x14ac:dyDescent="0.25">
      <c r="A711" s="2">
        <v>31504</v>
      </c>
      <c r="B711" s="3">
        <v>1060752.17</v>
      </c>
      <c r="C711" s="3">
        <v>146576.70000000001</v>
      </c>
      <c r="D711">
        <v>1986</v>
      </c>
      <c r="E711">
        <v>2</v>
      </c>
    </row>
    <row r="712" spans="1:5" x14ac:dyDescent="0.25">
      <c r="A712" s="2">
        <v>31504</v>
      </c>
      <c r="B712" s="3">
        <v>964320.15</v>
      </c>
      <c r="C712" s="3">
        <v>964320.2</v>
      </c>
      <c r="D712">
        <v>1986</v>
      </c>
      <c r="E712">
        <v>2</v>
      </c>
    </row>
    <row r="713" spans="1:5" x14ac:dyDescent="0.25">
      <c r="A713" s="2">
        <v>31534</v>
      </c>
      <c r="B713" s="3">
        <v>771456.12</v>
      </c>
      <c r="C713" s="3">
        <v>231436.79999999999</v>
      </c>
      <c r="D713">
        <v>1986</v>
      </c>
      <c r="E713">
        <v>2</v>
      </c>
    </row>
    <row r="714" spans="1:5" x14ac:dyDescent="0.25">
      <c r="A714" s="2">
        <v>31534</v>
      </c>
      <c r="B714" s="3">
        <v>771456.12</v>
      </c>
      <c r="C714" s="3">
        <v>318225.7</v>
      </c>
      <c r="D714">
        <v>1986</v>
      </c>
      <c r="E714">
        <v>2</v>
      </c>
    </row>
    <row r="715" spans="1:5" x14ac:dyDescent="0.25">
      <c r="A715" s="2">
        <v>31595</v>
      </c>
      <c r="B715" s="3">
        <v>1459320.15</v>
      </c>
      <c r="C715" s="3">
        <v>298809.09999999998</v>
      </c>
      <c r="D715">
        <v>1986</v>
      </c>
      <c r="E715">
        <v>2</v>
      </c>
    </row>
    <row r="716" spans="1:5" x14ac:dyDescent="0.25">
      <c r="A716" s="2">
        <v>31748</v>
      </c>
      <c r="B716" s="3">
        <v>1253616.2</v>
      </c>
      <c r="C716" s="3">
        <v>337512.1</v>
      </c>
      <c r="D716">
        <v>1986</v>
      </c>
      <c r="E716">
        <v>2</v>
      </c>
    </row>
    <row r="717" spans="1:5" x14ac:dyDescent="0.25">
      <c r="A717" s="2">
        <v>31748</v>
      </c>
      <c r="B717" s="3">
        <v>385728.06</v>
      </c>
      <c r="C717" s="3">
        <v>433944.1</v>
      </c>
      <c r="D717">
        <v>1986</v>
      </c>
      <c r="E717">
        <v>2</v>
      </c>
    </row>
    <row r="718" spans="1:5" x14ac:dyDescent="0.25">
      <c r="A718" s="1" t="s">
        <v>367</v>
      </c>
      <c r="B718" s="3">
        <v>617164.9</v>
      </c>
      <c r="C718" s="3">
        <v>359026</v>
      </c>
      <c r="D718">
        <v>1986</v>
      </c>
      <c r="E718">
        <v>2</v>
      </c>
    </row>
    <row r="719" spans="1:5" x14ac:dyDescent="0.25">
      <c r="A719" s="1" t="s">
        <v>368</v>
      </c>
      <c r="B719" s="3">
        <v>907946.96</v>
      </c>
      <c r="C719" s="3">
        <v>319049.2</v>
      </c>
      <c r="D719">
        <v>1986</v>
      </c>
      <c r="E719">
        <v>2</v>
      </c>
    </row>
    <row r="720" spans="1:5" x14ac:dyDescent="0.25">
      <c r="A720" s="1" t="s">
        <v>369</v>
      </c>
      <c r="B720" s="3">
        <v>1104146.58</v>
      </c>
      <c r="C720" s="3">
        <v>964320.2</v>
      </c>
      <c r="D720">
        <v>1986</v>
      </c>
      <c r="E720">
        <v>2</v>
      </c>
    </row>
    <row r="721" spans="1:5" x14ac:dyDescent="0.25">
      <c r="A721" s="1" t="s">
        <v>369</v>
      </c>
      <c r="B721" s="3">
        <v>2121504.34</v>
      </c>
      <c r="C721" s="3">
        <v>836065.6</v>
      </c>
      <c r="D721">
        <v>1986</v>
      </c>
      <c r="E721">
        <v>2</v>
      </c>
    </row>
    <row r="722" spans="1:5" x14ac:dyDescent="0.25">
      <c r="A722" s="1" t="s">
        <v>370</v>
      </c>
      <c r="B722" s="3">
        <v>964320.15</v>
      </c>
      <c r="C722" s="3">
        <v>5834137</v>
      </c>
      <c r="D722">
        <v>1986</v>
      </c>
      <c r="E722">
        <v>2</v>
      </c>
    </row>
    <row r="723" spans="1:5" x14ac:dyDescent="0.25">
      <c r="A723" s="1" t="s">
        <v>371</v>
      </c>
      <c r="B723" s="3">
        <v>462873.67</v>
      </c>
      <c r="C723" s="3">
        <v>501446.5</v>
      </c>
      <c r="D723">
        <v>1986</v>
      </c>
      <c r="E723">
        <v>2</v>
      </c>
    </row>
    <row r="724" spans="1:5" x14ac:dyDescent="0.25">
      <c r="A724" s="1" t="s">
        <v>372</v>
      </c>
      <c r="B724" s="3">
        <v>940212.15</v>
      </c>
      <c r="C724" s="3">
        <v>289296</v>
      </c>
      <c r="D724">
        <v>1986</v>
      </c>
      <c r="E724">
        <v>2</v>
      </c>
    </row>
    <row r="725" spans="1:5" x14ac:dyDescent="0.25">
      <c r="A725" s="1" t="s">
        <v>372</v>
      </c>
      <c r="B725" s="3">
        <v>1446480.23</v>
      </c>
      <c r="C725" s="3">
        <v>289296</v>
      </c>
      <c r="D725">
        <v>1986</v>
      </c>
      <c r="E725">
        <v>2</v>
      </c>
    </row>
    <row r="726" spans="1:5" x14ac:dyDescent="0.25">
      <c r="A726" s="1" t="s">
        <v>372</v>
      </c>
      <c r="B726" s="3">
        <v>2410622.9500000002</v>
      </c>
      <c r="C726" s="3">
        <v>412793.59999999998</v>
      </c>
      <c r="D726">
        <v>1986</v>
      </c>
      <c r="E726">
        <v>2</v>
      </c>
    </row>
    <row r="727" spans="1:5" x14ac:dyDescent="0.25">
      <c r="A727" s="2">
        <v>31474</v>
      </c>
      <c r="B727" s="3">
        <v>1440829.32</v>
      </c>
      <c r="C727" s="3">
        <v>192887.2</v>
      </c>
      <c r="D727">
        <v>1986</v>
      </c>
      <c r="E727">
        <v>3</v>
      </c>
    </row>
    <row r="728" spans="1:5" x14ac:dyDescent="0.25">
      <c r="A728" s="2">
        <v>31505</v>
      </c>
      <c r="B728" s="3">
        <v>964320.15</v>
      </c>
      <c r="C728" s="3">
        <v>96432.02</v>
      </c>
      <c r="D728">
        <v>1986</v>
      </c>
      <c r="E728">
        <v>3</v>
      </c>
    </row>
    <row r="729" spans="1:5" x14ac:dyDescent="0.25">
      <c r="A729" s="2">
        <v>31535</v>
      </c>
      <c r="B729" s="3">
        <v>1153230.47</v>
      </c>
      <c r="C729" s="3">
        <v>588235.30000000005</v>
      </c>
      <c r="D729">
        <v>1986</v>
      </c>
      <c r="E729">
        <v>3</v>
      </c>
    </row>
    <row r="730" spans="1:5" x14ac:dyDescent="0.25">
      <c r="A730" s="2">
        <v>31596</v>
      </c>
      <c r="B730" s="3">
        <v>2410800.39</v>
      </c>
      <c r="C730" s="3">
        <v>482160.1</v>
      </c>
      <c r="D730">
        <v>1986</v>
      </c>
      <c r="E730">
        <v>3</v>
      </c>
    </row>
    <row r="731" spans="1:5" x14ac:dyDescent="0.25">
      <c r="A731" s="2">
        <v>31627</v>
      </c>
      <c r="B731" s="3">
        <v>4339440.6900000004</v>
      </c>
      <c r="C731" s="3">
        <v>7714561</v>
      </c>
      <c r="D731">
        <v>1986</v>
      </c>
      <c r="E731">
        <v>3</v>
      </c>
    </row>
    <row r="732" spans="1:5" x14ac:dyDescent="0.25">
      <c r="A732" s="2">
        <v>31658</v>
      </c>
      <c r="B732" s="3">
        <v>2121504.34</v>
      </c>
      <c r="C732" s="3">
        <v>289296</v>
      </c>
      <c r="D732">
        <v>1986</v>
      </c>
      <c r="E732">
        <v>3</v>
      </c>
    </row>
    <row r="733" spans="1:5" x14ac:dyDescent="0.25">
      <c r="A733" s="2">
        <v>31688</v>
      </c>
      <c r="B733" s="3">
        <v>1446480.23</v>
      </c>
      <c r="C733" s="3">
        <v>111861.1</v>
      </c>
      <c r="D733">
        <v>1986</v>
      </c>
      <c r="E733">
        <v>3</v>
      </c>
    </row>
    <row r="734" spans="1:5" x14ac:dyDescent="0.25">
      <c r="A734" s="1" t="s">
        <v>373</v>
      </c>
      <c r="B734" s="3">
        <v>771456.12</v>
      </c>
      <c r="C734" s="3">
        <v>2410800</v>
      </c>
      <c r="D734">
        <v>1986</v>
      </c>
      <c r="E734">
        <v>3</v>
      </c>
    </row>
    <row r="735" spans="1:5" x14ac:dyDescent="0.25">
      <c r="A735" s="1" t="s">
        <v>373</v>
      </c>
      <c r="B735" s="3">
        <v>1350530.38</v>
      </c>
      <c r="C735" s="3">
        <v>550133.1</v>
      </c>
      <c r="D735">
        <v>1986</v>
      </c>
      <c r="E735">
        <v>3</v>
      </c>
    </row>
    <row r="736" spans="1:5" x14ac:dyDescent="0.25">
      <c r="A736" s="1" t="s">
        <v>373</v>
      </c>
      <c r="B736" s="3">
        <v>482160.08</v>
      </c>
      <c r="C736" s="3">
        <v>1350048</v>
      </c>
      <c r="D736">
        <v>1986</v>
      </c>
      <c r="E736">
        <v>3</v>
      </c>
    </row>
    <row r="737" spans="1:5" x14ac:dyDescent="0.25">
      <c r="A737" s="1" t="s">
        <v>374</v>
      </c>
      <c r="B737" s="3">
        <v>2700096.43</v>
      </c>
      <c r="C737" s="3">
        <v>506268.1</v>
      </c>
      <c r="D737">
        <v>1986</v>
      </c>
      <c r="E737">
        <v>3</v>
      </c>
    </row>
    <row r="738" spans="1:5" x14ac:dyDescent="0.25">
      <c r="A738" s="1" t="s">
        <v>375</v>
      </c>
      <c r="B738" s="3">
        <v>916104.15</v>
      </c>
      <c r="C738" s="3">
        <v>144648</v>
      </c>
      <c r="D738">
        <v>1986</v>
      </c>
      <c r="E738">
        <v>3</v>
      </c>
    </row>
    <row r="739" spans="1:5" x14ac:dyDescent="0.25">
      <c r="A739" s="2">
        <v>31447</v>
      </c>
      <c r="B739" s="3">
        <v>482160.08</v>
      </c>
      <c r="C739" s="3">
        <v>675024.1</v>
      </c>
      <c r="D739">
        <v>1986</v>
      </c>
      <c r="E739">
        <v>4</v>
      </c>
    </row>
    <row r="740" spans="1:5" x14ac:dyDescent="0.25">
      <c r="A740" s="2">
        <v>31447</v>
      </c>
      <c r="B740" s="3">
        <v>1832208.29</v>
      </c>
      <c r="C740" s="3">
        <v>2410800</v>
      </c>
      <c r="D740">
        <v>1986</v>
      </c>
      <c r="E740">
        <v>4</v>
      </c>
    </row>
    <row r="741" spans="1:5" x14ac:dyDescent="0.25">
      <c r="A741" s="2">
        <v>31447</v>
      </c>
      <c r="B741" s="3">
        <v>2700096.43</v>
      </c>
      <c r="C741" s="3">
        <v>482160.1</v>
      </c>
      <c r="D741">
        <v>1986</v>
      </c>
      <c r="E741">
        <v>4</v>
      </c>
    </row>
    <row r="742" spans="1:5" x14ac:dyDescent="0.25">
      <c r="A742" s="2">
        <v>31475</v>
      </c>
      <c r="B742" s="3">
        <v>1494696.24</v>
      </c>
      <c r="C742" s="3">
        <v>164532.29999999999</v>
      </c>
      <c r="D742">
        <v>1986</v>
      </c>
      <c r="E742">
        <v>4</v>
      </c>
    </row>
    <row r="743" spans="1:5" x14ac:dyDescent="0.25">
      <c r="A743" s="2">
        <v>31475</v>
      </c>
      <c r="B743" s="3">
        <v>385728.06</v>
      </c>
      <c r="C743" s="3">
        <v>2121504</v>
      </c>
      <c r="D743">
        <v>1986</v>
      </c>
      <c r="E743">
        <v>4</v>
      </c>
    </row>
    <row r="744" spans="1:5" x14ac:dyDescent="0.25">
      <c r="A744" s="2">
        <v>31597</v>
      </c>
      <c r="B744" s="3">
        <v>192864.03</v>
      </c>
      <c r="C744" s="3">
        <v>588235.30000000005</v>
      </c>
      <c r="D744">
        <v>1986</v>
      </c>
      <c r="E744">
        <v>4</v>
      </c>
    </row>
    <row r="745" spans="1:5" x14ac:dyDescent="0.25">
      <c r="A745" s="2">
        <v>31597</v>
      </c>
      <c r="B745" s="3">
        <v>2941176.47</v>
      </c>
      <c r="C745" s="3">
        <v>13500480</v>
      </c>
      <c r="D745">
        <v>1986</v>
      </c>
      <c r="E745">
        <v>4</v>
      </c>
    </row>
    <row r="746" spans="1:5" x14ac:dyDescent="0.25">
      <c r="A746" s="2">
        <v>31628</v>
      </c>
      <c r="B746" s="3">
        <v>848601.74</v>
      </c>
      <c r="C746" s="3">
        <v>234329.8</v>
      </c>
      <c r="D746">
        <v>1986</v>
      </c>
      <c r="E746">
        <v>4</v>
      </c>
    </row>
    <row r="747" spans="1:5" x14ac:dyDescent="0.25">
      <c r="A747" s="2">
        <v>31689</v>
      </c>
      <c r="B747" s="3">
        <v>2796528.45</v>
      </c>
      <c r="C747" s="3">
        <v>583423.30000000005</v>
      </c>
      <c r="D747">
        <v>1986</v>
      </c>
      <c r="E747">
        <v>4</v>
      </c>
    </row>
    <row r="748" spans="1:5" x14ac:dyDescent="0.25">
      <c r="A748" s="2">
        <v>31689</v>
      </c>
      <c r="B748" s="3">
        <v>988428.16</v>
      </c>
      <c r="C748" s="3">
        <v>192864</v>
      </c>
      <c r="D748">
        <v>1986</v>
      </c>
      <c r="E748">
        <v>4</v>
      </c>
    </row>
    <row r="749" spans="1:5" x14ac:dyDescent="0.25">
      <c r="A749" s="2">
        <v>31689</v>
      </c>
      <c r="B749" s="3">
        <v>12150433.939999999</v>
      </c>
      <c r="C749" s="3">
        <v>7232401</v>
      </c>
      <c r="D749">
        <v>1986</v>
      </c>
      <c r="E749">
        <v>4</v>
      </c>
    </row>
    <row r="750" spans="1:5" x14ac:dyDescent="0.25">
      <c r="A750" s="2">
        <v>31720</v>
      </c>
      <c r="B750" s="3">
        <v>3375120.54</v>
      </c>
      <c r="C750" s="3">
        <v>1446480</v>
      </c>
      <c r="D750">
        <v>1986</v>
      </c>
      <c r="E750">
        <v>4</v>
      </c>
    </row>
    <row r="751" spans="1:5" x14ac:dyDescent="0.25">
      <c r="A751" s="2">
        <v>31720</v>
      </c>
      <c r="B751" s="3">
        <v>955641.27</v>
      </c>
      <c r="C751" s="3">
        <v>192864</v>
      </c>
      <c r="D751">
        <v>1986</v>
      </c>
      <c r="E751">
        <v>4</v>
      </c>
    </row>
    <row r="752" spans="1:5" x14ac:dyDescent="0.25">
      <c r="A752" s="1" t="s">
        <v>376</v>
      </c>
      <c r="B752" s="3">
        <v>771456.12</v>
      </c>
      <c r="C752" s="3">
        <v>675024.1</v>
      </c>
      <c r="D752">
        <v>1986</v>
      </c>
      <c r="E752">
        <v>4</v>
      </c>
    </row>
    <row r="753" spans="1:5" x14ac:dyDescent="0.25">
      <c r="A753" s="1" t="s">
        <v>377</v>
      </c>
      <c r="B753" s="3">
        <v>1253616.2</v>
      </c>
      <c r="C753" s="3">
        <v>313404.09999999998</v>
      </c>
      <c r="D753">
        <v>1986</v>
      </c>
      <c r="E753">
        <v>4</v>
      </c>
    </row>
    <row r="754" spans="1:5" x14ac:dyDescent="0.25">
      <c r="A754" s="1" t="s">
        <v>378</v>
      </c>
      <c r="B754" s="3">
        <v>1157184.19</v>
      </c>
      <c r="C754" s="3">
        <v>96432.02</v>
      </c>
      <c r="D754">
        <v>1986</v>
      </c>
      <c r="E754">
        <v>4</v>
      </c>
    </row>
    <row r="755" spans="1:5" x14ac:dyDescent="0.25">
      <c r="A755" s="1" t="s">
        <v>379</v>
      </c>
      <c r="B755" s="3">
        <v>964320.15</v>
      </c>
      <c r="C755" s="3">
        <v>482160.1</v>
      </c>
      <c r="D755">
        <v>1986</v>
      </c>
      <c r="E755">
        <v>4</v>
      </c>
    </row>
    <row r="756" spans="1:5" x14ac:dyDescent="0.25">
      <c r="A756" s="1" t="s">
        <v>380</v>
      </c>
      <c r="B756" s="3">
        <v>1446480.23</v>
      </c>
      <c r="C756" s="3">
        <v>385728.1</v>
      </c>
      <c r="D756">
        <v>1986</v>
      </c>
      <c r="E756">
        <v>4</v>
      </c>
    </row>
    <row r="757" spans="1:5" x14ac:dyDescent="0.25">
      <c r="A757" s="1" t="s">
        <v>381</v>
      </c>
      <c r="B757" s="3">
        <v>482160.08</v>
      </c>
      <c r="C757" s="3">
        <v>1157184</v>
      </c>
      <c r="D757">
        <v>1986</v>
      </c>
      <c r="E757">
        <v>4</v>
      </c>
    </row>
    <row r="758" spans="1:5" x14ac:dyDescent="0.25">
      <c r="A758" s="1" t="s">
        <v>382</v>
      </c>
      <c r="B758" s="3">
        <v>964320.15</v>
      </c>
      <c r="C758" s="3">
        <v>313404.09999999998</v>
      </c>
      <c r="D758">
        <v>1986</v>
      </c>
      <c r="E758">
        <v>4</v>
      </c>
    </row>
    <row r="759" spans="1:5" x14ac:dyDescent="0.25">
      <c r="A759" s="1" t="s">
        <v>383</v>
      </c>
      <c r="B759" s="3">
        <v>1215334.6200000001</v>
      </c>
      <c r="C759" s="3">
        <v>1228255</v>
      </c>
      <c r="D759">
        <v>1986</v>
      </c>
      <c r="E759">
        <v>4</v>
      </c>
    </row>
    <row r="760" spans="1:5" x14ac:dyDescent="0.25">
      <c r="A760" s="1" t="s">
        <v>384</v>
      </c>
      <c r="B760" s="3">
        <v>2892960.46</v>
      </c>
      <c r="C760" s="3">
        <v>241080</v>
      </c>
      <c r="D760">
        <v>1986</v>
      </c>
      <c r="E760">
        <v>4</v>
      </c>
    </row>
    <row r="761" spans="1:5" x14ac:dyDescent="0.25">
      <c r="A761" s="2">
        <v>31448</v>
      </c>
      <c r="B761" s="3">
        <v>800385.73</v>
      </c>
      <c r="C761" s="3">
        <v>2892960</v>
      </c>
      <c r="D761">
        <v>1986</v>
      </c>
      <c r="E761">
        <v>5</v>
      </c>
    </row>
    <row r="762" spans="1:5" x14ac:dyDescent="0.25">
      <c r="A762" s="2">
        <v>31476</v>
      </c>
      <c r="B762" s="3">
        <v>2892907.43</v>
      </c>
      <c r="C762" s="3">
        <v>298939.2</v>
      </c>
      <c r="D762">
        <v>1986</v>
      </c>
      <c r="E762">
        <v>5</v>
      </c>
    </row>
    <row r="763" spans="1:5" x14ac:dyDescent="0.25">
      <c r="A763" s="2">
        <v>31537</v>
      </c>
      <c r="B763" s="3">
        <v>896817.74</v>
      </c>
      <c r="C763" s="3">
        <v>270009.59999999998</v>
      </c>
      <c r="D763">
        <v>1986</v>
      </c>
      <c r="E763">
        <v>5</v>
      </c>
    </row>
    <row r="764" spans="1:5" x14ac:dyDescent="0.25">
      <c r="A764" s="2">
        <v>31568</v>
      </c>
      <c r="B764" s="3">
        <v>1052073.29</v>
      </c>
      <c r="C764" s="3">
        <v>74252.649999999994</v>
      </c>
      <c r="D764">
        <v>1986</v>
      </c>
      <c r="E764">
        <v>5</v>
      </c>
    </row>
    <row r="765" spans="1:5" x14ac:dyDescent="0.25">
      <c r="A765" s="2">
        <v>31598</v>
      </c>
      <c r="B765" s="3">
        <v>1157184.19</v>
      </c>
      <c r="C765" s="3">
        <v>163934.39999999999</v>
      </c>
      <c r="D765">
        <v>1986</v>
      </c>
      <c r="E765">
        <v>5</v>
      </c>
    </row>
    <row r="766" spans="1:5" x14ac:dyDescent="0.25">
      <c r="A766" s="2">
        <v>31751</v>
      </c>
      <c r="B766" s="3">
        <v>1253616.2</v>
      </c>
      <c r="C766" s="3">
        <v>482160.1</v>
      </c>
      <c r="D766">
        <v>1986</v>
      </c>
      <c r="E766">
        <v>5</v>
      </c>
    </row>
    <row r="767" spans="1:5" x14ac:dyDescent="0.25">
      <c r="A767" s="2">
        <v>31751</v>
      </c>
      <c r="B767" s="3">
        <v>964320.15</v>
      </c>
      <c r="C767" s="3">
        <v>8678881</v>
      </c>
      <c r="D767">
        <v>1986</v>
      </c>
      <c r="E767">
        <v>5</v>
      </c>
    </row>
    <row r="768" spans="1:5" x14ac:dyDescent="0.25">
      <c r="A768" s="1" t="s">
        <v>385</v>
      </c>
      <c r="B768" s="3">
        <v>983606.56</v>
      </c>
      <c r="C768" s="3">
        <v>337512.1</v>
      </c>
      <c r="D768">
        <v>1986</v>
      </c>
      <c r="E768">
        <v>5</v>
      </c>
    </row>
    <row r="769" spans="1:5" x14ac:dyDescent="0.25">
      <c r="A769" s="1" t="s">
        <v>386</v>
      </c>
      <c r="B769" s="3">
        <v>1928640.31</v>
      </c>
      <c r="C769" s="3">
        <v>2892960</v>
      </c>
      <c r="D769">
        <v>1986</v>
      </c>
      <c r="E769">
        <v>5</v>
      </c>
    </row>
    <row r="770" spans="1:5" x14ac:dyDescent="0.25">
      <c r="A770" s="1" t="s">
        <v>387</v>
      </c>
      <c r="B770" s="3">
        <v>1350048.22</v>
      </c>
      <c r="C770" s="3">
        <v>482160.1</v>
      </c>
      <c r="D770">
        <v>1986</v>
      </c>
      <c r="E770">
        <v>5</v>
      </c>
    </row>
    <row r="771" spans="1:5" x14ac:dyDescent="0.25">
      <c r="A771" s="1" t="s">
        <v>387</v>
      </c>
      <c r="B771" s="3">
        <v>1301832.21</v>
      </c>
      <c r="C771" s="3">
        <v>87147.54</v>
      </c>
      <c r="D771">
        <v>1986</v>
      </c>
      <c r="E771">
        <v>5</v>
      </c>
    </row>
    <row r="772" spans="1:5" x14ac:dyDescent="0.25">
      <c r="A772" s="1" t="s">
        <v>388</v>
      </c>
      <c r="B772" s="3">
        <v>1108968.18</v>
      </c>
      <c r="C772" s="3">
        <v>96432.02</v>
      </c>
      <c r="D772">
        <v>1986</v>
      </c>
      <c r="E772">
        <v>5</v>
      </c>
    </row>
    <row r="773" spans="1:5" x14ac:dyDescent="0.25">
      <c r="A773" s="1" t="s">
        <v>389</v>
      </c>
      <c r="B773" s="3">
        <v>1446480.23</v>
      </c>
      <c r="C773" s="3">
        <v>263591.09999999998</v>
      </c>
      <c r="D773">
        <v>1986</v>
      </c>
      <c r="E773">
        <v>5</v>
      </c>
    </row>
    <row r="774" spans="1:5" x14ac:dyDescent="0.25">
      <c r="A774" s="2">
        <v>31418</v>
      </c>
      <c r="B774" s="3">
        <v>846636.45</v>
      </c>
      <c r="C774" s="3">
        <v>241011.6</v>
      </c>
      <c r="D774">
        <v>1986</v>
      </c>
      <c r="E774">
        <v>6</v>
      </c>
    </row>
    <row r="775" spans="1:5" x14ac:dyDescent="0.25">
      <c r="A775" s="2">
        <v>31569</v>
      </c>
      <c r="B775" s="3">
        <v>1157184.19</v>
      </c>
      <c r="C775" s="3">
        <v>385728.1</v>
      </c>
      <c r="D775">
        <v>1986</v>
      </c>
      <c r="E775">
        <v>6</v>
      </c>
    </row>
    <row r="776" spans="1:5" x14ac:dyDescent="0.25">
      <c r="A776" s="2">
        <v>31691</v>
      </c>
      <c r="B776" s="3">
        <v>723240.12</v>
      </c>
      <c r="C776" s="3">
        <v>1446480</v>
      </c>
      <c r="D776">
        <v>1986</v>
      </c>
      <c r="E776">
        <v>6</v>
      </c>
    </row>
    <row r="777" spans="1:5" x14ac:dyDescent="0.25">
      <c r="A777" s="1" t="s">
        <v>390</v>
      </c>
      <c r="B777" s="3">
        <v>2025072.32</v>
      </c>
      <c r="C777" s="3">
        <v>3375121</v>
      </c>
      <c r="D777">
        <v>1986</v>
      </c>
      <c r="E777">
        <v>6</v>
      </c>
    </row>
    <row r="778" spans="1:5" x14ac:dyDescent="0.25">
      <c r="A778" s="1" t="s">
        <v>391</v>
      </c>
      <c r="B778" s="3">
        <v>3375120.54</v>
      </c>
      <c r="C778" s="3">
        <v>2410800</v>
      </c>
      <c r="D778">
        <v>1986</v>
      </c>
      <c r="E778">
        <v>6</v>
      </c>
    </row>
    <row r="779" spans="1:5" x14ac:dyDescent="0.25">
      <c r="A779" s="1" t="s">
        <v>392</v>
      </c>
      <c r="B779" s="3">
        <v>771456.12</v>
      </c>
      <c r="C779" s="3">
        <v>578592.1</v>
      </c>
      <c r="D779">
        <v>1986</v>
      </c>
      <c r="E779">
        <v>6</v>
      </c>
    </row>
    <row r="780" spans="1:5" x14ac:dyDescent="0.25">
      <c r="A780" s="1" t="s">
        <v>393</v>
      </c>
      <c r="B780" s="3">
        <v>2892960.46</v>
      </c>
      <c r="C780" s="3">
        <v>11571840</v>
      </c>
      <c r="D780">
        <v>1986</v>
      </c>
      <c r="E780">
        <v>6</v>
      </c>
    </row>
    <row r="781" spans="1:5" x14ac:dyDescent="0.25">
      <c r="A781" s="1" t="s">
        <v>394</v>
      </c>
      <c r="B781" s="3">
        <v>530376.07999999996</v>
      </c>
      <c r="C781" s="3">
        <v>1060752</v>
      </c>
      <c r="D781">
        <v>1986</v>
      </c>
      <c r="E781">
        <v>6</v>
      </c>
    </row>
    <row r="782" spans="1:5" x14ac:dyDescent="0.25">
      <c r="A782" s="1" t="s">
        <v>395</v>
      </c>
      <c r="B782" s="3">
        <v>1060752.17</v>
      </c>
      <c r="C782" s="3">
        <v>867888.1</v>
      </c>
      <c r="D782">
        <v>1986</v>
      </c>
      <c r="E782">
        <v>6</v>
      </c>
    </row>
    <row r="783" spans="1:5" x14ac:dyDescent="0.25">
      <c r="A783" s="1" t="s">
        <v>395</v>
      </c>
      <c r="B783" s="3">
        <v>1350048.22</v>
      </c>
      <c r="C783" s="3">
        <v>96432.02</v>
      </c>
      <c r="D783">
        <v>1986</v>
      </c>
      <c r="E783">
        <v>6</v>
      </c>
    </row>
    <row r="784" spans="1:5" x14ac:dyDescent="0.25">
      <c r="A784" s="1" t="s">
        <v>395</v>
      </c>
      <c r="B784" s="3">
        <v>1542912.25</v>
      </c>
      <c r="C784" s="3">
        <v>135004.79999999999</v>
      </c>
      <c r="D784">
        <v>1986</v>
      </c>
      <c r="E784">
        <v>6</v>
      </c>
    </row>
    <row r="785" spans="1:5" x14ac:dyDescent="0.25">
      <c r="A785" s="2">
        <v>31419</v>
      </c>
      <c r="B785" s="3">
        <v>743461.91</v>
      </c>
      <c r="C785" s="3">
        <v>267536.2</v>
      </c>
      <c r="D785">
        <v>1986</v>
      </c>
      <c r="E785">
        <v>7</v>
      </c>
    </row>
    <row r="786" spans="1:5" x14ac:dyDescent="0.25">
      <c r="A786" s="2">
        <v>31419</v>
      </c>
      <c r="B786" s="3">
        <v>1639344.26</v>
      </c>
      <c r="C786" s="3">
        <v>1205400</v>
      </c>
      <c r="D786">
        <v>1986</v>
      </c>
      <c r="E786">
        <v>7</v>
      </c>
    </row>
    <row r="787" spans="1:5" x14ac:dyDescent="0.25">
      <c r="A787" s="2">
        <v>31509</v>
      </c>
      <c r="B787" s="3">
        <v>1023143.68</v>
      </c>
      <c r="C787" s="3">
        <v>127290.3</v>
      </c>
      <c r="D787">
        <v>1986</v>
      </c>
      <c r="E787">
        <v>7</v>
      </c>
    </row>
    <row r="788" spans="1:5" x14ac:dyDescent="0.25">
      <c r="A788" s="2">
        <v>31539</v>
      </c>
      <c r="B788" s="3">
        <v>578592.09</v>
      </c>
      <c r="C788" s="3">
        <v>1928640</v>
      </c>
      <c r="D788">
        <v>1986</v>
      </c>
      <c r="E788">
        <v>7</v>
      </c>
    </row>
    <row r="789" spans="1:5" x14ac:dyDescent="0.25">
      <c r="A789" s="2">
        <v>31570</v>
      </c>
      <c r="B789" s="3">
        <v>1928640.31</v>
      </c>
      <c r="C789" s="3">
        <v>964320.2</v>
      </c>
      <c r="D789">
        <v>1986</v>
      </c>
      <c r="E789">
        <v>7</v>
      </c>
    </row>
    <row r="790" spans="1:5" x14ac:dyDescent="0.25">
      <c r="A790" s="2">
        <v>31631</v>
      </c>
      <c r="B790" s="3">
        <v>1808100.29</v>
      </c>
      <c r="C790" s="3">
        <v>289296</v>
      </c>
      <c r="D790">
        <v>1986</v>
      </c>
      <c r="E790">
        <v>7</v>
      </c>
    </row>
    <row r="791" spans="1:5" x14ac:dyDescent="0.25">
      <c r="A791" s="2">
        <v>31723</v>
      </c>
      <c r="B791" s="3">
        <v>1950819.67</v>
      </c>
      <c r="C791" s="3">
        <v>122179.4</v>
      </c>
      <c r="D791">
        <v>1986</v>
      </c>
      <c r="E791">
        <v>7</v>
      </c>
    </row>
    <row r="792" spans="1:5" x14ac:dyDescent="0.25">
      <c r="A792" s="1" t="s">
        <v>396</v>
      </c>
      <c r="B792" s="3">
        <v>1383799.42</v>
      </c>
      <c r="C792" s="3">
        <v>347010.6</v>
      </c>
      <c r="D792">
        <v>1986</v>
      </c>
      <c r="E792">
        <v>7</v>
      </c>
    </row>
    <row r="793" spans="1:5" x14ac:dyDescent="0.25">
      <c r="A793" s="1" t="s">
        <v>397</v>
      </c>
      <c r="B793" s="3">
        <v>578592.09</v>
      </c>
      <c r="C793" s="3">
        <v>543500.5</v>
      </c>
      <c r="D793">
        <v>1986</v>
      </c>
      <c r="E793">
        <v>7</v>
      </c>
    </row>
    <row r="794" spans="1:5" x14ac:dyDescent="0.25">
      <c r="A794" s="1" t="s">
        <v>398</v>
      </c>
      <c r="B794" s="3">
        <v>1128254.58</v>
      </c>
      <c r="C794" s="3">
        <v>385728.1</v>
      </c>
      <c r="D794">
        <v>1986</v>
      </c>
      <c r="E794">
        <v>7</v>
      </c>
    </row>
    <row r="795" spans="1:5" x14ac:dyDescent="0.25">
      <c r="A795" s="1" t="s">
        <v>399</v>
      </c>
      <c r="B795" s="3">
        <v>1060752.17</v>
      </c>
      <c r="C795" s="3">
        <v>636451.30000000005</v>
      </c>
      <c r="D795">
        <v>1986</v>
      </c>
      <c r="E795">
        <v>7</v>
      </c>
    </row>
    <row r="796" spans="1:5" x14ac:dyDescent="0.25">
      <c r="A796" s="1" t="s">
        <v>400</v>
      </c>
      <c r="B796" s="3">
        <v>4532304.7300000004</v>
      </c>
      <c r="C796" s="3">
        <v>1253616</v>
      </c>
      <c r="D796">
        <v>1986</v>
      </c>
      <c r="E796">
        <v>7</v>
      </c>
    </row>
    <row r="797" spans="1:5" x14ac:dyDescent="0.25">
      <c r="A797" s="1" t="s">
        <v>400</v>
      </c>
      <c r="B797" s="3">
        <v>867888.14</v>
      </c>
      <c r="C797" s="3">
        <v>163934.39999999999</v>
      </c>
      <c r="D797">
        <v>1986</v>
      </c>
      <c r="E797">
        <v>7</v>
      </c>
    </row>
    <row r="798" spans="1:5" x14ac:dyDescent="0.25">
      <c r="A798" s="1" t="s">
        <v>401</v>
      </c>
      <c r="B798" s="3">
        <v>482160.08</v>
      </c>
      <c r="C798" s="3">
        <v>964320.2</v>
      </c>
      <c r="D798">
        <v>1986</v>
      </c>
      <c r="E798">
        <v>7</v>
      </c>
    </row>
    <row r="799" spans="1:5" x14ac:dyDescent="0.25">
      <c r="A799" s="2">
        <v>31420</v>
      </c>
      <c r="B799" s="3">
        <v>740597.88</v>
      </c>
      <c r="C799" s="3">
        <v>379942.1</v>
      </c>
      <c r="D799">
        <v>1986</v>
      </c>
      <c r="E799">
        <v>8</v>
      </c>
    </row>
    <row r="800" spans="1:5" x14ac:dyDescent="0.25">
      <c r="A800" s="2">
        <v>31479</v>
      </c>
      <c r="B800" s="3">
        <v>1136933.46</v>
      </c>
      <c r="C800" s="3">
        <v>66441.66</v>
      </c>
      <c r="D800">
        <v>1986</v>
      </c>
      <c r="E800">
        <v>8</v>
      </c>
    </row>
    <row r="801" spans="1:5" x14ac:dyDescent="0.25">
      <c r="A801" s="2">
        <v>31510</v>
      </c>
      <c r="B801" s="3">
        <v>4146576.66</v>
      </c>
      <c r="C801" s="3">
        <v>1446480</v>
      </c>
      <c r="D801">
        <v>1986</v>
      </c>
      <c r="E801">
        <v>8</v>
      </c>
    </row>
    <row r="802" spans="1:5" x14ac:dyDescent="0.25">
      <c r="A802" s="2">
        <v>31510</v>
      </c>
      <c r="B802" s="3">
        <v>1220829.32</v>
      </c>
      <c r="C802" s="3">
        <v>212150.39999999999</v>
      </c>
      <c r="D802">
        <v>1986</v>
      </c>
      <c r="E802">
        <v>8</v>
      </c>
    </row>
    <row r="803" spans="1:5" x14ac:dyDescent="0.25">
      <c r="A803" s="2">
        <v>31510</v>
      </c>
      <c r="B803" s="3">
        <v>1099324.98</v>
      </c>
      <c r="C803" s="3">
        <v>63741.56</v>
      </c>
      <c r="D803">
        <v>1986</v>
      </c>
      <c r="E803">
        <v>8</v>
      </c>
    </row>
    <row r="804" spans="1:5" x14ac:dyDescent="0.25">
      <c r="A804" s="2">
        <v>31540</v>
      </c>
      <c r="B804" s="3">
        <v>1147540.98</v>
      </c>
      <c r="C804" s="3">
        <v>251687.6</v>
      </c>
      <c r="D804">
        <v>1986</v>
      </c>
      <c r="E804">
        <v>8</v>
      </c>
    </row>
    <row r="805" spans="1:5" x14ac:dyDescent="0.25">
      <c r="A805" s="2">
        <v>31601</v>
      </c>
      <c r="B805" s="3">
        <v>983606.56</v>
      </c>
      <c r="C805" s="3">
        <v>96594.99</v>
      </c>
      <c r="D805">
        <v>1986</v>
      </c>
      <c r="E805">
        <v>8</v>
      </c>
    </row>
    <row r="806" spans="1:5" x14ac:dyDescent="0.25">
      <c r="A806" s="1" t="s">
        <v>402</v>
      </c>
      <c r="B806" s="3">
        <v>1175722.28</v>
      </c>
      <c r="C806" s="3">
        <v>62512.05</v>
      </c>
      <c r="D806">
        <v>1986</v>
      </c>
      <c r="E806">
        <v>8</v>
      </c>
    </row>
    <row r="807" spans="1:5" x14ac:dyDescent="0.25">
      <c r="A807" s="1" t="s">
        <v>403</v>
      </c>
      <c r="B807" s="3">
        <v>964320.15</v>
      </c>
      <c r="C807" s="3">
        <v>578592.1</v>
      </c>
      <c r="D807">
        <v>1986</v>
      </c>
      <c r="E807">
        <v>8</v>
      </c>
    </row>
    <row r="808" spans="1:5" x14ac:dyDescent="0.25">
      <c r="A808" s="1" t="s">
        <v>403</v>
      </c>
      <c r="B808" s="3">
        <v>675024.11</v>
      </c>
      <c r="C808" s="3">
        <v>1446480</v>
      </c>
      <c r="D808">
        <v>1986</v>
      </c>
      <c r="E808">
        <v>8</v>
      </c>
    </row>
    <row r="809" spans="1:5" x14ac:dyDescent="0.25">
      <c r="A809" s="1" t="s">
        <v>404</v>
      </c>
      <c r="B809" s="3">
        <v>1157184.19</v>
      </c>
      <c r="C809" s="3">
        <v>385728.1</v>
      </c>
      <c r="D809">
        <v>1986</v>
      </c>
      <c r="E809">
        <v>8</v>
      </c>
    </row>
    <row r="810" spans="1:5" x14ac:dyDescent="0.25">
      <c r="A810" s="1" t="s">
        <v>405</v>
      </c>
      <c r="B810" s="3">
        <v>771456.12</v>
      </c>
      <c r="C810" s="3">
        <v>482160.1</v>
      </c>
      <c r="D810">
        <v>1986</v>
      </c>
      <c r="E810">
        <v>8</v>
      </c>
    </row>
    <row r="811" spans="1:5" x14ac:dyDescent="0.25">
      <c r="A811" s="1" t="s">
        <v>406</v>
      </c>
      <c r="B811" s="3">
        <v>1301832.21</v>
      </c>
      <c r="C811" s="3">
        <v>28929.599999999999</v>
      </c>
      <c r="D811">
        <v>1986</v>
      </c>
      <c r="E811">
        <v>8</v>
      </c>
    </row>
    <row r="812" spans="1:5" x14ac:dyDescent="0.25">
      <c r="A812" s="2">
        <v>31452</v>
      </c>
      <c r="B812" s="3">
        <v>1446480.23</v>
      </c>
      <c r="C812" s="3">
        <v>578592.1</v>
      </c>
      <c r="D812">
        <v>1986</v>
      </c>
      <c r="E812">
        <v>9</v>
      </c>
    </row>
    <row r="813" spans="1:5" x14ac:dyDescent="0.25">
      <c r="A813" s="2">
        <v>31480</v>
      </c>
      <c r="B813" s="3">
        <v>2410800.39</v>
      </c>
      <c r="C813" s="3">
        <v>6268081</v>
      </c>
      <c r="D813">
        <v>1986</v>
      </c>
      <c r="E813">
        <v>9</v>
      </c>
    </row>
    <row r="814" spans="1:5" x14ac:dyDescent="0.25">
      <c r="A814" s="2">
        <v>31602</v>
      </c>
      <c r="B814" s="3">
        <v>1639344.26</v>
      </c>
      <c r="C814" s="3">
        <v>578592.1</v>
      </c>
      <c r="D814">
        <v>1986</v>
      </c>
      <c r="E814">
        <v>9</v>
      </c>
    </row>
    <row r="815" spans="1:5" x14ac:dyDescent="0.25">
      <c r="A815" s="2">
        <v>31602</v>
      </c>
      <c r="B815" s="3">
        <v>1157184.19</v>
      </c>
      <c r="C815" s="3">
        <v>144648</v>
      </c>
      <c r="D815">
        <v>1986</v>
      </c>
      <c r="E815">
        <v>9</v>
      </c>
    </row>
    <row r="816" spans="1:5" x14ac:dyDescent="0.25">
      <c r="A816" s="2">
        <v>31664</v>
      </c>
      <c r="B816" s="3">
        <v>1432015.43</v>
      </c>
      <c r="C816" s="3">
        <v>146094.5</v>
      </c>
      <c r="D816">
        <v>1986</v>
      </c>
      <c r="E816">
        <v>9</v>
      </c>
    </row>
    <row r="817" spans="1:5" x14ac:dyDescent="0.25">
      <c r="A817" s="2">
        <v>31694</v>
      </c>
      <c r="B817" s="3">
        <v>838958.53</v>
      </c>
      <c r="C817" s="3">
        <v>167999</v>
      </c>
      <c r="D817">
        <v>1986</v>
      </c>
      <c r="E817">
        <v>9</v>
      </c>
    </row>
    <row r="818" spans="1:5" x14ac:dyDescent="0.25">
      <c r="A818" s="2">
        <v>31755</v>
      </c>
      <c r="B818" s="3">
        <v>6460945.0300000003</v>
      </c>
      <c r="C818" s="3">
        <v>1639344</v>
      </c>
      <c r="D818">
        <v>1986</v>
      </c>
      <c r="E818">
        <v>9</v>
      </c>
    </row>
    <row r="819" spans="1:5" x14ac:dyDescent="0.25">
      <c r="A819" s="1" t="s">
        <v>407</v>
      </c>
      <c r="B819" s="3">
        <v>964320.15</v>
      </c>
      <c r="C819" s="3">
        <v>38572.81</v>
      </c>
      <c r="D819">
        <v>1986</v>
      </c>
      <c r="E819">
        <v>9</v>
      </c>
    </row>
    <row r="820" spans="1:5" x14ac:dyDescent="0.25">
      <c r="A820" s="1" t="s">
        <v>407</v>
      </c>
      <c r="B820" s="3">
        <v>964320.15</v>
      </c>
      <c r="C820" s="3">
        <v>144648</v>
      </c>
      <c r="D820">
        <v>1986</v>
      </c>
      <c r="E820">
        <v>9</v>
      </c>
    </row>
    <row r="821" spans="1:5" x14ac:dyDescent="0.25">
      <c r="A821" s="1" t="s">
        <v>408</v>
      </c>
      <c r="B821" s="3">
        <v>8534233.3699999992</v>
      </c>
      <c r="C821" s="3">
        <v>1735776</v>
      </c>
      <c r="D821">
        <v>1986</v>
      </c>
      <c r="E821">
        <v>9</v>
      </c>
    </row>
    <row r="822" spans="1:5" x14ac:dyDescent="0.25">
      <c r="A822" s="1" t="s">
        <v>409</v>
      </c>
      <c r="B822" s="3">
        <v>1129841.8500000001</v>
      </c>
      <c r="C822" s="3">
        <v>141553.5</v>
      </c>
      <c r="D822">
        <v>1986</v>
      </c>
      <c r="E822">
        <v>9</v>
      </c>
    </row>
    <row r="823" spans="1:5" x14ac:dyDescent="0.25">
      <c r="A823" s="1" t="s">
        <v>409</v>
      </c>
      <c r="B823" s="3">
        <v>2314368.37</v>
      </c>
      <c r="C823" s="3">
        <v>578592.1</v>
      </c>
      <c r="D823">
        <v>1986</v>
      </c>
      <c r="E823">
        <v>9</v>
      </c>
    </row>
    <row r="824" spans="1:5" x14ac:dyDescent="0.25">
      <c r="A824" s="1" t="s">
        <v>410</v>
      </c>
      <c r="B824" s="3">
        <v>2700096.43</v>
      </c>
      <c r="C824" s="3">
        <v>428163.9</v>
      </c>
      <c r="D824">
        <v>1986</v>
      </c>
      <c r="E824">
        <v>9</v>
      </c>
    </row>
    <row r="825" spans="1:5" x14ac:dyDescent="0.25">
      <c r="A825" s="1" t="s">
        <v>411</v>
      </c>
      <c r="B825" s="3">
        <v>1928640.31</v>
      </c>
      <c r="C825" s="3">
        <v>964320.2</v>
      </c>
      <c r="D825">
        <v>1986</v>
      </c>
      <c r="E825">
        <v>9</v>
      </c>
    </row>
    <row r="826" spans="1:5" x14ac:dyDescent="0.25">
      <c r="A826" s="1" t="s">
        <v>412</v>
      </c>
      <c r="B826" s="3">
        <v>892960.46</v>
      </c>
      <c r="C826" s="3">
        <v>228543.9</v>
      </c>
      <c r="D826">
        <v>1986</v>
      </c>
      <c r="E826">
        <v>9</v>
      </c>
    </row>
    <row r="827" spans="1:5" x14ac:dyDescent="0.25">
      <c r="A827" s="1" t="s">
        <v>413</v>
      </c>
      <c r="B827" s="3">
        <v>1446480.23</v>
      </c>
      <c r="C827" s="3">
        <v>250723.20000000001</v>
      </c>
      <c r="D827">
        <v>1986</v>
      </c>
      <c r="E827">
        <v>9</v>
      </c>
    </row>
    <row r="828" spans="1:5" x14ac:dyDescent="0.25">
      <c r="A828" s="1" t="s">
        <v>414</v>
      </c>
      <c r="B828" s="3">
        <v>863066.54</v>
      </c>
      <c r="C828" s="3">
        <v>162198.6</v>
      </c>
      <c r="D828">
        <v>1986</v>
      </c>
      <c r="E828">
        <v>9</v>
      </c>
    </row>
    <row r="829" spans="1:5" x14ac:dyDescent="0.25">
      <c r="A829" s="1" t="s">
        <v>415</v>
      </c>
      <c r="B829" s="3">
        <v>10125361.619999999</v>
      </c>
      <c r="C829" s="3">
        <v>3567985</v>
      </c>
      <c r="D829">
        <v>1986</v>
      </c>
      <c r="E829">
        <v>9</v>
      </c>
    </row>
    <row r="830" spans="1:5" x14ac:dyDescent="0.25">
      <c r="A830" s="1" t="s">
        <v>416</v>
      </c>
      <c r="B830" s="3">
        <v>2217936.35</v>
      </c>
      <c r="C830" s="3">
        <v>385728.1</v>
      </c>
      <c r="D830">
        <v>1986</v>
      </c>
      <c r="E830">
        <v>9</v>
      </c>
    </row>
    <row r="831" spans="1:5" x14ac:dyDescent="0.25">
      <c r="A831" s="1" t="s">
        <v>417</v>
      </c>
      <c r="B831" s="3">
        <v>891031.82</v>
      </c>
      <c r="C831" s="3">
        <v>362584.4</v>
      </c>
      <c r="D831">
        <v>1986</v>
      </c>
      <c r="E831">
        <v>9</v>
      </c>
    </row>
    <row r="832" spans="1:5" x14ac:dyDescent="0.25">
      <c r="A832" s="1" t="s">
        <v>418</v>
      </c>
      <c r="B832" s="3">
        <v>1253616.2</v>
      </c>
      <c r="C832" s="3">
        <v>241080</v>
      </c>
      <c r="D832">
        <v>1986</v>
      </c>
      <c r="E832">
        <v>9</v>
      </c>
    </row>
    <row r="833" spans="1:5" x14ac:dyDescent="0.25">
      <c r="A833" s="2">
        <v>31481</v>
      </c>
      <c r="B833" s="3">
        <v>964320.15</v>
      </c>
      <c r="C833" s="3">
        <v>641272.9</v>
      </c>
      <c r="D833">
        <v>1986</v>
      </c>
      <c r="E833">
        <v>10</v>
      </c>
    </row>
    <row r="834" spans="1:5" x14ac:dyDescent="0.25">
      <c r="A834" s="2">
        <v>31481</v>
      </c>
      <c r="B834" s="3">
        <v>1281581.49</v>
      </c>
      <c r="C834" s="3">
        <v>399228.5</v>
      </c>
      <c r="D834">
        <v>1986</v>
      </c>
      <c r="E834">
        <v>10</v>
      </c>
    </row>
    <row r="835" spans="1:5" x14ac:dyDescent="0.25">
      <c r="A835" s="2">
        <v>31481</v>
      </c>
      <c r="B835" s="3">
        <v>1855351.98</v>
      </c>
      <c r="C835" s="3">
        <v>495660.6</v>
      </c>
      <c r="D835">
        <v>1986</v>
      </c>
      <c r="E835">
        <v>10</v>
      </c>
    </row>
    <row r="836" spans="1:5" x14ac:dyDescent="0.25">
      <c r="A836" s="2">
        <v>31573</v>
      </c>
      <c r="B836" s="3">
        <v>1928640.31</v>
      </c>
      <c r="C836" s="3">
        <v>385728.1</v>
      </c>
      <c r="D836">
        <v>1986</v>
      </c>
      <c r="E836">
        <v>10</v>
      </c>
    </row>
    <row r="837" spans="1:5" x14ac:dyDescent="0.25">
      <c r="A837" s="2">
        <v>31573</v>
      </c>
      <c r="B837" s="3">
        <v>771456.12</v>
      </c>
      <c r="C837" s="3">
        <v>482160.1</v>
      </c>
      <c r="D837">
        <v>1986</v>
      </c>
      <c r="E837">
        <v>10</v>
      </c>
    </row>
    <row r="838" spans="1:5" x14ac:dyDescent="0.25">
      <c r="A838" s="1" t="s">
        <v>419</v>
      </c>
      <c r="B838" s="3">
        <v>964320.15</v>
      </c>
      <c r="C838" s="3">
        <v>1542912</v>
      </c>
      <c r="D838">
        <v>1986</v>
      </c>
      <c r="E838">
        <v>10</v>
      </c>
    </row>
    <row r="839" spans="1:5" x14ac:dyDescent="0.25">
      <c r="A839" s="1" t="s">
        <v>420</v>
      </c>
      <c r="B839" s="3">
        <v>2177434.91</v>
      </c>
      <c r="C839" s="3">
        <v>479884.3</v>
      </c>
      <c r="D839">
        <v>1986</v>
      </c>
      <c r="E839">
        <v>10</v>
      </c>
    </row>
    <row r="840" spans="1:5" x14ac:dyDescent="0.25">
      <c r="A840" s="1" t="s">
        <v>421</v>
      </c>
      <c r="B840" s="3">
        <v>1697203.47</v>
      </c>
      <c r="C840" s="3">
        <v>271938.3</v>
      </c>
      <c r="D840">
        <v>1986</v>
      </c>
      <c r="E840">
        <v>10</v>
      </c>
    </row>
    <row r="841" spans="1:5" x14ac:dyDescent="0.25">
      <c r="A841" s="1" t="s">
        <v>422</v>
      </c>
      <c r="B841" s="3">
        <v>1446480.23</v>
      </c>
      <c r="C841" s="3">
        <v>3375121</v>
      </c>
      <c r="D841">
        <v>1986</v>
      </c>
      <c r="E841">
        <v>10</v>
      </c>
    </row>
    <row r="842" spans="1:5" x14ac:dyDescent="0.25">
      <c r="A842" s="1" t="s">
        <v>423</v>
      </c>
      <c r="B842" s="3">
        <v>2071359.69</v>
      </c>
      <c r="C842" s="3">
        <v>1766635</v>
      </c>
      <c r="D842">
        <v>1986</v>
      </c>
      <c r="E842">
        <v>10</v>
      </c>
    </row>
    <row r="843" spans="1:5" x14ac:dyDescent="0.25">
      <c r="A843" s="1" t="s">
        <v>423</v>
      </c>
      <c r="B843" s="3">
        <v>1060752.17</v>
      </c>
      <c r="C843" s="3">
        <v>144648</v>
      </c>
      <c r="D843">
        <v>1986</v>
      </c>
      <c r="E843">
        <v>10</v>
      </c>
    </row>
    <row r="844" spans="1:5" x14ac:dyDescent="0.25">
      <c r="A844" s="1" t="s">
        <v>424</v>
      </c>
      <c r="B844" s="3">
        <v>819672.13</v>
      </c>
      <c r="C844" s="3">
        <v>337512.1</v>
      </c>
      <c r="D844">
        <v>1986</v>
      </c>
      <c r="E844">
        <v>10</v>
      </c>
    </row>
    <row r="845" spans="1:5" x14ac:dyDescent="0.25">
      <c r="A845" s="1" t="s">
        <v>425</v>
      </c>
      <c r="B845" s="3">
        <v>1639344.26</v>
      </c>
      <c r="C845" s="3">
        <v>289296</v>
      </c>
      <c r="D845">
        <v>1986</v>
      </c>
      <c r="E845">
        <v>10</v>
      </c>
    </row>
    <row r="846" spans="1:5" x14ac:dyDescent="0.25">
      <c r="A846" s="1" t="s">
        <v>426</v>
      </c>
      <c r="B846" s="3">
        <v>1928640.31</v>
      </c>
      <c r="C846" s="3">
        <v>313404.09999999998</v>
      </c>
      <c r="D846">
        <v>1986</v>
      </c>
      <c r="E846">
        <v>10</v>
      </c>
    </row>
    <row r="847" spans="1:5" x14ac:dyDescent="0.25">
      <c r="A847" s="1" t="s">
        <v>426</v>
      </c>
      <c r="B847" s="3">
        <v>1108968.18</v>
      </c>
      <c r="C847" s="3">
        <v>77145.61</v>
      </c>
      <c r="D847">
        <v>1986</v>
      </c>
      <c r="E847">
        <v>10</v>
      </c>
    </row>
    <row r="848" spans="1:5" x14ac:dyDescent="0.25">
      <c r="A848" s="1" t="s">
        <v>427</v>
      </c>
      <c r="B848" s="3">
        <v>1446480.23</v>
      </c>
      <c r="C848" s="3">
        <v>482160.1</v>
      </c>
      <c r="D848">
        <v>1986</v>
      </c>
      <c r="E848">
        <v>10</v>
      </c>
    </row>
    <row r="849" spans="1:5" x14ac:dyDescent="0.25">
      <c r="A849" s="2">
        <v>31482</v>
      </c>
      <c r="B849" s="3">
        <v>48216.01</v>
      </c>
      <c r="C849" s="3">
        <v>1041466</v>
      </c>
      <c r="D849">
        <v>1986</v>
      </c>
      <c r="E849">
        <v>11</v>
      </c>
    </row>
    <row r="850" spans="1:5" x14ac:dyDescent="0.25">
      <c r="A850" s="2">
        <v>31482</v>
      </c>
      <c r="B850" s="3">
        <v>912246.87</v>
      </c>
      <c r="C850" s="3">
        <v>125361.60000000001</v>
      </c>
      <c r="D850">
        <v>1986</v>
      </c>
      <c r="E850">
        <v>11</v>
      </c>
    </row>
    <row r="851" spans="1:5" x14ac:dyDescent="0.25">
      <c r="A851" s="2">
        <v>31513</v>
      </c>
      <c r="B851" s="3">
        <v>578592.09</v>
      </c>
      <c r="C851" s="3">
        <v>675024.1</v>
      </c>
      <c r="D851">
        <v>1986</v>
      </c>
      <c r="E851">
        <v>11</v>
      </c>
    </row>
    <row r="852" spans="1:5" x14ac:dyDescent="0.25">
      <c r="A852" s="2">
        <v>31574</v>
      </c>
      <c r="B852" s="3">
        <v>1928640.31</v>
      </c>
      <c r="C852" s="3">
        <v>233847.6</v>
      </c>
      <c r="D852">
        <v>1986</v>
      </c>
      <c r="E852">
        <v>11</v>
      </c>
    </row>
    <row r="853" spans="1:5" x14ac:dyDescent="0.25">
      <c r="A853" s="2">
        <v>31604</v>
      </c>
      <c r="B853" s="3">
        <v>4146576.66</v>
      </c>
      <c r="C853" s="3">
        <v>476070.40000000002</v>
      </c>
      <c r="D853">
        <v>1986</v>
      </c>
      <c r="E853">
        <v>11</v>
      </c>
    </row>
    <row r="854" spans="1:5" x14ac:dyDescent="0.25">
      <c r="A854" s="2">
        <v>31635</v>
      </c>
      <c r="B854" s="3">
        <v>1253616.2</v>
      </c>
      <c r="C854" s="3">
        <v>289296</v>
      </c>
      <c r="D854">
        <v>1986</v>
      </c>
      <c r="E854">
        <v>11</v>
      </c>
    </row>
    <row r="855" spans="1:5" x14ac:dyDescent="0.25">
      <c r="A855" s="2">
        <v>31666</v>
      </c>
      <c r="B855" s="3">
        <v>858244.94</v>
      </c>
      <c r="C855" s="3">
        <v>130183.2</v>
      </c>
      <c r="D855">
        <v>1986</v>
      </c>
      <c r="E855">
        <v>11</v>
      </c>
    </row>
    <row r="856" spans="1:5" x14ac:dyDescent="0.25">
      <c r="A856" s="1" t="s">
        <v>428</v>
      </c>
      <c r="B856" s="3">
        <v>964320.15</v>
      </c>
      <c r="C856" s="3">
        <v>1735776</v>
      </c>
      <c r="D856">
        <v>1986</v>
      </c>
      <c r="E856">
        <v>11</v>
      </c>
    </row>
    <row r="857" spans="1:5" x14ac:dyDescent="0.25">
      <c r="A857" s="1" t="s">
        <v>428</v>
      </c>
      <c r="B857" s="3">
        <v>964320.15</v>
      </c>
      <c r="C857" s="3">
        <v>482160.1</v>
      </c>
      <c r="D857">
        <v>1986</v>
      </c>
      <c r="E857">
        <v>11</v>
      </c>
    </row>
    <row r="858" spans="1:5" x14ac:dyDescent="0.25">
      <c r="A858" s="1" t="s">
        <v>429</v>
      </c>
      <c r="B858" s="3">
        <v>1446480.23</v>
      </c>
      <c r="C858" s="3">
        <v>482160.1</v>
      </c>
      <c r="D858">
        <v>1986</v>
      </c>
      <c r="E858">
        <v>11</v>
      </c>
    </row>
    <row r="859" spans="1:5" x14ac:dyDescent="0.25">
      <c r="A859" s="2">
        <v>31455</v>
      </c>
      <c r="B859" s="3">
        <v>964320.15</v>
      </c>
      <c r="C859" s="3">
        <v>3134041</v>
      </c>
      <c r="D859">
        <v>1986</v>
      </c>
      <c r="E859">
        <v>12</v>
      </c>
    </row>
    <row r="860" spans="1:5" x14ac:dyDescent="0.25">
      <c r="A860" s="2">
        <v>31483</v>
      </c>
      <c r="B860" s="3">
        <v>1687560.27</v>
      </c>
      <c r="C860" s="3">
        <v>192864</v>
      </c>
      <c r="D860">
        <v>1986</v>
      </c>
      <c r="E860">
        <v>12</v>
      </c>
    </row>
    <row r="861" spans="1:5" x14ac:dyDescent="0.25">
      <c r="A861" s="2">
        <v>31514</v>
      </c>
      <c r="B861" s="3">
        <v>482160.08</v>
      </c>
      <c r="C861" s="3">
        <v>1928640</v>
      </c>
      <c r="D861">
        <v>1986</v>
      </c>
      <c r="E861">
        <v>12</v>
      </c>
    </row>
    <row r="862" spans="1:5" x14ac:dyDescent="0.25">
      <c r="A862" s="2">
        <v>31514</v>
      </c>
      <c r="B862" s="3">
        <v>144648.01999999999</v>
      </c>
      <c r="C862" s="3">
        <v>867888.1</v>
      </c>
      <c r="D862">
        <v>1986</v>
      </c>
      <c r="E862">
        <v>12</v>
      </c>
    </row>
    <row r="863" spans="1:5" x14ac:dyDescent="0.25">
      <c r="A863" s="1" t="s">
        <v>430</v>
      </c>
      <c r="B863" s="3">
        <v>887174.54</v>
      </c>
      <c r="C863" s="3">
        <v>241080</v>
      </c>
      <c r="D863">
        <v>1986</v>
      </c>
      <c r="E863">
        <v>12</v>
      </c>
    </row>
    <row r="864" spans="1:5" x14ac:dyDescent="0.25">
      <c r="A864" s="1" t="s">
        <v>431</v>
      </c>
      <c r="B864" s="3">
        <v>530376.07999999996</v>
      </c>
      <c r="C864" s="3">
        <v>472516.9</v>
      </c>
      <c r="D864">
        <v>1986</v>
      </c>
      <c r="E864">
        <v>12</v>
      </c>
    </row>
    <row r="865" spans="1:5" x14ac:dyDescent="0.25">
      <c r="A865" s="1" t="s">
        <v>432</v>
      </c>
      <c r="B865" s="3">
        <v>1157184.19</v>
      </c>
      <c r="C865" s="3">
        <v>575699.1</v>
      </c>
      <c r="D865">
        <v>1986</v>
      </c>
      <c r="E865">
        <v>12</v>
      </c>
    </row>
    <row r="866" spans="1:5" x14ac:dyDescent="0.25">
      <c r="A866" s="1" t="s">
        <v>433</v>
      </c>
      <c r="B866" s="3">
        <v>1253616.2</v>
      </c>
      <c r="C866" s="3">
        <v>355110.9</v>
      </c>
      <c r="D866">
        <v>1986</v>
      </c>
      <c r="E866">
        <v>12</v>
      </c>
    </row>
    <row r="867" spans="1:5" x14ac:dyDescent="0.25">
      <c r="A867" s="1" t="s">
        <v>434</v>
      </c>
      <c r="B867" s="3">
        <v>930568.95</v>
      </c>
      <c r="C867" s="3">
        <v>120540</v>
      </c>
      <c r="D867">
        <v>1986</v>
      </c>
      <c r="E867">
        <v>12</v>
      </c>
    </row>
    <row r="868" spans="1:5" x14ac:dyDescent="0.25">
      <c r="A868" s="1" t="s">
        <v>435</v>
      </c>
      <c r="B868" s="3">
        <v>11089681.77</v>
      </c>
      <c r="C868" s="3">
        <v>3567985</v>
      </c>
      <c r="D868">
        <v>1986</v>
      </c>
      <c r="E868">
        <v>12</v>
      </c>
    </row>
    <row r="869" spans="1:5" x14ac:dyDescent="0.25">
      <c r="A869" s="1" t="s">
        <v>436</v>
      </c>
      <c r="B869" s="3">
        <v>96432.02</v>
      </c>
      <c r="C869" s="3">
        <v>3278689</v>
      </c>
      <c r="D869">
        <v>1986</v>
      </c>
      <c r="E869">
        <v>12</v>
      </c>
    </row>
    <row r="870" spans="1:5" x14ac:dyDescent="0.25">
      <c r="A870" s="1" t="s">
        <v>437</v>
      </c>
      <c r="B870" s="3">
        <v>1253616.2</v>
      </c>
      <c r="C870" s="3">
        <v>355110.9</v>
      </c>
      <c r="D870">
        <v>1986</v>
      </c>
      <c r="E870">
        <v>12</v>
      </c>
    </row>
    <row r="871" spans="1:5" x14ac:dyDescent="0.25">
      <c r="A871" s="1" t="s">
        <v>438</v>
      </c>
      <c r="B871" s="3">
        <v>1253616.2</v>
      </c>
      <c r="C871" s="3">
        <v>4243009</v>
      </c>
      <c r="D871">
        <v>1986</v>
      </c>
      <c r="E871">
        <v>12</v>
      </c>
    </row>
    <row r="872" spans="1:5" x14ac:dyDescent="0.25">
      <c r="A872" s="2">
        <v>31778</v>
      </c>
      <c r="B872" s="3">
        <v>775510.2</v>
      </c>
      <c r="C872" s="3">
        <v>247680.9</v>
      </c>
      <c r="D872">
        <v>1987</v>
      </c>
      <c r="E872">
        <v>1</v>
      </c>
    </row>
    <row r="873" spans="1:5" x14ac:dyDescent="0.25">
      <c r="A873" s="2">
        <v>31778</v>
      </c>
      <c r="B873" s="3">
        <v>1174397.03</v>
      </c>
      <c r="C873" s="3">
        <v>129870.1</v>
      </c>
      <c r="D873">
        <v>1987</v>
      </c>
      <c r="E873">
        <v>1</v>
      </c>
    </row>
    <row r="874" spans="1:5" x14ac:dyDescent="0.25">
      <c r="A874" s="2">
        <v>31809</v>
      </c>
      <c r="B874" s="3">
        <v>834879.41</v>
      </c>
      <c r="C874" s="3">
        <v>231910.9</v>
      </c>
      <c r="D874">
        <v>1987</v>
      </c>
      <c r="E874">
        <v>1</v>
      </c>
    </row>
    <row r="875" spans="1:5" x14ac:dyDescent="0.25">
      <c r="A875" s="2">
        <v>31898</v>
      </c>
      <c r="B875" s="3">
        <v>1484230.06</v>
      </c>
      <c r="C875" s="3">
        <v>324675.3</v>
      </c>
      <c r="D875">
        <v>1987</v>
      </c>
      <c r="E875">
        <v>1</v>
      </c>
    </row>
    <row r="876" spans="1:5" x14ac:dyDescent="0.25">
      <c r="A876" s="2">
        <v>31959</v>
      </c>
      <c r="B876" s="3">
        <v>463821.89</v>
      </c>
      <c r="C876" s="3">
        <v>2782931</v>
      </c>
      <c r="D876">
        <v>1987</v>
      </c>
      <c r="E876">
        <v>1</v>
      </c>
    </row>
    <row r="877" spans="1:5" x14ac:dyDescent="0.25">
      <c r="A877" s="2">
        <v>31990</v>
      </c>
      <c r="B877" s="3">
        <v>797773.65</v>
      </c>
      <c r="C877" s="3">
        <v>608534.30000000005</v>
      </c>
      <c r="D877">
        <v>1987</v>
      </c>
      <c r="E877">
        <v>1</v>
      </c>
    </row>
    <row r="878" spans="1:5" x14ac:dyDescent="0.25">
      <c r="A878" s="2">
        <v>32021</v>
      </c>
      <c r="B878" s="3">
        <v>635435.99</v>
      </c>
      <c r="C878" s="3">
        <v>1855288</v>
      </c>
      <c r="D878">
        <v>1987</v>
      </c>
      <c r="E878">
        <v>1</v>
      </c>
    </row>
    <row r="879" spans="1:5" x14ac:dyDescent="0.25">
      <c r="A879" s="2">
        <v>32021</v>
      </c>
      <c r="B879" s="3">
        <v>593692.02</v>
      </c>
      <c r="C879" s="3">
        <v>417439.7</v>
      </c>
      <c r="D879">
        <v>1987</v>
      </c>
      <c r="E879">
        <v>1</v>
      </c>
    </row>
    <row r="880" spans="1:5" x14ac:dyDescent="0.25">
      <c r="A880" s="2">
        <v>32021</v>
      </c>
      <c r="B880" s="3">
        <v>1948051.95</v>
      </c>
      <c r="C880" s="3">
        <v>791280.1</v>
      </c>
      <c r="D880">
        <v>1987</v>
      </c>
      <c r="E880">
        <v>1</v>
      </c>
    </row>
    <row r="881" spans="1:5" x14ac:dyDescent="0.25">
      <c r="A881" s="2">
        <v>32051</v>
      </c>
      <c r="B881" s="3">
        <v>2472170.69</v>
      </c>
      <c r="C881" s="3">
        <v>393321</v>
      </c>
      <c r="D881">
        <v>1987</v>
      </c>
      <c r="E881">
        <v>1</v>
      </c>
    </row>
    <row r="882" spans="1:5" x14ac:dyDescent="0.25">
      <c r="A882" s="2">
        <v>32082</v>
      </c>
      <c r="B882" s="3">
        <v>1141929.5</v>
      </c>
      <c r="C882" s="3">
        <v>278293.09999999998</v>
      </c>
      <c r="D882">
        <v>1987</v>
      </c>
      <c r="E882">
        <v>1</v>
      </c>
    </row>
    <row r="883" spans="1:5" x14ac:dyDescent="0.25">
      <c r="A883" s="2">
        <v>32082</v>
      </c>
      <c r="B883" s="3">
        <v>1819109.46</v>
      </c>
      <c r="C883" s="3">
        <v>414656.8</v>
      </c>
      <c r="D883">
        <v>1987</v>
      </c>
      <c r="E883">
        <v>1</v>
      </c>
    </row>
    <row r="884" spans="1:5" x14ac:dyDescent="0.25">
      <c r="A884" s="2">
        <v>32082</v>
      </c>
      <c r="B884" s="3">
        <v>1339517.6299999999</v>
      </c>
      <c r="C884" s="3">
        <v>58441.56</v>
      </c>
      <c r="D884">
        <v>1987</v>
      </c>
      <c r="E884">
        <v>1</v>
      </c>
    </row>
    <row r="885" spans="1:5" x14ac:dyDescent="0.25">
      <c r="A885" s="2">
        <v>32082</v>
      </c>
      <c r="B885" s="3">
        <v>1391465.68</v>
      </c>
      <c r="C885" s="3">
        <v>927643.8</v>
      </c>
      <c r="D885">
        <v>1987</v>
      </c>
      <c r="E885">
        <v>1</v>
      </c>
    </row>
    <row r="886" spans="1:5" x14ac:dyDescent="0.25">
      <c r="A886" s="2">
        <v>32082</v>
      </c>
      <c r="B886" s="3">
        <v>2110389.61</v>
      </c>
      <c r="C886" s="3">
        <v>602968.5</v>
      </c>
      <c r="D886">
        <v>1987</v>
      </c>
      <c r="E886">
        <v>1</v>
      </c>
    </row>
    <row r="887" spans="1:5" x14ac:dyDescent="0.25">
      <c r="A887" s="1" t="s">
        <v>439</v>
      </c>
      <c r="B887" s="3">
        <v>1437847.87</v>
      </c>
      <c r="C887" s="3">
        <v>208719.9</v>
      </c>
      <c r="D887">
        <v>1987</v>
      </c>
      <c r="E887">
        <v>1</v>
      </c>
    </row>
    <row r="888" spans="1:5" x14ac:dyDescent="0.25">
      <c r="A888" s="1" t="s">
        <v>440</v>
      </c>
      <c r="B888" s="3">
        <v>2782931.35</v>
      </c>
      <c r="C888" s="3">
        <v>64935.06</v>
      </c>
      <c r="D888">
        <v>1987</v>
      </c>
      <c r="E888">
        <v>1</v>
      </c>
    </row>
    <row r="889" spans="1:5" x14ac:dyDescent="0.25">
      <c r="A889" s="1" t="s">
        <v>441</v>
      </c>
      <c r="B889" s="3">
        <v>1020408.16</v>
      </c>
      <c r="C889" s="3">
        <v>463821.9</v>
      </c>
      <c r="D889">
        <v>1987</v>
      </c>
      <c r="E889">
        <v>1</v>
      </c>
    </row>
    <row r="890" spans="1:5" x14ac:dyDescent="0.25">
      <c r="A890" s="1" t="s">
        <v>442</v>
      </c>
      <c r="B890" s="3">
        <v>927643.78</v>
      </c>
      <c r="C890" s="3">
        <v>185528.8</v>
      </c>
      <c r="D890">
        <v>1987</v>
      </c>
      <c r="E890">
        <v>1</v>
      </c>
    </row>
    <row r="891" spans="1:5" x14ac:dyDescent="0.25">
      <c r="A891" s="1" t="s">
        <v>443</v>
      </c>
      <c r="B891" s="3">
        <v>1018552.88</v>
      </c>
      <c r="C891" s="3">
        <v>130797.8</v>
      </c>
      <c r="D891">
        <v>1987</v>
      </c>
      <c r="E891">
        <v>1</v>
      </c>
    </row>
    <row r="892" spans="1:5" x14ac:dyDescent="0.25">
      <c r="A892" s="1" t="s">
        <v>444</v>
      </c>
      <c r="B892" s="3">
        <v>2458256.0299999998</v>
      </c>
      <c r="C892" s="3">
        <v>679962.9</v>
      </c>
      <c r="D892">
        <v>1987</v>
      </c>
      <c r="E892">
        <v>1</v>
      </c>
    </row>
    <row r="893" spans="1:5" x14ac:dyDescent="0.25">
      <c r="A893" s="1" t="s">
        <v>444</v>
      </c>
      <c r="B893" s="3">
        <v>3246753.25</v>
      </c>
      <c r="C893" s="3">
        <v>463821.9</v>
      </c>
      <c r="D893">
        <v>1987</v>
      </c>
      <c r="E893">
        <v>1</v>
      </c>
    </row>
    <row r="894" spans="1:5" x14ac:dyDescent="0.25">
      <c r="A894" s="1" t="s">
        <v>445</v>
      </c>
      <c r="B894" s="3">
        <v>1960111.32</v>
      </c>
      <c r="C894" s="3">
        <v>408163.3</v>
      </c>
      <c r="D894">
        <v>1987</v>
      </c>
      <c r="E894">
        <v>1</v>
      </c>
    </row>
    <row r="895" spans="1:5" x14ac:dyDescent="0.25">
      <c r="A895" s="1" t="s">
        <v>446</v>
      </c>
      <c r="B895" s="3">
        <v>881261.6</v>
      </c>
      <c r="C895" s="3">
        <v>140074.20000000001</v>
      </c>
      <c r="D895">
        <v>1987</v>
      </c>
      <c r="E895">
        <v>1</v>
      </c>
    </row>
    <row r="896" spans="1:5" x14ac:dyDescent="0.25">
      <c r="A896" s="1" t="s">
        <v>447</v>
      </c>
      <c r="B896" s="3">
        <v>1623376.62</v>
      </c>
      <c r="C896" s="3">
        <v>1113173</v>
      </c>
      <c r="D896">
        <v>1987</v>
      </c>
      <c r="E896">
        <v>1</v>
      </c>
    </row>
    <row r="897" spans="1:5" x14ac:dyDescent="0.25">
      <c r="A897" s="1" t="s">
        <v>447</v>
      </c>
      <c r="B897" s="3">
        <v>463821.89</v>
      </c>
      <c r="C897" s="3">
        <v>13543600</v>
      </c>
      <c r="D897">
        <v>1987</v>
      </c>
      <c r="E897">
        <v>1</v>
      </c>
    </row>
    <row r="898" spans="1:5" x14ac:dyDescent="0.25">
      <c r="A898" s="1" t="s">
        <v>448</v>
      </c>
      <c r="B898" s="3">
        <v>1113172.54</v>
      </c>
      <c r="C898" s="3">
        <v>278293.09999999998</v>
      </c>
      <c r="D898">
        <v>1987</v>
      </c>
      <c r="E898">
        <v>1</v>
      </c>
    </row>
    <row r="899" spans="1:5" x14ac:dyDescent="0.25">
      <c r="A899" s="1" t="s">
        <v>449</v>
      </c>
      <c r="B899" s="3">
        <v>1669758.81</v>
      </c>
      <c r="C899" s="3">
        <v>483302.40000000002</v>
      </c>
      <c r="D899">
        <v>1987</v>
      </c>
      <c r="E899">
        <v>1</v>
      </c>
    </row>
    <row r="900" spans="1:5" x14ac:dyDescent="0.25">
      <c r="A900" s="2">
        <v>31810</v>
      </c>
      <c r="B900" s="3">
        <v>742115.03</v>
      </c>
      <c r="C900" s="3">
        <v>324675.3</v>
      </c>
      <c r="D900">
        <v>1987</v>
      </c>
      <c r="E900">
        <v>2</v>
      </c>
    </row>
    <row r="901" spans="1:5" x14ac:dyDescent="0.25">
      <c r="A901" s="2">
        <v>31930</v>
      </c>
      <c r="B901" s="3">
        <v>1113172.54</v>
      </c>
      <c r="C901" s="3">
        <v>67718</v>
      </c>
      <c r="D901">
        <v>1987</v>
      </c>
      <c r="E901">
        <v>2</v>
      </c>
    </row>
    <row r="902" spans="1:5" x14ac:dyDescent="0.25">
      <c r="A902" s="2">
        <v>32022</v>
      </c>
      <c r="B902" s="3">
        <v>515769.94</v>
      </c>
      <c r="C902" s="3">
        <v>3871985</v>
      </c>
      <c r="D902">
        <v>1987</v>
      </c>
      <c r="E902">
        <v>2</v>
      </c>
    </row>
    <row r="903" spans="1:5" x14ac:dyDescent="0.25">
      <c r="A903" s="2">
        <v>32022</v>
      </c>
      <c r="B903" s="3">
        <v>834879.41</v>
      </c>
      <c r="C903" s="3">
        <v>222634.5</v>
      </c>
      <c r="D903">
        <v>1987</v>
      </c>
      <c r="E903">
        <v>2</v>
      </c>
    </row>
    <row r="904" spans="1:5" x14ac:dyDescent="0.25">
      <c r="A904" s="2">
        <v>32052</v>
      </c>
      <c r="B904" s="3">
        <v>3339517.63</v>
      </c>
      <c r="C904" s="3">
        <v>602968.5</v>
      </c>
      <c r="D904">
        <v>1987</v>
      </c>
      <c r="E904">
        <v>2</v>
      </c>
    </row>
    <row r="905" spans="1:5" x14ac:dyDescent="0.25">
      <c r="A905" s="2">
        <v>32083</v>
      </c>
      <c r="B905" s="3">
        <v>809833.02</v>
      </c>
      <c r="C905" s="3">
        <v>195732.8</v>
      </c>
      <c r="D905">
        <v>1987</v>
      </c>
      <c r="E905">
        <v>2</v>
      </c>
    </row>
    <row r="906" spans="1:5" x14ac:dyDescent="0.25">
      <c r="A906" s="2">
        <v>32113</v>
      </c>
      <c r="B906" s="3">
        <v>1051020.4099999999</v>
      </c>
      <c r="C906" s="3">
        <v>451762.5</v>
      </c>
      <c r="D906">
        <v>1987</v>
      </c>
      <c r="E906">
        <v>2</v>
      </c>
    </row>
    <row r="907" spans="1:5" x14ac:dyDescent="0.25">
      <c r="A907" s="1" t="s">
        <v>450</v>
      </c>
      <c r="B907" s="3">
        <v>1669758.81</v>
      </c>
      <c r="C907" s="3">
        <v>2417440</v>
      </c>
      <c r="D907">
        <v>1987</v>
      </c>
      <c r="E907">
        <v>2</v>
      </c>
    </row>
    <row r="908" spans="1:5" x14ac:dyDescent="0.25">
      <c r="A908" s="1" t="s">
        <v>451</v>
      </c>
      <c r="B908" s="3">
        <v>2319109.46</v>
      </c>
      <c r="C908" s="3">
        <v>788497.2</v>
      </c>
      <c r="D908">
        <v>1987</v>
      </c>
      <c r="E908">
        <v>2</v>
      </c>
    </row>
    <row r="909" spans="1:5" x14ac:dyDescent="0.25">
      <c r="A909" s="1" t="s">
        <v>452</v>
      </c>
      <c r="B909" s="3">
        <v>1762523.19</v>
      </c>
      <c r="C909" s="3">
        <v>491651.2</v>
      </c>
      <c r="D909">
        <v>1987</v>
      </c>
      <c r="E909">
        <v>2</v>
      </c>
    </row>
    <row r="910" spans="1:5" x14ac:dyDescent="0.25">
      <c r="A910" s="1" t="s">
        <v>453</v>
      </c>
      <c r="B910" s="3">
        <v>1345083.49</v>
      </c>
      <c r="C910" s="3">
        <v>412801.5</v>
      </c>
      <c r="D910">
        <v>1987</v>
      </c>
      <c r="E910">
        <v>2</v>
      </c>
    </row>
    <row r="911" spans="1:5" x14ac:dyDescent="0.25">
      <c r="A911" s="1" t="s">
        <v>454</v>
      </c>
      <c r="B911" s="3">
        <v>1053803.3400000001</v>
      </c>
      <c r="C911" s="3">
        <v>159554.70000000001</v>
      </c>
      <c r="D911">
        <v>1987</v>
      </c>
      <c r="E911">
        <v>2</v>
      </c>
    </row>
    <row r="912" spans="1:5" x14ac:dyDescent="0.25">
      <c r="A912" s="1" t="s">
        <v>455</v>
      </c>
      <c r="B912" s="3">
        <v>1113172.54</v>
      </c>
      <c r="C912" s="3">
        <v>139146.6</v>
      </c>
      <c r="D912">
        <v>1987</v>
      </c>
      <c r="E912">
        <v>2</v>
      </c>
    </row>
    <row r="913" spans="1:5" x14ac:dyDescent="0.25">
      <c r="A913" s="1" t="s">
        <v>456</v>
      </c>
      <c r="B913" s="3">
        <v>698515.77</v>
      </c>
      <c r="C913" s="3">
        <v>3066790</v>
      </c>
      <c r="D913">
        <v>1987</v>
      </c>
      <c r="E913">
        <v>2</v>
      </c>
    </row>
    <row r="914" spans="1:5" x14ac:dyDescent="0.25">
      <c r="A914" s="1" t="s">
        <v>457</v>
      </c>
      <c r="B914" s="3">
        <v>1855287.57</v>
      </c>
      <c r="C914" s="3">
        <v>371057.5</v>
      </c>
      <c r="D914">
        <v>1987</v>
      </c>
      <c r="E914">
        <v>2</v>
      </c>
    </row>
    <row r="915" spans="1:5" x14ac:dyDescent="0.25">
      <c r="A915" s="2">
        <v>31811</v>
      </c>
      <c r="B915" s="3">
        <v>1855287.57</v>
      </c>
      <c r="C915" s="3">
        <v>250463.8</v>
      </c>
      <c r="D915">
        <v>1987</v>
      </c>
      <c r="E915">
        <v>3</v>
      </c>
    </row>
    <row r="916" spans="1:5" x14ac:dyDescent="0.25">
      <c r="A916" s="2">
        <v>31811</v>
      </c>
      <c r="B916" s="3">
        <v>53803.34</v>
      </c>
      <c r="C916" s="3">
        <v>351577</v>
      </c>
      <c r="D916">
        <v>1987</v>
      </c>
      <c r="E916">
        <v>3</v>
      </c>
    </row>
    <row r="917" spans="1:5" x14ac:dyDescent="0.25">
      <c r="A917" s="2">
        <v>31900</v>
      </c>
      <c r="B917" s="3">
        <v>2189239.33</v>
      </c>
      <c r="C917" s="3">
        <v>938775.5</v>
      </c>
      <c r="D917">
        <v>1987</v>
      </c>
      <c r="E917">
        <v>3</v>
      </c>
    </row>
    <row r="918" spans="1:5" x14ac:dyDescent="0.25">
      <c r="A918" s="2">
        <v>31992</v>
      </c>
      <c r="B918" s="3">
        <v>1168831.17</v>
      </c>
      <c r="C918" s="3">
        <v>482374.8</v>
      </c>
      <c r="D918">
        <v>1987</v>
      </c>
      <c r="E918">
        <v>3</v>
      </c>
    </row>
    <row r="919" spans="1:5" x14ac:dyDescent="0.25">
      <c r="A919" s="2">
        <v>31992</v>
      </c>
      <c r="B919" s="3">
        <v>1595547.31</v>
      </c>
      <c r="C919" s="3">
        <v>927643.8</v>
      </c>
      <c r="D919">
        <v>1987</v>
      </c>
      <c r="E919">
        <v>3</v>
      </c>
    </row>
    <row r="920" spans="1:5" x14ac:dyDescent="0.25">
      <c r="A920" s="2">
        <v>32084</v>
      </c>
      <c r="B920" s="3">
        <v>649350.65</v>
      </c>
      <c r="C920" s="3">
        <v>927643.8</v>
      </c>
      <c r="D920">
        <v>1987</v>
      </c>
      <c r="E920">
        <v>3</v>
      </c>
    </row>
    <row r="921" spans="1:5" x14ac:dyDescent="0.25">
      <c r="A921" s="2">
        <v>32114</v>
      </c>
      <c r="B921" s="3">
        <v>927643.78</v>
      </c>
      <c r="C921" s="3">
        <v>800556.6</v>
      </c>
      <c r="D921">
        <v>1987</v>
      </c>
      <c r="E921">
        <v>3</v>
      </c>
    </row>
    <row r="922" spans="1:5" x14ac:dyDescent="0.25">
      <c r="A922" s="1" t="s">
        <v>458</v>
      </c>
      <c r="B922" s="3">
        <v>1762523.19</v>
      </c>
      <c r="C922" s="3">
        <v>92764.38</v>
      </c>
      <c r="D922">
        <v>1987</v>
      </c>
      <c r="E922">
        <v>3</v>
      </c>
    </row>
    <row r="923" spans="1:5" x14ac:dyDescent="0.25">
      <c r="A923" s="1" t="s">
        <v>459</v>
      </c>
      <c r="B923" s="3">
        <v>1205936.92</v>
      </c>
      <c r="C923" s="3">
        <v>927643.8</v>
      </c>
      <c r="D923">
        <v>1987</v>
      </c>
      <c r="E923">
        <v>3</v>
      </c>
    </row>
    <row r="924" spans="1:5" x14ac:dyDescent="0.25">
      <c r="A924" s="1" t="s">
        <v>460</v>
      </c>
      <c r="B924" s="3">
        <v>742115.03</v>
      </c>
      <c r="C924" s="3">
        <v>556586.30000000005</v>
      </c>
      <c r="D924">
        <v>1987</v>
      </c>
      <c r="E924">
        <v>3</v>
      </c>
    </row>
    <row r="925" spans="1:5" x14ac:dyDescent="0.25">
      <c r="A925" s="1" t="s">
        <v>461</v>
      </c>
      <c r="B925" s="3">
        <v>2504638.2200000002</v>
      </c>
      <c r="C925" s="3">
        <v>208719.9</v>
      </c>
      <c r="D925">
        <v>1987</v>
      </c>
      <c r="E925">
        <v>3</v>
      </c>
    </row>
    <row r="926" spans="1:5" x14ac:dyDescent="0.25">
      <c r="A926" s="1" t="s">
        <v>461</v>
      </c>
      <c r="B926" s="3">
        <v>794990.72</v>
      </c>
      <c r="C926" s="3">
        <v>461966.6</v>
      </c>
      <c r="D926">
        <v>1987</v>
      </c>
      <c r="E926">
        <v>3</v>
      </c>
    </row>
    <row r="927" spans="1:5" x14ac:dyDescent="0.25">
      <c r="A927" s="2">
        <v>31781</v>
      </c>
      <c r="B927" s="3">
        <v>919294.99</v>
      </c>
      <c r="C927" s="3">
        <v>186456.4</v>
      </c>
      <c r="D927">
        <v>1987</v>
      </c>
      <c r="E927">
        <v>4</v>
      </c>
    </row>
    <row r="928" spans="1:5" x14ac:dyDescent="0.25">
      <c r="A928" s="2">
        <v>31781</v>
      </c>
      <c r="B928" s="3">
        <v>1855287.57</v>
      </c>
      <c r="C928" s="3">
        <v>1576994</v>
      </c>
      <c r="D928">
        <v>1987</v>
      </c>
      <c r="E928">
        <v>4</v>
      </c>
    </row>
    <row r="929" spans="1:5" x14ac:dyDescent="0.25">
      <c r="A929" s="2">
        <v>31871</v>
      </c>
      <c r="B929" s="3">
        <v>927643.78</v>
      </c>
      <c r="C929" s="3">
        <v>352504.6</v>
      </c>
      <c r="D929">
        <v>1987</v>
      </c>
      <c r="E929">
        <v>4</v>
      </c>
    </row>
    <row r="930" spans="1:5" x14ac:dyDescent="0.25">
      <c r="A930" s="2">
        <v>31901</v>
      </c>
      <c r="B930" s="3">
        <v>3246753.25</v>
      </c>
      <c r="C930" s="3">
        <v>3339518</v>
      </c>
      <c r="D930">
        <v>1987</v>
      </c>
      <c r="E930">
        <v>4</v>
      </c>
    </row>
    <row r="931" spans="1:5" x14ac:dyDescent="0.25">
      <c r="A931" s="2">
        <v>31932</v>
      </c>
      <c r="B931" s="3">
        <v>1020408.16</v>
      </c>
      <c r="C931" s="3">
        <v>64935.06</v>
      </c>
      <c r="D931">
        <v>1987</v>
      </c>
      <c r="E931">
        <v>4</v>
      </c>
    </row>
    <row r="932" spans="1:5" x14ac:dyDescent="0.25">
      <c r="A932" s="2">
        <v>31932</v>
      </c>
      <c r="B932" s="3">
        <v>1252319.1100000001</v>
      </c>
      <c r="C932" s="3">
        <v>326530.59999999998</v>
      </c>
      <c r="D932">
        <v>1987</v>
      </c>
      <c r="E932">
        <v>4</v>
      </c>
    </row>
    <row r="933" spans="1:5" x14ac:dyDescent="0.25">
      <c r="A933" s="1" t="s">
        <v>462</v>
      </c>
      <c r="B933" s="3">
        <v>927643.78</v>
      </c>
      <c r="C933" s="3">
        <v>294063.09999999998</v>
      </c>
      <c r="D933">
        <v>1987</v>
      </c>
      <c r="E933">
        <v>4</v>
      </c>
    </row>
    <row r="934" spans="1:5" x14ac:dyDescent="0.25">
      <c r="A934" s="1" t="s">
        <v>462</v>
      </c>
      <c r="B934" s="3">
        <v>1142857.1399999999</v>
      </c>
      <c r="C934" s="3">
        <v>92764.38</v>
      </c>
      <c r="D934">
        <v>1987</v>
      </c>
      <c r="E934">
        <v>4</v>
      </c>
    </row>
    <row r="935" spans="1:5" x14ac:dyDescent="0.25">
      <c r="A935" s="1" t="s">
        <v>463</v>
      </c>
      <c r="B935" s="3">
        <v>4174397.03</v>
      </c>
      <c r="C935" s="3">
        <v>649350.6</v>
      </c>
      <c r="D935">
        <v>1987</v>
      </c>
      <c r="E935">
        <v>4</v>
      </c>
    </row>
    <row r="936" spans="1:5" x14ac:dyDescent="0.25">
      <c r="A936" s="1" t="s">
        <v>463</v>
      </c>
      <c r="B936" s="3">
        <v>1498144.71</v>
      </c>
      <c r="C936" s="3">
        <v>927643.8</v>
      </c>
      <c r="D936">
        <v>1987</v>
      </c>
      <c r="E936">
        <v>4</v>
      </c>
    </row>
    <row r="937" spans="1:5" x14ac:dyDescent="0.25">
      <c r="A937" s="1" t="s">
        <v>464</v>
      </c>
      <c r="B937" s="3">
        <v>1247680.8899999999</v>
      </c>
      <c r="C937" s="3">
        <v>371057.5</v>
      </c>
      <c r="D937">
        <v>1987</v>
      </c>
      <c r="E937">
        <v>4</v>
      </c>
    </row>
    <row r="938" spans="1:5" x14ac:dyDescent="0.25">
      <c r="A938" s="1" t="s">
        <v>465</v>
      </c>
      <c r="B938" s="3">
        <v>1391465.68</v>
      </c>
      <c r="C938" s="3">
        <v>102040.8</v>
      </c>
      <c r="D938">
        <v>1987</v>
      </c>
      <c r="E938">
        <v>4</v>
      </c>
    </row>
    <row r="939" spans="1:5" x14ac:dyDescent="0.25">
      <c r="A939" s="1" t="s">
        <v>466</v>
      </c>
      <c r="B939" s="3">
        <v>1030612.24</v>
      </c>
      <c r="C939" s="3">
        <v>93692.02</v>
      </c>
      <c r="D939">
        <v>1987</v>
      </c>
      <c r="E939">
        <v>4</v>
      </c>
    </row>
    <row r="940" spans="1:5" x14ac:dyDescent="0.25">
      <c r="A940" s="2">
        <v>31933</v>
      </c>
      <c r="B940" s="3">
        <v>834879.41</v>
      </c>
      <c r="C940" s="3">
        <v>788497.2</v>
      </c>
      <c r="D940">
        <v>1987</v>
      </c>
      <c r="E940">
        <v>5</v>
      </c>
    </row>
    <row r="941" spans="1:5" x14ac:dyDescent="0.25">
      <c r="A941" s="2">
        <v>31933</v>
      </c>
      <c r="B941" s="3">
        <v>1391465.68</v>
      </c>
      <c r="C941" s="3">
        <v>371057.5</v>
      </c>
      <c r="D941">
        <v>1987</v>
      </c>
      <c r="E941">
        <v>5</v>
      </c>
    </row>
    <row r="942" spans="1:5" x14ac:dyDescent="0.25">
      <c r="A942" s="1" t="s">
        <v>467</v>
      </c>
      <c r="B942" s="3">
        <v>811688.31</v>
      </c>
      <c r="C942" s="3">
        <v>115955.5</v>
      </c>
      <c r="D942">
        <v>1987</v>
      </c>
      <c r="E942">
        <v>5</v>
      </c>
    </row>
    <row r="943" spans="1:5" x14ac:dyDescent="0.25">
      <c r="A943" s="1" t="s">
        <v>467</v>
      </c>
      <c r="B943" s="3">
        <v>3710575.14</v>
      </c>
      <c r="C943" s="3">
        <v>7421150</v>
      </c>
      <c r="D943">
        <v>1987</v>
      </c>
      <c r="E943">
        <v>5</v>
      </c>
    </row>
    <row r="944" spans="1:5" x14ac:dyDescent="0.25">
      <c r="A944" s="1" t="s">
        <v>468</v>
      </c>
      <c r="B944" s="3">
        <v>1113172.54</v>
      </c>
      <c r="C944" s="3">
        <v>742115</v>
      </c>
      <c r="D944">
        <v>1987</v>
      </c>
      <c r="E944">
        <v>5</v>
      </c>
    </row>
    <row r="945" spans="1:5" x14ac:dyDescent="0.25">
      <c r="A945" s="1" t="s">
        <v>469</v>
      </c>
      <c r="B945" s="3">
        <v>2319109.46</v>
      </c>
      <c r="C945" s="3">
        <v>10204080</v>
      </c>
      <c r="D945">
        <v>1987</v>
      </c>
      <c r="E945">
        <v>5</v>
      </c>
    </row>
    <row r="946" spans="1:5" x14ac:dyDescent="0.25">
      <c r="A946" s="1" t="s">
        <v>470</v>
      </c>
      <c r="B946" s="3">
        <v>1762523.19</v>
      </c>
      <c r="C946" s="3">
        <v>3988868</v>
      </c>
      <c r="D946">
        <v>1987</v>
      </c>
      <c r="E946">
        <v>5</v>
      </c>
    </row>
    <row r="947" spans="1:5" x14ac:dyDescent="0.25">
      <c r="A947" s="1" t="s">
        <v>471</v>
      </c>
      <c r="B947" s="3">
        <v>1391465.68</v>
      </c>
      <c r="C947" s="3">
        <v>4359926</v>
      </c>
      <c r="D947">
        <v>1987</v>
      </c>
      <c r="E947">
        <v>5</v>
      </c>
    </row>
    <row r="948" spans="1:5" x14ac:dyDescent="0.25">
      <c r="A948" s="2">
        <v>31783</v>
      </c>
      <c r="B948" s="3">
        <v>3246753.25</v>
      </c>
      <c r="C948" s="3">
        <v>927643.8</v>
      </c>
      <c r="D948">
        <v>1987</v>
      </c>
      <c r="E948">
        <v>6</v>
      </c>
    </row>
    <row r="949" spans="1:5" x14ac:dyDescent="0.25">
      <c r="A949" s="2">
        <v>31842</v>
      </c>
      <c r="B949" s="3">
        <v>1855287.57</v>
      </c>
      <c r="C949" s="3">
        <v>2319109</v>
      </c>
      <c r="D949">
        <v>1987</v>
      </c>
      <c r="E949">
        <v>6</v>
      </c>
    </row>
    <row r="950" spans="1:5" x14ac:dyDescent="0.25">
      <c r="A950" s="2">
        <v>31842</v>
      </c>
      <c r="B950" s="3">
        <v>3246753.25</v>
      </c>
      <c r="C950" s="3">
        <v>533395.19999999995</v>
      </c>
      <c r="D950">
        <v>1987</v>
      </c>
      <c r="E950">
        <v>6</v>
      </c>
    </row>
    <row r="951" spans="1:5" x14ac:dyDescent="0.25">
      <c r="A951" s="2">
        <v>31995</v>
      </c>
      <c r="B951" s="3">
        <v>556586.27</v>
      </c>
      <c r="C951" s="3">
        <v>2782931</v>
      </c>
      <c r="D951">
        <v>1987</v>
      </c>
      <c r="E951">
        <v>6</v>
      </c>
    </row>
    <row r="952" spans="1:5" x14ac:dyDescent="0.25">
      <c r="A952" s="2">
        <v>32056</v>
      </c>
      <c r="B952" s="3">
        <v>1113172.54</v>
      </c>
      <c r="C952" s="3">
        <v>240259.7</v>
      </c>
      <c r="D952">
        <v>1987</v>
      </c>
      <c r="E952">
        <v>6</v>
      </c>
    </row>
    <row r="953" spans="1:5" x14ac:dyDescent="0.25">
      <c r="A953" s="2">
        <v>32087</v>
      </c>
      <c r="B953" s="3">
        <v>1391465.68</v>
      </c>
      <c r="C953" s="3">
        <v>231910.9</v>
      </c>
      <c r="D953">
        <v>1987</v>
      </c>
      <c r="E953">
        <v>6</v>
      </c>
    </row>
    <row r="954" spans="1:5" x14ac:dyDescent="0.25">
      <c r="A954" s="1" t="s">
        <v>472</v>
      </c>
      <c r="B954" s="3">
        <v>1020408.16</v>
      </c>
      <c r="C954" s="3">
        <v>33395.18</v>
      </c>
      <c r="D954">
        <v>1987</v>
      </c>
      <c r="E954">
        <v>6</v>
      </c>
    </row>
    <row r="955" spans="1:5" x14ac:dyDescent="0.25">
      <c r="A955" s="1" t="s">
        <v>473</v>
      </c>
      <c r="B955" s="3">
        <v>1113172.54</v>
      </c>
      <c r="C955" s="3">
        <v>278293.09999999998</v>
      </c>
      <c r="D955">
        <v>1987</v>
      </c>
      <c r="E955">
        <v>6</v>
      </c>
    </row>
    <row r="956" spans="1:5" x14ac:dyDescent="0.25">
      <c r="A956" s="1" t="s">
        <v>474</v>
      </c>
      <c r="B956" s="3">
        <v>1113172.54</v>
      </c>
      <c r="C956" s="3">
        <v>474953.6</v>
      </c>
      <c r="D956">
        <v>1987</v>
      </c>
      <c r="E956">
        <v>6</v>
      </c>
    </row>
    <row r="957" spans="1:5" x14ac:dyDescent="0.25">
      <c r="A957" s="2">
        <v>31784</v>
      </c>
      <c r="B957" s="3">
        <v>1113172.54</v>
      </c>
      <c r="C957" s="3">
        <v>204081.6</v>
      </c>
      <c r="D957">
        <v>1987</v>
      </c>
      <c r="E957">
        <v>7</v>
      </c>
    </row>
    <row r="958" spans="1:5" x14ac:dyDescent="0.25">
      <c r="A958" s="2">
        <v>31935</v>
      </c>
      <c r="B958" s="3">
        <v>1437847.87</v>
      </c>
      <c r="C958" s="3">
        <v>2968460</v>
      </c>
      <c r="D958">
        <v>1987</v>
      </c>
      <c r="E958">
        <v>7</v>
      </c>
    </row>
    <row r="959" spans="1:5" x14ac:dyDescent="0.25">
      <c r="A959" s="2">
        <v>32118</v>
      </c>
      <c r="B959" s="3">
        <v>1113172.54</v>
      </c>
      <c r="C959" s="3">
        <v>157699.4</v>
      </c>
      <c r="D959">
        <v>1987</v>
      </c>
      <c r="E959">
        <v>7</v>
      </c>
    </row>
    <row r="960" spans="1:5" x14ac:dyDescent="0.25">
      <c r="A960" s="1" t="s">
        <v>475</v>
      </c>
      <c r="B960" s="3">
        <v>1799628.94</v>
      </c>
      <c r="C960" s="3">
        <v>598330.19999999995</v>
      </c>
      <c r="D960">
        <v>1987</v>
      </c>
      <c r="E960">
        <v>7</v>
      </c>
    </row>
    <row r="961" spans="1:5" x14ac:dyDescent="0.25">
      <c r="A961" s="1" t="s">
        <v>476</v>
      </c>
      <c r="B961" s="3">
        <v>950834.88</v>
      </c>
      <c r="C961" s="3">
        <v>118738.4</v>
      </c>
      <c r="D961">
        <v>1987</v>
      </c>
      <c r="E961">
        <v>7</v>
      </c>
    </row>
    <row r="962" spans="1:5" x14ac:dyDescent="0.25">
      <c r="A962" s="1" t="s">
        <v>477</v>
      </c>
      <c r="B962" s="3">
        <v>2319109.46</v>
      </c>
      <c r="C962" s="3">
        <v>556586.30000000005</v>
      </c>
      <c r="D962">
        <v>1987</v>
      </c>
      <c r="E962">
        <v>7</v>
      </c>
    </row>
    <row r="963" spans="1:5" x14ac:dyDescent="0.25">
      <c r="A963" s="1" t="s">
        <v>478</v>
      </c>
      <c r="B963" s="3">
        <v>649350.65</v>
      </c>
      <c r="C963" s="3">
        <v>371057.5</v>
      </c>
      <c r="D963">
        <v>1987</v>
      </c>
      <c r="E963">
        <v>7</v>
      </c>
    </row>
    <row r="964" spans="1:5" x14ac:dyDescent="0.25">
      <c r="A964" s="1" t="s">
        <v>478</v>
      </c>
      <c r="B964" s="3">
        <v>649350.65</v>
      </c>
      <c r="C964" s="3">
        <v>463821.9</v>
      </c>
      <c r="D964">
        <v>1987</v>
      </c>
      <c r="E964">
        <v>7</v>
      </c>
    </row>
    <row r="965" spans="1:5" x14ac:dyDescent="0.25">
      <c r="A965" s="2">
        <v>31875</v>
      </c>
      <c r="B965" s="3">
        <v>185528.76</v>
      </c>
      <c r="C965" s="3">
        <v>1630798</v>
      </c>
      <c r="D965">
        <v>1987</v>
      </c>
      <c r="E965">
        <v>8</v>
      </c>
    </row>
    <row r="966" spans="1:5" x14ac:dyDescent="0.25">
      <c r="A966" s="2">
        <v>31936</v>
      </c>
      <c r="B966" s="3">
        <v>640074.21</v>
      </c>
      <c r="C966" s="3">
        <v>461966.6</v>
      </c>
      <c r="D966">
        <v>1987</v>
      </c>
      <c r="E966">
        <v>8</v>
      </c>
    </row>
    <row r="967" spans="1:5" x14ac:dyDescent="0.25">
      <c r="A967" s="2">
        <v>31966</v>
      </c>
      <c r="B967" s="3">
        <v>1103896.1000000001</v>
      </c>
      <c r="C967" s="3">
        <v>278293.09999999998</v>
      </c>
      <c r="D967">
        <v>1987</v>
      </c>
      <c r="E967">
        <v>8</v>
      </c>
    </row>
    <row r="968" spans="1:5" x14ac:dyDescent="0.25">
      <c r="A968" s="1" t="s">
        <v>479</v>
      </c>
      <c r="B968" s="3">
        <v>3710575.14</v>
      </c>
      <c r="C968" s="3">
        <v>16402600</v>
      </c>
      <c r="D968">
        <v>1987</v>
      </c>
      <c r="E968">
        <v>8</v>
      </c>
    </row>
    <row r="969" spans="1:5" x14ac:dyDescent="0.25">
      <c r="A969" s="1" t="s">
        <v>480</v>
      </c>
      <c r="B969" s="3">
        <v>5565862.71</v>
      </c>
      <c r="C969" s="3">
        <v>10667900</v>
      </c>
      <c r="D969">
        <v>1987</v>
      </c>
      <c r="E969">
        <v>8</v>
      </c>
    </row>
    <row r="970" spans="1:5" x14ac:dyDescent="0.25">
      <c r="A970" s="1" t="s">
        <v>481</v>
      </c>
      <c r="B970" s="3">
        <v>1391465.68</v>
      </c>
      <c r="C970" s="3">
        <v>1113173</v>
      </c>
      <c r="D970">
        <v>1987</v>
      </c>
      <c r="E970">
        <v>8</v>
      </c>
    </row>
    <row r="971" spans="1:5" x14ac:dyDescent="0.25">
      <c r="A971" s="1" t="s">
        <v>482</v>
      </c>
      <c r="B971" s="3">
        <v>2226345.08</v>
      </c>
      <c r="C971" s="3">
        <v>834879.4</v>
      </c>
      <c r="D971">
        <v>1987</v>
      </c>
      <c r="E971">
        <v>8</v>
      </c>
    </row>
    <row r="972" spans="1:5" x14ac:dyDescent="0.25">
      <c r="A972" s="1" t="s">
        <v>483</v>
      </c>
      <c r="B972" s="3">
        <v>160482.37</v>
      </c>
      <c r="C972" s="3">
        <v>904452.7</v>
      </c>
      <c r="D972">
        <v>1987</v>
      </c>
      <c r="E972">
        <v>8</v>
      </c>
    </row>
    <row r="973" spans="1:5" x14ac:dyDescent="0.25">
      <c r="A973" s="2">
        <v>31817</v>
      </c>
      <c r="B973" s="3">
        <v>742115.03</v>
      </c>
      <c r="C973" s="3">
        <v>208719.9</v>
      </c>
      <c r="D973">
        <v>1987</v>
      </c>
      <c r="E973">
        <v>9</v>
      </c>
    </row>
    <row r="974" spans="1:5" x14ac:dyDescent="0.25">
      <c r="A974" s="2">
        <v>31937</v>
      </c>
      <c r="B974" s="3">
        <v>1181818.18</v>
      </c>
      <c r="C974" s="3">
        <v>131725.4</v>
      </c>
      <c r="D974">
        <v>1987</v>
      </c>
      <c r="E974">
        <v>9</v>
      </c>
    </row>
    <row r="975" spans="1:5" x14ac:dyDescent="0.25">
      <c r="A975" s="2">
        <v>32029</v>
      </c>
      <c r="B975" s="3">
        <v>927643.78</v>
      </c>
      <c r="C975" s="3">
        <v>148423</v>
      </c>
      <c r="D975">
        <v>1987</v>
      </c>
      <c r="E975">
        <v>9</v>
      </c>
    </row>
    <row r="976" spans="1:5" x14ac:dyDescent="0.25">
      <c r="A976" s="2">
        <v>32120</v>
      </c>
      <c r="B976" s="3">
        <v>1298701.3</v>
      </c>
      <c r="C976" s="3">
        <v>213358.1</v>
      </c>
      <c r="D976">
        <v>1987</v>
      </c>
      <c r="E976">
        <v>9</v>
      </c>
    </row>
    <row r="977" spans="1:5" x14ac:dyDescent="0.25">
      <c r="A977" s="1" t="s">
        <v>484</v>
      </c>
      <c r="B977" s="3">
        <v>1307977.74</v>
      </c>
      <c r="C977" s="3">
        <v>358998.1</v>
      </c>
      <c r="D977">
        <v>1987</v>
      </c>
      <c r="E977">
        <v>9</v>
      </c>
    </row>
    <row r="978" spans="1:5" x14ac:dyDescent="0.25">
      <c r="A978" s="1" t="s">
        <v>484</v>
      </c>
      <c r="B978" s="3">
        <v>15213358.07</v>
      </c>
      <c r="C978" s="3">
        <v>1669759</v>
      </c>
      <c r="D978">
        <v>1987</v>
      </c>
      <c r="E978">
        <v>9</v>
      </c>
    </row>
    <row r="979" spans="1:5" x14ac:dyDescent="0.25">
      <c r="A979" s="1" t="s">
        <v>485</v>
      </c>
      <c r="B979" s="3">
        <v>788497.22</v>
      </c>
      <c r="C979" s="3">
        <v>1113173</v>
      </c>
      <c r="D979">
        <v>1987</v>
      </c>
      <c r="E979">
        <v>9</v>
      </c>
    </row>
    <row r="980" spans="1:5" x14ac:dyDescent="0.25">
      <c r="A980" s="1" t="s">
        <v>485</v>
      </c>
      <c r="B980" s="3">
        <v>1029684.6</v>
      </c>
      <c r="C980" s="3">
        <v>419295</v>
      </c>
      <c r="D980">
        <v>1987</v>
      </c>
      <c r="E980">
        <v>9</v>
      </c>
    </row>
    <row r="981" spans="1:5" x14ac:dyDescent="0.25">
      <c r="A981" s="1" t="s">
        <v>486</v>
      </c>
      <c r="B981" s="3">
        <v>1270871.99</v>
      </c>
      <c r="C981" s="3">
        <v>218923.9</v>
      </c>
      <c r="D981">
        <v>1987</v>
      </c>
      <c r="E981">
        <v>9</v>
      </c>
    </row>
    <row r="982" spans="1:5" x14ac:dyDescent="0.25">
      <c r="A982" s="1" t="s">
        <v>486</v>
      </c>
      <c r="B982" s="3">
        <v>649350.65</v>
      </c>
      <c r="C982" s="3">
        <v>371057.5</v>
      </c>
      <c r="D982">
        <v>1987</v>
      </c>
      <c r="E982">
        <v>9</v>
      </c>
    </row>
    <row r="983" spans="1:5" x14ac:dyDescent="0.25">
      <c r="A983" s="1" t="s">
        <v>487</v>
      </c>
      <c r="B983" s="3">
        <v>1205936.92</v>
      </c>
      <c r="C983" s="3">
        <v>373840.4</v>
      </c>
      <c r="D983">
        <v>1987</v>
      </c>
      <c r="E983">
        <v>9</v>
      </c>
    </row>
    <row r="984" spans="1:5" x14ac:dyDescent="0.25">
      <c r="A984" s="1" t="s">
        <v>488</v>
      </c>
      <c r="B984" s="3">
        <v>92764.38</v>
      </c>
      <c r="C984" s="3">
        <v>1113173</v>
      </c>
      <c r="D984">
        <v>1987</v>
      </c>
      <c r="E984">
        <v>9</v>
      </c>
    </row>
    <row r="985" spans="1:5" x14ac:dyDescent="0.25">
      <c r="A985" s="1" t="s">
        <v>489</v>
      </c>
      <c r="B985" s="3">
        <v>264378.48</v>
      </c>
      <c r="C985" s="3">
        <v>1205937</v>
      </c>
      <c r="D985">
        <v>1987</v>
      </c>
      <c r="E985">
        <v>9</v>
      </c>
    </row>
    <row r="986" spans="1:5" x14ac:dyDescent="0.25">
      <c r="A986" s="1" t="s">
        <v>490</v>
      </c>
      <c r="B986" s="3">
        <v>927643.78</v>
      </c>
      <c r="C986" s="3">
        <v>278293.09999999998</v>
      </c>
      <c r="D986">
        <v>1987</v>
      </c>
      <c r="E986">
        <v>9</v>
      </c>
    </row>
    <row r="987" spans="1:5" x14ac:dyDescent="0.25">
      <c r="A987" s="1" t="s">
        <v>491</v>
      </c>
      <c r="B987" s="3">
        <v>185528.76</v>
      </c>
      <c r="C987" s="3">
        <v>834879.4</v>
      </c>
      <c r="D987">
        <v>1987</v>
      </c>
      <c r="E987">
        <v>9</v>
      </c>
    </row>
    <row r="988" spans="1:5" x14ac:dyDescent="0.25">
      <c r="A988" s="1" t="s">
        <v>492</v>
      </c>
      <c r="B988" s="3">
        <v>807050.09</v>
      </c>
      <c r="C988" s="3">
        <v>417439.7</v>
      </c>
      <c r="D988">
        <v>1987</v>
      </c>
      <c r="E988">
        <v>9</v>
      </c>
    </row>
    <row r="989" spans="1:5" x14ac:dyDescent="0.25">
      <c r="A989" s="2">
        <v>31846</v>
      </c>
      <c r="B989" s="3">
        <v>839517.63</v>
      </c>
      <c r="C989" s="3">
        <v>118738.4</v>
      </c>
      <c r="D989">
        <v>1987</v>
      </c>
      <c r="E989">
        <v>10</v>
      </c>
    </row>
    <row r="990" spans="1:5" x14ac:dyDescent="0.25">
      <c r="A990" s="2">
        <v>31846</v>
      </c>
      <c r="B990" s="3">
        <v>4174397.03</v>
      </c>
      <c r="C990" s="3">
        <v>3617811</v>
      </c>
      <c r="D990">
        <v>1987</v>
      </c>
      <c r="E990">
        <v>10</v>
      </c>
    </row>
    <row r="991" spans="1:5" x14ac:dyDescent="0.25">
      <c r="A991" s="2">
        <v>31846</v>
      </c>
      <c r="B991" s="3">
        <v>1317254.17</v>
      </c>
      <c r="C991" s="3">
        <v>32467.53</v>
      </c>
      <c r="D991">
        <v>1987</v>
      </c>
      <c r="E991">
        <v>10</v>
      </c>
    </row>
    <row r="992" spans="1:5" x14ac:dyDescent="0.25">
      <c r="A992" s="2">
        <v>31907</v>
      </c>
      <c r="B992" s="3">
        <v>23191094.620000001</v>
      </c>
      <c r="C992" s="3">
        <v>4638219</v>
      </c>
      <c r="D992">
        <v>1987</v>
      </c>
      <c r="E992">
        <v>10</v>
      </c>
    </row>
    <row r="993" spans="1:5" x14ac:dyDescent="0.25">
      <c r="A993" s="2">
        <v>31907</v>
      </c>
      <c r="B993" s="3">
        <v>927643.78</v>
      </c>
      <c r="C993" s="3">
        <v>3246753</v>
      </c>
      <c r="D993">
        <v>1987</v>
      </c>
      <c r="E993">
        <v>10</v>
      </c>
    </row>
    <row r="994" spans="1:5" x14ac:dyDescent="0.25">
      <c r="A994" s="2">
        <v>31938</v>
      </c>
      <c r="B994" s="3">
        <v>3116883.12</v>
      </c>
      <c r="C994" s="3">
        <v>2782931</v>
      </c>
      <c r="D994">
        <v>1987</v>
      </c>
      <c r="E994">
        <v>10</v>
      </c>
    </row>
    <row r="995" spans="1:5" x14ac:dyDescent="0.25">
      <c r="A995" s="2">
        <v>31999</v>
      </c>
      <c r="B995" s="3">
        <v>811688.31</v>
      </c>
      <c r="C995" s="3">
        <v>194805.2</v>
      </c>
      <c r="D995">
        <v>1987</v>
      </c>
      <c r="E995">
        <v>10</v>
      </c>
    </row>
    <row r="996" spans="1:5" x14ac:dyDescent="0.25">
      <c r="A996" s="2">
        <v>32091</v>
      </c>
      <c r="B996" s="3">
        <v>23191.09</v>
      </c>
      <c r="C996" s="3">
        <v>1484230</v>
      </c>
      <c r="D996">
        <v>1987</v>
      </c>
      <c r="E996">
        <v>10</v>
      </c>
    </row>
    <row r="997" spans="1:5" x14ac:dyDescent="0.25">
      <c r="A997" s="2">
        <v>32091</v>
      </c>
      <c r="B997" s="3">
        <v>927643.78</v>
      </c>
      <c r="C997" s="3">
        <v>278293.09999999998</v>
      </c>
      <c r="D997">
        <v>1987</v>
      </c>
      <c r="E997">
        <v>10</v>
      </c>
    </row>
    <row r="998" spans="1:5" x14ac:dyDescent="0.25">
      <c r="A998" s="1" t="s">
        <v>493</v>
      </c>
      <c r="B998" s="3">
        <v>927643.78</v>
      </c>
      <c r="C998" s="3">
        <v>1391466</v>
      </c>
      <c r="D998">
        <v>1987</v>
      </c>
      <c r="E998">
        <v>10</v>
      </c>
    </row>
    <row r="999" spans="1:5" x14ac:dyDescent="0.25">
      <c r="A999" s="1" t="s">
        <v>494</v>
      </c>
      <c r="B999" s="3">
        <v>1020408.16</v>
      </c>
      <c r="C999" s="3">
        <v>2319109</v>
      </c>
      <c r="D999">
        <v>1987</v>
      </c>
      <c r="E999">
        <v>10</v>
      </c>
    </row>
    <row r="1000" spans="1:5" x14ac:dyDescent="0.25">
      <c r="A1000" s="1" t="s">
        <v>495</v>
      </c>
      <c r="B1000" s="3">
        <v>452690.17</v>
      </c>
      <c r="C1000" s="3">
        <v>1920223</v>
      </c>
      <c r="D1000">
        <v>1987</v>
      </c>
      <c r="E1000">
        <v>10</v>
      </c>
    </row>
    <row r="1001" spans="1:5" x14ac:dyDescent="0.25">
      <c r="A1001" s="1" t="s">
        <v>496</v>
      </c>
      <c r="B1001" s="3">
        <v>921150.28</v>
      </c>
      <c r="C1001" s="3">
        <v>175324.7</v>
      </c>
      <c r="D1001">
        <v>1987</v>
      </c>
      <c r="E1001">
        <v>10</v>
      </c>
    </row>
    <row r="1002" spans="1:5" x14ac:dyDescent="0.25">
      <c r="A1002" s="1" t="s">
        <v>497</v>
      </c>
      <c r="B1002" s="3">
        <v>538033.4</v>
      </c>
      <c r="C1002" s="3">
        <v>423005.6</v>
      </c>
      <c r="D1002">
        <v>1987</v>
      </c>
      <c r="E1002">
        <v>10</v>
      </c>
    </row>
    <row r="1003" spans="1:5" x14ac:dyDescent="0.25">
      <c r="A1003" s="1" t="s">
        <v>498</v>
      </c>
      <c r="B1003" s="3">
        <v>927643.78</v>
      </c>
      <c r="C1003" s="3">
        <v>324675.3</v>
      </c>
      <c r="D1003">
        <v>1987</v>
      </c>
      <c r="E1003">
        <v>10</v>
      </c>
    </row>
    <row r="1004" spans="1:5" x14ac:dyDescent="0.25">
      <c r="A1004" s="1" t="s">
        <v>499</v>
      </c>
      <c r="B1004" s="3">
        <v>2003710.58</v>
      </c>
      <c r="C1004" s="3">
        <v>1646568</v>
      </c>
      <c r="D1004">
        <v>1987</v>
      </c>
      <c r="E1004">
        <v>10</v>
      </c>
    </row>
    <row r="1005" spans="1:5" x14ac:dyDescent="0.25">
      <c r="A1005" s="1" t="s">
        <v>500</v>
      </c>
      <c r="B1005" s="3">
        <v>927643.78</v>
      </c>
      <c r="C1005" s="3">
        <v>463821.9</v>
      </c>
      <c r="D1005">
        <v>1987</v>
      </c>
      <c r="E1005">
        <v>10</v>
      </c>
    </row>
    <row r="1006" spans="1:5" x14ac:dyDescent="0.25">
      <c r="A1006" s="1" t="s">
        <v>501</v>
      </c>
      <c r="B1006" s="3">
        <v>3988868.27</v>
      </c>
      <c r="C1006" s="3">
        <v>2319109</v>
      </c>
      <c r="D1006">
        <v>1987</v>
      </c>
      <c r="E1006">
        <v>10</v>
      </c>
    </row>
    <row r="1007" spans="1:5" x14ac:dyDescent="0.25">
      <c r="A1007" s="1" t="s">
        <v>502</v>
      </c>
      <c r="B1007" s="3">
        <v>6679035.25</v>
      </c>
      <c r="C1007" s="3">
        <v>2782931</v>
      </c>
      <c r="D1007">
        <v>1987</v>
      </c>
      <c r="E1007">
        <v>10</v>
      </c>
    </row>
    <row r="1008" spans="1:5" x14ac:dyDescent="0.25">
      <c r="A1008" s="1" t="s">
        <v>502</v>
      </c>
      <c r="B1008" s="3">
        <v>1576994.43</v>
      </c>
      <c r="C1008" s="3">
        <v>1298701</v>
      </c>
      <c r="D1008">
        <v>1987</v>
      </c>
      <c r="E1008">
        <v>10</v>
      </c>
    </row>
    <row r="1009" spans="1:5" x14ac:dyDescent="0.25">
      <c r="A1009" s="1" t="s">
        <v>503</v>
      </c>
      <c r="B1009" s="3">
        <v>983302.41</v>
      </c>
      <c r="C1009" s="3">
        <v>649350.6</v>
      </c>
      <c r="D1009">
        <v>1987</v>
      </c>
      <c r="E1009">
        <v>10</v>
      </c>
    </row>
    <row r="1010" spans="1:5" x14ac:dyDescent="0.25">
      <c r="A1010" s="2">
        <v>31788</v>
      </c>
      <c r="B1010" s="3">
        <v>3089053.8</v>
      </c>
      <c r="C1010" s="3">
        <v>384972.2</v>
      </c>
      <c r="D1010">
        <v>1987</v>
      </c>
      <c r="E1010">
        <v>11</v>
      </c>
    </row>
    <row r="1011" spans="1:5" x14ac:dyDescent="0.25">
      <c r="A1011" s="2">
        <v>31788</v>
      </c>
      <c r="B1011" s="3">
        <v>4823747.68</v>
      </c>
      <c r="C1011" s="3">
        <v>2782931</v>
      </c>
      <c r="D1011">
        <v>1987</v>
      </c>
      <c r="E1011">
        <v>11</v>
      </c>
    </row>
    <row r="1012" spans="1:5" x14ac:dyDescent="0.25">
      <c r="A1012" s="2">
        <v>31908</v>
      </c>
      <c r="B1012" s="3">
        <v>1113172.54</v>
      </c>
      <c r="C1012" s="3">
        <v>2782931</v>
      </c>
      <c r="D1012">
        <v>1987</v>
      </c>
      <c r="E1012">
        <v>11</v>
      </c>
    </row>
    <row r="1013" spans="1:5" x14ac:dyDescent="0.25">
      <c r="A1013" s="2">
        <v>31939</v>
      </c>
      <c r="B1013" s="3">
        <v>837662.34</v>
      </c>
      <c r="C1013" s="3">
        <v>287569.59999999998</v>
      </c>
      <c r="D1013">
        <v>1987</v>
      </c>
      <c r="E1013">
        <v>11</v>
      </c>
    </row>
    <row r="1014" spans="1:5" x14ac:dyDescent="0.25">
      <c r="A1014" s="2">
        <v>31969</v>
      </c>
      <c r="B1014" s="3">
        <v>8812615.9600000009</v>
      </c>
      <c r="C1014" s="3">
        <v>2504638</v>
      </c>
      <c r="D1014">
        <v>1987</v>
      </c>
      <c r="E1014">
        <v>11</v>
      </c>
    </row>
    <row r="1015" spans="1:5" x14ac:dyDescent="0.25">
      <c r="A1015" s="2">
        <v>32000</v>
      </c>
      <c r="B1015" s="3">
        <v>2319109.46</v>
      </c>
      <c r="C1015" s="3">
        <v>386827.5</v>
      </c>
      <c r="D1015">
        <v>1987</v>
      </c>
      <c r="E1015">
        <v>11</v>
      </c>
    </row>
    <row r="1016" spans="1:5" x14ac:dyDescent="0.25">
      <c r="A1016" s="2">
        <v>32092</v>
      </c>
      <c r="B1016" s="3">
        <v>491651.21</v>
      </c>
      <c r="C1016" s="3">
        <v>1623377</v>
      </c>
      <c r="D1016">
        <v>1987</v>
      </c>
      <c r="E1016">
        <v>11</v>
      </c>
    </row>
    <row r="1017" spans="1:5" x14ac:dyDescent="0.25">
      <c r="A1017" s="1" t="s">
        <v>504</v>
      </c>
      <c r="B1017" s="3">
        <v>1113172.54</v>
      </c>
      <c r="C1017" s="3">
        <v>314471.2</v>
      </c>
      <c r="D1017">
        <v>1987</v>
      </c>
      <c r="E1017">
        <v>11</v>
      </c>
    </row>
    <row r="1018" spans="1:5" x14ac:dyDescent="0.25">
      <c r="A1018" s="1" t="s">
        <v>505</v>
      </c>
      <c r="B1018" s="3">
        <v>1391465.68</v>
      </c>
      <c r="C1018" s="3">
        <v>1484230</v>
      </c>
      <c r="D1018">
        <v>1987</v>
      </c>
      <c r="E1018">
        <v>11</v>
      </c>
    </row>
    <row r="1019" spans="1:5" x14ac:dyDescent="0.25">
      <c r="A1019" s="1" t="s">
        <v>506</v>
      </c>
      <c r="B1019" s="3">
        <v>1391465.68</v>
      </c>
      <c r="C1019" s="3">
        <v>343228.2</v>
      </c>
      <c r="D1019">
        <v>1987</v>
      </c>
      <c r="E1019">
        <v>11</v>
      </c>
    </row>
    <row r="1020" spans="1:5" x14ac:dyDescent="0.25">
      <c r="A1020" s="2">
        <v>31820</v>
      </c>
      <c r="B1020" s="3">
        <v>1020408.16</v>
      </c>
      <c r="C1020" s="3">
        <v>742115</v>
      </c>
      <c r="D1020">
        <v>1987</v>
      </c>
      <c r="E1020">
        <v>12</v>
      </c>
    </row>
    <row r="1021" spans="1:5" x14ac:dyDescent="0.25">
      <c r="A1021" s="2">
        <v>31820</v>
      </c>
      <c r="B1021" s="3">
        <v>974025.97</v>
      </c>
      <c r="C1021" s="3">
        <v>315398.90000000002</v>
      </c>
      <c r="D1021">
        <v>1987</v>
      </c>
      <c r="E1021">
        <v>12</v>
      </c>
    </row>
    <row r="1022" spans="1:5" x14ac:dyDescent="0.25">
      <c r="A1022" s="2">
        <v>31940</v>
      </c>
      <c r="B1022" s="3">
        <v>834879.41</v>
      </c>
      <c r="C1022" s="3">
        <v>355287.6</v>
      </c>
      <c r="D1022">
        <v>1987</v>
      </c>
      <c r="E1022">
        <v>12</v>
      </c>
    </row>
    <row r="1023" spans="1:5" x14ac:dyDescent="0.25">
      <c r="A1023" s="2">
        <v>31970</v>
      </c>
      <c r="B1023" s="3">
        <v>1020408.16</v>
      </c>
      <c r="C1023" s="3">
        <v>4174397</v>
      </c>
      <c r="D1023">
        <v>1987</v>
      </c>
      <c r="E1023">
        <v>12</v>
      </c>
    </row>
    <row r="1024" spans="1:5" x14ac:dyDescent="0.25">
      <c r="A1024" s="2">
        <v>32032</v>
      </c>
      <c r="B1024" s="3">
        <v>1985157.7</v>
      </c>
      <c r="C1024" s="3">
        <v>1948052</v>
      </c>
      <c r="D1024">
        <v>1987</v>
      </c>
      <c r="E1024">
        <v>12</v>
      </c>
    </row>
    <row r="1025" spans="1:5" x14ac:dyDescent="0.25">
      <c r="A1025" s="2">
        <v>32032</v>
      </c>
      <c r="B1025" s="3">
        <v>2922077.92</v>
      </c>
      <c r="C1025" s="3">
        <v>2040816</v>
      </c>
      <c r="D1025">
        <v>1987</v>
      </c>
      <c r="E1025">
        <v>12</v>
      </c>
    </row>
    <row r="1026" spans="1:5" x14ac:dyDescent="0.25">
      <c r="A1026" s="2">
        <v>32123</v>
      </c>
      <c r="B1026" s="3">
        <v>1113172.54</v>
      </c>
      <c r="C1026" s="3">
        <v>1298701</v>
      </c>
      <c r="D1026">
        <v>1987</v>
      </c>
      <c r="E1026">
        <v>12</v>
      </c>
    </row>
    <row r="1027" spans="1:5" x14ac:dyDescent="0.25">
      <c r="A1027" s="2">
        <v>32123</v>
      </c>
      <c r="B1027" s="3">
        <v>919294.99</v>
      </c>
      <c r="C1027" s="3">
        <v>155844.20000000001</v>
      </c>
      <c r="D1027">
        <v>1987</v>
      </c>
      <c r="E1027">
        <v>12</v>
      </c>
    </row>
    <row r="1028" spans="1:5" x14ac:dyDescent="0.25">
      <c r="A1028" s="1" t="s">
        <v>507</v>
      </c>
      <c r="B1028" s="3">
        <v>4174397.03</v>
      </c>
      <c r="C1028" s="3">
        <v>1920223</v>
      </c>
      <c r="D1028">
        <v>1987</v>
      </c>
      <c r="E1028">
        <v>12</v>
      </c>
    </row>
    <row r="1029" spans="1:5" x14ac:dyDescent="0.25">
      <c r="A1029" s="1" t="s">
        <v>507</v>
      </c>
      <c r="B1029" s="3">
        <v>1716141</v>
      </c>
      <c r="C1029" s="3">
        <v>354359.9</v>
      </c>
      <c r="D1029">
        <v>1987</v>
      </c>
      <c r="E1029">
        <v>12</v>
      </c>
    </row>
    <row r="1030" spans="1:5" x14ac:dyDescent="0.25">
      <c r="A1030" s="1" t="s">
        <v>508</v>
      </c>
      <c r="B1030" s="3">
        <v>1113172.54</v>
      </c>
      <c r="C1030" s="3">
        <v>1298701</v>
      </c>
      <c r="D1030">
        <v>1987</v>
      </c>
      <c r="E1030">
        <v>12</v>
      </c>
    </row>
    <row r="1031" spans="1:5" x14ac:dyDescent="0.25">
      <c r="A1031" s="1" t="s">
        <v>509</v>
      </c>
      <c r="B1031" s="3">
        <v>2782931.35</v>
      </c>
      <c r="C1031" s="3">
        <v>111317.3</v>
      </c>
      <c r="D1031">
        <v>1987</v>
      </c>
      <c r="E1031">
        <v>12</v>
      </c>
    </row>
    <row r="1032" spans="1:5" x14ac:dyDescent="0.25">
      <c r="A1032" s="1" t="s">
        <v>509</v>
      </c>
      <c r="B1032" s="3">
        <v>834879.41</v>
      </c>
      <c r="C1032" s="3">
        <v>231910.9</v>
      </c>
      <c r="D1032">
        <v>1987</v>
      </c>
      <c r="E1032">
        <v>12</v>
      </c>
    </row>
    <row r="1033" spans="1:5" x14ac:dyDescent="0.25">
      <c r="A1033" s="1" t="s">
        <v>510</v>
      </c>
      <c r="B1033" s="3">
        <v>927643.78</v>
      </c>
      <c r="C1033" s="3">
        <v>185528.8</v>
      </c>
      <c r="D1033">
        <v>1987</v>
      </c>
      <c r="E1033">
        <v>12</v>
      </c>
    </row>
    <row r="1034" spans="1:5" x14ac:dyDescent="0.25">
      <c r="A1034" s="1" t="s">
        <v>510</v>
      </c>
      <c r="B1034" s="3">
        <v>371057.51</v>
      </c>
      <c r="C1034" s="3">
        <v>927643.8</v>
      </c>
      <c r="D1034">
        <v>1987</v>
      </c>
      <c r="E1034">
        <v>12</v>
      </c>
    </row>
    <row r="1035" spans="1:5" x14ac:dyDescent="0.25">
      <c r="A1035" s="1" t="s">
        <v>511</v>
      </c>
      <c r="B1035" s="3">
        <v>788497.22</v>
      </c>
      <c r="C1035" s="3">
        <v>259740.3</v>
      </c>
      <c r="D1035">
        <v>1987</v>
      </c>
      <c r="E1035">
        <v>12</v>
      </c>
    </row>
    <row r="1036" spans="1:5" x14ac:dyDescent="0.25">
      <c r="A1036" s="1" t="s">
        <v>512</v>
      </c>
      <c r="B1036" s="3">
        <v>602968.46</v>
      </c>
      <c r="C1036" s="3">
        <v>324675.3</v>
      </c>
      <c r="D1036">
        <v>1987</v>
      </c>
      <c r="E1036">
        <v>12</v>
      </c>
    </row>
    <row r="1037" spans="1:5" x14ac:dyDescent="0.25">
      <c r="A1037" s="1" t="s">
        <v>513</v>
      </c>
      <c r="B1037" s="3">
        <v>788497.22</v>
      </c>
      <c r="C1037" s="3">
        <v>556586.30000000005</v>
      </c>
      <c r="D1037">
        <v>1987</v>
      </c>
      <c r="E1037">
        <v>12</v>
      </c>
    </row>
    <row r="1038" spans="1:5" x14ac:dyDescent="0.25">
      <c r="A1038" s="1" t="s">
        <v>514</v>
      </c>
      <c r="B1038" s="3">
        <v>1298701.3</v>
      </c>
      <c r="C1038" s="3">
        <v>371057.5</v>
      </c>
      <c r="D1038">
        <v>1987</v>
      </c>
      <c r="E1038">
        <v>12</v>
      </c>
    </row>
    <row r="1039" spans="1:5" x14ac:dyDescent="0.25">
      <c r="A1039" s="2">
        <v>32143</v>
      </c>
      <c r="B1039" s="3">
        <v>1184560.78</v>
      </c>
      <c r="C1039" s="3">
        <v>433895.3</v>
      </c>
      <c r="D1039">
        <v>1988</v>
      </c>
      <c r="E1039">
        <v>1</v>
      </c>
    </row>
    <row r="1040" spans="1:5" x14ac:dyDescent="0.25">
      <c r="A1040" s="2">
        <v>32143</v>
      </c>
      <c r="B1040" s="3">
        <v>752440.11</v>
      </c>
      <c r="C1040" s="3">
        <v>275066.5</v>
      </c>
      <c r="D1040">
        <v>1988</v>
      </c>
      <c r="E1040">
        <v>1</v>
      </c>
    </row>
    <row r="1041" spans="1:5" x14ac:dyDescent="0.25">
      <c r="A1041" s="2">
        <v>32203</v>
      </c>
      <c r="B1041" s="3">
        <v>2218278.62</v>
      </c>
      <c r="C1041" s="3">
        <v>10647740</v>
      </c>
      <c r="D1041">
        <v>1988</v>
      </c>
      <c r="E1041">
        <v>1</v>
      </c>
    </row>
    <row r="1042" spans="1:5" x14ac:dyDescent="0.25">
      <c r="A1042" s="1" t="s">
        <v>515</v>
      </c>
      <c r="B1042" s="3">
        <v>1330967.17</v>
      </c>
      <c r="C1042" s="3">
        <v>887311.4</v>
      </c>
      <c r="D1042">
        <v>1988</v>
      </c>
      <c r="E1042">
        <v>1</v>
      </c>
    </row>
    <row r="1043" spans="1:5" x14ac:dyDescent="0.25">
      <c r="A1043" s="1" t="s">
        <v>516</v>
      </c>
      <c r="B1043" s="3">
        <v>1200532.3899999999</v>
      </c>
      <c r="C1043" s="3">
        <v>719609.6</v>
      </c>
      <c r="D1043">
        <v>1988</v>
      </c>
      <c r="E1043">
        <v>1</v>
      </c>
    </row>
    <row r="1044" spans="1:5" x14ac:dyDescent="0.25">
      <c r="A1044" s="1" t="s">
        <v>517</v>
      </c>
      <c r="B1044" s="3">
        <v>266193.43</v>
      </c>
      <c r="C1044" s="3">
        <v>621118</v>
      </c>
      <c r="D1044">
        <v>1988</v>
      </c>
      <c r="E1044">
        <v>1</v>
      </c>
    </row>
    <row r="1045" spans="1:5" x14ac:dyDescent="0.25">
      <c r="A1045" s="1" t="s">
        <v>518</v>
      </c>
      <c r="B1045" s="3">
        <v>395740.91</v>
      </c>
      <c r="C1045" s="3">
        <v>2560781</v>
      </c>
      <c r="D1045">
        <v>1988</v>
      </c>
      <c r="E1045">
        <v>1</v>
      </c>
    </row>
    <row r="1046" spans="1:5" x14ac:dyDescent="0.25">
      <c r="A1046" s="1" t="s">
        <v>518</v>
      </c>
      <c r="B1046" s="3">
        <v>1685891.75</v>
      </c>
      <c r="C1046" s="3">
        <v>112688.6</v>
      </c>
      <c r="D1046">
        <v>1988</v>
      </c>
      <c r="E1046">
        <v>1</v>
      </c>
    </row>
    <row r="1047" spans="1:5" x14ac:dyDescent="0.25">
      <c r="A1047" s="1" t="s">
        <v>518</v>
      </c>
      <c r="B1047" s="3">
        <v>1020408.16</v>
      </c>
      <c r="C1047" s="3">
        <v>532386.9</v>
      </c>
      <c r="D1047">
        <v>1988</v>
      </c>
      <c r="E1047">
        <v>1</v>
      </c>
    </row>
    <row r="1048" spans="1:5" x14ac:dyDescent="0.25">
      <c r="A1048" s="1" t="s">
        <v>519</v>
      </c>
      <c r="B1048" s="3">
        <v>798580.3</v>
      </c>
      <c r="C1048" s="3">
        <v>443655.7</v>
      </c>
      <c r="D1048">
        <v>1988</v>
      </c>
      <c r="E1048">
        <v>1</v>
      </c>
    </row>
    <row r="1049" spans="1:5" x14ac:dyDescent="0.25">
      <c r="A1049" s="1" t="s">
        <v>520</v>
      </c>
      <c r="B1049" s="3">
        <v>1747116.24</v>
      </c>
      <c r="C1049" s="3">
        <v>140195.20000000001</v>
      </c>
      <c r="D1049">
        <v>1988</v>
      </c>
      <c r="E1049">
        <v>1</v>
      </c>
    </row>
    <row r="1050" spans="1:5" x14ac:dyDescent="0.25">
      <c r="A1050" s="1" t="s">
        <v>521</v>
      </c>
      <c r="B1050" s="3">
        <v>976042.59</v>
      </c>
      <c r="C1050" s="3">
        <v>354924.6</v>
      </c>
      <c r="D1050">
        <v>1988</v>
      </c>
      <c r="E1050">
        <v>1</v>
      </c>
    </row>
    <row r="1051" spans="1:5" x14ac:dyDescent="0.25">
      <c r="A1051" s="2">
        <v>32144</v>
      </c>
      <c r="B1051" s="3">
        <v>1135758.6499999999</v>
      </c>
      <c r="C1051" s="3">
        <v>3549246</v>
      </c>
      <c r="D1051">
        <v>1988</v>
      </c>
      <c r="E1051">
        <v>2</v>
      </c>
    </row>
    <row r="1052" spans="1:5" x14ac:dyDescent="0.25">
      <c r="A1052" s="2">
        <v>32296</v>
      </c>
      <c r="B1052" s="3">
        <v>2218278.62</v>
      </c>
      <c r="C1052" s="3">
        <v>1043478</v>
      </c>
      <c r="D1052">
        <v>1988</v>
      </c>
      <c r="E1052">
        <v>2</v>
      </c>
    </row>
    <row r="1053" spans="1:5" x14ac:dyDescent="0.25">
      <c r="A1053" s="2">
        <v>32388</v>
      </c>
      <c r="B1053" s="3">
        <v>1034605.15</v>
      </c>
      <c r="C1053" s="3">
        <v>132209.4</v>
      </c>
      <c r="D1053">
        <v>1988</v>
      </c>
      <c r="E1053">
        <v>2</v>
      </c>
    </row>
    <row r="1054" spans="1:5" x14ac:dyDescent="0.25">
      <c r="A1054" s="2">
        <v>32418</v>
      </c>
      <c r="B1054" s="3">
        <v>2484472.0499999998</v>
      </c>
      <c r="C1054" s="3">
        <v>36379.769999999997</v>
      </c>
      <c r="D1054">
        <v>1988</v>
      </c>
      <c r="E1054">
        <v>2</v>
      </c>
    </row>
    <row r="1055" spans="1:5" x14ac:dyDescent="0.25">
      <c r="A1055" s="2">
        <v>32449</v>
      </c>
      <c r="B1055" s="3">
        <v>931677.02</v>
      </c>
      <c r="C1055" s="3">
        <v>362023.1</v>
      </c>
      <c r="D1055">
        <v>1988</v>
      </c>
      <c r="E1055">
        <v>2</v>
      </c>
    </row>
    <row r="1056" spans="1:5" x14ac:dyDescent="0.25">
      <c r="A1056" s="1" t="s">
        <v>522</v>
      </c>
      <c r="B1056" s="3">
        <v>15527950.310000001</v>
      </c>
      <c r="C1056" s="3">
        <v>2896185</v>
      </c>
      <c r="D1056">
        <v>1988</v>
      </c>
      <c r="E1056">
        <v>2</v>
      </c>
    </row>
    <row r="1057" spans="1:5" x14ac:dyDescent="0.25">
      <c r="A1057" s="1" t="s">
        <v>523</v>
      </c>
      <c r="B1057" s="3">
        <v>3105590.06</v>
      </c>
      <c r="C1057" s="3">
        <v>4880213</v>
      </c>
      <c r="D1057">
        <v>1988</v>
      </c>
      <c r="E1057">
        <v>2</v>
      </c>
    </row>
    <row r="1058" spans="1:5" x14ac:dyDescent="0.25">
      <c r="A1058" s="1" t="s">
        <v>524</v>
      </c>
      <c r="B1058" s="3">
        <v>3311446.32</v>
      </c>
      <c r="C1058" s="3">
        <v>185448.1</v>
      </c>
      <c r="D1058">
        <v>1988</v>
      </c>
      <c r="E1058">
        <v>2</v>
      </c>
    </row>
    <row r="1059" spans="1:5" x14ac:dyDescent="0.25">
      <c r="A1059" s="1" t="s">
        <v>525</v>
      </c>
      <c r="B1059" s="3">
        <v>2040816.33</v>
      </c>
      <c r="C1059" s="3">
        <v>4470275</v>
      </c>
      <c r="D1059">
        <v>1988</v>
      </c>
      <c r="E1059">
        <v>2</v>
      </c>
    </row>
    <row r="1060" spans="1:5" x14ac:dyDescent="0.25">
      <c r="A1060" s="1" t="s">
        <v>525</v>
      </c>
      <c r="B1060" s="3">
        <v>1153504.8799999999</v>
      </c>
      <c r="C1060" s="3">
        <v>106477.4</v>
      </c>
      <c r="D1060">
        <v>1988</v>
      </c>
      <c r="E1060">
        <v>2</v>
      </c>
    </row>
    <row r="1061" spans="1:5" x14ac:dyDescent="0.25">
      <c r="A1061" s="2">
        <v>32176</v>
      </c>
      <c r="B1061" s="3">
        <v>1508429.46</v>
      </c>
      <c r="C1061" s="3">
        <v>250221.8</v>
      </c>
      <c r="D1061">
        <v>1988</v>
      </c>
      <c r="E1061">
        <v>3</v>
      </c>
    </row>
    <row r="1062" spans="1:5" x14ac:dyDescent="0.25">
      <c r="A1062" s="2">
        <v>32205</v>
      </c>
      <c r="B1062" s="3">
        <v>88731.14</v>
      </c>
      <c r="C1062" s="3">
        <v>1464064</v>
      </c>
      <c r="D1062">
        <v>1988</v>
      </c>
      <c r="E1062">
        <v>3</v>
      </c>
    </row>
    <row r="1063" spans="1:5" x14ac:dyDescent="0.25">
      <c r="A1063" s="2">
        <v>32327</v>
      </c>
      <c r="B1063" s="3">
        <v>1247559.8899999999</v>
      </c>
      <c r="C1063" s="3">
        <v>19520.849999999999</v>
      </c>
      <c r="D1063">
        <v>1988</v>
      </c>
      <c r="E1063">
        <v>3</v>
      </c>
    </row>
    <row r="1064" spans="1:5" x14ac:dyDescent="0.25">
      <c r="A1064" s="2">
        <v>32358</v>
      </c>
      <c r="B1064" s="3">
        <v>1863354.04</v>
      </c>
      <c r="C1064" s="3">
        <v>266193.40000000002</v>
      </c>
      <c r="D1064">
        <v>1988</v>
      </c>
      <c r="E1064">
        <v>3</v>
      </c>
    </row>
    <row r="1065" spans="1:5" x14ac:dyDescent="0.25">
      <c r="A1065" s="2">
        <v>32389</v>
      </c>
      <c r="B1065" s="3">
        <v>1508429.46</v>
      </c>
      <c r="C1065" s="3">
        <v>1131322</v>
      </c>
      <c r="D1065">
        <v>1988</v>
      </c>
      <c r="E1065">
        <v>3</v>
      </c>
    </row>
    <row r="1066" spans="1:5" x14ac:dyDescent="0.25">
      <c r="A1066" s="2">
        <v>32480</v>
      </c>
      <c r="B1066" s="3">
        <v>488021.3</v>
      </c>
      <c r="C1066" s="3">
        <v>1064774</v>
      </c>
      <c r="D1066">
        <v>1988</v>
      </c>
      <c r="E1066">
        <v>3</v>
      </c>
    </row>
    <row r="1067" spans="1:5" x14ac:dyDescent="0.25">
      <c r="A1067" s="1" t="s">
        <v>526</v>
      </c>
      <c r="B1067" s="3">
        <v>1023957.41</v>
      </c>
      <c r="C1067" s="3">
        <v>443655.7</v>
      </c>
      <c r="D1067">
        <v>1988</v>
      </c>
      <c r="E1067">
        <v>3</v>
      </c>
    </row>
    <row r="1068" spans="1:5" x14ac:dyDescent="0.25">
      <c r="A1068" s="1" t="s">
        <v>526</v>
      </c>
      <c r="B1068" s="3">
        <v>1153504.8799999999</v>
      </c>
      <c r="C1068" s="3">
        <v>1153505</v>
      </c>
      <c r="D1068">
        <v>1988</v>
      </c>
      <c r="E1068">
        <v>3</v>
      </c>
    </row>
    <row r="1069" spans="1:5" x14ac:dyDescent="0.25">
      <c r="A1069" s="1" t="s">
        <v>527</v>
      </c>
      <c r="B1069" s="3">
        <v>1508429.46</v>
      </c>
      <c r="C1069" s="3">
        <v>399290.2</v>
      </c>
      <c r="D1069">
        <v>1988</v>
      </c>
      <c r="E1069">
        <v>3</v>
      </c>
    </row>
    <row r="1070" spans="1:5" x14ac:dyDescent="0.25">
      <c r="A1070" s="1" t="s">
        <v>528</v>
      </c>
      <c r="B1070" s="3">
        <v>887311.45</v>
      </c>
      <c r="C1070" s="3">
        <v>354924.6</v>
      </c>
      <c r="D1070">
        <v>1988</v>
      </c>
      <c r="E1070">
        <v>3</v>
      </c>
    </row>
    <row r="1071" spans="1:5" x14ac:dyDescent="0.25">
      <c r="A1071" s="1" t="s">
        <v>529</v>
      </c>
      <c r="B1071" s="3">
        <v>607808.34</v>
      </c>
      <c r="C1071" s="3">
        <v>603371.80000000005</v>
      </c>
      <c r="D1071">
        <v>1988</v>
      </c>
      <c r="E1071">
        <v>3</v>
      </c>
    </row>
    <row r="1072" spans="1:5" x14ac:dyDescent="0.25">
      <c r="A1072" s="1" t="s">
        <v>530</v>
      </c>
      <c r="B1072" s="3">
        <v>7098491.5700000003</v>
      </c>
      <c r="C1072" s="3">
        <v>17746230</v>
      </c>
      <c r="D1072">
        <v>1988</v>
      </c>
      <c r="E1072">
        <v>3</v>
      </c>
    </row>
    <row r="1073" spans="1:5" x14ac:dyDescent="0.25">
      <c r="A1073" s="2">
        <v>32298</v>
      </c>
      <c r="B1073" s="3">
        <v>1242236.02</v>
      </c>
      <c r="C1073" s="3">
        <v>709849.2</v>
      </c>
      <c r="D1073">
        <v>1988</v>
      </c>
      <c r="E1073">
        <v>4</v>
      </c>
    </row>
    <row r="1074" spans="1:5" x14ac:dyDescent="0.25">
      <c r="A1074" s="2">
        <v>32481</v>
      </c>
      <c r="B1074" s="3">
        <v>1574977.82</v>
      </c>
      <c r="C1074" s="3">
        <v>115350.5</v>
      </c>
      <c r="D1074">
        <v>1988</v>
      </c>
      <c r="E1074">
        <v>4</v>
      </c>
    </row>
    <row r="1075" spans="1:5" x14ac:dyDescent="0.25">
      <c r="A1075" s="1" t="s">
        <v>531</v>
      </c>
      <c r="B1075" s="3">
        <v>1290150.8400000001</v>
      </c>
      <c r="C1075" s="3">
        <v>248447.2</v>
      </c>
      <c r="D1075">
        <v>1988</v>
      </c>
      <c r="E1075">
        <v>4</v>
      </c>
    </row>
    <row r="1076" spans="1:5" x14ac:dyDescent="0.25">
      <c r="A1076" s="1" t="s">
        <v>532</v>
      </c>
      <c r="B1076" s="3">
        <v>1685891.75</v>
      </c>
      <c r="C1076" s="3">
        <v>177462.3</v>
      </c>
      <c r="D1076">
        <v>1988</v>
      </c>
      <c r="E1076">
        <v>4</v>
      </c>
    </row>
    <row r="1077" spans="1:5" x14ac:dyDescent="0.25">
      <c r="A1077" s="1" t="s">
        <v>533</v>
      </c>
      <c r="B1077" s="3">
        <v>3105590.06</v>
      </c>
      <c r="C1077" s="3">
        <v>1394854</v>
      </c>
      <c r="D1077">
        <v>1988</v>
      </c>
      <c r="E1077">
        <v>4</v>
      </c>
    </row>
    <row r="1078" spans="1:5" x14ac:dyDescent="0.25">
      <c r="A1078" s="1" t="s">
        <v>533</v>
      </c>
      <c r="B1078" s="3">
        <v>901508.43</v>
      </c>
      <c r="C1078" s="3">
        <v>887311.4</v>
      </c>
      <c r="D1078">
        <v>1988</v>
      </c>
      <c r="E1078">
        <v>4</v>
      </c>
    </row>
    <row r="1079" spans="1:5" x14ac:dyDescent="0.25">
      <c r="A1079" s="1" t="s">
        <v>534</v>
      </c>
      <c r="B1079" s="3">
        <v>2218278.62</v>
      </c>
      <c r="C1079" s="3">
        <v>3726708</v>
      </c>
      <c r="D1079">
        <v>1988</v>
      </c>
      <c r="E1079">
        <v>4</v>
      </c>
    </row>
    <row r="1080" spans="1:5" x14ac:dyDescent="0.25">
      <c r="A1080" s="1" t="s">
        <v>535</v>
      </c>
      <c r="B1080" s="3">
        <v>488021.3</v>
      </c>
      <c r="C1080" s="3">
        <v>740905.1</v>
      </c>
      <c r="D1080">
        <v>1988</v>
      </c>
      <c r="E1080">
        <v>4</v>
      </c>
    </row>
    <row r="1081" spans="1:5" x14ac:dyDescent="0.25">
      <c r="A1081" s="1" t="s">
        <v>536</v>
      </c>
      <c r="B1081" s="3">
        <v>1109139.31</v>
      </c>
      <c r="C1081" s="3">
        <v>266193.40000000002</v>
      </c>
      <c r="D1081">
        <v>1988</v>
      </c>
      <c r="E1081">
        <v>4</v>
      </c>
    </row>
    <row r="1082" spans="1:5" x14ac:dyDescent="0.25">
      <c r="A1082" s="1" t="s">
        <v>536</v>
      </c>
      <c r="B1082" s="3">
        <v>1952085.18</v>
      </c>
      <c r="C1082" s="3">
        <v>354924.6</v>
      </c>
      <c r="D1082">
        <v>1988</v>
      </c>
      <c r="E1082">
        <v>4</v>
      </c>
    </row>
    <row r="1083" spans="1:5" x14ac:dyDescent="0.25">
      <c r="A1083" s="2">
        <v>32360</v>
      </c>
      <c r="B1083" s="3">
        <v>532386.87</v>
      </c>
      <c r="C1083" s="3">
        <v>1597161</v>
      </c>
      <c r="D1083">
        <v>1988</v>
      </c>
      <c r="E1083">
        <v>5</v>
      </c>
    </row>
    <row r="1084" spans="1:5" x14ac:dyDescent="0.25">
      <c r="A1084" s="2">
        <v>32391</v>
      </c>
      <c r="B1084" s="3">
        <v>4081632.65</v>
      </c>
      <c r="C1084" s="3">
        <v>623779.9</v>
      </c>
      <c r="D1084">
        <v>1988</v>
      </c>
      <c r="E1084">
        <v>5</v>
      </c>
    </row>
    <row r="1085" spans="1:5" x14ac:dyDescent="0.25">
      <c r="A1085" s="2">
        <v>32391</v>
      </c>
      <c r="B1085" s="3">
        <v>3904170.36</v>
      </c>
      <c r="C1085" s="3">
        <v>3771074</v>
      </c>
      <c r="D1085">
        <v>1988</v>
      </c>
      <c r="E1085">
        <v>5</v>
      </c>
    </row>
    <row r="1086" spans="1:5" x14ac:dyDescent="0.25">
      <c r="A1086" s="2">
        <v>32482</v>
      </c>
      <c r="B1086" s="3">
        <v>1228926.3500000001</v>
      </c>
      <c r="C1086" s="3">
        <v>127772.8</v>
      </c>
      <c r="D1086">
        <v>1988</v>
      </c>
      <c r="E1086">
        <v>5</v>
      </c>
    </row>
    <row r="1087" spans="1:5" x14ac:dyDescent="0.25">
      <c r="A1087" s="1" t="s">
        <v>537</v>
      </c>
      <c r="B1087" s="3">
        <v>1597160.6</v>
      </c>
      <c r="C1087" s="3">
        <v>709849.2</v>
      </c>
      <c r="D1087">
        <v>1988</v>
      </c>
      <c r="E1087">
        <v>5</v>
      </c>
    </row>
    <row r="1088" spans="1:5" x14ac:dyDescent="0.25">
      <c r="A1088" s="1" t="s">
        <v>538</v>
      </c>
      <c r="B1088" s="3">
        <v>1197870.45</v>
      </c>
      <c r="C1088" s="3">
        <v>177462.3</v>
      </c>
      <c r="D1088">
        <v>1988</v>
      </c>
      <c r="E1088">
        <v>5</v>
      </c>
    </row>
    <row r="1089" spans="1:5" x14ac:dyDescent="0.25">
      <c r="A1089" s="1" t="s">
        <v>539</v>
      </c>
      <c r="B1089" s="3">
        <v>310559.01</v>
      </c>
      <c r="C1089" s="3">
        <v>621118</v>
      </c>
      <c r="D1089">
        <v>1988</v>
      </c>
      <c r="E1089">
        <v>5</v>
      </c>
    </row>
    <row r="1090" spans="1:5" x14ac:dyDescent="0.25">
      <c r="A1090" s="1" t="s">
        <v>540</v>
      </c>
      <c r="B1090" s="3">
        <v>6042590.9500000002</v>
      </c>
      <c r="C1090" s="3">
        <v>17746230</v>
      </c>
      <c r="D1090">
        <v>1988</v>
      </c>
      <c r="E1090">
        <v>5</v>
      </c>
    </row>
    <row r="1091" spans="1:5" x14ac:dyDescent="0.25">
      <c r="A1091" s="1" t="s">
        <v>541</v>
      </c>
      <c r="B1091" s="3">
        <v>443655.72</v>
      </c>
      <c r="C1091" s="3">
        <v>443655.7</v>
      </c>
      <c r="D1091">
        <v>1988</v>
      </c>
      <c r="E1091">
        <v>5</v>
      </c>
    </row>
    <row r="1092" spans="1:5" x14ac:dyDescent="0.25">
      <c r="A1092" s="1" t="s">
        <v>542</v>
      </c>
      <c r="B1092" s="3">
        <v>1064773.74</v>
      </c>
      <c r="C1092" s="3">
        <v>110913.9</v>
      </c>
      <c r="D1092">
        <v>1988</v>
      </c>
      <c r="E1092">
        <v>5</v>
      </c>
    </row>
    <row r="1093" spans="1:5" x14ac:dyDescent="0.25">
      <c r="A1093" s="1" t="s">
        <v>543</v>
      </c>
      <c r="B1093" s="3">
        <v>1330967.17</v>
      </c>
      <c r="C1093" s="3">
        <v>6211180</v>
      </c>
      <c r="D1093">
        <v>1988</v>
      </c>
      <c r="E1093">
        <v>5</v>
      </c>
    </row>
    <row r="1094" spans="1:5" x14ac:dyDescent="0.25">
      <c r="A1094" s="1" t="s">
        <v>544</v>
      </c>
      <c r="B1094" s="3">
        <v>1863354.04</v>
      </c>
      <c r="C1094" s="3">
        <v>227151.7</v>
      </c>
      <c r="D1094">
        <v>1988</v>
      </c>
      <c r="E1094">
        <v>5</v>
      </c>
    </row>
    <row r="1095" spans="1:5" x14ac:dyDescent="0.25">
      <c r="A1095" s="1" t="s">
        <v>545</v>
      </c>
      <c r="B1095" s="3">
        <v>1330967.17</v>
      </c>
      <c r="C1095" s="3">
        <v>456965.4</v>
      </c>
      <c r="D1095">
        <v>1988</v>
      </c>
      <c r="E1095">
        <v>5</v>
      </c>
    </row>
    <row r="1096" spans="1:5" x14ac:dyDescent="0.25">
      <c r="A1096" s="1" t="s">
        <v>545</v>
      </c>
      <c r="B1096" s="3">
        <v>709849.16</v>
      </c>
      <c r="C1096" s="3">
        <v>727595.4</v>
      </c>
      <c r="D1096">
        <v>1988</v>
      </c>
      <c r="E1096">
        <v>5</v>
      </c>
    </row>
    <row r="1097" spans="1:5" x14ac:dyDescent="0.25">
      <c r="A1097" s="1" t="s">
        <v>545</v>
      </c>
      <c r="B1097" s="3">
        <v>5767524.4000000004</v>
      </c>
      <c r="C1097" s="3">
        <v>372670.8</v>
      </c>
      <c r="D1097">
        <v>1988</v>
      </c>
      <c r="E1097">
        <v>5</v>
      </c>
    </row>
    <row r="1098" spans="1:5" x14ac:dyDescent="0.25">
      <c r="A1098" s="1" t="s">
        <v>546</v>
      </c>
      <c r="B1098" s="3">
        <v>1375332.74</v>
      </c>
      <c r="C1098" s="3">
        <v>241348.7</v>
      </c>
      <c r="D1098">
        <v>1988</v>
      </c>
      <c r="E1098">
        <v>5</v>
      </c>
    </row>
    <row r="1099" spans="1:5" x14ac:dyDescent="0.25">
      <c r="A1099" s="1" t="s">
        <v>547</v>
      </c>
      <c r="B1099" s="3">
        <v>2484472.0499999998</v>
      </c>
      <c r="C1099" s="3">
        <v>9316770</v>
      </c>
      <c r="D1099">
        <v>1988</v>
      </c>
      <c r="E1099">
        <v>5</v>
      </c>
    </row>
    <row r="1100" spans="1:5" x14ac:dyDescent="0.25">
      <c r="A1100" s="2">
        <v>32148</v>
      </c>
      <c r="B1100" s="3">
        <v>2839396.63</v>
      </c>
      <c r="C1100" s="3">
        <v>133096.70000000001</v>
      </c>
      <c r="D1100">
        <v>1988</v>
      </c>
      <c r="E1100">
        <v>6</v>
      </c>
    </row>
    <row r="1101" spans="1:5" x14ac:dyDescent="0.25">
      <c r="A1101" s="2">
        <v>32208</v>
      </c>
      <c r="B1101" s="3">
        <v>709849.16</v>
      </c>
      <c r="C1101" s="3">
        <v>1242236</v>
      </c>
      <c r="D1101">
        <v>1988</v>
      </c>
      <c r="E1101">
        <v>6</v>
      </c>
    </row>
    <row r="1102" spans="1:5" x14ac:dyDescent="0.25">
      <c r="A1102" s="2">
        <v>32208</v>
      </c>
      <c r="B1102" s="3">
        <v>2218278.62</v>
      </c>
      <c r="C1102" s="3">
        <v>225377.1</v>
      </c>
      <c r="D1102">
        <v>1988</v>
      </c>
      <c r="E1102">
        <v>6</v>
      </c>
    </row>
    <row r="1103" spans="1:5" x14ac:dyDescent="0.25">
      <c r="A1103" s="2">
        <v>32269</v>
      </c>
      <c r="B1103" s="3">
        <v>1597160.6</v>
      </c>
      <c r="C1103" s="3">
        <v>625554.6</v>
      </c>
      <c r="D1103">
        <v>1988</v>
      </c>
      <c r="E1103">
        <v>6</v>
      </c>
    </row>
    <row r="1104" spans="1:5" x14ac:dyDescent="0.25">
      <c r="A1104" s="2">
        <v>32269</v>
      </c>
      <c r="B1104" s="3">
        <v>6654835.8499999996</v>
      </c>
      <c r="C1104" s="3">
        <v>17746230</v>
      </c>
      <c r="D1104">
        <v>1988</v>
      </c>
      <c r="E1104">
        <v>6</v>
      </c>
    </row>
    <row r="1105" spans="1:5" x14ac:dyDescent="0.25">
      <c r="A1105" s="2">
        <v>32300</v>
      </c>
      <c r="B1105" s="3">
        <v>3549245.79</v>
      </c>
      <c r="C1105" s="3">
        <v>177462.3</v>
      </c>
      <c r="D1105">
        <v>1988</v>
      </c>
      <c r="E1105">
        <v>6</v>
      </c>
    </row>
    <row r="1106" spans="1:5" x14ac:dyDescent="0.25">
      <c r="A1106" s="1" t="s">
        <v>548</v>
      </c>
      <c r="B1106" s="3">
        <v>798580.3</v>
      </c>
      <c r="C1106" s="3">
        <v>177462.3</v>
      </c>
      <c r="D1106">
        <v>1988</v>
      </c>
      <c r="E1106">
        <v>6</v>
      </c>
    </row>
    <row r="1107" spans="1:5" x14ac:dyDescent="0.25">
      <c r="A1107" s="1" t="s">
        <v>549</v>
      </c>
      <c r="B1107" s="3">
        <v>443655.72</v>
      </c>
      <c r="C1107" s="3">
        <v>3992902</v>
      </c>
      <c r="D1107">
        <v>1988</v>
      </c>
      <c r="E1107">
        <v>6</v>
      </c>
    </row>
    <row r="1108" spans="1:5" x14ac:dyDescent="0.25">
      <c r="A1108" s="1" t="s">
        <v>550</v>
      </c>
      <c r="B1108" s="3">
        <v>221827.86</v>
      </c>
      <c r="C1108" s="3">
        <v>709849.2</v>
      </c>
      <c r="D1108">
        <v>1988</v>
      </c>
      <c r="E1108">
        <v>6</v>
      </c>
    </row>
    <row r="1109" spans="1:5" x14ac:dyDescent="0.25">
      <c r="A1109" s="1" t="s">
        <v>551</v>
      </c>
      <c r="B1109" s="3">
        <v>1863354.04</v>
      </c>
      <c r="C1109" s="3">
        <v>532386.9</v>
      </c>
      <c r="D1109">
        <v>1988</v>
      </c>
      <c r="E1109">
        <v>6</v>
      </c>
    </row>
    <row r="1110" spans="1:5" x14ac:dyDescent="0.25">
      <c r="A1110" s="1" t="s">
        <v>551</v>
      </c>
      <c r="B1110" s="3">
        <v>887311.45</v>
      </c>
      <c r="C1110" s="3">
        <v>4880213</v>
      </c>
      <c r="D1110">
        <v>1988</v>
      </c>
      <c r="E1110">
        <v>6</v>
      </c>
    </row>
    <row r="1111" spans="1:5" x14ac:dyDescent="0.25">
      <c r="A1111" s="1" t="s">
        <v>552</v>
      </c>
      <c r="B1111" s="3">
        <v>709849.16</v>
      </c>
      <c r="C1111" s="3">
        <v>1597161</v>
      </c>
      <c r="D1111">
        <v>1988</v>
      </c>
      <c r="E1111">
        <v>6</v>
      </c>
    </row>
    <row r="1112" spans="1:5" x14ac:dyDescent="0.25">
      <c r="A1112" s="2">
        <v>32149</v>
      </c>
      <c r="B1112" s="3">
        <v>732919.25</v>
      </c>
      <c r="C1112" s="3">
        <v>354924.6</v>
      </c>
      <c r="D1112">
        <v>1988</v>
      </c>
      <c r="E1112">
        <v>7</v>
      </c>
    </row>
    <row r="1113" spans="1:5" x14ac:dyDescent="0.25">
      <c r="A1113" s="2">
        <v>32149</v>
      </c>
      <c r="B1113" s="3">
        <v>878438.33</v>
      </c>
      <c r="C1113" s="3">
        <v>264418.8</v>
      </c>
      <c r="D1113">
        <v>1988</v>
      </c>
      <c r="E1113">
        <v>7</v>
      </c>
    </row>
    <row r="1114" spans="1:5" x14ac:dyDescent="0.25">
      <c r="A1114" s="2">
        <v>32149</v>
      </c>
      <c r="B1114" s="3">
        <v>1445430.35</v>
      </c>
      <c r="C1114" s="3">
        <v>421472.9</v>
      </c>
      <c r="D1114">
        <v>1988</v>
      </c>
      <c r="E1114">
        <v>7</v>
      </c>
    </row>
    <row r="1115" spans="1:5" x14ac:dyDescent="0.25">
      <c r="A1115" s="2">
        <v>32270</v>
      </c>
      <c r="B1115" s="3">
        <v>812777.28</v>
      </c>
      <c r="C1115" s="3">
        <v>308784.40000000002</v>
      </c>
      <c r="D1115">
        <v>1988</v>
      </c>
      <c r="E1115">
        <v>7</v>
      </c>
    </row>
    <row r="1116" spans="1:5" x14ac:dyDescent="0.25">
      <c r="A1116" s="2">
        <v>32301</v>
      </c>
      <c r="B1116" s="3">
        <v>5323868.68</v>
      </c>
      <c r="C1116" s="3">
        <v>665483.6</v>
      </c>
      <c r="D1116">
        <v>1988</v>
      </c>
      <c r="E1116">
        <v>7</v>
      </c>
    </row>
    <row r="1117" spans="1:5" x14ac:dyDescent="0.25">
      <c r="A1117" s="2">
        <v>32362</v>
      </c>
      <c r="B1117" s="3">
        <v>2102928.13</v>
      </c>
      <c r="C1117" s="3">
        <v>406388.6</v>
      </c>
      <c r="D1117">
        <v>1988</v>
      </c>
      <c r="E1117">
        <v>7</v>
      </c>
    </row>
    <row r="1118" spans="1:5" x14ac:dyDescent="0.25">
      <c r="A1118" s="2">
        <v>32393</v>
      </c>
      <c r="B1118" s="3">
        <v>944986.69</v>
      </c>
      <c r="C1118" s="3">
        <v>383318.5</v>
      </c>
      <c r="D1118">
        <v>1988</v>
      </c>
      <c r="E1118">
        <v>7</v>
      </c>
    </row>
    <row r="1119" spans="1:5" x14ac:dyDescent="0.25">
      <c r="A1119" s="2">
        <v>32484</v>
      </c>
      <c r="B1119" s="3">
        <v>761313.22</v>
      </c>
      <c r="C1119" s="3">
        <v>283939.7</v>
      </c>
      <c r="D1119">
        <v>1988</v>
      </c>
      <c r="E1119">
        <v>7</v>
      </c>
    </row>
    <row r="1120" spans="1:5" x14ac:dyDescent="0.25">
      <c r="A1120" s="1" t="s">
        <v>553</v>
      </c>
      <c r="B1120" s="3">
        <v>754214.73</v>
      </c>
      <c r="C1120" s="3">
        <v>292812.79999999999</v>
      </c>
      <c r="D1120">
        <v>1988</v>
      </c>
      <c r="E1120">
        <v>7</v>
      </c>
    </row>
    <row r="1121" spans="1:5" x14ac:dyDescent="0.25">
      <c r="A1121" s="1" t="s">
        <v>554</v>
      </c>
      <c r="B1121" s="3">
        <v>1419698.31</v>
      </c>
      <c r="C1121" s="3">
        <v>2661934</v>
      </c>
      <c r="D1121">
        <v>1988</v>
      </c>
      <c r="E1121">
        <v>7</v>
      </c>
    </row>
    <row r="1122" spans="1:5" x14ac:dyDescent="0.25">
      <c r="A1122" s="1" t="s">
        <v>554</v>
      </c>
      <c r="B1122" s="3">
        <v>10692102.93</v>
      </c>
      <c r="C1122" s="3">
        <v>3105590</v>
      </c>
      <c r="D1122">
        <v>1988</v>
      </c>
      <c r="E1122">
        <v>7</v>
      </c>
    </row>
    <row r="1123" spans="1:5" x14ac:dyDescent="0.25">
      <c r="A1123" s="1" t="s">
        <v>555</v>
      </c>
      <c r="B1123" s="3">
        <v>1774622.89</v>
      </c>
      <c r="C1123" s="3">
        <v>2661934</v>
      </c>
      <c r="D1123">
        <v>1988</v>
      </c>
      <c r="E1123">
        <v>7</v>
      </c>
    </row>
    <row r="1124" spans="1:5" x14ac:dyDescent="0.25">
      <c r="A1124" s="1" t="s">
        <v>556</v>
      </c>
      <c r="B1124" s="3">
        <v>887311.45</v>
      </c>
      <c r="C1124" s="3">
        <v>329192.5</v>
      </c>
      <c r="D1124">
        <v>1988</v>
      </c>
      <c r="E1124">
        <v>7</v>
      </c>
    </row>
    <row r="1125" spans="1:5" x14ac:dyDescent="0.25">
      <c r="A1125" s="1" t="s">
        <v>557</v>
      </c>
      <c r="B1125" s="3">
        <v>1774622.89</v>
      </c>
      <c r="C1125" s="3">
        <v>4436557</v>
      </c>
      <c r="D1125">
        <v>1988</v>
      </c>
      <c r="E1125">
        <v>7</v>
      </c>
    </row>
    <row r="1126" spans="1:5" x14ac:dyDescent="0.25">
      <c r="A1126" s="2">
        <v>32424</v>
      </c>
      <c r="B1126" s="3">
        <v>2330079.86</v>
      </c>
      <c r="C1126" s="3">
        <v>504880.2</v>
      </c>
      <c r="D1126">
        <v>1988</v>
      </c>
      <c r="E1126">
        <v>8</v>
      </c>
    </row>
    <row r="1127" spans="1:5" x14ac:dyDescent="0.25">
      <c r="A1127" s="2">
        <v>32485</v>
      </c>
      <c r="B1127" s="3">
        <v>34605146.409999996</v>
      </c>
      <c r="C1127" s="3">
        <v>9207631</v>
      </c>
      <c r="D1127">
        <v>1988</v>
      </c>
      <c r="E1127">
        <v>8</v>
      </c>
    </row>
    <row r="1128" spans="1:5" x14ac:dyDescent="0.25">
      <c r="A1128" s="1" t="s">
        <v>558</v>
      </c>
      <c r="B1128" s="3">
        <v>195208.52</v>
      </c>
      <c r="C1128" s="3">
        <v>727595.4</v>
      </c>
      <c r="D1128">
        <v>1988</v>
      </c>
      <c r="E1128">
        <v>8</v>
      </c>
    </row>
    <row r="1129" spans="1:5" x14ac:dyDescent="0.25">
      <c r="A1129" s="1" t="s">
        <v>559</v>
      </c>
      <c r="B1129" s="3">
        <v>976042.59</v>
      </c>
      <c r="C1129" s="3">
        <v>641526.19999999995</v>
      </c>
      <c r="D1129">
        <v>1988</v>
      </c>
      <c r="E1129">
        <v>8</v>
      </c>
    </row>
    <row r="1130" spans="1:5" x14ac:dyDescent="0.25">
      <c r="A1130" s="1" t="s">
        <v>560</v>
      </c>
      <c r="B1130" s="3">
        <v>905057.68</v>
      </c>
      <c r="C1130" s="3">
        <v>240461.4</v>
      </c>
      <c r="D1130">
        <v>1988</v>
      </c>
      <c r="E1130">
        <v>8</v>
      </c>
    </row>
    <row r="1131" spans="1:5" x14ac:dyDescent="0.25">
      <c r="A1131" s="1" t="s">
        <v>560</v>
      </c>
      <c r="B1131" s="3">
        <v>1242236.02</v>
      </c>
      <c r="C1131" s="3">
        <v>133984</v>
      </c>
      <c r="D1131">
        <v>1988</v>
      </c>
      <c r="E1131">
        <v>8</v>
      </c>
    </row>
    <row r="1132" spans="1:5" x14ac:dyDescent="0.25">
      <c r="A1132" s="1" t="s">
        <v>561</v>
      </c>
      <c r="B1132" s="3">
        <v>939662.82</v>
      </c>
      <c r="C1132" s="3">
        <v>203194.3</v>
      </c>
      <c r="D1132">
        <v>1988</v>
      </c>
      <c r="E1132">
        <v>8</v>
      </c>
    </row>
    <row r="1133" spans="1:5" x14ac:dyDescent="0.25">
      <c r="A1133" s="1" t="s">
        <v>562</v>
      </c>
      <c r="B1133" s="3">
        <v>1863354.04</v>
      </c>
      <c r="C1133" s="3">
        <v>145519.1</v>
      </c>
      <c r="D1133">
        <v>1988</v>
      </c>
      <c r="E1133">
        <v>8</v>
      </c>
    </row>
    <row r="1134" spans="1:5" x14ac:dyDescent="0.25">
      <c r="A1134" s="1" t="s">
        <v>562</v>
      </c>
      <c r="B1134" s="3">
        <v>887311.45</v>
      </c>
      <c r="C1134" s="3">
        <v>887311.4</v>
      </c>
      <c r="D1134">
        <v>1988</v>
      </c>
      <c r="E1134">
        <v>8</v>
      </c>
    </row>
    <row r="1135" spans="1:5" x14ac:dyDescent="0.25">
      <c r="A1135" s="2">
        <v>32151</v>
      </c>
      <c r="B1135" s="3">
        <v>5057675.24</v>
      </c>
      <c r="C1135" s="3">
        <v>1774623</v>
      </c>
      <c r="D1135">
        <v>1988</v>
      </c>
      <c r="E1135">
        <v>9</v>
      </c>
    </row>
    <row r="1136" spans="1:5" x14ac:dyDescent="0.25">
      <c r="A1136" s="2">
        <v>32242</v>
      </c>
      <c r="B1136" s="3">
        <v>536823.43000000005</v>
      </c>
      <c r="C1136" s="3">
        <v>1724933</v>
      </c>
      <c r="D1136">
        <v>1988</v>
      </c>
      <c r="E1136">
        <v>9</v>
      </c>
    </row>
    <row r="1137" spans="1:5" x14ac:dyDescent="0.25">
      <c r="A1137" s="2">
        <v>32272</v>
      </c>
      <c r="B1137" s="3">
        <v>887311.45</v>
      </c>
      <c r="C1137" s="3">
        <v>461402</v>
      </c>
      <c r="D1137">
        <v>1988</v>
      </c>
      <c r="E1137">
        <v>9</v>
      </c>
    </row>
    <row r="1138" spans="1:5" x14ac:dyDescent="0.25">
      <c r="A1138" s="2">
        <v>32303</v>
      </c>
      <c r="B1138" s="3">
        <v>3105590.06</v>
      </c>
      <c r="C1138" s="3">
        <v>6566105</v>
      </c>
      <c r="D1138">
        <v>1988</v>
      </c>
      <c r="E1138">
        <v>9</v>
      </c>
    </row>
    <row r="1139" spans="1:5" x14ac:dyDescent="0.25">
      <c r="A1139" s="2">
        <v>32303</v>
      </c>
      <c r="B1139" s="3">
        <v>266193.43</v>
      </c>
      <c r="C1139" s="3">
        <v>754214.7</v>
      </c>
      <c r="D1139">
        <v>1988</v>
      </c>
      <c r="E1139">
        <v>9</v>
      </c>
    </row>
    <row r="1140" spans="1:5" x14ac:dyDescent="0.25">
      <c r="A1140" s="2">
        <v>32364</v>
      </c>
      <c r="B1140" s="3">
        <v>976042.59</v>
      </c>
      <c r="C1140" s="3">
        <v>286601.59999999998</v>
      </c>
      <c r="D1140">
        <v>1988</v>
      </c>
      <c r="E1140">
        <v>9</v>
      </c>
    </row>
    <row r="1141" spans="1:5" x14ac:dyDescent="0.25">
      <c r="A1141" s="2">
        <v>32364</v>
      </c>
      <c r="B1141" s="3">
        <v>399290.15</v>
      </c>
      <c r="C1141" s="3">
        <v>1508429</v>
      </c>
      <c r="D1141">
        <v>1988</v>
      </c>
      <c r="E1141">
        <v>9</v>
      </c>
    </row>
    <row r="1142" spans="1:5" x14ac:dyDescent="0.25">
      <c r="A1142" s="2">
        <v>32395</v>
      </c>
      <c r="B1142" s="3">
        <v>950310.56</v>
      </c>
      <c r="C1142" s="3">
        <v>101153.5</v>
      </c>
      <c r="D1142">
        <v>1988</v>
      </c>
      <c r="E1142">
        <v>9</v>
      </c>
    </row>
    <row r="1143" spans="1:5" x14ac:dyDescent="0.25">
      <c r="A1143" s="2">
        <v>32456</v>
      </c>
      <c r="B1143" s="3">
        <v>1330967.17</v>
      </c>
      <c r="C1143" s="3">
        <v>532386.9</v>
      </c>
      <c r="D1143">
        <v>1988</v>
      </c>
      <c r="E1143">
        <v>9</v>
      </c>
    </row>
    <row r="1144" spans="1:5" x14ac:dyDescent="0.25">
      <c r="A1144" s="1" t="s">
        <v>563</v>
      </c>
      <c r="B1144" s="3">
        <v>310559.01</v>
      </c>
      <c r="C1144" s="3">
        <v>647737.4</v>
      </c>
      <c r="D1144">
        <v>1988</v>
      </c>
      <c r="E1144">
        <v>9</v>
      </c>
    </row>
    <row r="1145" spans="1:5" x14ac:dyDescent="0.25">
      <c r="A1145" s="1" t="s">
        <v>564</v>
      </c>
      <c r="B1145" s="3">
        <v>1330967.17</v>
      </c>
      <c r="C1145" s="3">
        <v>310559</v>
      </c>
      <c r="D1145">
        <v>1988</v>
      </c>
      <c r="E1145">
        <v>9</v>
      </c>
    </row>
    <row r="1146" spans="1:5" x14ac:dyDescent="0.25">
      <c r="A1146" s="1" t="s">
        <v>565</v>
      </c>
      <c r="B1146" s="3">
        <v>1330967.17</v>
      </c>
      <c r="C1146" s="3">
        <v>4436557</v>
      </c>
      <c r="D1146">
        <v>1988</v>
      </c>
      <c r="E1146">
        <v>9</v>
      </c>
    </row>
    <row r="1147" spans="1:5" x14ac:dyDescent="0.25">
      <c r="A1147" s="1" t="s">
        <v>566</v>
      </c>
      <c r="B1147" s="3">
        <v>3549245.79</v>
      </c>
      <c r="C1147" s="3">
        <v>1330967</v>
      </c>
      <c r="D1147">
        <v>1988</v>
      </c>
      <c r="E1147">
        <v>9</v>
      </c>
    </row>
    <row r="1148" spans="1:5" x14ac:dyDescent="0.25">
      <c r="A1148" s="1" t="s">
        <v>567</v>
      </c>
      <c r="B1148" s="3">
        <v>1677018.63</v>
      </c>
      <c r="C1148" s="3">
        <v>525288.4</v>
      </c>
      <c r="D1148">
        <v>1988</v>
      </c>
      <c r="E1148">
        <v>9</v>
      </c>
    </row>
    <row r="1149" spans="1:5" x14ac:dyDescent="0.25">
      <c r="A1149" s="1" t="s">
        <v>568</v>
      </c>
      <c r="B1149" s="3">
        <v>1330967.17</v>
      </c>
      <c r="C1149" s="3">
        <v>310559</v>
      </c>
      <c r="D1149">
        <v>1988</v>
      </c>
      <c r="E1149">
        <v>9</v>
      </c>
    </row>
    <row r="1150" spans="1:5" x14ac:dyDescent="0.25">
      <c r="A1150" s="1" t="s">
        <v>568</v>
      </c>
      <c r="B1150" s="3">
        <v>221827.86</v>
      </c>
      <c r="C1150" s="3">
        <v>709849.2</v>
      </c>
      <c r="D1150">
        <v>1988</v>
      </c>
      <c r="E1150">
        <v>9</v>
      </c>
    </row>
    <row r="1151" spans="1:5" x14ac:dyDescent="0.25">
      <c r="A1151" s="2">
        <v>32243</v>
      </c>
      <c r="B1151" s="3">
        <v>5545696.54</v>
      </c>
      <c r="C1151" s="3">
        <v>15971610</v>
      </c>
      <c r="D1151">
        <v>1988</v>
      </c>
      <c r="E1151">
        <v>10</v>
      </c>
    </row>
    <row r="1152" spans="1:5" x14ac:dyDescent="0.25">
      <c r="A1152" s="2">
        <v>32365</v>
      </c>
      <c r="B1152" s="3">
        <v>2573203.19</v>
      </c>
      <c r="C1152" s="3">
        <v>887311.4</v>
      </c>
      <c r="D1152">
        <v>1988</v>
      </c>
      <c r="E1152">
        <v>10</v>
      </c>
    </row>
    <row r="1153" spans="1:5" x14ac:dyDescent="0.25">
      <c r="A1153" s="2">
        <v>32365</v>
      </c>
      <c r="B1153" s="3">
        <v>1656610.47</v>
      </c>
      <c r="C1153" s="3">
        <v>553682.30000000005</v>
      </c>
      <c r="D1153">
        <v>1988</v>
      </c>
      <c r="E1153">
        <v>10</v>
      </c>
    </row>
    <row r="1154" spans="1:5" x14ac:dyDescent="0.25">
      <c r="A1154" s="1" t="s">
        <v>569</v>
      </c>
      <c r="B1154" s="3">
        <v>829636.2</v>
      </c>
      <c r="C1154" s="3">
        <v>220053.2</v>
      </c>
      <c r="D1154">
        <v>1988</v>
      </c>
      <c r="E1154">
        <v>10</v>
      </c>
    </row>
    <row r="1155" spans="1:5" x14ac:dyDescent="0.25">
      <c r="A1155" s="1" t="s">
        <v>570</v>
      </c>
      <c r="B1155" s="3">
        <v>2661934.34</v>
      </c>
      <c r="C1155" s="3">
        <v>176575</v>
      </c>
      <c r="D1155">
        <v>1988</v>
      </c>
      <c r="E1155">
        <v>10</v>
      </c>
    </row>
    <row r="1156" spans="1:5" x14ac:dyDescent="0.25">
      <c r="A1156" s="1" t="s">
        <v>570</v>
      </c>
      <c r="B1156" s="3">
        <v>2085181.9</v>
      </c>
      <c r="C1156" s="3">
        <v>354924.6</v>
      </c>
      <c r="D1156">
        <v>1988</v>
      </c>
      <c r="E1156">
        <v>10</v>
      </c>
    </row>
    <row r="1157" spans="1:5" x14ac:dyDescent="0.25">
      <c r="A1157" s="1" t="s">
        <v>571</v>
      </c>
      <c r="B1157" s="3">
        <v>976042.59</v>
      </c>
      <c r="C1157" s="3">
        <v>621118</v>
      </c>
      <c r="D1157">
        <v>1988</v>
      </c>
      <c r="E1157">
        <v>10</v>
      </c>
    </row>
    <row r="1158" spans="1:5" x14ac:dyDescent="0.25">
      <c r="A1158" s="1" t="s">
        <v>572</v>
      </c>
      <c r="B1158" s="3">
        <v>1330967.17</v>
      </c>
      <c r="C1158" s="3">
        <v>257320.3</v>
      </c>
      <c r="D1158">
        <v>1988</v>
      </c>
      <c r="E1158">
        <v>10</v>
      </c>
    </row>
    <row r="1159" spans="1:5" x14ac:dyDescent="0.25">
      <c r="A1159" s="2">
        <v>32213</v>
      </c>
      <c r="B1159" s="3">
        <v>3695652.17</v>
      </c>
      <c r="C1159" s="3">
        <v>798580.3</v>
      </c>
      <c r="D1159">
        <v>1988</v>
      </c>
      <c r="E1159">
        <v>11</v>
      </c>
    </row>
    <row r="1160" spans="1:5" x14ac:dyDescent="0.25">
      <c r="A1160" s="2">
        <v>32274</v>
      </c>
      <c r="B1160" s="3">
        <v>5767524.4000000004</v>
      </c>
      <c r="C1160" s="3">
        <v>1330967</v>
      </c>
      <c r="D1160">
        <v>1988</v>
      </c>
      <c r="E1160">
        <v>11</v>
      </c>
    </row>
    <row r="1161" spans="1:5" x14ac:dyDescent="0.25">
      <c r="A1161" s="2">
        <v>32274</v>
      </c>
      <c r="B1161" s="3">
        <v>2549245.79</v>
      </c>
      <c r="C1161" s="3">
        <v>126885.5</v>
      </c>
      <c r="D1161">
        <v>1988</v>
      </c>
      <c r="E1161">
        <v>11</v>
      </c>
    </row>
    <row r="1162" spans="1:5" x14ac:dyDescent="0.25">
      <c r="A1162" s="1" t="s">
        <v>573</v>
      </c>
      <c r="B1162" s="3">
        <v>709849.16</v>
      </c>
      <c r="C1162" s="3">
        <v>399290.2</v>
      </c>
      <c r="D1162">
        <v>1988</v>
      </c>
      <c r="E1162">
        <v>11</v>
      </c>
    </row>
    <row r="1163" spans="1:5" x14ac:dyDescent="0.25">
      <c r="A1163" s="1" t="s">
        <v>574</v>
      </c>
      <c r="B1163" s="3">
        <v>443655.72</v>
      </c>
      <c r="C1163" s="3">
        <v>5767524</v>
      </c>
      <c r="D1163">
        <v>1988</v>
      </c>
      <c r="E1163">
        <v>11</v>
      </c>
    </row>
    <row r="1164" spans="1:5" x14ac:dyDescent="0.25">
      <c r="A1164" s="1" t="s">
        <v>575</v>
      </c>
      <c r="B1164" s="3">
        <v>1464063.89</v>
      </c>
      <c r="C1164" s="3">
        <v>133096.70000000001</v>
      </c>
      <c r="D1164">
        <v>1988</v>
      </c>
      <c r="E1164">
        <v>11</v>
      </c>
    </row>
    <row r="1165" spans="1:5" x14ac:dyDescent="0.25">
      <c r="A1165" s="1" t="s">
        <v>576</v>
      </c>
      <c r="B1165" s="3">
        <v>488021.3</v>
      </c>
      <c r="C1165" s="3">
        <v>567879.30000000005</v>
      </c>
      <c r="D1165">
        <v>1988</v>
      </c>
      <c r="E1165">
        <v>11</v>
      </c>
    </row>
    <row r="1166" spans="1:5" x14ac:dyDescent="0.25">
      <c r="A1166" s="1" t="s">
        <v>577</v>
      </c>
      <c r="B1166" s="3">
        <v>1712511.09</v>
      </c>
      <c r="C1166" s="3">
        <v>166814.6</v>
      </c>
      <c r="D1166">
        <v>1988</v>
      </c>
      <c r="E1166">
        <v>11</v>
      </c>
    </row>
    <row r="1167" spans="1:5" x14ac:dyDescent="0.25">
      <c r="A1167" s="1" t="s">
        <v>578</v>
      </c>
      <c r="B1167" s="3">
        <v>88731.14</v>
      </c>
      <c r="C1167" s="3">
        <v>1313221</v>
      </c>
      <c r="D1167">
        <v>1988</v>
      </c>
      <c r="E1167">
        <v>11</v>
      </c>
    </row>
    <row r="1168" spans="1:5" x14ac:dyDescent="0.25">
      <c r="A1168" s="1" t="s">
        <v>579</v>
      </c>
      <c r="B1168" s="3">
        <v>976042.59</v>
      </c>
      <c r="C1168" s="3">
        <v>443655.7</v>
      </c>
      <c r="D1168">
        <v>1988</v>
      </c>
      <c r="E1168">
        <v>11</v>
      </c>
    </row>
    <row r="1169" spans="1:5" x14ac:dyDescent="0.25">
      <c r="A1169" s="2">
        <v>32185</v>
      </c>
      <c r="B1169" s="3">
        <v>621118.01</v>
      </c>
      <c r="C1169" s="3">
        <v>2661934</v>
      </c>
      <c r="D1169">
        <v>1988</v>
      </c>
      <c r="E1169">
        <v>12</v>
      </c>
    </row>
    <row r="1170" spans="1:5" x14ac:dyDescent="0.25">
      <c r="A1170" s="2">
        <v>32275</v>
      </c>
      <c r="B1170" s="3">
        <v>665483.57999999996</v>
      </c>
      <c r="C1170" s="3">
        <v>423247.6</v>
      </c>
      <c r="D1170">
        <v>1988</v>
      </c>
      <c r="E1170">
        <v>12</v>
      </c>
    </row>
    <row r="1171" spans="1:5" x14ac:dyDescent="0.25">
      <c r="A1171" s="2">
        <v>32367</v>
      </c>
      <c r="B1171" s="3">
        <v>842945.87</v>
      </c>
      <c r="C1171" s="3">
        <v>1330967</v>
      </c>
      <c r="D1171">
        <v>1988</v>
      </c>
      <c r="E1171">
        <v>12</v>
      </c>
    </row>
    <row r="1172" spans="1:5" x14ac:dyDescent="0.25">
      <c r="A1172" s="2">
        <v>32398</v>
      </c>
      <c r="B1172" s="3">
        <v>1863354.04</v>
      </c>
      <c r="C1172" s="3">
        <v>976042.6</v>
      </c>
      <c r="D1172">
        <v>1988</v>
      </c>
      <c r="E1172">
        <v>12</v>
      </c>
    </row>
    <row r="1173" spans="1:5" x14ac:dyDescent="0.25">
      <c r="A1173" s="1" t="s">
        <v>580</v>
      </c>
      <c r="B1173" s="3">
        <v>2661934.34</v>
      </c>
      <c r="C1173" s="3">
        <v>1330967</v>
      </c>
      <c r="D1173">
        <v>1988</v>
      </c>
      <c r="E1173">
        <v>12</v>
      </c>
    </row>
    <row r="1174" spans="1:5" x14ac:dyDescent="0.25">
      <c r="A1174" s="1" t="s">
        <v>581</v>
      </c>
      <c r="B1174" s="3">
        <v>4436557.2300000004</v>
      </c>
      <c r="C1174" s="3">
        <v>5323869</v>
      </c>
      <c r="D1174">
        <v>1988</v>
      </c>
      <c r="E1174">
        <v>12</v>
      </c>
    </row>
    <row r="1175" spans="1:5" x14ac:dyDescent="0.25">
      <c r="A1175" s="1" t="s">
        <v>582</v>
      </c>
      <c r="B1175" s="3">
        <v>842945.87</v>
      </c>
      <c r="C1175" s="3">
        <v>266193.40000000002</v>
      </c>
      <c r="D1175">
        <v>1988</v>
      </c>
      <c r="E1175">
        <v>12</v>
      </c>
    </row>
    <row r="1176" spans="1:5" x14ac:dyDescent="0.25">
      <c r="A1176" s="1" t="s">
        <v>582</v>
      </c>
      <c r="B1176" s="3">
        <v>8873114.4600000009</v>
      </c>
      <c r="C1176" s="3">
        <v>14196980</v>
      </c>
      <c r="D1176">
        <v>1988</v>
      </c>
      <c r="E1176">
        <v>12</v>
      </c>
    </row>
    <row r="1177" spans="1:5" x14ac:dyDescent="0.25">
      <c r="A1177" s="1" t="s">
        <v>583</v>
      </c>
      <c r="B1177" s="3">
        <v>1774622.89</v>
      </c>
      <c r="C1177" s="3">
        <v>776397.5</v>
      </c>
      <c r="D1177">
        <v>1988</v>
      </c>
      <c r="E1177">
        <v>12</v>
      </c>
    </row>
    <row r="1178" spans="1:5" x14ac:dyDescent="0.25">
      <c r="A1178" s="1" t="s">
        <v>584</v>
      </c>
      <c r="B1178" s="3">
        <v>1330967.17</v>
      </c>
      <c r="C1178" s="3">
        <v>354924.6</v>
      </c>
      <c r="D1178">
        <v>1988</v>
      </c>
      <c r="E1178">
        <v>12</v>
      </c>
    </row>
    <row r="1179" spans="1:5" x14ac:dyDescent="0.25">
      <c r="A1179" s="2">
        <v>32540</v>
      </c>
      <c r="B1179" s="3">
        <v>1128704.49</v>
      </c>
      <c r="C1179" s="3">
        <v>712108.4</v>
      </c>
      <c r="D1179">
        <v>1989</v>
      </c>
      <c r="E1179">
        <v>1</v>
      </c>
    </row>
    <row r="1180" spans="1:5" x14ac:dyDescent="0.25">
      <c r="A1180" s="2">
        <v>32568</v>
      </c>
      <c r="B1180" s="3">
        <v>1022861.98</v>
      </c>
      <c r="C1180" s="3">
        <v>132938.20000000001</v>
      </c>
      <c r="D1180">
        <v>1989</v>
      </c>
      <c r="E1180">
        <v>1</v>
      </c>
    </row>
    <row r="1181" spans="1:5" x14ac:dyDescent="0.25">
      <c r="A1181" s="2">
        <v>32629</v>
      </c>
      <c r="B1181" s="3">
        <v>4911092.29</v>
      </c>
      <c r="C1181" s="3">
        <v>465707</v>
      </c>
      <c r="D1181">
        <v>1989</v>
      </c>
      <c r="E1181">
        <v>1</v>
      </c>
    </row>
    <row r="1182" spans="1:5" x14ac:dyDescent="0.25">
      <c r="A1182" s="2">
        <v>32752</v>
      </c>
      <c r="B1182" s="3">
        <v>226926.33</v>
      </c>
      <c r="C1182" s="3">
        <v>1134632</v>
      </c>
      <c r="D1182">
        <v>1989</v>
      </c>
      <c r="E1182">
        <v>1</v>
      </c>
    </row>
    <row r="1183" spans="1:5" x14ac:dyDescent="0.25">
      <c r="A1183" s="2">
        <v>32813</v>
      </c>
      <c r="B1183" s="3">
        <v>677392.04</v>
      </c>
      <c r="C1183" s="3">
        <v>296359</v>
      </c>
      <c r="D1183">
        <v>1989</v>
      </c>
      <c r="E1183">
        <v>1</v>
      </c>
    </row>
    <row r="1184" spans="1:5" x14ac:dyDescent="0.25">
      <c r="A1184" s="2">
        <v>32813</v>
      </c>
      <c r="B1184" s="3">
        <v>635055.04</v>
      </c>
      <c r="C1184" s="3">
        <v>368331.9</v>
      </c>
      <c r="D1184">
        <v>1989</v>
      </c>
      <c r="E1184">
        <v>1</v>
      </c>
    </row>
    <row r="1185" spans="1:5" x14ac:dyDescent="0.25">
      <c r="A1185" s="1" t="s">
        <v>585</v>
      </c>
      <c r="B1185" s="3">
        <v>2201524.13</v>
      </c>
      <c r="C1185" s="3">
        <v>508044</v>
      </c>
      <c r="D1185">
        <v>1989</v>
      </c>
      <c r="E1185">
        <v>1</v>
      </c>
    </row>
    <row r="1186" spans="1:5" x14ac:dyDescent="0.25">
      <c r="A1186" s="1" t="s">
        <v>586</v>
      </c>
      <c r="B1186" s="3">
        <v>1163420.83</v>
      </c>
      <c r="C1186" s="3">
        <v>51651.14</v>
      </c>
      <c r="D1186">
        <v>1989</v>
      </c>
      <c r="E1186">
        <v>1</v>
      </c>
    </row>
    <row r="1187" spans="1:5" x14ac:dyDescent="0.25">
      <c r="A1187" s="1" t="s">
        <v>586</v>
      </c>
      <c r="B1187" s="3">
        <v>1270110.08</v>
      </c>
      <c r="C1187" s="3">
        <v>635055</v>
      </c>
      <c r="D1187">
        <v>1989</v>
      </c>
      <c r="E1187">
        <v>1</v>
      </c>
    </row>
    <row r="1188" spans="1:5" x14ac:dyDescent="0.25">
      <c r="A1188" s="1" t="s">
        <v>587</v>
      </c>
      <c r="B1188" s="3">
        <v>423370.03</v>
      </c>
      <c r="C1188" s="3">
        <v>2540220</v>
      </c>
      <c r="D1188">
        <v>1989</v>
      </c>
      <c r="E1188">
        <v>1</v>
      </c>
    </row>
    <row r="1189" spans="1:5" x14ac:dyDescent="0.25">
      <c r="A1189" s="1" t="s">
        <v>588</v>
      </c>
      <c r="B1189" s="3">
        <v>2540220.15</v>
      </c>
      <c r="C1189" s="3">
        <v>159187.1</v>
      </c>
      <c r="D1189">
        <v>1989</v>
      </c>
      <c r="E1189">
        <v>1</v>
      </c>
    </row>
    <row r="1190" spans="1:5" x14ac:dyDescent="0.25">
      <c r="A1190" s="1" t="s">
        <v>589</v>
      </c>
      <c r="B1190" s="3">
        <v>4233700.25</v>
      </c>
      <c r="C1190" s="3">
        <v>16934800</v>
      </c>
      <c r="D1190">
        <v>1989</v>
      </c>
      <c r="E1190">
        <v>1</v>
      </c>
    </row>
    <row r="1191" spans="1:5" x14ac:dyDescent="0.25">
      <c r="A1191" s="1" t="s">
        <v>590</v>
      </c>
      <c r="B1191" s="3">
        <v>550381.03</v>
      </c>
      <c r="C1191" s="3">
        <v>677392</v>
      </c>
      <c r="D1191">
        <v>1989</v>
      </c>
      <c r="E1191">
        <v>1</v>
      </c>
    </row>
    <row r="1192" spans="1:5" x14ac:dyDescent="0.25">
      <c r="A1192" s="1" t="s">
        <v>591</v>
      </c>
      <c r="B1192" s="3">
        <v>613886.54</v>
      </c>
      <c r="C1192" s="3">
        <v>436071.1</v>
      </c>
      <c r="D1192">
        <v>1989</v>
      </c>
      <c r="E1192">
        <v>1</v>
      </c>
    </row>
    <row r="1193" spans="1:5" x14ac:dyDescent="0.25">
      <c r="A1193" s="1" t="s">
        <v>591</v>
      </c>
      <c r="B1193" s="3">
        <v>2709568.16</v>
      </c>
      <c r="C1193" s="3">
        <v>558848.4</v>
      </c>
      <c r="D1193">
        <v>1989</v>
      </c>
      <c r="E1193">
        <v>1</v>
      </c>
    </row>
    <row r="1194" spans="1:5" x14ac:dyDescent="0.25">
      <c r="A1194" s="1" t="s">
        <v>592</v>
      </c>
      <c r="B1194" s="3">
        <v>1270110.08</v>
      </c>
      <c r="C1194" s="3">
        <v>3132938</v>
      </c>
      <c r="D1194">
        <v>1989</v>
      </c>
      <c r="E1194">
        <v>1</v>
      </c>
    </row>
    <row r="1195" spans="1:5" x14ac:dyDescent="0.25">
      <c r="A1195" s="1" t="s">
        <v>593</v>
      </c>
      <c r="B1195" s="3">
        <v>790855.21</v>
      </c>
      <c r="C1195" s="3">
        <v>423370</v>
      </c>
      <c r="D1195">
        <v>1989</v>
      </c>
      <c r="E1195">
        <v>1</v>
      </c>
    </row>
    <row r="1196" spans="1:5" x14ac:dyDescent="0.25">
      <c r="A1196" s="2">
        <v>32541</v>
      </c>
      <c r="B1196" s="3">
        <v>1100762.07</v>
      </c>
      <c r="C1196" s="3">
        <v>244707.9</v>
      </c>
      <c r="D1196">
        <v>1989</v>
      </c>
      <c r="E1196">
        <v>2</v>
      </c>
    </row>
    <row r="1197" spans="1:5" x14ac:dyDescent="0.25">
      <c r="A1197" s="2">
        <v>32541</v>
      </c>
      <c r="B1197" s="3">
        <v>846740.05</v>
      </c>
      <c r="C1197" s="3">
        <v>1439458</v>
      </c>
      <c r="D1197">
        <v>1989</v>
      </c>
      <c r="E1197">
        <v>2</v>
      </c>
    </row>
    <row r="1198" spans="1:5" x14ac:dyDescent="0.25">
      <c r="A1198" s="2">
        <v>32630</v>
      </c>
      <c r="B1198" s="3">
        <v>1371718.88</v>
      </c>
      <c r="C1198" s="3">
        <v>190516.5</v>
      </c>
      <c r="D1198">
        <v>1989</v>
      </c>
      <c r="E1198">
        <v>2</v>
      </c>
    </row>
    <row r="1199" spans="1:5" x14ac:dyDescent="0.25">
      <c r="A1199" s="2">
        <v>32661</v>
      </c>
      <c r="B1199" s="3">
        <v>930567.32</v>
      </c>
      <c r="C1199" s="3">
        <v>190516.5</v>
      </c>
      <c r="D1199">
        <v>1989</v>
      </c>
      <c r="E1199">
        <v>2</v>
      </c>
    </row>
    <row r="1200" spans="1:5" x14ac:dyDescent="0.25">
      <c r="A1200" s="1" t="s">
        <v>594</v>
      </c>
      <c r="B1200" s="3">
        <v>740050.8</v>
      </c>
      <c r="C1200" s="3">
        <v>274343.8</v>
      </c>
      <c r="D1200">
        <v>1989</v>
      </c>
      <c r="E1200">
        <v>2</v>
      </c>
    </row>
    <row r="1201" spans="1:5" x14ac:dyDescent="0.25">
      <c r="A1201" s="1" t="s">
        <v>595</v>
      </c>
      <c r="B1201" s="3">
        <v>6985605.4199999999</v>
      </c>
      <c r="C1201" s="3">
        <v>33596950</v>
      </c>
      <c r="D1201">
        <v>1989</v>
      </c>
      <c r="E1201">
        <v>2</v>
      </c>
    </row>
    <row r="1202" spans="1:5" x14ac:dyDescent="0.25">
      <c r="A1202" s="1" t="s">
        <v>595</v>
      </c>
      <c r="B1202" s="3">
        <v>846740.05</v>
      </c>
      <c r="C1202" s="3">
        <v>846740.1</v>
      </c>
      <c r="D1202">
        <v>1989</v>
      </c>
      <c r="E1202">
        <v>2</v>
      </c>
    </row>
    <row r="1203" spans="1:5" x14ac:dyDescent="0.25">
      <c r="A1203" s="1" t="s">
        <v>596</v>
      </c>
      <c r="B1203" s="3">
        <v>3386960.2</v>
      </c>
      <c r="C1203" s="3">
        <v>1270110</v>
      </c>
      <c r="D1203">
        <v>1989</v>
      </c>
      <c r="E1203">
        <v>2</v>
      </c>
    </row>
    <row r="1204" spans="1:5" x14ac:dyDescent="0.25">
      <c r="A1204" s="1" t="s">
        <v>597</v>
      </c>
      <c r="B1204" s="3">
        <v>908552.07</v>
      </c>
      <c r="C1204" s="3">
        <v>207451.3</v>
      </c>
      <c r="D1204">
        <v>1989</v>
      </c>
      <c r="E1204">
        <v>2</v>
      </c>
    </row>
    <row r="1205" spans="1:5" x14ac:dyDescent="0.25">
      <c r="A1205" s="1" t="s">
        <v>598</v>
      </c>
      <c r="B1205" s="3">
        <v>223539.37</v>
      </c>
      <c r="C1205" s="3">
        <v>1168501</v>
      </c>
      <c r="D1205">
        <v>1989</v>
      </c>
      <c r="E1205">
        <v>2</v>
      </c>
    </row>
    <row r="1206" spans="1:5" x14ac:dyDescent="0.25">
      <c r="A1206" s="2">
        <v>32601</v>
      </c>
      <c r="B1206" s="3">
        <v>3386960.2</v>
      </c>
      <c r="C1206" s="3">
        <v>11007620</v>
      </c>
      <c r="D1206">
        <v>1989</v>
      </c>
      <c r="E1206">
        <v>3</v>
      </c>
    </row>
    <row r="1207" spans="1:5" x14ac:dyDescent="0.25">
      <c r="A1207" s="2">
        <v>32662</v>
      </c>
      <c r="B1207" s="3">
        <v>198983.91</v>
      </c>
      <c r="C1207" s="3">
        <v>762066</v>
      </c>
      <c r="D1207">
        <v>1989</v>
      </c>
      <c r="E1207">
        <v>3</v>
      </c>
    </row>
    <row r="1208" spans="1:5" x14ac:dyDescent="0.25">
      <c r="A1208" s="2">
        <v>32692</v>
      </c>
      <c r="B1208" s="3">
        <v>1320914.48</v>
      </c>
      <c r="C1208" s="3">
        <v>423370</v>
      </c>
      <c r="D1208">
        <v>1989</v>
      </c>
      <c r="E1208">
        <v>3</v>
      </c>
    </row>
    <row r="1209" spans="1:5" x14ac:dyDescent="0.25">
      <c r="A1209" s="1" t="s">
        <v>599</v>
      </c>
      <c r="B1209" s="3">
        <v>618120.24</v>
      </c>
      <c r="C1209" s="3">
        <v>1947502</v>
      </c>
      <c r="D1209">
        <v>1989</v>
      </c>
      <c r="E1209">
        <v>3</v>
      </c>
    </row>
    <row r="1210" spans="1:5" x14ac:dyDescent="0.25">
      <c r="A1210" s="1" t="s">
        <v>600</v>
      </c>
      <c r="B1210" s="3">
        <v>1693480.1</v>
      </c>
      <c r="C1210" s="3">
        <v>228619.8</v>
      </c>
      <c r="D1210">
        <v>1989</v>
      </c>
      <c r="E1210">
        <v>3</v>
      </c>
    </row>
    <row r="1211" spans="1:5" x14ac:dyDescent="0.25">
      <c r="A1211" s="1" t="s">
        <v>601</v>
      </c>
      <c r="B1211" s="3">
        <v>8467400.5099999998</v>
      </c>
      <c r="C1211" s="3">
        <v>9009314</v>
      </c>
      <c r="D1211">
        <v>1989</v>
      </c>
      <c r="E1211">
        <v>3</v>
      </c>
    </row>
    <row r="1212" spans="1:5" x14ac:dyDescent="0.25">
      <c r="A1212" s="1" t="s">
        <v>601</v>
      </c>
      <c r="B1212" s="3">
        <v>1270110.08</v>
      </c>
      <c r="C1212" s="3">
        <v>598645.19999999995</v>
      </c>
      <c r="D1212">
        <v>1989</v>
      </c>
      <c r="E1212">
        <v>3</v>
      </c>
    </row>
    <row r="1213" spans="1:5" x14ac:dyDescent="0.25">
      <c r="A1213" s="1" t="s">
        <v>602</v>
      </c>
      <c r="B1213" s="3">
        <v>381033.02</v>
      </c>
      <c r="C1213" s="3">
        <v>1270110</v>
      </c>
      <c r="D1213">
        <v>1989</v>
      </c>
      <c r="E1213">
        <v>3</v>
      </c>
    </row>
    <row r="1214" spans="1:5" x14ac:dyDescent="0.25">
      <c r="A1214" s="1" t="s">
        <v>603</v>
      </c>
      <c r="B1214" s="3">
        <v>7620660.46</v>
      </c>
      <c r="C1214" s="3">
        <v>1608806</v>
      </c>
      <c r="D1214">
        <v>1989</v>
      </c>
      <c r="E1214">
        <v>3</v>
      </c>
    </row>
    <row r="1215" spans="1:5" x14ac:dyDescent="0.25">
      <c r="A1215" s="2">
        <v>32632</v>
      </c>
      <c r="B1215" s="3">
        <v>1438611.35</v>
      </c>
      <c r="C1215" s="3">
        <v>336155.8</v>
      </c>
      <c r="D1215">
        <v>1989</v>
      </c>
      <c r="E1215">
        <v>4</v>
      </c>
    </row>
    <row r="1216" spans="1:5" x14ac:dyDescent="0.25">
      <c r="A1216" s="2">
        <v>32663</v>
      </c>
      <c r="B1216" s="3">
        <v>1265876.3799999999</v>
      </c>
      <c r="C1216" s="3">
        <v>609652.80000000005</v>
      </c>
      <c r="D1216">
        <v>1989</v>
      </c>
      <c r="E1216">
        <v>4</v>
      </c>
    </row>
    <row r="1217" spans="1:5" x14ac:dyDescent="0.25">
      <c r="A1217" s="2">
        <v>32755</v>
      </c>
      <c r="B1217" s="3">
        <v>584250.64</v>
      </c>
      <c r="C1217" s="3">
        <v>5080440</v>
      </c>
      <c r="D1217">
        <v>1989</v>
      </c>
      <c r="E1217">
        <v>4</v>
      </c>
    </row>
    <row r="1218" spans="1:5" x14ac:dyDescent="0.25">
      <c r="A1218" s="1" t="s">
        <v>604</v>
      </c>
      <c r="B1218" s="3">
        <v>762066.05</v>
      </c>
      <c r="C1218" s="3">
        <v>3386960</v>
      </c>
      <c r="D1218">
        <v>1989</v>
      </c>
      <c r="E1218">
        <v>4</v>
      </c>
    </row>
    <row r="1219" spans="1:5" x14ac:dyDescent="0.25">
      <c r="A1219" s="1" t="s">
        <v>605</v>
      </c>
      <c r="B1219" s="3">
        <v>1016088.06</v>
      </c>
      <c r="C1219" s="3">
        <v>267569.90000000002</v>
      </c>
      <c r="D1219">
        <v>1989</v>
      </c>
      <c r="E1219">
        <v>4</v>
      </c>
    </row>
    <row r="1220" spans="1:5" x14ac:dyDescent="0.25">
      <c r="A1220" s="1" t="s">
        <v>606</v>
      </c>
      <c r="B1220" s="3">
        <v>931414.06</v>
      </c>
      <c r="C1220" s="3">
        <v>423370</v>
      </c>
      <c r="D1220">
        <v>1989</v>
      </c>
      <c r="E1220">
        <v>4</v>
      </c>
    </row>
    <row r="1221" spans="1:5" x14ac:dyDescent="0.25">
      <c r="A1221" s="1" t="s">
        <v>607</v>
      </c>
      <c r="B1221" s="3">
        <v>3810330.23</v>
      </c>
      <c r="C1221" s="3">
        <v>182895.9</v>
      </c>
      <c r="D1221">
        <v>1989</v>
      </c>
      <c r="E1221">
        <v>4</v>
      </c>
    </row>
    <row r="1222" spans="1:5" x14ac:dyDescent="0.25">
      <c r="A1222" s="1" t="s">
        <v>608</v>
      </c>
      <c r="B1222" s="3">
        <v>1693480.1</v>
      </c>
      <c r="C1222" s="3">
        <v>8467401</v>
      </c>
      <c r="D1222">
        <v>1989</v>
      </c>
      <c r="E1222">
        <v>4</v>
      </c>
    </row>
    <row r="1223" spans="1:5" x14ac:dyDescent="0.25">
      <c r="A1223" s="1" t="s">
        <v>609</v>
      </c>
      <c r="B1223" s="3">
        <v>2540220.15</v>
      </c>
      <c r="C1223" s="3">
        <v>146486</v>
      </c>
      <c r="D1223">
        <v>1989</v>
      </c>
      <c r="E1223">
        <v>4</v>
      </c>
    </row>
    <row r="1224" spans="1:5" x14ac:dyDescent="0.25">
      <c r="A1224" s="1" t="s">
        <v>609</v>
      </c>
      <c r="B1224" s="3">
        <v>1182049.1100000001</v>
      </c>
      <c r="C1224" s="3">
        <v>441998.3</v>
      </c>
      <c r="D1224">
        <v>1989</v>
      </c>
      <c r="E1224">
        <v>4</v>
      </c>
    </row>
    <row r="1225" spans="1:5" x14ac:dyDescent="0.25">
      <c r="A1225" s="2">
        <v>32544</v>
      </c>
      <c r="B1225" s="3">
        <v>508044.03</v>
      </c>
      <c r="C1225" s="3">
        <v>3556308</v>
      </c>
      <c r="D1225">
        <v>1989</v>
      </c>
      <c r="E1225">
        <v>5</v>
      </c>
    </row>
    <row r="1226" spans="1:5" x14ac:dyDescent="0.25">
      <c r="A1226" s="2">
        <v>32664</v>
      </c>
      <c r="B1226" s="3">
        <v>1270110.08</v>
      </c>
      <c r="C1226" s="3">
        <v>283657.90000000002</v>
      </c>
      <c r="D1226">
        <v>1989</v>
      </c>
      <c r="E1226">
        <v>5</v>
      </c>
    </row>
    <row r="1227" spans="1:5" x14ac:dyDescent="0.25">
      <c r="A1227" s="2">
        <v>32664</v>
      </c>
      <c r="B1227" s="3">
        <v>1116850.1299999999</v>
      </c>
      <c r="C1227" s="3">
        <v>359864.5</v>
      </c>
      <c r="D1227">
        <v>1989</v>
      </c>
      <c r="E1227">
        <v>5</v>
      </c>
    </row>
    <row r="1228" spans="1:5" x14ac:dyDescent="0.25">
      <c r="A1228" s="2">
        <v>32694</v>
      </c>
      <c r="B1228" s="3">
        <v>1016088.06</v>
      </c>
      <c r="C1228" s="3">
        <v>173581.7</v>
      </c>
      <c r="D1228">
        <v>1989</v>
      </c>
      <c r="E1228">
        <v>5</v>
      </c>
    </row>
    <row r="1229" spans="1:5" x14ac:dyDescent="0.25">
      <c r="A1229" s="2">
        <v>32817</v>
      </c>
      <c r="B1229" s="3">
        <v>3048264.18</v>
      </c>
      <c r="C1229" s="3">
        <v>6072820</v>
      </c>
      <c r="D1229">
        <v>1989</v>
      </c>
      <c r="E1229">
        <v>5</v>
      </c>
    </row>
    <row r="1230" spans="1:5" x14ac:dyDescent="0.25">
      <c r="A1230" s="1" t="s">
        <v>610</v>
      </c>
      <c r="B1230" s="3">
        <v>2540220.15</v>
      </c>
      <c r="C1230" s="3">
        <v>122777.3</v>
      </c>
      <c r="D1230">
        <v>1989</v>
      </c>
      <c r="E1230">
        <v>5</v>
      </c>
    </row>
    <row r="1231" spans="1:5" x14ac:dyDescent="0.25">
      <c r="A1231" s="1" t="s">
        <v>610</v>
      </c>
      <c r="B1231" s="3">
        <v>812870.45</v>
      </c>
      <c r="C1231" s="3">
        <v>232853.5</v>
      </c>
      <c r="D1231">
        <v>1989</v>
      </c>
      <c r="E1231">
        <v>5</v>
      </c>
    </row>
    <row r="1232" spans="1:5" x14ac:dyDescent="0.25">
      <c r="A1232" s="1" t="s">
        <v>611</v>
      </c>
      <c r="B1232" s="3">
        <v>2286198.14</v>
      </c>
      <c r="C1232" s="3">
        <v>1354784</v>
      </c>
      <c r="D1232">
        <v>1989</v>
      </c>
      <c r="E1232">
        <v>5</v>
      </c>
    </row>
    <row r="1233" spans="1:5" x14ac:dyDescent="0.25">
      <c r="A1233" s="1" t="s">
        <v>612</v>
      </c>
      <c r="B1233" s="3">
        <v>1270110.08</v>
      </c>
      <c r="C1233" s="3">
        <v>1270110</v>
      </c>
      <c r="D1233">
        <v>1989</v>
      </c>
      <c r="E1233">
        <v>5</v>
      </c>
    </row>
    <row r="1234" spans="1:5" x14ac:dyDescent="0.25">
      <c r="A1234" s="1" t="s">
        <v>613</v>
      </c>
      <c r="B1234" s="3">
        <v>846740.05</v>
      </c>
      <c r="C1234" s="3">
        <v>334462.3</v>
      </c>
      <c r="D1234">
        <v>1989</v>
      </c>
      <c r="E1234">
        <v>5</v>
      </c>
    </row>
    <row r="1235" spans="1:5" x14ac:dyDescent="0.25">
      <c r="A1235" s="1" t="s">
        <v>613</v>
      </c>
      <c r="B1235" s="3">
        <v>1176968.67</v>
      </c>
      <c r="C1235" s="3">
        <v>388653.7</v>
      </c>
      <c r="D1235">
        <v>1989</v>
      </c>
      <c r="E1235">
        <v>5</v>
      </c>
    </row>
    <row r="1236" spans="1:5" x14ac:dyDescent="0.25">
      <c r="A1236" s="1" t="s">
        <v>613</v>
      </c>
      <c r="B1236" s="3">
        <v>2370872.14</v>
      </c>
      <c r="C1236" s="3">
        <v>677392</v>
      </c>
      <c r="D1236">
        <v>1989</v>
      </c>
      <c r="E1236">
        <v>5</v>
      </c>
    </row>
    <row r="1237" spans="1:5" x14ac:dyDescent="0.25">
      <c r="A1237" s="1" t="s">
        <v>614</v>
      </c>
      <c r="B1237" s="3">
        <v>2540220.15</v>
      </c>
      <c r="C1237" s="3">
        <v>425063.5</v>
      </c>
      <c r="D1237">
        <v>1989</v>
      </c>
      <c r="E1237">
        <v>5</v>
      </c>
    </row>
    <row r="1238" spans="1:5" x14ac:dyDescent="0.25">
      <c r="A1238" s="1" t="s">
        <v>614</v>
      </c>
      <c r="B1238" s="3">
        <v>1185436.07</v>
      </c>
      <c r="C1238" s="3">
        <v>271803.59999999998</v>
      </c>
      <c r="D1238">
        <v>1989</v>
      </c>
      <c r="E1238">
        <v>5</v>
      </c>
    </row>
    <row r="1239" spans="1:5" x14ac:dyDescent="0.25">
      <c r="A1239" s="1" t="s">
        <v>615</v>
      </c>
      <c r="B1239" s="3">
        <v>4233700.25</v>
      </c>
      <c r="C1239" s="3">
        <v>67739.199999999997</v>
      </c>
      <c r="D1239">
        <v>1989</v>
      </c>
      <c r="E1239">
        <v>5</v>
      </c>
    </row>
    <row r="1240" spans="1:5" x14ac:dyDescent="0.25">
      <c r="A1240" s="2">
        <v>32634</v>
      </c>
      <c r="B1240" s="3">
        <v>275190.52</v>
      </c>
      <c r="C1240" s="3">
        <v>635055</v>
      </c>
      <c r="D1240">
        <v>1989</v>
      </c>
      <c r="E1240">
        <v>6</v>
      </c>
    </row>
    <row r="1241" spans="1:5" x14ac:dyDescent="0.25">
      <c r="A1241" s="2">
        <v>32726</v>
      </c>
      <c r="B1241" s="3">
        <v>1367485.18</v>
      </c>
      <c r="C1241" s="3">
        <v>512277.7</v>
      </c>
      <c r="D1241">
        <v>1989</v>
      </c>
      <c r="E1241">
        <v>6</v>
      </c>
    </row>
    <row r="1242" spans="1:5" x14ac:dyDescent="0.25">
      <c r="A1242" s="2">
        <v>32848</v>
      </c>
      <c r="B1242" s="3">
        <v>1524132.09</v>
      </c>
      <c r="C1242" s="3">
        <v>209991.5</v>
      </c>
      <c r="D1242">
        <v>1989</v>
      </c>
      <c r="E1242">
        <v>6</v>
      </c>
    </row>
    <row r="1243" spans="1:5" x14ac:dyDescent="0.25">
      <c r="A1243" s="1" t="s">
        <v>616</v>
      </c>
      <c r="B1243" s="3">
        <v>719729.04</v>
      </c>
      <c r="C1243" s="3">
        <v>347163.4</v>
      </c>
      <c r="D1243">
        <v>1989</v>
      </c>
      <c r="E1243">
        <v>6</v>
      </c>
    </row>
    <row r="1244" spans="1:5" x14ac:dyDescent="0.25">
      <c r="A1244" s="1" t="s">
        <v>616</v>
      </c>
      <c r="B1244" s="3">
        <v>2116850.13</v>
      </c>
      <c r="C1244" s="3">
        <v>4233700</v>
      </c>
      <c r="D1244">
        <v>1989</v>
      </c>
      <c r="E1244">
        <v>6</v>
      </c>
    </row>
    <row r="1245" spans="1:5" x14ac:dyDescent="0.25">
      <c r="A1245" s="1" t="s">
        <v>617</v>
      </c>
      <c r="B1245" s="3">
        <v>846740.05</v>
      </c>
      <c r="C1245" s="3">
        <v>330228.59999999998</v>
      </c>
      <c r="D1245">
        <v>1989</v>
      </c>
      <c r="E1245">
        <v>6</v>
      </c>
    </row>
    <row r="1246" spans="1:5" x14ac:dyDescent="0.25">
      <c r="A1246" s="1" t="s">
        <v>618</v>
      </c>
      <c r="B1246" s="3">
        <v>3060965.28</v>
      </c>
      <c r="C1246" s="3">
        <v>423370</v>
      </c>
      <c r="D1246">
        <v>1989</v>
      </c>
      <c r="E1246">
        <v>6</v>
      </c>
    </row>
    <row r="1247" spans="1:5" x14ac:dyDescent="0.25">
      <c r="A1247" s="1" t="s">
        <v>618</v>
      </c>
      <c r="B1247" s="3">
        <v>1705334.46</v>
      </c>
      <c r="C1247" s="3">
        <v>254022</v>
      </c>
      <c r="D1247">
        <v>1989</v>
      </c>
      <c r="E1247">
        <v>6</v>
      </c>
    </row>
    <row r="1248" spans="1:5" x14ac:dyDescent="0.25">
      <c r="A1248" s="1" t="s">
        <v>619</v>
      </c>
      <c r="B1248" s="3">
        <v>254022.02</v>
      </c>
      <c r="C1248" s="3">
        <v>1524132</v>
      </c>
      <c r="D1248">
        <v>1989</v>
      </c>
      <c r="E1248">
        <v>6</v>
      </c>
    </row>
    <row r="1249" spans="1:5" x14ac:dyDescent="0.25">
      <c r="A1249" s="1" t="s">
        <v>620</v>
      </c>
      <c r="B1249" s="3">
        <v>660457.24</v>
      </c>
      <c r="C1249" s="3">
        <v>558848.4</v>
      </c>
      <c r="D1249">
        <v>1989</v>
      </c>
      <c r="E1249">
        <v>6</v>
      </c>
    </row>
    <row r="1250" spans="1:5" x14ac:dyDescent="0.25">
      <c r="A1250" s="1" t="s">
        <v>621</v>
      </c>
      <c r="B1250" s="3">
        <v>3471634.21</v>
      </c>
      <c r="C1250" s="3">
        <v>2963590</v>
      </c>
      <c r="D1250">
        <v>1989</v>
      </c>
      <c r="E1250">
        <v>6</v>
      </c>
    </row>
    <row r="1251" spans="1:5" x14ac:dyDescent="0.25">
      <c r="A1251" s="2">
        <v>32574</v>
      </c>
      <c r="B1251" s="3">
        <v>1778154.11</v>
      </c>
      <c r="C1251" s="3">
        <v>254022</v>
      </c>
      <c r="D1251">
        <v>1989</v>
      </c>
      <c r="E1251">
        <v>7</v>
      </c>
    </row>
    <row r="1252" spans="1:5" x14ac:dyDescent="0.25">
      <c r="A1252" s="2">
        <v>32635</v>
      </c>
      <c r="B1252" s="3">
        <v>1348010.16</v>
      </c>
      <c r="C1252" s="3">
        <v>2743438</v>
      </c>
      <c r="D1252">
        <v>1989</v>
      </c>
      <c r="E1252">
        <v>7</v>
      </c>
    </row>
    <row r="1253" spans="1:5" x14ac:dyDescent="0.25">
      <c r="A1253" s="2">
        <v>32666</v>
      </c>
      <c r="B1253" s="3">
        <v>1185436.07</v>
      </c>
      <c r="C1253" s="3">
        <v>716342.1</v>
      </c>
      <c r="D1253">
        <v>1989</v>
      </c>
      <c r="E1253">
        <v>7</v>
      </c>
    </row>
    <row r="1254" spans="1:5" x14ac:dyDescent="0.25">
      <c r="A1254" s="2">
        <v>32727</v>
      </c>
      <c r="B1254" s="3">
        <v>3386960.2</v>
      </c>
      <c r="C1254" s="3">
        <v>1439458</v>
      </c>
      <c r="D1254">
        <v>1989</v>
      </c>
      <c r="E1254">
        <v>7</v>
      </c>
    </row>
    <row r="1255" spans="1:5" x14ac:dyDescent="0.25">
      <c r="A1255" s="2">
        <v>32788</v>
      </c>
      <c r="B1255" s="3">
        <v>1301439.46</v>
      </c>
      <c r="C1255" s="3">
        <v>717188.8</v>
      </c>
      <c r="D1255">
        <v>1989</v>
      </c>
      <c r="E1255">
        <v>7</v>
      </c>
    </row>
    <row r="1256" spans="1:5" x14ac:dyDescent="0.25">
      <c r="A1256" s="2">
        <v>32788</v>
      </c>
      <c r="B1256" s="3">
        <v>1456392.89</v>
      </c>
      <c r="C1256" s="3">
        <v>37256.559999999998</v>
      </c>
      <c r="D1256">
        <v>1989</v>
      </c>
      <c r="E1256">
        <v>7</v>
      </c>
    </row>
    <row r="1257" spans="1:5" x14ac:dyDescent="0.25">
      <c r="A1257" s="1" t="s">
        <v>622</v>
      </c>
      <c r="B1257" s="3">
        <v>994919.56</v>
      </c>
      <c r="C1257" s="3">
        <v>103302.3</v>
      </c>
      <c r="D1257">
        <v>1989</v>
      </c>
      <c r="E1257">
        <v>7</v>
      </c>
    </row>
    <row r="1258" spans="1:5" x14ac:dyDescent="0.25">
      <c r="A1258" s="1" t="s">
        <v>623</v>
      </c>
      <c r="B1258" s="3">
        <v>2794242.17</v>
      </c>
      <c r="C1258" s="3">
        <v>304826.40000000002</v>
      </c>
      <c r="D1258">
        <v>1989</v>
      </c>
      <c r="E1258">
        <v>7</v>
      </c>
    </row>
    <row r="1259" spans="1:5" x14ac:dyDescent="0.25">
      <c r="A1259" s="1" t="s">
        <v>623</v>
      </c>
      <c r="B1259" s="3">
        <v>1456392.89</v>
      </c>
      <c r="C1259" s="3">
        <v>157493.6</v>
      </c>
      <c r="D1259">
        <v>1989</v>
      </c>
      <c r="E1259">
        <v>7</v>
      </c>
    </row>
    <row r="1260" spans="1:5" x14ac:dyDescent="0.25">
      <c r="A1260" s="1" t="s">
        <v>624</v>
      </c>
      <c r="B1260" s="3">
        <v>872142.25</v>
      </c>
      <c r="C1260" s="3">
        <v>423370</v>
      </c>
      <c r="D1260">
        <v>1989</v>
      </c>
      <c r="E1260">
        <v>7</v>
      </c>
    </row>
    <row r="1261" spans="1:5" x14ac:dyDescent="0.25">
      <c r="A1261" s="1" t="s">
        <v>625</v>
      </c>
      <c r="B1261" s="3">
        <v>1693480.1</v>
      </c>
      <c r="C1261" s="3">
        <v>592718</v>
      </c>
      <c r="D1261">
        <v>1989</v>
      </c>
      <c r="E1261">
        <v>7</v>
      </c>
    </row>
    <row r="1262" spans="1:5" x14ac:dyDescent="0.25">
      <c r="A1262" s="1" t="s">
        <v>626</v>
      </c>
      <c r="B1262" s="3">
        <v>1624047.42</v>
      </c>
      <c r="C1262" s="3">
        <v>270956.79999999999</v>
      </c>
      <c r="D1262">
        <v>1989</v>
      </c>
      <c r="E1262">
        <v>7</v>
      </c>
    </row>
    <row r="1263" spans="1:5" x14ac:dyDescent="0.25">
      <c r="A1263" s="1" t="s">
        <v>627</v>
      </c>
      <c r="B1263" s="3">
        <v>1947502.12</v>
      </c>
      <c r="C1263" s="3">
        <v>338696</v>
      </c>
      <c r="D1263">
        <v>1989</v>
      </c>
      <c r="E1263">
        <v>7</v>
      </c>
    </row>
    <row r="1264" spans="1:5" x14ac:dyDescent="0.25">
      <c r="A1264" s="1" t="s">
        <v>628</v>
      </c>
      <c r="B1264" s="3">
        <v>1058425.06</v>
      </c>
      <c r="C1264" s="3">
        <v>33869.599999999999</v>
      </c>
      <c r="D1264">
        <v>1989</v>
      </c>
      <c r="E1264">
        <v>7</v>
      </c>
    </row>
    <row r="1265" spans="1:5" x14ac:dyDescent="0.25">
      <c r="A1265" s="1" t="s">
        <v>629</v>
      </c>
      <c r="B1265" s="3">
        <v>677392.04</v>
      </c>
      <c r="C1265" s="3">
        <v>338696</v>
      </c>
      <c r="D1265">
        <v>1989</v>
      </c>
      <c r="E1265">
        <v>7</v>
      </c>
    </row>
    <row r="1266" spans="1:5" x14ac:dyDescent="0.25">
      <c r="A1266" s="1" t="s">
        <v>630</v>
      </c>
      <c r="B1266" s="3">
        <v>3556308.21</v>
      </c>
      <c r="C1266" s="3">
        <v>296359</v>
      </c>
      <c r="D1266">
        <v>1989</v>
      </c>
      <c r="E1266">
        <v>7</v>
      </c>
    </row>
    <row r="1267" spans="1:5" x14ac:dyDescent="0.25">
      <c r="A1267" s="1" t="s">
        <v>630</v>
      </c>
      <c r="B1267" s="3">
        <v>4233700.25</v>
      </c>
      <c r="C1267" s="3">
        <v>7493649</v>
      </c>
      <c r="D1267">
        <v>1989</v>
      </c>
      <c r="E1267">
        <v>7</v>
      </c>
    </row>
    <row r="1268" spans="1:5" x14ac:dyDescent="0.25">
      <c r="A1268" s="2">
        <v>32575</v>
      </c>
      <c r="B1268" s="3">
        <v>514817.95</v>
      </c>
      <c r="C1268" s="3">
        <v>338696</v>
      </c>
      <c r="D1268">
        <v>1989</v>
      </c>
      <c r="E1268">
        <v>8</v>
      </c>
    </row>
    <row r="1269" spans="1:5" x14ac:dyDescent="0.25">
      <c r="A1269" s="2">
        <v>32606</v>
      </c>
      <c r="B1269" s="3">
        <v>5080440.3</v>
      </c>
      <c r="C1269" s="3">
        <v>8467401</v>
      </c>
      <c r="D1269">
        <v>1989</v>
      </c>
      <c r="E1269">
        <v>8</v>
      </c>
    </row>
    <row r="1270" spans="1:5" x14ac:dyDescent="0.25">
      <c r="A1270" s="2">
        <v>32636</v>
      </c>
      <c r="B1270" s="3">
        <v>1100762.07</v>
      </c>
      <c r="C1270" s="3">
        <v>254022</v>
      </c>
      <c r="D1270">
        <v>1989</v>
      </c>
      <c r="E1270">
        <v>8</v>
      </c>
    </row>
    <row r="1271" spans="1:5" x14ac:dyDescent="0.25">
      <c r="A1271" s="2">
        <v>32636</v>
      </c>
      <c r="B1271" s="3">
        <v>590177.81999999995</v>
      </c>
      <c r="C1271" s="3">
        <v>1270110</v>
      </c>
      <c r="D1271">
        <v>1989</v>
      </c>
      <c r="E1271">
        <v>8</v>
      </c>
    </row>
    <row r="1272" spans="1:5" x14ac:dyDescent="0.25">
      <c r="A1272" s="2">
        <v>32697</v>
      </c>
      <c r="B1272" s="3">
        <v>2211685.0099999998</v>
      </c>
      <c r="C1272" s="3">
        <v>4075360</v>
      </c>
      <c r="D1272">
        <v>1989</v>
      </c>
      <c r="E1272">
        <v>8</v>
      </c>
    </row>
    <row r="1273" spans="1:5" x14ac:dyDescent="0.25">
      <c r="A1273" s="2">
        <v>32728</v>
      </c>
      <c r="B1273" s="3">
        <v>2074513.12</v>
      </c>
      <c r="C1273" s="3">
        <v>541913.59999999998</v>
      </c>
      <c r="D1273">
        <v>1989</v>
      </c>
      <c r="E1273">
        <v>8</v>
      </c>
    </row>
    <row r="1274" spans="1:5" x14ac:dyDescent="0.25">
      <c r="A1274" s="2">
        <v>32759</v>
      </c>
      <c r="B1274" s="3">
        <v>719729.04</v>
      </c>
      <c r="C1274" s="3">
        <v>313293.8</v>
      </c>
      <c r="D1274">
        <v>1989</v>
      </c>
      <c r="E1274">
        <v>8</v>
      </c>
    </row>
    <row r="1275" spans="1:5" x14ac:dyDescent="0.25">
      <c r="A1275" s="2">
        <v>32820</v>
      </c>
      <c r="B1275" s="3">
        <v>12701100.76</v>
      </c>
      <c r="C1275" s="3">
        <v>1312447</v>
      </c>
      <c r="D1275">
        <v>1989</v>
      </c>
      <c r="E1275">
        <v>8</v>
      </c>
    </row>
    <row r="1276" spans="1:5" x14ac:dyDescent="0.25">
      <c r="A1276" s="1" t="s">
        <v>631</v>
      </c>
      <c r="B1276" s="3">
        <v>7408975.4400000004</v>
      </c>
      <c r="C1276" s="3">
        <v>958509.7</v>
      </c>
      <c r="D1276">
        <v>1989</v>
      </c>
      <c r="E1276">
        <v>8</v>
      </c>
    </row>
    <row r="1277" spans="1:5" x14ac:dyDescent="0.25">
      <c r="A1277" s="1" t="s">
        <v>631</v>
      </c>
      <c r="B1277" s="3">
        <v>423370.03</v>
      </c>
      <c r="C1277" s="3">
        <v>436071.1</v>
      </c>
      <c r="D1277">
        <v>1989</v>
      </c>
      <c r="E1277">
        <v>8</v>
      </c>
    </row>
    <row r="1278" spans="1:5" x14ac:dyDescent="0.25">
      <c r="A1278" s="1" t="s">
        <v>631</v>
      </c>
      <c r="B1278" s="3">
        <v>372565.62</v>
      </c>
      <c r="C1278" s="3">
        <v>558848.4</v>
      </c>
      <c r="D1278">
        <v>1989</v>
      </c>
      <c r="E1278">
        <v>8</v>
      </c>
    </row>
    <row r="1279" spans="1:5" x14ac:dyDescent="0.25">
      <c r="A1279" s="1" t="s">
        <v>632</v>
      </c>
      <c r="B1279" s="3">
        <v>762066.05</v>
      </c>
      <c r="C1279" s="3">
        <v>254022</v>
      </c>
      <c r="D1279">
        <v>1989</v>
      </c>
      <c r="E1279">
        <v>8</v>
      </c>
    </row>
    <row r="1280" spans="1:5" x14ac:dyDescent="0.25">
      <c r="A1280" s="1" t="s">
        <v>633</v>
      </c>
      <c r="B1280" s="3">
        <v>1016088.06</v>
      </c>
      <c r="C1280" s="3">
        <v>430143.9</v>
      </c>
      <c r="D1280">
        <v>1989</v>
      </c>
      <c r="E1280">
        <v>8</v>
      </c>
    </row>
    <row r="1281" spans="1:5" x14ac:dyDescent="0.25">
      <c r="A1281" s="1" t="s">
        <v>634</v>
      </c>
      <c r="B1281" s="3">
        <v>1117696.8700000001</v>
      </c>
      <c r="C1281" s="3">
        <v>370025.4</v>
      </c>
      <c r="D1281">
        <v>1989</v>
      </c>
      <c r="E1281">
        <v>8</v>
      </c>
    </row>
    <row r="1282" spans="1:5" x14ac:dyDescent="0.25">
      <c r="A1282" s="1" t="s">
        <v>635</v>
      </c>
      <c r="B1282" s="3">
        <v>2116850.13</v>
      </c>
      <c r="C1282" s="3">
        <v>1270110</v>
      </c>
      <c r="D1282">
        <v>1989</v>
      </c>
      <c r="E1282">
        <v>8</v>
      </c>
    </row>
    <row r="1283" spans="1:5" x14ac:dyDescent="0.25">
      <c r="A1283" s="1" t="s">
        <v>635</v>
      </c>
      <c r="B1283" s="3">
        <v>2127011.0099999998</v>
      </c>
      <c r="C1283" s="3">
        <v>150719.70000000001</v>
      </c>
      <c r="D1283">
        <v>1989</v>
      </c>
      <c r="E1283">
        <v>8</v>
      </c>
    </row>
    <row r="1284" spans="1:5" x14ac:dyDescent="0.25">
      <c r="A1284" s="1" t="s">
        <v>636</v>
      </c>
      <c r="B1284" s="3">
        <v>804403.05</v>
      </c>
      <c r="C1284" s="3">
        <v>237087.2</v>
      </c>
      <c r="D1284">
        <v>1989</v>
      </c>
      <c r="E1284">
        <v>8</v>
      </c>
    </row>
    <row r="1285" spans="1:5" x14ac:dyDescent="0.25">
      <c r="A1285" s="1" t="s">
        <v>637</v>
      </c>
      <c r="B1285" s="3">
        <v>1016088.06</v>
      </c>
      <c r="C1285" s="3">
        <v>160880.6</v>
      </c>
      <c r="D1285">
        <v>1989</v>
      </c>
      <c r="E1285">
        <v>8</v>
      </c>
    </row>
    <row r="1286" spans="1:5" x14ac:dyDescent="0.25">
      <c r="A1286" s="1" t="s">
        <v>638</v>
      </c>
      <c r="B1286" s="3">
        <v>1058425.06</v>
      </c>
      <c r="C1286" s="3">
        <v>230313.3</v>
      </c>
      <c r="D1286">
        <v>1989</v>
      </c>
      <c r="E1286">
        <v>8</v>
      </c>
    </row>
    <row r="1287" spans="1:5" x14ac:dyDescent="0.25">
      <c r="A1287" s="2">
        <v>32607</v>
      </c>
      <c r="B1287" s="3">
        <v>423370.03</v>
      </c>
      <c r="C1287" s="3">
        <v>423370</v>
      </c>
      <c r="D1287">
        <v>1989</v>
      </c>
      <c r="E1287">
        <v>9</v>
      </c>
    </row>
    <row r="1288" spans="1:5" x14ac:dyDescent="0.25">
      <c r="A1288" s="2">
        <v>32607</v>
      </c>
      <c r="B1288" s="3">
        <v>2650296.36</v>
      </c>
      <c r="C1288" s="3">
        <v>784928</v>
      </c>
      <c r="D1288">
        <v>1989</v>
      </c>
      <c r="E1288">
        <v>9</v>
      </c>
    </row>
    <row r="1289" spans="1:5" x14ac:dyDescent="0.25">
      <c r="A1289" s="2">
        <v>32760</v>
      </c>
      <c r="B1289" s="3">
        <v>931414.06</v>
      </c>
      <c r="C1289" s="3">
        <v>266723.09999999998</v>
      </c>
      <c r="D1289">
        <v>1989</v>
      </c>
      <c r="E1289">
        <v>9</v>
      </c>
    </row>
    <row r="1290" spans="1:5" x14ac:dyDescent="0.25">
      <c r="A1290" s="2">
        <v>32790</v>
      </c>
      <c r="B1290" s="3">
        <v>1298899.24</v>
      </c>
      <c r="C1290" s="3">
        <v>1053345</v>
      </c>
      <c r="D1290">
        <v>1989</v>
      </c>
      <c r="E1290">
        <v>9</v>
      </c>
    </row>
    <row r="1291" spans="1:5" x14ac:dyDescent="0.25">
      <c r="A1291" s="2">
        <v>32821</v>
      </c>
      <c r="B1291" s="3">
        <v>812870.45</v>
      </c>
      <c r="C1291" s="3">
        <v>254022</v>
      </c>
      <c r="D1291">
        <v>1989</v>
      </c>
      <c r="E1291">
        <v>9</v>
      </c>
    </row>
    <row r="1292" spans="1:5" x14ac:dyDescent="0.25">
      <c r="A1292" s="2">
        <v>32821</v>
      </c>
      <c r="B1292" s="3">
        <v>812870.45</v>
      </c>
      <c r="C1292" s="3">
        <v>254022</v>
      </c>
      <c r="D1292">
        <v>1989</v>
      </c>
      <c r="E1292">
        <v>9</v>
      </c>
    </row>
    <row r="1293" spans="1:5" x14ac:dyDescent="0.25">
      <c r="A1293" s="2">
        <v>32821</v>
      </c>
      <c r="B1293" s="3">
        <v>4995766.3</v>
      </c>
      <c r="C1293" s="3">
        <v>1185436</v>
      </c>
      <c r="D1293">
        <v>1989</v>
      </c>
      <c r="E1293">
        <v>9</v>
      </c>
    </row>
    <row r="1294" spans="1:5" x14ac:dyDescent="0.25">
      <c r="A1294" s="1" t="s">
        <v>639</v>
      </c>
      <c r="B1294" s="3">
        <v>1282811.18</v>
      </c>
      <c r="C1294" s="3">
        <v>3640982</v>
      </c>
      <c r="D1294">
        <v>1989</v>
      </c>
      <c r="E1294">
        <v>9</v>
      </c>
    </row>
    <row r="1295" spans="1:5" x14ac:dyDescent="0.25">
      <c r="A1295" s="1" t="s">
        <v>639</v>
      </c>
      <c r="B1295" s="3">
        <v>787468.25</v>
      </c>
      <c r="C1295" s="3">
        <v>262489.40000000002</v>
      </c>
      <c r="D1295">
        <v>1989</v>
      </c>
      <c r="E1295">
        <v>9</v>
      </c>
    </row>
    <row r="1296" spans="1:5" x14ac:dyDescent="0.25">
      <c r="A1296" s="1" t="s">
        <v>640</v>
      </c>
      <c r="B1296" s="3">
        <v>812870.45</v>
      </c>
      <c r="C1296" s="3">
        <v>270956.79999999999</v>
      </c>
      <c r="D1296">
        <v>1989</v>
      </c>
      <c r="E1296">
        <v>9</v>
      </c>
    </row>
    <row r="1297" spans="1:5" x14ac:dyDescent="0.25">
      <c r="A1297" s="1" t="s">
        <v>641</v>
      </c>
      <c r="B1297" s="3">
        <v>1312447.08</v>
      </c>
      <c r="C1297" s="3">
        <v>270956.79999999999</v>
      </c>
      <c r="D1297">
        <v>1989</v>
      </c>
      <c r="E1297">
        <v>9</v>
      </c>
    </row>
    <row r="1298" spans="1:5" x14ac:dyDescent="0.25">
      <c r="A1298" s="1" t="s">
        <v>642</v>
      </c>
      <c r="B1298" s="3">
        <v>643522.43999999994</v>
      </c>
      <c r="C1298" s="3">
        <v>635055</v>
      </c>
      <c r="D1298">
        <v>1989</v>
      </c>
      <c r="E1298">
        <v>9</v>
      </c>
    </row>
    <row r="1299" spans="1:5" x14ac:dyDescent="0.25">
      <c r="A1299" s="1" t="s">
        <v>643</v>
      </c>
      <c r="B1299" s="3">
        <v>2540220.15</v>
      </c>
      <c r="C1299" s="3">
        <v>2116850</v>
      </c>
      <c r="D1299">
        <v>1989</v>
      </c>
      <c r="E1299">
        <v>9</v>
      </c>
    </row>
    <row r="1300" spans="1:5" x14ac:dyDescent="0.25">
      <c r="A1300" s="1" t="s">
        <v>643</v>
      </c>
      <c r="B1300" s="3">
        <v>1312447.08</v>
      </c>
      <c r="C1300" s="3">
        <v>171888.2</v>
      </c>
      <c r="D1300">
        <v>1989</v>
      </c>
      <c r="E1300">
        <v>9</v>
      </c>
    </row>
    <row r="1301" spans="1:5" x14ac:dyDescent="0.25">
      <c r="A1301" s="1" t="s">
        <v>644</v>
      </c>
      <c r="B1301" s="3">
        <v>762066.05</v>
      </c>
      <c r="C1301" s="3">
        <v>846740.1</v>
      </c>
      <c r="D1301">
        <v>1989</v>
      </c>
      <c r="E1301">
        <v>9</v>
      </c>
    </row>
    <row r="1302" spans="1:5" x14ac:dyDescent="0.25">
      <c r="A1302" s="1" t="s">
        <v>645</v>
      </c>
      <c r="B1302" s="3">
        <v>1270110.08</v>
      </c>
      <c r="C1302" s="3">
        <v>127011</v>
      </c>
      <c r="D1302">
        <v>1989</v>
      </c>
      <c r="E1302">
        <v>9</v>
      </c>
    </row>
    <row r="1303" spans="1:5" x14ac:dyDescent="0.25">
      <c r="A1303" s="1" t="s">
        <v>646</v>
      </c>
      <c r="B1303" s="3">
        <v>3386960.2</v>
      </c>
      <c r="C1303" s="3">
        <v>5927180</v>
      </c>
      <c r="D1303">
        <v>1989</v>
      </c>
      <c r="E1303">
        <v>9</v>
      </c>
    </row>
    <row r="1304" spans="1:5" x14ac:dyDescent="0.25">
      <c r="A1304" s="2">
        <v>32518</v>
      </c>
      <c r="B1304" s="3">
        <v>1693480.1</v>
      </c>
      <c r="C1304" s="3">
        <v>423370</v>
      </c>
      <c r="D1304">
        <v>1989</v>
      </c>
      <c r="E1304">
        <v>10</v>
      </c>
    </row>
    <row r="1305" spans="1:5" x14ac:dyDescent="0.25">
      <c r="A1305" s="2">
        <v>32549</v>
      </c>
      <c r="B1305" s="3">
        <v>1337849.28</v>
      </c>
      <c r="C1305" s="3">
        <v>302286.2</v>
      </c>
      <c r="D1305">
        <v>1989</v>
      </c>
      <c r="E1305">
        <v>10</v>
      </c>
    </row>
    <row r="1306" spans="1:5" x14ac:dyDescent="0.25">
      <c r="A1306" s="2">
        <v>32699</v>
      </c>
      <c r="B1306" s="3">
        <v>948348.86</v>
      </c>
      <c r="C1306" s="3">
        <v>88060.97</v>
      </c>
      <c r="D1306">
        <v>1989</v>
      </c>
      <c r="E1306">
        <v>10</v>
      </c>
    </row>
    <row r="1307" spans="1:5" x14ac:dyDescent="0.25">
      <c r="A1307" s="1" t="s">
        <v>647</v>
      </c>
      <c r="B1307" s="3">
        <v>1693480.1</v>
      </c>
      <c r="C1307" s="3">
        <v>4233700</v>
      </c>
      <c r="D1307">
        <v>1989</v>
      </c>
      <c r="E1307">
        <v>10</v>
      </c>
    </row>
    <row r="1308" spans="1:5" x14ac:dyDescent="0.25">
      <c r="A1308" s="1" t="s">
        <v>648</v>
      </c>
      <c r="B1308" s="3">
        <v>2751905.17</v>
      </c>
      <c r="C1308" s="3">
        <v>29635900</v>
      </c>
      <c r="D1308">
        <v>1989</v>
      </c>
      <c r="E1308">
        <v>10</v>
      </c>
    </row>
    <row r="1309" spans="1:5" x14ac:dyDescent="0.25">
      <c r="A1309" s="1" t="s">
        <v>649</v>
      </c>
      <c r="B1309" s="3">
        <v>1270110.08</v>
      </c>
      <c r="C1309" s="3">
        <v>1693480</v>
      </c>
      <c r="D1309">
        <v>1989</v>
      </c>
      <c r="E1309">
        <v>10</v>
      </c>
    </row>
    <row r="1310" spans="1:5" x14ac:dyDescent="0.25">
      <c r="A1310" s="1" t="s">
        <v>650</v>
      </c>
      <c r="B1310" s="3">
        <v>1219305.67</v>
      </c>
      <c r="C1310" s="3">
        <v>423370</v>
      </c>
      <c r="D1310">
        <v>1989</v>
      </c>
      <c r="E1310">
        <v>10</v>
      </c>
    </row>
    <row r="1311" spans="1:5" x14ac:dyDescent="0.25">
      <c r="A1311" s="1" t="s">
        <v>651</v>
      </c>
      <c r="B1311" s="3">
        <v>846740.05</v>
      </c>
      <c r="C1311" s="3">
        <v>169348</v>
      </c>
      <c r="D1311">
        <v>1989</v>
      </c>
      <c r="E1311">
        <v>10</v>
      </c>
    </row>
    <row r="1312" spans="1:5" x14ac:dyDescent="0.25">
      <c r="A1312" s="2">
        <v>32792</v>
      </c>
      <c r="B1312" s="3">
        <v>1693480.1</v>
      </c>
      <c r="C1312" s="3">
        <v>2116850</v>
      </c>
      <c r="D1312">
        <v>1989</v>
      </c>
      <c r="E1312">
        <v>11</v>
      </c>
    </row>
    <row r="1313" spans="1:5" x14ac:dyDescent="0.25">
      <c r="A1313" s="2">
        <v>32823</v>
      </c>
      <c r="B1313" s="3">
        <v>1270110.08</v>
      </c>
      <c r="C1313" s="3">
        <v>258255.7</v>
      </c>
      <c r="D1313">
        <v>1989</v>
      </c>
      <c r="E1313">
        <v>11</v>
      </c>
    </row>
    <row r="1314" spans="1:5" x14ac:dyDescent="0.25">
      <c r="A1314" s="2">
        <v>32853</v>
      </c>
      <c r="B1314" s="3">
        <v>931414.06</v>
      </c>
      <c r="C1314" s="3">
        <v>169348</v>
      </c>
      <c r="D1314">
        <v>1989</v>
      </c>
      <c r="E1314">
        <v>11</v>
      </c>
    </row>
    <row r="1315" spans="1:5" x14ac:dyDescent="0.25">
      <c r="A1315" s="1" t="s">
        <v>652</v>
      </c>
      <c r="B1315" s="3">
        <v>783234.55</v>
      </c>
      <c r="C1315" s="3">
        <v>296359</v>
      </c>
      <c r="D1315">
        <v>1989</v>
      </c>
      <c r="E1315">
        <v>11</v>
      </c>
    </row>
    <row r="1316" spans="1:5" x14ac:dyDescent="0.25">
      <c r="A1316" s="1" t="s">
        <v>653</v>
      </c>
      <c r="B1316" s="3">
        <v>16934801.02</v>
      </c>
      <c r="C1316" s="3">
        <v>1185436</v>
      </c>
      <c r="D1316">
        <v>1989</v>
      </c>
      <c r="E1316">
        <v>11</v>
      </c>
    </row>
    <row r="1317" spans="1:5" x14ac:dyDescent="0.25">
      <c r="A1317" s="1" t="s">
        <v>654</v>
      </c>
      <c r="B1317" s="3">
        <v>1291278.58</v>
      </c>
      <c r="C1317" s="3">
        <v>440304.8</v>
      </c>
      <c r="D1317">
        <v>1989</v>
      </c>
      <c r="E1317">
        <v>11</v>
      </c>
    </row>
    <row r="1318" spans="1:5" x14ac:dyDescent="0.25">
      <c r="A1318" s="1" t="s">
        <v>655</v>
      </c>
      <c r="B1318" s="3">
        <v>1693480.1</v>
      </c>
      <c r="C1318" s="3">
        <v>2116850</v>
      </c>
      <c r="D1318">
        <v>1989</v>
      </c>
      <c r="E1318">
        <v>11</v>
      </c>
    </row>
    <row r="1319" spans="1:5" x14ac:dyDescent="0.25">
      <c r="A1319" s="1" t="s">
        <v>655</v>
      </c>
      <c r="B1319" s="3">
        <v>762066.05</v>
      </c>
      <c r="C1319" s="3">
        <v>338696</v>
      </c>
      <c r="D1319">
        <v>1989</v>
      </c>
      <c r="E1319">
        <v>11</v>
      </c>
    </row>
    <row r="1320" spans="1:5" x14ac:dyDescent="0.25">
      <c r="A1320" s="1" t="s">
        <v>656</v>
      </c>
      <c r="B1320" s="3">
        <v>1693480.1</v>
      </c>
      <c r="C1320" s="3">
        <v>25402.2</v>
      </c>
      <c r="D1320">
        <v>1989</v>
      </c>
      <c r="E1320">
        <v>11</v>
      </c>
    </row>
    <row r="1321" spans="1:5" x14ac:dyDescent="0.25">
      <c r="A1321" s="1" t="s">
        <v>657</v>
      </c>
      <c r="B1321" s="3">
        <v>762066.05</v>
      </c>
      <c r="C1321" s="3">
        <v>254022</v>
      </c>
      <c r="D1321">
        <v>1989</v>
      </c>
      <c r="E1321">
        <v>11</v>
      </c>
    </row>
    <row r="1322" spans="1:5" x14ac:dyDescent="0.25">
      <c r="A1322" s="1" t="s">
        <v>658</v>
      </c>
      <c r="B1322" s="3">
        <v>1693480.1</v>
      </c>
      <c r="C1322" s="3">
        <v>2116850</v>
      </c>
      <c r="D1322">
        <v>1989</v>
      </c>
      <c r="E1322">
        <v>11</v>
      </c>
    </row>
    <row r="1323" spans="1:5" x14ac:dyDescent="0.25">
      <c r="A1323" s="1" t="s">
        <v>658</v>
      </c>
      <c r="B1323" s="3">
        <v>975444.54</v>
      </c>
      <c r="C1323" s="3">
        <v>339542.8</v>
      </c>
      <c r="D1323">
        <v>1989</v>
      </c>
      <c r="E1323">
        <v>11</v>
      </c>
    </row>
    <row r="1324" spans="1:5" x14ac:dyDescent="0.25">
      <c r="A1324" s="2">
        <v>32640</v>
      </c>
      <c r="B1324" s="3">
        <v>1270110.08</v>
      </c>
      <c r="C1324" s="3">
        <v>234547</v>
      </c>
      <c r="D1324">
        <v>1989</v>
      </c>
      <c r="E1324">
        <v>12</v>
      </c>
    </row>
    <row r="1325" spans="1:5" x14ac:dyDescent="0.25">
      <c r="A1325" s="2">
        <v>32671</v>
      </c>
      <c r="B1325" s="3">
        <v>973751.06</v>
      </c>
      <c r="C1325" s="3">
        <v>168501.3</v>
      </c>
      <c r="D1325">
        <v>1989</v>
      </c>
      <c r="E1325">
        <v>12</v>
      </c>
    </row>
    <row r="1326" spans="1:5" x14ac:dyDescent="0.25">
      <c r="A1326" s="2">
        <v>32732</v>
      </c>
      <c r="B1326" s="3">
        <v>762066.05</v>
      </c>
      <c r="C1326" s="3">
        <v>338696</v>
      </c>
      <c r="D1326">
        <v>1989</v>
      </c>
      <c r="E1326">
        <v>12</v>
      </c>
    </row>
    <row r="1327" spans="1:5" x14ac:dyDescent="0.25">
      <c r="A1327" s="1" t="s">
        <v>659</v>
      </c>
      <c r="B1327" s="3">
        <v>670618.12</v>
      </c>
      <c r="C1327" s="3">
        <v>342929.7</v>
      </c>
      <c r="D1327">
        <v>1989</v>
      </c>
      <c r="E1327">
        <v>12</v>
      </c>
    </row>
    <row r="1328" spans="1:5" x14ac:dyDescent="0.25">
      <c r="A1328" s="1" t="s">
        <v>660</v>
      </c>
      <c r="B1328" s="3">
        <v>1572396.27</v>
      </c>
      <c r="C1328" s="3">
        <v>52497.88</v>
      </c>
      <c r="D1328">
        <v>1989</v>
      </c>
      <c r="E1328">
        <v>12</v>
      </c>
    </row>
    <row r="1329" spans="1:5" x14ac:dyDescent="0.25">
      <c r="A1329" s="1" t="s">
        <v>661</v>
      </c>
      <c r="B1329" s="3">
        <v>1863674.85</v>
      </c>
      <c r="C1329" s="3">
        <v>508044</v>
      </c>
      <c r="D1329">
        <v>1989</v>
      </c>
      <c r="E1329">
        <v>12</v>
      </c>
    </row>
    <row r="1330" spans="1:5" x14ac:dyDescent="0.25">
      <c r="A1330" s="1" t="s">
        <v>662</v>
      </c>
      <c r="B1330" s="3">
        <v>2032176.12</v>
      </c>
      <c r="C1330" s="3">
        <v>400508</v>
      </c>
      <c r="D1330">
        <v>1989</v>
      </c>
      <c r="E1330">
        <v>12</v>
      </c>
    </row>
    <row r="1331" spans="1:5" x14ac:dyDescent="0.25">
      <c r="A1331" s="1" t="s">
        <v>663</v>
      </c>
      <c r="B1331" s="3">
        <v>845893.31</v>
      </c>
      <c r="C1331" s="3">
        <v>169348</v>
      </c>
      <c r="D1331">
        <v>1989</v>
      </c>
      <c r="E1331">
        <v>12</v>
      </c>
    </row>
    <row r="1332" spans="1:5" x14ac:dyDescent="0.25">
      <c r="A1332" s="1" t="s">
        <v>664</v>
      </c>
      <c r="B1332" s="3">
        <v>1270110.08</v>
      </c>
      <c r="C1332" s="3">
        <v>592718</v>
      </c>
      <c r="D1332">
        <v>1989</v>
      </c>
      <c r="E1332">
        <v>12</v>
      </c>
    </row>
    <row r="1333" spans="1:5" x14ac:dyDescent="0.25">
      <c r="A1333" s="1" t="s">
        <v>665</v>
      </c>
      <c r="B1333" s="3">
        <v>846740.05</v>
      </c>
      <c r="C1333" s="3">
        <v>237087.2</v>
      </c>
      <c r="D1333">
        <v>1989</v>
      </c>
      <c r="E1333">
        <v>12</v>
      </c>
    </row>
    <row r="1334" spans="1:5" x14ac:dyDescent="0.25">
      <c r="A1334" s="1" t="s">
        <v>666</v>
      </c>
      <c r="B1334" s="3">
        <v>3386960.2</v>
      </c>
      <c r="C1334" s="3">
        <v>762066</v>
      </c>
      <c r="D1334">
        <v>1989</v>
      </c>
      <c r="E1334">
        <v>12</v>
      </c>
    </row>
    <row r="1335" spans="1:5" x14ac:dyDescent="0.25">
      <c r="A1335" s="1" t="s">
        <v>667</v>
      </c>
      <c r="B1335" s="3">
        <v>846740.05</v>
      </c>
      <c r="C1335" s="3">
        <v>169348</v>
      </c>
      <c r="D1335">
        <v>1989</v>
      </c>
      <c r="E1335">
        <v>12</v>
      </c>
    </row>
    <row r="1336" spans="1:5" x14ac:dyDescent="0.25">
      <c r="A1336" s="1" t="s">
        <v>667</v>
      </c>
      <c r="B1336" s="3">
        <v>846740.05</v>
      </c>
      <c r="C1336" s="3">
        <v>330228.59999999998</v>
      </c>
      <c r="D1336">
        <v>1989</v>
      </c>
      <c r="E1336">
        <v>12</v>
      </c>
    </row>
    <row r="1337" spans="1:5" x14ac:dyDescent="0.25">
      <c r="A1337" s="4">
        <v>32874</v>
      </c>
      <c r="B1337" s="5">
        <v>1464521.45</v>
      </c>
      <c r="C1337" s="3">
        <v>412541.3</v>
      </c>
      <c r="D1337">
        <v>1990</v>
      </c>
      <c r="E1337">
        <v>1</v>
      </c>
    </row>
    <row r="1338" spans="1:5" x14ac:dyDescent="0.25">
      <c r="A1338" s="4">
        <v>33025</v>
      </c>
      <c r="B1338" s="5">
        <v>777227.72</v>
      </c>
      <c r="C1338" s="3">
        <v>490924.1</v>
      </c>
      <c r="D1338">
        <v>1990</v>
      </c>
      <c r="E1338">
        <v>1</v>
      </c>
    </row>
    <row r="1339" spans="1:5" x14ac:dyDescent="0.25">
      <c r="A1339" s="4">
        <v>33086</v>
      </c>
      <c r="B1339" s="5">
        <v>1113861.3899999999</v>
      </c>
      <c r="C1339" s="3">
        <v>242574.3</v>
      </c>
      <c r="D1339">
        <v>1990</v>
      </c>
      <c r="E1339">
        <v>1</v>
      </c>
    </row>
    <row r="1340" spans="1:5" x14ac:dyDescent="0.25">
      <c r="A1340" s="4">
        <v>33208</v>
      </c>
      <c r="B1340" s="5">
        <v>763201.32</v>
      </c>
      <c r="C1340" s="3">
        <v>330033</v>
      </c>
      <c r="D1340">
        <v>1990</v>
      </c>
      <c r="E1340">
        <v>1</v>
      </c>
    </row>
    <row r="1341" spans="1:5" x14ac:dyDescent="0.25">
      <c r="A1341" s="6" t="s">
        <v>668</v>
      </c>
      <c r="B1341" s="5">
        <v>1155115.51</v>
      </c>
      <c r="C1341" s="3">
        <v>34653.47</v>
      </c>
      <c r="D1341">
        <v>1990</v>
      </c>
      <c r="E1341">
        <v>1</v>
      </c>
    </row>
    <row r="1342" spans="1:5" x14ac:dyDescent="0.25">
      <c r="A1342" s="6" t="s">
        <v>669</v>
      </c>
      <c r="B1342" s="5">
        <v>1080858.0900000001</v>
      </c>
      <c r="C1342" s="3">
        <v>206270.6</v>
      </c>
      <c r="D1342">
        <v>1990</v>
      </c>
      <c r="E1342">
        <v>1</v>
      </c>
    </row>
    <row r="1343" spans="1:5" x14ac:dyDescent="0.25">
      <c r="A1343" s="6" t="s">
        <v>670</v>
      </c>
      <c r="B1343" s="5">
        <v>1235148.51</v>
      </c>
      <c r="C1343" s="3">
        <v>330033</v>
      </c>
      <c r="D1343">
        <v>1990</v>
      </c>
      <c r="E1343">
        <v>1</v>
      </c>
    </row>
    <row r="1344" spans="1:5" x14ac:dyDescent="0.25">
      <c r="A1344" s="6" t="s">
        <v>671</v>
      </c>
      <c r="B1344" s="5">
        <v>206270.63</v>
      </c>
      <c r="C1344" s="3">
        <v>701320.1</v>
      </c>
      <c r="D1344">
        <v>1990</v>
      </c>
      <c r="E1344">
        <v>1</v>
      </c>
    </row>
    <row r="1345" spans="1:5" x14ac:dyDescent="0.25">
      <c r="A1345" s="6" t="s">
        <v>671</v>
      </c>
      <c r="B1345" s="5">
        <v>2062706.27</v>
      </c>
      <c r="C1345" s="3">
        <v>247524.8</v>
      </c>
      <c r="D1345">
        <v>1990</v>
      </c>
      <c r="E1345">
        <v>1</v>
      </c>
    </row>
    <row r="1346" spans="1:5" x14ac:dyDescent="0.25">
      <c r="A1346" s="6" t="s">
        <v>672</v>
      </c>
      <c r="B1346" s="5">
        <v>825082.51</v>
      </c>
      <c r="C1346" s="3">
        <v>62706.27</v>
      </c>
      <c r="D1346">
        <v>1990</v>
      </c>
      <c r="E1346">
        <v>1</v>
      </c>
    </row>
    <row r="1347" spans="1:5" x14ac:dyDescent="0.25">
      <c r="A1347" s="6" t="s">
        <v>673</v>
      </c>
      <c r="B1347" s="5">
        <v>2516501.65</v>
      </c>
      <c r="C1347" s="3">
        <v>88283.83</v>
      </c>
      <c r="D1347">
        <v>1990</v>
      </c>
      <c r="E1347">
        <v>1</v>
      </c>
    </row>
    <row r="1348" spans="1:5" x14ac:dyDescent="0.25">
      <c r="A1348" s="6" t="s">
        <v>674</v>
      </c>
      <c r="B1348" s="5">
        <v>1402640.26</v>
      </c>
      <c r="C1348" s="3">
        <v>422442.2</v>
      </c>
      <c r="D1348">
        <v>1990</v>
      </c>
      <c r="E1348">
        <v>1</v>
      </c>
    </row>
    <row r="1349" spans="1:5" x14ac:dyDescent="0.25">
      <c r="A1349" s="6" t="s">
        <v>674</v>
      </c>
      <c r="B1349" s="5">
        <v>1320132.01</v>
      </c>
      <c r="C1349" s="3">
        <v>572607.30000000005</v>
      </c>
      <c r="D1349">
        <v>1990</v>
      </c>
      <c r="E1349">
        <v>1</v>
      </c>
    </row>
    <row r="1350" spans="1:5" x14ac:dyDescent="0.25">
      <c r="A1350" s="6" t="s">
        <v>675</v>
      </c>
      <c r="B1350" s="5">
        <v>3052805.28</v>
      </c>
      <c r="C1350" s="3">
        <v>127887.8</v>
      </c>
      <c r="D1350">
        <v>1990</v>
      </c>
      <c r="E1350">
        <v>1</v>
      </c>
    </row>
    <row r="1351" spans="1:5" x14ac:dyDescent="0.25">
      <c r="A1351" s="4">
        <v>32995</v>
      </c>
      <c r="B1351" s="5">
        <v>948844.88</v>
      </c>
      <c r="C1351" s="3">
        <v>268151.8</v>
      </c>
      <c r="D1351">
        <v>1990</v>
      </c>
      <c r="E1351">
        <v>2</v>
      </c>
    </row>
    <row r="1352" spans="1:5" x14ac:dyDescent="0.25">
      <c r="A1352" s="4">
        <v>33056</v>
      </c>
      <c r="B1352" s="5">
        <v>754950.5</v>
      </c>
      <c r="C1352" s="3">
        <v>1196370</v>
      </c>
      <c r="D1352">
        <v>1990</v>
      </c>
      <c r="E1352">
        <v>2</v>
      </c>
    </row>
    <row r="1353" spans="1:5" x14ac:dyDescent="0.25">
      <c r="A1353" s="4">
        <v>33087</v>
      </c>
      <c r="B1353" s="5">
        <v>2805280.53</v>
      </c>
      <c r="C1353" s="3">
        <v>825082.5</v>
      </c>
      <c r="D1353">
        <v>1990</v>
      </c>
      <c r="E1353">
        <v>2</v>
      </c>
    </row>
    <row r="1354" spans="1:5" x14ac:dyDescent="0.25">
      <c r="A1354" s="4">
        <v>33118</v>
      </c>
      <c r="B1354" s="5">
        <v>600660.06999999995</v>
      </c>
      <c r="C1354" s="3">
        <v>425742.6</v>
      </c>
      <c r="D1354">
        <v>1990</v>
      </c>
      <c r="E1354">
        <v>2</v>
      </c>
    </row>
    <row r="1355" spans="1:5" x14ac:dyDescent="0.25">
      <c r="A1355" s="4">
        <v>33179</v>
      </c>
      <c r="B1355" s="5">
        <v>1650165.02</v>
      </c>
      <c r="C1355" s="3">
        <v>57755.78</v>
      </c>
      <c r="D1355">
        <v>1990</v>
      </c>
      <c r="E1355">
        <v>2</v>
      </c>
    </row>
    <row r="1356" spans="1:5" x14ac:dyDescent="0.25">
      <c r="A1356" s="6" t="s">
        <v>676</v>
      </c>
      <c r="B1356" s="5">
        <v>2457095.71</v>
      </c>
      <c r="C1356" s="3">
        <v>523927.4</v>
      </c>
      <c r="D1356">
        <v>1990</v>
      </c>
      <c r="E1356">
        <v>2</v>
      </c>
    </row>
    <row r="1357" spans="1:5" x14ac:dyDescent="0.25">
      <c r="A1357" s="6" t="s">
        <v>677</v>
      </c>
      <c r="B1357" s="5">
        <v>452145.21</v>
      </c>
      <c r="C1357" s="3">
        <v>3211221</v>
      </c>
      <c r="D1357">
        <v>1990</v>
      </c>
      <c r="E1357">
        <v>2</v>
      </c>
    </row>
    <row r="1358" spans="1:5" x14ac:dyDescent="0.25">
      <c r="A1358" s="6" t="s">
        <v>678</v>
      </c>
      <c r="B1358" s="5">
        <v>825082.51</v>
      </c>
      <c r="C1358" s="3">
        <v>2475248</v>
      </c>
      <c r="D1358">
        <v>1990</v>
      </c>
      <c r="E1358">
        <v>2</v>
      </c>
    </row>
    <row r="1359" spans="1:5" x14ac:dyDescent="0.25">
      <c r="A1359" s="6" t="s">
        <v>679</v>
      </c>
      <c r="B1359" s="5">
        <v>577557.76000000001</v>
      </c>
      <c r="C1359" s="3">
        <v>453795.4</v>
      </c>
      <c r="D1359">
        <v>1990</v>
      </c>
      <c r="E1359">
        <v>2</v>
      </c>
    </row>
    <row r="1360" spans="1:5" x14ac:dyDescent="0.25">
      <c r="A1360" s="6" t="s">
        <v>679</v>
      </c>
      <c r="B1360" s="5">
        <v>1155115.51</v>
      </c>
      <c r="C1360" s="3">
        <v>299505</v>
      </c>
      <c r="D1360">
        <v>1990</v>
      </c>
      <c r="E1360">
        <v>2</v>
      </c>
    </row>
    <row r="1361" spans="1:5" x14ac:dyDescent="0.25">
      <c r="A1361" s="4">
        <v>33057</v>
      </c>
      <c r="B1361" s="5">
        <v>1287128.71</v>
      </c>
      <c r="C1361" s="3">
        <v>320132</v>
      </c>
      <c r="D1361">
        <v>1990</v>
      </c>
      <c r="E1361">
        <v>3</v>
      </c>
    </row>
    <row r="1362" spans="1:5" x14ac:dyDescent="0.25">
      <c r="A1362" s="6" t="s">
        <v>680</v>
      </c>
      <c r="B1362" s="5">
        <v>816831.68</v>
      </c>
      <c r="C1362" s="3">
        <v>165016.5</v>
      </c>
      <c r="D1362">
        <v>1990</v>
      </c>
      <c r="E1362">
        <v>3</v>
      </c>
    </row>
    <row r="1363" spans="1:5" x14ac:dyDescent="0.25">
      <c r="A1363" s="6" t="s">
        <v>681</v>
      </c>
      <c r="B1363" s="5">
        <v>185643.56</v>
      </c>
      <c r="C1363" s="3">
        <v>742574.3</v>
      </c>
      <c r="D1363">
        <v>1990</v>
      </c>
      <c r="E1363">
        <v>3</v>
      </c>
    </row>
    <row r="1364" spans="1:5" x14ac:dyDescent="0.25">
      <c r="A1364" s="6" t="s">
        <v>682</v>
      </c>
      <c r="B1364" s="5">
        <v>825082.51</v>
      </c>
      <c r="C1364" s="3">
        <v>787953.8</v>
      </c>
      <c r="D1364">
        <v>1990</v>
      </c>
      <c r="E1364">
        <v>3</v>
      </c>
    </row>
    <row r="1365" spans="1:5" x14ac:dyDescent="0.25">
      <c r="A1365" s="6" t="s">
        <v>683</v>
      </c>
      <c r="B1365" s="5">
        <v>4719471.95</v>
      </c>
      <c r="C1365" s="3">
        <v>5288779</v>
      </c>
      <c r="D1365">
        <v>1990</v>
      </c>
      <c r="E1365">
        <v>3</v>
      </c>
    </row>
    <row r="1366" spans="1:5" x14ac:dyDescent="0.25">
      <c r="A1366" s="6" t="s">
        <v>684</v>
      </c>
      <c r="B1366" s="5">
        <v>907590.76</v>
      </c>
      <c r="C1366" s="3">
        <v>152640.29999999999</v>
      </c>
      <c r="D1366">
        <v>1990</v>
      </c>
      <c r="E1366">
        <v>3</v>
      </c>
    </row>
    <row r="1367" spans="1:5" x14ac:dyDescent="0.25">
      <c r="A1367" s="6" t="s">
        <v>685</v>
      </c>
      <c r="B1367" s="5">
        <v>825082.51</v>
      </c>
      <c r="C1367" s="3">
        <v>330033</v>
      </c>
      <c r="D1367">
        <v>1990</v>
      </c>
      <c r="E1367">
        <v>3</v>
      </c>
    </row>
    <row r="1368" spans="1:5" x14ac:dyDescent="0.25">
      <c r="A1368" s="6" t="s">
        <v>686</v>
      </c>
      <c r="B1368" s="5">
        <v>907590.76</v>
      </c>
      <c r="C1368" s="3">
        <v>350660.1</v>
      </c>
      <c r="D1368">
        <v>1990</v>
      </c>
      <c r="E1368">
        <v>3</v>
      </c>
    </row>
    <row r="1369" spans="1:5" x14ac:dyDescent="0.25">
      <c r="A1369" s="4">
        <v>32908</v>
      </c>
      <c r="B1369" s="5">
        <v>181518.15</v>
      </c>
      <c r="C1369" s="3">
        <v>742574.3</v>
      </c>
      <c r="D1369">
        <v>1990</v>
      </c>
      <c r="E1369">
        <v>4</v>
      </c>
    </row>
    <row r="1370" spans="1:5" x14ac:dyDescent="0.25">
      <c r="A1370" s="4">
        <v>32908</v>
      </c>
      <c r="B1370" s="5">
        <v>1072607.26</v>
      </c>
      <c r="C1370" s="3">
        <v>36303.629999999997</v>
      </c>
      <c r="D1370">
        <v>1990</v>
      </c>
      <c r="E1370">
        <v>4</v>
      </c>
    </row>
    <row r="1371" spans="1:5" x14ac:dyDescent="0.25">
      <c r="A1371" s="4">
        <v>32936</v>
      </c>
      <c r="B1371" s="5">
        <v>1237623.76</v>
      </c>
      <c r="C1371" s="3">
        <v>82508.25</v>
      </c>
      <c r="D1371">
        <v>1990</v>
      </c>
      <c r="E1371">
        <v>4</v>
      </c>
    </row>
    <row r="1372" spans="1:5" x14ac:dyDescent="0.25">
      <c r="A1372" s="4">
        <v>32936</v>
      </c>
      <c r="B1372" s="5">
        <v>1320132.01</v>
      </c>
      <c r="C1372" s="3">
        <v>334983.5</v>
      </c>
      <c r="D1372">
        <v>1990</v>
      </c>
      <c r="E1372">
        <v>4</v>
      </c>
    </row>
    <row r="1373" spans="1:5" x14ac:dyDescent="0.25">
      <c r="A1373" s="4">
        <v>33058</v>
      </c>
      <c r="B1373" s="5">
        <v>754950.5</v>
      </c>
      <c r="C1373" s="3">
        <v>339934</v>
      </c>
      <c r="D1373">
        <v>1990</v>
      </c>
      <c r="E1373">
        <v>4</v>
      </c>
    </row>
    <row r="1374" spans="1:5" x14ac:dyDescent="0.25">
      <c r="A1374" s="4">
        <v>33089</v>
      </c>
      <c r="B1374" s="5">
        <v>990099.01</v>
      </c>
      <c r="C1374" s="3">
        <v>1312706</v>
      </c>
      <c r="D1374">
        <v>1990</v>
      </c>
      <c r="E1374">
        <v>4</v>
      </c>
    </row>
    <row r="1375" spans="1:5" x14ac:dyDescent="0.25">
      <c r="A1375" s="4">
        <v>33120</v>
      </c>
      <c r="B1375" s="5">
        <v>730198.02</v>
      </c>
      <c r="C1375" s="3">
        <v>799505</v>
      </c>
      <c r="D1375">
        <v>1990</v>
      </c>
      <c r="E1375">
        <v>4</v>
      </c>
    </row>
    <row r="1376" spans="1:5" x14ac:dyDescent="0.25">
      <c r="A1376" s="4">
        <v>33181</v>
      </c>
      <c r="B1376" s="5">
        <v>2640264.0299999998</v>
      </c>
      <c r="C1376" s="3">
        <v>577557.80000000005</v>
      </c>
      <c r="D1376">
        <v>1990</v>
      </c>
      <c r="E1376">
        <v>4</v>
      </c>
    </row>
    <row r="1377" spans="1:5" x14ac:dyDescent="0.25">
      <c r="A1377" s="6" t="s">
        <v>687</v>
      </c>
      <c r="B1377" s="5">
        <v>825082.51</v>
      </c>
      <c r="C1377" s="3">
        <v>259901</v>
      </c>
      <c r="D1377">
        <v>1990</v>
      </c>
      <c r="E1377">
        <v>4</v>
      </c>
    </row>
    <row r="1378" spans="1:5" x14ac:dyDescent="0.25">
      <c r="A1378" s="6" t="s">
        <v>688</v>
      </c>
      <c r="B1378" s="5">
        <v>592409.24</v>
      </c>
      <c r="C1378" s="3">
        <v>348184.8</v>
      </c>
      <c r="D1378">
        <v>1990</v>
      </c>
      <c r="E1378">
        <v>4</v>
      </c>
    </row>
    <row r="1379" spans="1:5" x14ac:dyDescent="0.25">
      <c r="A1379" s="6" t="s">
        <v>689</v>
      </c>
      <c r="B1379" s="5">
        <v>2062706.27</v>
      </c>
      <c r="C1379" s="3">
        <v>10313530</v>
      </c>
      <c r="D1379">
        <v>1990</v>
      </c>
      <c r="E1379">
        <v>4</v>
      </c>
    </row>
    <row r="1380" spans="1:5" x14ac:dyDescent="0.25">
      <c r="A1380" s="6" t="s">
        <v>689</v>
      </c>
      <c r="B1380" s="5">
        <v>1237623.76</v>
      </c>
      <c r="C1380" s="3">
        <v>509075.9</v>
      </c>
      <c r="D1380">
        <v>1990</v>
      </c>
      <c r="E1380">
        <v>4</v>
      </c>
    </row>
    <row r="1381" spans="1:5" x14ac:dyDescent="0.25">
      <c r="A1381" s="6" t="s">
        <v>690</v>
      </c>
      <c r="B1381" s="5">
        <v>1320132.01</v>
      </c>
      <c r="C1381" s="3">
        <v>1650165</v>
      </c>
      <c r="D1381">
        <v>1990</v>
      </c>
      <c r="E1381">
        <v>4</v>
      </c>
    </row>
    <row r="1382" spans="1:5" x14ac:dyDescent="0.25">
      <c r="A1382" s="4">
        <v>32878</v>
      </c>
      <c r="B1382" s="5">
        <v>990099.01</v>
      </c>
      <c r="C1382" s="3">
        <v>31353.14</v>
      </c>
      <c r="D1382">
        <v>1990</v>
      </c>
      <c r="E1382">
        <v>5</v>
      </c>
    </row>
    <row r="1383" spans="1:5" x14ac:dyDescent="0.25">
      <c r="A1383" s="4">
        <v>32937</v>
      </c>
      <c r="B1383" s="5">
        <v>1650165.02</v>
      </c>
      <c r="C1383" s="3">
        <v>2392739</v>
      </c>
      <c r="D1383">
        <v>1990</v>
      </c>
      <c r="E1383">
        <v>5</v>
      </c>
    </row>
    <row r="1384" spans="1:5" x14ac:dyDescent="0.25">
      <c r="A1384" s="4">
        <v>32937</v>
      </c>
      <c r="B1384" s="5">
        <v>4620462.05</v>
      </c>
      <c r="C1384" s="3">
        <v>577557.80000000005</v>
      </c>
      <c r="D1384">
        <v>1990</v>
      </c>
      <c r="E1384">
        <v>5</v>
      </c>
    </row>
    <row r="1385" spans="1:5" x14ac:dyDescent="0.25">
      <c r="A1385" s="4">
        <v>32968</v>
      </c>
      <c r="B1385" s="5">
        <v>2310231.02</v>
      </c>
      <c r="C1385" s="3">
        <v>241749.2</v>
      </c>
      <c r="D1385">
        <v>1990</v>
      </c>
      <c r="E1385">
        <v>5</v>
      </c>
    </row>
    <row r="1386" spans="1:5" x14ac:dyDescent="0.25">
      <c r="A1386" s="4">
        <v>33059</v>
      </c>
      <c r="B1386" s="5">
        <v>907590.76</v>
      </c>
      <c r="C1386" s="3">
        <v>347359.7</v>
      </c>
      <c r="D1386">
        <v>1990</v>
      </c>
      <c r="E1386">
        <v>5</v>
      </c>
    </row>
    <row r="1387" spans="1:5" x14ac:dyDescent="0.25">
      <c r="A1387" s="4">
        <v>33121</v>
      </c>
      <c r="B1387" s="5">
        <v>1155115.51</v>
      </c>
      <c r="C1387" s="3">
        <v>165016.5</v>
      </c>
      <c r="D1387">
        <v>1990</v>
      </c>
      <c r="E1387">
        <v>5</v>
      </c>
    </row>
    <row r="1388" spans="1:5" x14ac:dyDescent="0.25">
      <c r="A1388" s="6" t="s">
        <v>691</v>
      </c>
      <c r="B1388" s="5">
        <v>2062706.27</v>
      </c>
      <c r="C1388" s="3">
        <v>470297</v>
      </c>
      <c r="D1388">
        <v>1990</v>
      </c>
      <c r="E1388">
        <v>5</v>
      </c>
    </row>
    <row r="1389" spans="1:5" x14ac:dyDescent="0.25">
      <c r="A1389" s="6" t="s">
        <v>691</v>
      </c>
      <c r="B1389" s="5">
        <v>2805280.53</v>
      </c>
      <c r="C1389" s="3">
        <v>431518.2</v>
      </c>
      <c r="D1389">
        <v>1990</v>
      </c>
      <c r="E1389">
        <v>5</v>
      </c>
    </row>
    <row r="1390" spans="1:5" x14ac:dyDescent="0.25">
      <c r="A1390" s="6" t="s">
        <v>692</v>
      </c>
      <c r="B1390" s="5">
        <v>639438.93999999994</v>
      </c>
      <c r="C1390" s="3">
        <v>569306.9</v>
      </c>
      <c r="D1390">
        <v>1990</v>
      </c>
      <c r="E1390">
        <v>5</v>
      </c>
    </row>
    <row r="1391" spans="1:5" x14ac:dyDescent="0.25">
      <c r="A1391" s="6" t="s">
        <v>693</v>
      </c>
      <c r="B1391" s="5">
        <v>1031353.14</v>
      </c>
      <c r="C1391" s="3">
        <v>259075.9</v>
      </c>
      <c r="D1391">
        <v>1990</v>
      </c>
      <c r="E1391">
        <v>5</v>
      </c>
    </row>
    <row r="1392" spans="1:5" x14ac:dyDescent="0.25">
      <c r="A1392" s="6" t="s">
        <v>693</v>
      </c>
      <c r="B1392" s="5">
        <v>742574.26</v>
      </c>
      <c r="C1392" s="3">
        <v>825082.5</v>
      </c>
      <c r="D1392">
        <v>1990</v>
      </c>
      <c r="E1392">
        <v>5</v>
      </c>
    </row>
    <row r="1393" spans="1:5" x14ac:dyDescent="0.25">
      <c r="A1393" s="6" t="s">
        <v>693</v>
      </c>
      <c r="B1393" s="5">
        <v>820132.01</v>
      </c>
      <c r="C1393" s="3">
        <v>445544.6</v>
      </c>
      <c r="D1393">
        <v>1990</v>
      </c>
      <c r="E1393">
        <v>5</v>
      </c>
    </row>
    <row r="1394" spans="1:5" x14ac:dyDescent="0.25">
      <c r="A1394" s="6" t="s">
        <v>694</v>
      </c>
      <c r="B1394" s="5">
        <v>3712871.29</v>
      </c>
      <c r="C1394" s="3">
        <v>1280528</v>
      </c>
      <c r="D1394">
        <v>1990</v>
      </c>
      <c r="E1394">
        <v>5</v>
      </c>
    </row>
    <row r="1395" spans="1:5" x14ac:dyDescent="0.25">
      <c r="A1395" s="6" t="s">
        <v>695</v>
      </c>
      <c r="B1395" s="5">
        <v>1196369.6399999999</v>
      </c>
      <c r="C1395" s="3">
        <v>247524.8</v>
      </c>
      <c r="D1395">
        <v>1990</v>
      </c>
      <c r="E1395">
        <v>5</v>
      </c>
    </row>
    <row r="1396" spans="1:5" x14ac:dyDescent="0.25">
      <c r="A1396" s="6" t="s">
        <v>696</v>
      </c>
      <c r="B1396" s="5">
        <v>907590.76</v>
      </c>
      <c r="C1396" s="3">
        <v>1196370</v>
      </c>
      <c r="D1396">
        <v>1990</v>
      </c>
      <c r="E1396">
        <v>5</v>
      </c>
    </row>
    <row r="1397" spans="1:5" x14ac:dyDescent="0.25">
      <c r="A1397" s="4">
        <v>32969</v>
      </c>
      <c r="B1397" s="5">
        <v>1155115.51</v>
      </c>
      <c r="C1397" s="3">
        <v>660066</v>
      </c>
      <c r="D1397">
        <v>1990</v>
      </c>
      <c r="E1397">
        <v>6</v>
      </c>
    </row>
    <row r="1398" spans="1:5" x14ac:dyDescent="0.25">
      <c r="A1398" s="4">
        <v>33030</v>
      </c>
      <c r="B1398" s="5">
        <v>504950.5</v>
      </c>
      <c r="C1398" s="3">
        <v>990099</v>
      </c>
      <c r="D1398">
        <v>1990</v>
      </c>
      <c r="E1398">
        <v>6</v>
      </c>
    </row>
    <row r="1399" spans="1:5" x14ac:dyDescent="0.25">
      <c r="A1399" s="4">
        <v>33030</v>
      </c>
      <c r="B1399" s="5">
        <v>1031353.14</v>
      </c>
      <c r="C1399" s="3">
        <v>1011551</v>
      </c>
      <c r="D1399">
        <v>1990</v>
      </c>
      <c r="E1399">
        <v>6</v>
      </c>
    </row>
    <row r="1400" spans="1:5" x14ac:dyDescent="0.25">
      <c r="A1400" s="4">
        <v>33060</v>
      </c>
      <c r="B1400" s="5">
        <v>618811.88</v>
      </c>
      <c r="C1400" s="3">
        <v>431518.2</v>
      </c>
      <c r="D1400">
        <v>1990</v>
      </c>
      <c r="E1400">
        <v>6</v>
      </c>
    </row>
    <row r="1401" spans="1:5" x14ac:dyDescent="0.25">
      <c r="A1401" s="4">
        <v>33183</v>
      </c>
      <c r="B1401" s="5">
        <v>1072607.26</v>
      </c>
      <c r="C1401" s="3">
        <v>825082.5</v>
      </c>
      <c r="D1401">
        <v>1990</v>
      </c>
      <c r="E1401">
        <v>6</v>
      </c>
    </row>
    <row r="1402" spans="1:5" x14ac:dyDescent="0.25">
      <c r="A1402" s="6" t="s">
        <v>697</v>
      </c>
      <c r="B1402" s="5">
        <v>701320.13</v>
      </c>
      <c r="C1402" s="3">
        <v>262376.2</v>
      </c>
      <c r="D1402">
        <v>1990</v>
      </c>
      <c r="E1402">
        <v>6</v>
      </c>
    </row>
    <row r="1403" spans="1:5" x14ac:dyDescent="0.25">
      <c r="A1403" s="6" t="s">
        <v>698</v>
      </c>
      <c r="B1403" s="5">
        <v>990099.01</v>
      </c>
      <c r="C1403" s="3">
        <v>660066</v>
      </c>
      <c r="D1403">
        <v>1990</v>
      </c>
      <c r="E1403">
        <v>6</v>
      </c>
    </row>
    <row r="1404" spans="1:5" x14ac:dyDescent="0.25">
      <c r="A1404" s="6" t="s">
        <v>698</v>
      </c>
      <c r="B1404" s="5">
        <v>4558580.8600000003</v>
      </c>
      <c r="C1404" s="3">
        <v>9900990</v>
      </c>
      <c r="D1404">
        <v>1990</v>
      </c>
      <c r="E1404">
        <v>6</v>
      </c>
    </row>
    <row r="1405" spans="1:5" x14ac:dyDescent="0.25">
      <c r="A1405" s="6" t="s">
        <v>698</v>
      </c>
      <c r="B1405" s="5">
        <v>1485148.51</v>
      </c>
      <c r="C1405" s="3">
        <v>808580.9</v>
      </c>
      <c r="D1405">
        <v>1990</v>
      </c>
      <c r="E1405">
        <v>6</v>
      </c>
    </row>
    <row r="1406" spans="1:5" x14ac:dyDescent="0.25">
      <c r="A1406" s="6" t="s">
        <v>699</v>
      </c>
      <c r="B1406" s="5">
        <v>330033</v>
      </c>
      <c r="C1406" s="3">
        <v>2887789</v>
      </c>
      <c r="D1406">
        <v>1990</v>
      </c>
      <c r="E1406">
        <v>6</v>
      </c>
    </row>
    <row r="1407" spans="1:5" x14ac:dyDescent="0.25">
      <c r="A1407" s="4">
        <v>32880</v>
      </c>
      <c r="B1407" s="5">
        <v>1169141.9099999999</v>
      </c>
      <c r="C1407" s="3">
        <v>495049.5</v>
      </c>
      <c r="D1407">
        <v>1990</v>
      </c>
      <c r="E1407">
        <v>7</v>
      </c>
    </row>
    <row r="1408" spans="1:5" x14ac:dyDescent="0.25">
      <c r="A1408" s="4">
        <v>33000</v>
      </c>
      <c r="B1408" s="5">
        <v>1732673.27</v>
      </c>
      <c r="C1408" s="3">
        <v>165016.5</v>
      </c>
      <c r="D1408">
        <v>1990</v>
      </c>
      <c r="E1408">
        <v>7</v>
      </c>
    </row>
    <row r="1409" spans="1:5" x14ac:dyDescent="0.25">
      <c r="A1409" s="4">
        <v>33000</v>
      </c>
      <c r="B1409" s="5">
        <v>2769801.98</v>
      </c>
      <c r="C1409" s="3">
        <v>3157591</v>
      </c>
      <c r="D1409">
        <v>1990</v>
      </c>
      <c r="E1409">
        <v>7</v>
      </c>
    </row>
    <row r="1410" spans="1:5" x14ac:dyDescent="0.25">
      <c r="A1410" s="4">
        <v>33123</v>
      </c>
      <c r="B1410" s="5">
        <v>1320132.01</v>
      </c>
      <c r="C1410" s="3">
        <v>90759.08</v>
      </c>
      <c r="D1410">
        <v>1990</v>
      </c>
      <c r="E1410">
        <v>7</v>
      </c>
    </row>
    <row r="1411" spans="1:5" x14ac:dyDescent="0.25">
      <c r="A1411" s="4">
        <v>33153</v>
      </c>
      <c r="B1411" s="5">
        <v>990099.01</v>
      </c>
      <c r="C1411" s="3">
        <v>75082.509999999995</v>
      </c>
      <c r="D1411">
        <v>1990</v>
      </c>
      <c r="E1411">
        <v>7</v>
      </c>
    </row>
    <row r="1412" spans="1:5" x14ac:dyDescent="0.25">
      <c r="A1412" s="4">
        <v>33153</v>
      </c>
      <c r="B1412" s="5">
        <v>1732673.27</v>
      </c>
      <c r="C1412" s="3">
        <v>55280.53</v>
      </c>
      <c r="D1412">
        <v>1990</v>
      </c>
      <c r="E1412">
        <v>7</v>
      </c>
    </row>
    <row r="1413" spans="1:5" x14ac:dyDescent="0.25">
      <c r="A1413" s="6" t="s">
        <v>700</v>
      </c>
      <c r="B1413" s="5">
        <v>1567656.77</v>
      </c>
      <c r="C1413" s="3">
        <v>412541.3</v>
      </c>
      <c r="D1413">
        <v>1990</v>
      </c>
      <c r="E1413">
        <v>7</v>
      </c>
    </row>
    <row r="1414" spans="1:5" x14ac:dyDescent="0.25">
      <c r="A1414" s="6" t="s">
        <v>701</v>
      </c>
      <c r="B1414" s="5">
        <v>730198.02</v>
      </c>
      <c r="C1414" s="3">
        <v>338283.8</v>
      </c>
      <c r="D1414">
        <v>1990</v>
      </c>
      <c r="E1414">
        <v>7</v>
      </c>
    </row>
    <row r="1415" spans="1:5" x14ac:dyDescent="0.25">
      <c r="A1415" s="6" t="s">
        <v>701</v>
      </c>
      <c r="B1415" s="5">
        <v>1010726.07</v>
      </c>
      <c r="C1415" s="3">
        <v>577557.80000000005</v>
      </c>
      <c r="D1415">
        <v>1990</v>
      </c>
      <c r="E1415">
        <v>7</v>
      </c>
    </row>
    <row r="1416" spans="1:5" x14ac:dyDescent="0.25">
      <c r="A1416" s="6" t="s">
        <v>701</v>
      </c>
      <c r="B1416" s="5">
        <v>1097359.74</v>
      </c>
      <c r="C1416" s="3">
        <v>163366.29999999999</v>
      </c>
      <c r="D1416">
        <v>1990</v>
      </c>
      <c r="E1416">
        <v>7</v>
      </c>
    </row>
    <row r="1417" spans="1:5" x14ac:dyDescent="0.25">
      <c r="A1417" s="6" t="s">
        <v>702</v>
      </c>
      <c r="B1417" s="5">
        <v>433168.32</v>
      </c>
      <c r="C1417" s="3">
        <v>480198</v>
      </c>
      <c r="D1417">
        <v>1990</v>
      </c>
      <c r="E1417">
        <v>7</v>
      </c>
    </row>
    <row r="1418" spans="1:5" x14ac:dyDescent="0.25">
      <c r="A1418" s="6" t="s">
        <v>703</v>
      </c>
      <c r="B1418" s="5">
        <v>1485148.51</v>
      </c>
      <c r="C1418" s="3">
        <v>577557.80000000005</v>
      </c>
      <c r="D1418">
        <v>1990</v>
      </c>
      <c r="E1418">
        <v>7</v>
      </c>
    </row>
    <row r="1419" spans="1:5" x14ac:dyDescent="0.25">
      <c r="A1419" s="6" t="s">
        <v>704</v>
      </c>
      <c r="B1419" s="5">
        <v>660066.01</v>
      </c>
      <c r="C1419" s="3">
        <v>412541.3</v>
      </c>
      <c r="D1419">
        <v>1990</v>
      </c>
      <c r="E1419">
        <v>7</v>
      </c>
    </row>
    <row r="1420" spans="1:5" x14ac:dyDescent="0.25">
      <c r="A1420" s="6" t="s">
        <v>705</v>
      </c>
      <c r="B1420" s="5">
        <v>1732673.27</v>
      </c>
      <c r="C1420" s="3">
        <v>990099</v>
      </c>
      <c r="D1420">
        <v>1990</v>
      </c>
      <c r="E1420">
        <v>7</v>
      </c>
    </row>
    <row r="1421" spans="1:5" x14ac:dyDescent="0.25">
      <c r="A1421" s="6" t="s">
        <v>706</v>
      </c>
      <c r="B1421" s="5">
        <v>2557755.7799999998</v>
      </c>
      <c r="C1421" s="3">
        <v>342409.2</v>
      </c>
      <c r="D1421">
        <v>1990</v>
      </c>
      <c r="E1421">
        <v>7</v>
      </c>
    </row>
    <row r="1422" spans="1:5" x14ac:dyDescent="0.25">
      <c r="A1422" s="6" t="s">
        <v>706</v>
      </c>
      <c r="B1422" s="5">
        <v>709570.96</v>
      </c>
      <c r="C1422" s="3">
        <v>311881.2</v>
      </c>
      <c r="D1422">
        <v>1990</v>
      </c>
      <c r="E1422">
        <v>7</v>
      </c>
    </row>
    <row r="1423" spans="1:5" x14ac:dyDescent="0.25">
      <c r="A1423" s="6" t="s">
        <v>707</v>
      </c>
      <c r="B1423" s="5">
        <v>1072607.26</v>
      </c>
      <c r="C1423" s="3">
        <v>5775578</v>
      </c>
      <c r="D1423">
        <v>1990</v>
      </c>
      <c r="E1423">
        <v>7</v>
      </c>
    </row>
    <row r="1424" spans="1:5" x14ac:dyDescent="0.25">
      <c r="A1424" s="6" t="s">
        <v>707</v>
      </c>
      <c r="B1424" s="5">
        <v>1113861.3899999999</v>
      </c>
      <c r="C1424" s="3">
        <v>1237624</v>
      </c>
      <c r="D1424">
        <v>1990</v>
      </c>
      <c r="E1424">
        <v>7</v>
      </c>
    </row>
    <row r="1425" spans="1:5" x14ac:dyDescent="0.25">
      <c r="A1425" s="6" t="s">
        <v>708</v>
      </c>
      <c r="B1425" s="5">
        <v>82508.25</v>
      </c>
      <c r="C1425" s="3">
        <v>878712.9</v>
      </c>
      <c r="D1425">
        <v>1990</v>
      </c>
      <c r="E1425">
        <v>7</v>
      </c>
    </row>
    <row r="1426" spans="1:5" x14ac:dyDescent="0.25">
      <c r="A1426" s="6" t="s">
        <v>709</v>
      </c>
      <c r="B1426" s="5">
        <v>873762.38</v>
      </c>
      <c r="C1426" s="3">
        <v>391914.2</v>
      </c>
      <c r="D1426">
        <v>1990</v>
      </c>
      <c r="E1426">
        <v>7</v>
      </c>
    </row>
    <row r="1427" spans="1:5" x14ac:dyDescent="0.25">
      <c r="A1427" s="6" t="s">
        <v>709</v>
      </c>
      <c r="B1427" s="5">
        <v>632838.28</v>
      </c>
      <c r="C1427" s="3">
        <v>448844.9</v>
      </c>
      <c r="D1427">
        <v>1990</v>
      </c>
      <c r="E1427">
        <v>7</v>
      </c>
    </row>
    <row r="1428" spans="1:5" x14ac:dyDescent="0.25">
      <c r="A1428" s="6" t="s">
        <v>710</v>
      </c>
      <c r="B1428" s="5">
        <v>1443894.39</v>
      </c>
      <c r="C1428" s="3">
        <v>273927.40000000002</v>
      </c>
      <c r="D1428">
        <v>1990</v>
      </c>
      <c r="E1428">
        <v>7</v>
      </c>
    </row>
    <row r="1429" spans="1:5" x14ac:dyDescent="0.25">
      <c r="A1429" s="6" t="s">
        <v>711</v>
      </c>
      <c r="B1429" s="5">
        <v>907590.76</v>
      </c>
      <c r="C1429" s="3">
        <v>371287.1</v>
      </c>
      <c r="D1429">
        <v>1990</v>
      </c>
      <c r="E1429">
        <v>7</v>
      </c>
    </row>
    <row r="1430" spans="1:5" x14ac:dyDescent="0.25">
      <c r="A1430" s="6" t="s">
        <v>712</v>
      </c>
      <c r="B1430" s="5">
        <v>1320132.01</v>
      </c>
      <c r="C1430" s="3">
        <v>825.08</v>
      </c>
      <c r="D1430">
        <v>1990</v>
      </c>
      <c r="E1430">
        <v>7</v>
      </c>
    </row>
    <row r="1431" spans="1:5" x14ac:dyDescent="0.25">
      <c r="A1431" s="6" t="s">
        <v>712</v>
      </c>
      <c r="B1431" s="5">
        <v>958745.87</v>
      </c>
      <c r="C1431" s="3">
        <v>380363</v>
      </c>
      <c r="D1431">
        <v>1990</v>
      </c>
      <c r="E1431">
        <v>7</v>
      </c>
    </row>
    <row r="1432" spans="1:5" x14ac:dyDescent="0.25">
      <c r="A1432" s="6" t="s">
        <v>712</v>
      </c>
      <c r="B1432" s="5">
        <v>1443894.39</v>
      </c>
      <c r="C1432" s="3">
        <v>31353.14</v>
      </c>
      <c r="D1432">
        <v>1990</v>
      </c>
      <c r="E1432">
        <v>7</v>
      </c>
    </row>
    <row r="1433" spans="1:5" x14ac:dyDescent="0.25">
      <c r="A1433" s="6" t="s">
        <v>712</v>
      </c>
      <c r="B1433" s="5">
        <v>1206270.6299999999</v>
      </c>
      <c r="C1433" s="3">
        <v>374587.5</v>
      </c>
      <c r="D1433">
        <v>1990</v>
      </c>
      <c r="E1433">
        <v>7</v>
      </c>
    </row>
    <row r="1434" spans="1:5" x14ac:dyDescent="0.25">
      <c r="A1434" s="6" t="s">
        <v>713</v>
      </c>
      <c r="B1434" s="5">
        <v>2227722.77</v>
      </c>
      <c r="C1434" s="3">
        <v>3547855</v>
      </c>
      <c r="D1434">
        <v>1990</v>
      </c>
      <c r="E1434">
        <v>7</v>
      </c>
    </row>
    <row r="1435" spans="1:5" x14ac:dyDescent="0.25">
      <c r="A1435" s="6" t="s">
        <v>714</v>
      </c>
      <c r="B1435" s="5">
        <v>10726072.609999999</v>
      </c>
      <c r="C1435" s="3">
        <v>2475248</v>
      </c>
      <c r="D1435">
        <v>1990</v>
      </c>
      <c r="E1435">
        <v>7</v>
      </c>
    </row>
    <row r="1436" spans="1:5" x14ac:dyDescent="0.25">
      <c r="A1436" s="4">
        <v>32912</v>
      </c>
      <c r="B1436" s="5">
        <v>582508.25</v>
      </c>
      <c r="C1436" s="3">
        <v>2264851</v>
      </c>
      <c r="D1436">
        <v>1990</v>
      </c>
      <c r="E1436">
        <v>8</v>
      </c>
    </row>
    <row r="1437" spans="1:5" x14ac:dyDescent="0.25">
      <c r="A1437" s="4">
        <v>32971</v>
      </c>
      <c r="B1437" s="5">
        <v>2079207.92</v>
      </c>
      <c r="C1437" s="3">
        <v>204620.5</v>
      </c>
      <c r="D1437">
        <v>1990</v>
      </c>
      <c r="E1437">
        <v>8</v>
      </c>
    </row>
    <row r="1438" spans="1:5" x14ac:dyDescent="0.25">
      <c r="A1438" s="4">
        <v>33032</v>
      </c>
      <c r="B1438" s="5">
        <v>858085.81</v>
      </c>
      <c r="C1438" s="3">
        <v>94059.41</v>
      </c>
      <c r="D1438">
        <v>1990</v>
      </c>
      <c r="E1438">
        <v>8</v>
      </c>
    </row>
    <row r="1439" spans="1:5" x14ac:dyDescent="0.25">
      <c r="A1439" s="4">
        <v>33154</v>
      </c>
      <c r="B1439" s="5">
        <v>812706.27</v>
      </c>
      <c r="C1439" s="3">
        <v>110561.1</v>
      </c>
      <c r="D1439">
        <v>1990</v>
      </c>
      <c r="E1439">
        <v>8</v>
      </c>
    </row>
    <row r="1440" spans="1:5" x14ac:dyDescent="0.25">
      <c r="A1440" s="4">
        <v>33185</v>
      </c>
      <c r="B1440" s="5">
        <v>825082.51</v>
      </c>
      <c r="C1440" s="3">
        <v>1237624</v>
      </c>
      <c r="D1440">
        <v>1990</v>
      </c>
      <c r="E1440">
        <v>8</v>
      </c>
    </row>
    <row r="1441" spans="1:5" x14ac:dyDescent="0.25">
      <c r="A1441" s="6" t="s">
        <v>715</v>
      </c>
      <c r="B1441" s="5">
        <v>664191.42000000004</v>
      </c>
      <c r="C1441" s="3">
        <v>990099</v>
      </c>
      <c r="D1441">
        <v>1990</v>
      </c>
      <c r="E1441">
        <v>8</v>
      </c>
    </row>
    <row r="1442" spans="1:5" x14ac:dyDescent="0.25">
      <c r="A1442" s="6" t="s">
        <v>715</v>
      </c>
      <c r="B1442" s="5">
        <v>1179867.99</v>
      </c>
      <c r="C1442" s="3">
        <v>198844.9</v>
      </c>
      <c r="D1442">
        <v>1990</v>
      </c>
      <c r="E1442">
        <v>8</v>
      </c>
    </row>
    <row r="1443" spans="1:5" x14ac:dyDescent="0.25">
      <c r="A1443" s="6" t="s">
        <v>716</v>
      </c>
      <c r="B1443" s="5">
        <v>5280528.05</v>
      </c>
      <c r="C1443" s="3">
        <v>12282180</v>
      </c>
      <c r="D1443">
        <v>1990</v>
      </c>
      <c r="E1443">
        <v>8</v>
      </c>
    </row>
    <row r="1444" spans="1:5" x14ac:dyDescent="0.25">
      <c r="A1444" s="6" t="s">
        <v>716</v>
      </c>
      <c r="B1444" s="5">
        <v>1155115.51</v>
      </c>
      <c r="C1444" s="3">
        <v>4785479</v>
      </c>
      <c r="D1444">
        <v>1990</v>
      </c>
      <c r="E1444">
        <v>8</v>
      </c>
    </row>
    <row r="1445" spans="1:5" x14ac:dyDescent="0.25">
      <c r="A1445" s="6" t="s">
        <v>716</v>
      </c>
      <c r="B1445" s="5">
        <v>660066.01</v>
      </c>
      <c r="C1445" s="3">
        <v>2062706</v>
      </c>
      <c r="D1445">
        <v>1990</v>
      </c>
      <c r="E1445">
        <v>8</v>
      </c>
    </row>
    <row r="1446" spans="1:5" x14ac:dyDescent="0.25">
      <c r="A1446" s="6" t="s">
        <v>716</v>
      </c>
      <c r="B1446" s="5">
        <v>2120462.0499999998</v>
      </c>
      <c r="C1446" s="3">
        <v>295379.5</v>
      </c>
      <c r="D1446">
        <v>1990</v>
      </c>
      <c r="E1446">
        <v>8</v>
      </c>
    </row>
    <row r="1447" spans="1:5" x14ac:dyDescent="0.25">
      <c r="A1447" s="6" t="s">
        <v>717</v>
      </c>
      <c r="B1447" s="5">
        <v>1010726.07</v>
      </c>
      <c r="C1447" s="3">
        <v>16501.650000000001</v>
      </c>
      <c r="D1447">
        <v>1990</v>
      </c>
      <c r="E1447">
        <v>8</v>
      </c>
    </row>
    <row r="1448" spans="1:5" x14ac:dyDescent="0.25">
      <c r="A1448" s="6" t="s">
        <v>718</v>
      </c>
      <c r="B1448" s="5">
        <v>825082.51</v>
      </c>
      <c r="C1448" s="3">
        <v>316831.7</v>
      </c>
      <c r="D1448">
        <v>1990</v>
      </c>
      <c r="E1448">
        <v>8</v>
      </c>
    </row>
    <row r="1449" spans="1:5" x14ac:dyDescent="0.25">
      <c r="A1449" s="6" t="s">
        <v>719</v>
      </c>
      <c r="B1449" s="5">
        <v>330033</v>
      </c>
      <c r="C1449" s="3">
        <v>622937.30000000005</v>
      </c>
      <c r="D1449">
        <v>1990</v>
      </c>
      <c r="E1449">
        <v>8</v>
      </c>
    </row>
    <row r="1450" spans="1:5" x14ac:dyDescent="0.25">
      <c r="A1450" s="6" t="s">
        <v>720</v>
      </c>
      <c r="B1450" s="5">
        <v>1567656.77</v>
      </c>
      <c r="C1450" s="3">
        <v>161716.20000000001</v>
      </c>
      <c r="D1450">
        <v>1990</v>
      </c>
      <c r="E1450">
        <v>8</v>
      </c>
    </row>
    <row r="1451" spans="1:5" x14ac:dyDescent="0.25">
      <c r="A1451" s="6" t="s">
        <v>721</v>
      </c>
      <c r="B1451" s="5">
        <v>3300330.03</v>
      </c>
      <c r="C1451" s="3">
        <v>825082.5</v>
      </c>
      <c r="D1451">
        <v>1990</v>
      </c>
      <c r="E1451">
        <v>8</v>
      </c>
    </row>
    <row r="1452" spans="1:5" x14ac:dyDescent="0.25">
      <c r="A1452" s="6" t="s">
        <v>722</v>
      </c>
      <c r="B1452" s="5">
        <v>1237623.76</v>
      </c>
      <c r="C1452" s="3">
        <v>371287.1</v>
      </c>
      <c r="D1452">
        <v>1990</v>
      </c>
      <c r="E1452">
        <v>8</v>
      </c>
    </row>
    <row r="1453" spans="1:5" x14ac:dyDescent="0.25">
      <c r="A1453" s="6" t="s">
        <v>723</v>
      </c>
      <c r="B1453" s="5">
        <v>103135.31</v>
      </c>
      <c r="C1453" s="3">
        <v>759075.9</v>
      </c>
      <c r="D1453">
        <v>1990</v>
      </c>
      <c r="E1453">
        <v>8</v>
      </c>
    </row>
    <row r="1454" spans="1:5" x14ac:dyDescent="0.25">
      <c r="A1454" s="6" t="s">
        <v>723</v>
      </c>
      <c r="B1454" s="5">
        <v>792079.21</v>
      </c>
      <c r="C1454" s="3">
        <v>214521.5</v>
      </c>
      <c r="D1454">
        <v>1990</v>
      </c>
      <c r="E1454">
        <v>8</v>
      </c>
    </row>
    <row r="1455" spans="1:5" x14ac:dyDescent="0.25">
      <c r="A1455" s="6" t="s">
        <v>724</v>
      </c>
      <c r="B1455" s="5">
        <v>701320.13</v>
      </c>
      <c r="C1455" s="3">
        <v>412541.3</v>
      </c>
      <c r="D1455">
        <v>1990</v>
      </c>
      <c r="E1455">
        <v>8</v>
      </c>
    </row>
    <row r="1456" spans="1:5" x14ac:dyDescent="0.25">
      <c r="A1456" s="6" t="s">
        <v>725</v>
      </c>
      <c r="B1456" s="5">
        <v>990099.01</v>
      </c>
      <c r="C1456" s="3">
        <v>660066</v>
      </c>
      <c r="D1456">
        <v>1990</v>
      </c>
      <c r="E1456">
        <v>8</v>
      </c>
    </row>
    <row r="1457" spans="1:5" x14ac:dyDescent="0.25">
      <c r="A1457" s="6" t="s">
        <v>725</v>
      </c>
      <c r="B1457" s="5">
        <v>1027227.72</v>
      </c>
      <c r="C1457" s="3">
        <v>239273.9</v>
      </c>
      <c r="D1457">
        <v>1990</v>
      </c>
      <c r="E1457">
        <v>8</v>
      </c>
    </row>
    <row r="1458" spans="1:5" x14ac:dyDescent="0.25">
      <c r="A1458" s="6" t="s">
        <v>726</v>
      </c>
      <c r="B1458" s="5">
        <v>1047854.79</v>
      </c>
      <c r="C1458" s="3">
        <v>443894.4</v>
      </c>
      <c r="D1458">
        <v>1990</v>
      </c>
      <c r="E1458">
        <v>8</v>
      </c>
    </row>
    <row r="1459" spans="1:5" x14ac:dyDescent="0.25">
      <c r="A1459" s="6" t="s">
        <v>726</v>
      </c>
      <c r="B1459" s="5">
        <v>3795379.54</v>
      </c>
      <c r="C1459" s="3">
        <v>288778.90000000002</v>
      </c>
      <c r="D1459">
        <v>1990</v>
      </c>
      <c r="E1459">
        <v>8</v>
      </c>
    </row>
    <row r="1460" spans="1:5" x14ac:dyDescent="0.25">
      <c r="A1460" s="6" t="s">
        <v>727</v>
      </c>
      <c r="B1460" s="5">
        <v>1109735.97</v>
      </c>
      <c r="C1460" s="3">
        <v>339108.9</v>
      </c>
      <c r="D1460">
        <v>1990</v>
      </c>
      <c r="E1460">
        <v>8</v>
      </c>
    </row>
    <row r="1461" spans="1:5" x14ac:dyDescent="0.25">
      <c r="A1461" s="6" t="s">
        <v>728</v>
      </c>
      <c r="B1461" s="5">
        <v>3712871.29</v>
      </c>
      <c r="C1461" s="3">
        <v>165016.5</v>
      </c>
      <c r="D1461">
        <v>1990</v>
      </c>
      <c r="E1461">
        <v>9</v>
      </c>
    </row>
    <row r="1462" spans="1:5" x14ac:dyDescent="0.25">
      <c r="A1462" s="6" t="s">
        <v>729</v>
      </c>
      <c r="B1462" s="5">
        <v>841584.16</v>
      </c>
      <c r="C1462" s="3">
        <v>61881.19</v>
      </c>
      <c r="D1462">
        <v>1990</v>
      </c>
      <c r="E1462">
        <v>9</v>
      </c>
    </row>
    <row r="1463" spans="1:5" x14ac:dyDescent="0.25">
      <c r="A1463" s="6" t="s">
        <v>730</v>
      </c>
      <c r="B1463" s="5">
        <v>825082.51</v>
      </c>
      <c r="C1463" s="3">
        <v>165016.5</v>
      </c>
      <c r="D1463">
        <v>1990</v>
      </c>
      <c r="E1463">
        <v>9</v>
      </c>
    </row>
    <row r="1464" spans="1:5" x14ac:dyDescent="0.25">
      <c r="A1464" s="4">
        <v>32883</v>
      </c>
      <c r="B1464" s="5">
        <v>433168.32</v>
      </c>
      <c r="C1464" s="3">
        <v>330033</v>
      </c>
      <c r="D1464">
        <v>1990</v>
      </c>
      <c r="E1464">
        <v>10</v>
      </c>
    </row>
    <row r="1465" spans="1:5" x14ac:dyDescent="0.25">
      <c r="A1465" s="4">
        <v>32883</v>
      </c>
      <c r="B1465" s="5">
        <v>577557.76000000001</v>
      </c>
      <c r="C1465" s="3">
        <v>2227723</v>
      </c>
      <c r="D1465">
        <v>1990</v>
      </c>
      <c r="E1465">
        <v>10</v>
      </c>
    </row>
    <row r="1466" spans="1:5" x14ac:dyDescent="0.25">
      <c r="A1466" s="4">
        <v>32914</v>
      </c>
      <c r="B1466" s="5">
        <v>2722772.28</v>
      </c>
      <c r="C1466" s="3">
        <v>412541.3</v>
      </c>
      <c r="D1466">
        <v>1990</v>
      </c>
      <c r="E1466">
        <v>10</v>
      </c>
    </row>
    <row r="1467" spans="1:5" x14ac:dyDescent="0.25">
      <c r="A1467" s="4">
        <v>32942</v>
      </c>
      <c r="B1467" s="5">
        <v>1320132.01</v>
      </c>
      <c r="C1467" s="3">
        <v>305280.5</v>
      </c>
      <c r="D1467">
        <v>1990</v>
      </c>
      <c r="E1467">
        <v>10</v>
      </c>
    </row>
    <row r="1468" spans="1:5" x14ac:dyDescent="0.25">
      <c r="A1468" s="4">
        <v>33095</v>
      </c>
      <c r="B1468" s="5">
        <v>11695544.550000001</v>
      </c>
      <c r="C1468" s="3">
        <v>132013200</v>
      </c>
      <c r="D1468">
        <v>1990</v>
      </c>
      <c r="E1468">
        <v>10</v>
      </c>
    </row>
    <row r="1469" spans="1:5" x14ac:dyDescent="0.25">
      <c r="A1469" s="4">
        <v>33156</v>
      </c>
      <c r="B1469" s="5">
        <v>8910891.0899999999</v>
      </c>
      <c r="C1469" s="3">
        <v>15181520</v>
      </c>
      <c r="D1469">
        <v>1990</v>
      </c>
      <c r="E1469">
        <v>10</v>
      </c>
    </row>
    <row r="1470" spans="1:5" x14ac:dyDescent="0.25">
      <c r="A1470" s="4">
        <v>33217</v>
      </c>
      <c r="B1470" s="5">
        <v>1980198.02</v>
      </c>
      <c r="C1470" s="3">
        <v>12293730</v>
      </c>
      <c r="D1470">
        <v>1990</v>
      </c>
      <c r="E1470">
        <v>10</v>
      </c>
    </row>
    <row r="1471" spans="1:5" x14ac:dyDescent="0.25">
      <c r="A1471" s="4">
        <v>33217</v>
      </c>
      <c r="B1471" s="5">
        <v>2062706.27</v>
      </c>
      <c r="C1471" s="3">
        <v>1402640</v>
      </c>
      <c r="D1471">
        <v>1990</v>
      </c>
      <c r="E1471">
        <v>10</v>
      </c>
    </row>
    <row r="1472" spans="1:5" x14ac:dyDescent="0.25">
      <c r="A1472" s="6" t="s">
        <v>731</v>
      </c>
      <c r="B1472" s="5">
        <v>1320132.01</v>
      </c>
      <c r="C1472" s="3">
        <v>222772.3</v>
      </c>
      <c r="D1472">
        <v>1990</v>
      </c>
      <c r="E1472">
        <v>10</v>
      </c>
    </row>
    <row r="1473" spans="1:5" x14ac:dyDescent="0.25">
      <c r="A1473" s="6" t="s">
        <v>732</v>
      </c>
      <c r="B1473" s="5">
        <v>3630363.04</v>
      </c>
      <c r="C1473" s="3">
        <v>990099</v>
      </c>
      <c r="D1473">
        <v>1990</v>
      </c>
      <c r="E1473">
        <v>10</v>
      </c>
    </row>
    <row r="1474" spans="1:5" x14ac:dyDescent="0.25">
      <c r="A1474" s="6" t="s">
        <v>733</v>
      </c>
      <c r="B1474" s="5">
        <v>3300330.03</v>
      </c>
      <c r="C1474" s="3">
        <v>412541.3</v>
      </c>
      <c r="D1474">
        <v>1990</v>
      </c>
      <c r="E1474">
        <v>10</v>
      </c>
    </row>
    <row r="1475" spans="1:5" x14ac:dyDescent="0.25">
      <c r="A1475" s="6" t="s">
        <v>734</v>
      </c>
      <c r="B1475" s="5">
        <v>783828.38</v>
      </c>
      <c r="C1475" s="3">
        <v>230198</v>
      </c>
      <c r="D1475">
        <v>1990</v>
      </c>
      <c r="E1475">
        <v>10</v>
      </c>
    </row>
    <row r="1476" spans="1:5" x14ac:dyDescent="0.25">
      <c r="A1476" s="6" t="s">
        <v>735</v>
      </c>
      <c r="B1476" s="5">
        <v>288778.88</v>
      </c>
      <c r="C1476" s="3">
        <v>825082.5</v>
      </c>
      <c r="D1476">
        <v>1990</v>
      </c>
      <c r="E1476">
        <v>10</v>
      </c>
    </row>
    <row r="1477" spans="1:5" x14ac:dyDescent="0.25">
      <c r="A1477" s="4">
        <v>33065</v>
      </c>
      <c r="B1477" s="5">
        <v>1361386.14</v>
      </c>
      <c r="C1477" s="3">
        <v>400990.1</v>
      </c>
      <c r="D1477">
        <v>1990</v>
      </c>
      <c r="E1477">
        <v>11</v>
      </c>
    </row>
    <row r="1478" spans="1:5" x14ac:dyDescent="0.25">
      <c r="A1478" s="4">
        <v>33157</v>
      </c>
      <c r="B1478" s="5">
        <v>1443894.39</v>
      </c>
      <c r="C1478" s="3">
        <v>371287.1</v>
      </c>
      <c r="D1478">
        <v>1990</v>
      </c>
      <c r="E1478">
        <v>11</v>
      </c>
    </row>
    <row r="1479" spans="1:5" x14ac:dyDescent="0.25">
      <c r="A1479" s="4">
        <v>33188</v>
      </c>
      <c r="B1479" s="5">
        <v>165016.5</v>
      </c>
      <c r="C1479" s="3">
        <v>742574.3</v>
      </c>
      <c r="D1479">
        <v>1990</v>
      </c>
      <c r="E1479">
        <v>11</v>
      </c>
    </row>
    <row r="1480" spans="1:5" x14ac:dyDescent="0.25">
      <c r="A1480" s="6" t="s">
        <v>736</v>
      </c>
      <c r="B1480" s="5">
        <v>1402640.26</v>
      </c>
      <c r="C1480" s="3">
        <v>1650165</v>
      </c>
      <c r="D1480">
        <v>1990</v>
      </c>
      <c r="E1480">
        <v>11</v>
      </c>
    </row>
    <row r="1481" spans="1:5" x14ac:dyDescent="0.25">
      <c r="A1481" s="6" t="s">
        <v>737</v>
      </c>
      <c r="B1481" s="5">
        <v>2032178.22</v>
      </c>
      <c r="C1481" s="3">
        <v>334983.5</v>
      </c>
      <c r="D1481">
        <v>1990</v>
      </c>
      <c r="E1481">
        <v>11</v>
      </c>
    </row>
    <row r="1482" spans="1:5" x14ac:dyDescent="0.25">
      <c r="A1482" s="6" t="s">
        <v>738</v>
      </c>
      <c r="B1482" s="5">
        <v>5115511.55</v>
      </c>
      <c r="C1482" s="3">
        <v>660066</v>
      </c>
      <c r="D1482">
        <v>1990</v>
      </c>
      <c r="E1482">
        <v>11</v>
      </c>
    </row>
    <row r="1483" spans="1:5" x14ac:dyDescent="0.25">
      <c r="A1483" s="6" t="s">
        <v>739</v>
      </c>
      <c r="B1483" s="5">
        <v>107260.73</v>
      </c>
      <c r="C1483" s="3">
        <v>2475248</v>
      </c>
      <c r="D1483">
        <v>1990</v>
      </c>
      <c r="E1483">
        <v>11</v>
      </c>
    </row>
    <row r="1484" spans="1:5" x14ac:dyDescent="0.25">
      <c r="A1484" s="6" t="s">
        <v>740</v>
      </c>
      <c r="B1484" s="5">
        <v>660066.01</v>
      </c>
      <c r="C1484" s="3">
        <v>495049.5</v>
      </c>
      <c r="D1484">
        <v>1990</v>
      </c>
      <c r="E1484">
        <v>11</v>
      </c>
    </row>
    <row r="1485" spans="1:5" x14ac:dyDescent="0.25">
      <c r="A1485" s="4">
        <v>32975</v>
      </c>
      <c r="B1485" s="5">
        <v>1006600.66</v>
      </c>
      <c r="C1485" s="3">
        <v>264026.40000000002</v>
      </c>
      <c r="D1485">
        <v>1990</v>
      </c>
      <c r="E1485">
        <v>12</v>
      </c>
    </row>
    <row r="1486" spans="1:5" x14ac:dyDescent="0.25">
      <c r="A1486" s="4">
        <v>33005</v>
      </c>
      <c r="B1486" s="5">
        <v>1031353.14</v>
      </c>
      <c r="C1486" s="3">
        <v>429042.9</v>
      </c>
      <c r="D1486">
        <v>1990</v>
      </c>
      <c r="E1486">
        <v>12</v>
      </c>
    </row>
    <row r="1487" spans="1:5" x14ac:dyDescent="0.25">
      <c r="A1487" s="4">
        <v>33097</v>
      </c>
      <c r="B1487" s="5">
        <v>1481848.18</v>
      </c>
      <c r="C1487" s="3">
        <v>196369.6</v>
      </c>
      <c r="D1487">
        <v>1990</v>
      </c>
      <c r="E1487">
        <v>12</v>
      </c>
    </row>
    <row r="1488" spans="1:5" x14ac:dyDescent="0.25">
      <c r="A1488" s="4">
        <v>33128</v>
      </c>
      <c r="B1488" s="5">
        <v>1237623.76</v>
      </c>
      <c r="C1488" s="3">
        <v>346534.7</v>
      </c>
      <c r="D1488">
        <v>1990</v>
      </c>
      <c r="E1488">
        <v>12</v>
      </c>
    </row>
    <row r="1489" spans="1:5" x14ac:dyDescent="0.25">
      <c r="A1489" s="4">
        <v>33128</v>
      </c>
      <c r="B1489" s="5">
        <v>1320132.01</v>
      </c>
      <c r="C1489" s="3">
        <v>198844.9</v>
      </c>
      <c r="D1489">
        <v>1990</v>
      </c>
      <c r="E1489">
        <v>12</v>
      </c>
    </row>
    <row r="1490" spans="1:5" x14ac:dyDescent="0.25">
      <c r="A1490" s="4">
        <v>33158</v>
      </c>
      <c r="B1490" s="5">
        <v>1237623.76</v>
      </c>
      <c r="C1490" s="3">
        <v>16501650</v>
      </c>
      <c r="D1490">
        <v>1990</v>
      </c>
      <c r="E1490">
        <v>12</v>
      </c>
    </row>
    <row r="1491" spans="1:5" x14ac:dyDescent="0.25">
      <c r="A1491" s="6" t="s">
        <v>741</v>
      </c>
      <c r="B1491" s="5">
        <v>1237623.76</v>
      </c>
      <c r="C1491" s="3">
        <v>2310231</v>
      </c>
      <c r="D1491">
        <v>1990</v>
      </c>
      <c r="E1491">
        <v>12</v>
      </c>
    </row>
    <row r="1492" spans="1:5" x14ac:dyDescent="0.25">
      <c r="A1492" s="6" t="s">
        <v>742</v>
      </c>
      <c r="B1492" s="5">
        <v>1072607.26</v>
      </c>
      <c r="C1492" s="3">
        <v>288778.90000000002</v>
      </c>
      <c r="D1492">
        <v>1990</v>
      </c>
      <c r="E1492">
        <v>12</v>
      </c>
    </row>
    <row r="1493" spans="1:5" x14ac:dyDescent="0.25">
      <c r="A1493" s="6" t="s">
        <v>743</v>
      </c>
      <c r="B1493" s="5">
        <v>907590.76</v>
      </c>
      <c r="C1493" s="3">
        <v>61881.19</v>
      </c>
      <c r="D1493">
        <v>1990</v>
      </c>
      <c r="E1493">
        <v>12</v>
      </c>
    </row>
    <row r="1494" spans="1:5" x14ac:dyDescent="0.25">
      <c r="A1494" s="6" t="s">
        <v>744</v>
      </c>
      <c r="B1494" s="5">
        <v>2310231.02</v>
      </c>
      <c r="C1494" s="3">
        <v>330033</v>
      </c>
      <c r="D1494">
        <v>1990</v>
      </c>
      <c r="E1494">
        <v>12</v>
      </c>
    </row>
    <row r="1495" spans="1:5" x14ac:dyDescent="0.25">
      <c r="A1495" s="6" t="s">
        <v>745</v>
      </c>
      <c r="B1495" s="5">
        <v>775577.56</v>
      </c>
      <c r="C1495" s="3">
        <v>247524.8</v>
      </c>
      <c r="D1495">
        <v>1990</v>
      </c>
      <c r="E1495">
        <v>12</v>
      </c>
    </row>
    <row r="1496" spans="1:5" x14ac:dyDescent="0.25">
      <c r="A1496" s="6" t="s">
        <v>746</v>
      </c>
      <c r="B1496" s="5">
        <v>825082.51</v>
      </c>
      <c r="C1496" s="3">
        <v>206270.6</v>
      </c>
      <c r="D1496">
        <v>1990</v>
      </c>
      <c r="E1496">
        <v>12</v>
      </c>
    </row>
    <row r="1497" spans="1:5" x14ac:dyDescent="0.25">
      <c r="A1497" s="6" t="s">
        <v>747</v>
      </c>
      <c r="B1497" s="5">
        <v>2887788.78</v>
      </c>
      <c r="C1497" s="3">
        <v>123762.4</v>
      </c>
      <c r="D1497">
        <v>1990</v>
      </c>
      <c r="E1497">
        <v>12</v>
      </c>
    </row>
    <row r="1498" spans="1:5" x14ac:dyDescent="0.25">
      <c r="A1498" s="6" t="s">
        <v>747</v>
      </c>
      <c r="B1498" s="5">
        <v>1072607.26</v>
      </c>
      <c r="C1498" s="3">
        <v>330033</v>
      </c>
      <c r="D1498">
        <v>1990</v>
      </c>
      <c r="E1498">
        <v>12</v>
      </c>
    </row>
    <row r="1499" spans="1:5" x14ac:dyDescent="0.25">
      <c r="A1499" s="6" t="s">
        <v>748</v>
      </c>
      <c r="B1499" s="5">
        <v>1662541.25</v>
      </c>
      <c r="C1499" s="3">
        <v>660066</v>
      </c>
      <c r="D1499">
        <v>1990</v>
      </c>
      <c r="E1499">
        <v>12</v>
      </c>
    </row>
    <row r="1500" spans="1:5" x14ac:dyDescent="0.25">
      <c r="A1500" s="6" t="s">
        <v>749</v>
      </c>
      <c r="B1500" s="5">
        <v>825082.51</v>
      </c>
      <c r="C1500" s="3">
        <v>290429</v>
      </c>
      <c r="D1500">
        <v>1990</v>
      </c>
      <c r="E1500">
        <v>12</v>
      </c>
    </row>
    <row r="1501" spans="1:5" x14ac:dyDescent="0.25">
      <c r="A1501" s="6" t="s">
        <v>750</v>
      </c>
      <c r="B1501" s="5">
        <v>702145.21</v>
      </c>
      <c r="C1501" s="3">
        <v>412541.3</v>
      </c>
      <c r="D1501">
        <v>1990</v>
      </c>
      <c r="E1501">
        <v>12</v>
      </c>
    </row>
    <row r="1502" spans="1:5" x14ac:dyDescent="0.25">
      <c r="A1502" s="6" t="s">
        <v>751</v>
      </c>
      <c r="B1502" s="5">
        <v>2062706.27</v>
      </c>
      <c r="C1502" s="3">
        <v>2392739</v>
      </c>
      <c r="D1502">
        <v>1990</v>
      </c>
      <c r="E1502">
        <v>12</v>
      </c>
    </row>
    <row r="1503" spans="1:5" x14ac:dyDescent="0.25">
      <c r="A1503" s="6" t="s">
        <v>752</v>
      </c>
      <c r="B1503" s="5">
        <v>3712871.29</v>
      </c>
      <c r="C1503" s="3">
        <v>412541.3</v>
      </c>
      <c r="D1503">
        <v>1990</v>
      </c>
      <c r="E1503">
        <v>12</v>
      </c>
    </row>
  </sheetData>
  <mergeCells count="8">
    <mergeCell ref="N7:O8"/>
    <mergeCell ref="N9:O9"/>
    <mergeCell ref="N10:O10"/>
    <mergeCell ref="N11:O11"/>
    <mergeCell ref="I2:I3"/>
    <mergeCell ref="J2:J3"/>
    <mergeCell ref="L9:M9"/>
    <mergeCell ref="L7:M8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firenew.txt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Asimit</dc:creator>
  <cp:lastModifiedBy>Vali</cp:lastModifiedBy>
  <dcterms:created xsi:type="dcterms:W3CDTF">2015-04-10T11:16:31Z</dcterms:created>
  <dcterms:modified xsi:type="dcterms:W3CDTF">2021-01-12T18:02:48Z</dcterms:modified>
</cp:coreProperties>
</file>