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20895" windowHeight="96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4" i="1"/>
  <c r="L5"/>
  <c r="L6"/>
  <c r="L3"/>
  <c r="I3"/>
  <c r="J3" s="1"/>
  <c r="K3" s="1"/>
  <c r="I4"/>
  <c r="J4" s="1"/>
  <c r="K4" s="1"/>
  <c r="I5"/>
  <c r="J5" s="1"/>
  <c r="K5" s="1"/>
  <c r="I6"/>
  <c r="J6" s="1"/>
  <c r="K6" s="1"/>
  <c r="I2"/>
  <c r="F4"/>
  <c r="F5"/>
  <c r="F6"/>
  <c r="F3"/>
  <c r="G6"/>
  <c r="G5"/>
  <c r="G4"/>
  <c r="G3"/>
  <c r="H3" l="1"/>
  <c r="H6"/>
  <c r="H5"/>
  <c r="H4"/>
</calcChain>
</file>

<file path=xl/sharedStrings.xml><?xml version="1.0" encoding="utf-8"?>
<sst xmlns="http://schemas.openxmlformats.org/spreadsheetml/2006/main" count="11" uniqueCount="11">
  <si>
    <t>dv/dt, m/s2</t>
  </si>
  <si>
    <t>px, un</t>
  </si>
  <si>
    <t>v, mph</t>
  </si>
  <si>
    <t>py, un</t>
  </si>
  <si>
    <t>move, un</t>
  </si>
  <si>
    <t>dt, sec</t>
  </si>
  <si>
    <t>t, sec</t>
  </si>
  <si>
    <t>move/dt, un/s</t>
  </si>
  <si>
    <t>v, m/s</t>
  </si>
  <si>
    <t>dv, m/s</t>
  </si>
  <si>
    <t>pred move, 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</si>
</sst>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L6"/>
  <sheetViews>
    <sheetView tabSelected="1" workbookViewId="0">
      <selection activeCell="O10" sqref="O10"/>
    </sheetView>
  </sheetViews>
  <sheetFormatPr defaultRowHeight="15"/>
  <cols>
    <col min="8" max="8" width="13.85546875" bestFit="1" customWidth="1"/>
    <col min="9" max="9" width="13.85546875" customWidth="1"/>
    <col min="11" max="11" width="14.85546875" customWidth="1"/>
    <col min="12" max="12" width="12" bestFit="1" customWidth="1"/>
  </cols>
  <sheetData>
    <row r="1" spans="2:12">
      <c r="B1" t="s">
        <v>6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0</v>
      </c>
      <c r="L1" t="s">
        <v>10</v>
      </c>
    </row>
    <row r="2" spans="2:12">
      <c r="B2">
        <v>0.68902200000000002</v>
      </c>
      <c r="C2">
        <v>3.0180500000000001</v>
      </c>
      <c r="D2">
        <v>-40.942799999999998</v>
      </c>
      <c r="E2">
        <v>108.51</v>
      </c>
      <c r="I2">
        <f>C2*1609/3600</f>
        <v>1.3489006805555555</v>
      </c>
    </row>
    <row r="3" spans="2:12">
      <c r="B3">
        <v>0.79597399999999996</v>
      </c>
      <c r="C3">
        <v>3.9446500000000002</v>
      </c>
      <c r="D3">
        <v>-41.1</v>
      </c>
      <c r="E3">
        <v>108.40300000000001</v>
      </c>
      <c r="F3">
        <f>SQRT((D3-D2)^2+(E3-E2)^2)</f>
        <v>0.19016003786285077</v>
      </c>
      <c r="G3">
        <f>B3-B2</f>
        <v>0.10695199999999994</v>
      </c>
      <c r="H3">
        <f>F3/G3</f>
        <v>1.7779942204245913</v>
      </c>
      <c r="I3">
        <f t="shared" ref="I3:I6" si="0">C3*1609/3600</f>
        <v>1.7630394027777778</v>
      </c>
      <c r="J3">
        <f>I3-I2</f>
        <v>0.41413872222222237</v>
      </c>
      <c r="K3">
        <f>J3/G3</f>
        <v>3.872192406146894</v>
      </c>
      <c r="L3">
        <f>I2*G3+K3/2*G3^2</f>
        <v>0.16641410789633324</v>
      </c>
    </row>
    <row r="4" spans="2:12">
      <c r="B4">
        <v>0.93561099999999997</v>
      </c>
      <c r="C4">
        <v>5.4121600000000001</v>
      </c>
      <c r="D4">
        <v>-41.380299999999998</v>
      </c>
      <c r="E4">
        <v>108.211</v>
      </c>
      <c r="F4">
        <f t="shared" ref="F4:F6" si="1">SQRT((D4-D3)^2+(E4-E3)^2)</f>
        <v>0.33975298379852537</v>
      </c>
      <c r="G4">
        <f>B4-B3</f>
        <v>0.13963700000000001</v>
      </c>
      <c r="H4">
        <f t="shared" ref="H4:H6" si="2">F4/G4</f>
        <v>2.4331157486806889</v>
      </c>
      <c r="I4">
        <f t="shared" si="0"/>
        <v>2.4189348444444447</v>
      </c>
      <c r="J4">
        <f t="shared" ref="J4:J6" si="3">I4-I3</f>
        <v>0.65589544166666691</v>
      </c>
      <c r="K4">
        <f t="shared" ref="K4:K6" si="4">J4/G4</f>
        <v>4.6971464702526324</v>
      </c>
      <c r="L4">
        <f t="shared" ref="L4:L6" si="5">I3*G4+K4/2*G4^2</f>
        <v>0.29197916897968479</v>
      </c>
    </row>
    <row r="5" spans="2:12">
      <c r="B5">
        <v>1.1363399999999999</v>
      </c>
      <c r="C5">
        <v>7.8367899999999997</v>
      </c>
      <c r="D5">
        <v>-41.924599999999998</v>
      </c>
      <c r="E5">
        <v>107.83799999999999</v>
      </c>
      <c r="F5">
        <f t="shared" si="1"/>
        <v>0.65984201897121042</v>
      </c>
      <c r="G5">
        <f>B5-B4</f>
        <v>0.20072899999999994</v>
      </c>
      <c r="H5">
        <f t="shared" si="2"/>
        <v>3.2872281482556613</v>
      </c>
      <c r="I5">
        <f t="shared" si="0"/>
        <v>3.5026097527777775</v>
      </c>
      <c r="J5">
        <f t="shared" si="3"/>
        <v>1.0836749083333328</v>
      </c>
      <c r="K5">
        <f t="shared" si="4"/>
        <v>5.398696293676216</v>
      </c>
      <c r="L5">
        <f t="shared" si="5"/>
        <v>0.59431286272790951</v>
      </c>
    </row>
    <row r="6" spans="2:12">
      <c r="B6">
        <v>2.19739</v>
      </c>
      <c r="C6">
        <v>20.083500000000001</v>
      </c>
      <c r="D6">
        <v>-47.821199999999997</v>
      </c>
      <c r="E6">
        <v>103.69499999999999</v>
      </c>
      <c r="F6">
        <f t="shared" si="1"/>
        <v>7.2065484498475412</v>
      </c>
      <c r="G6">
        <f>B6-B5</f>
        <v>1.06105</v>
      </c>
      <c r="H6">
        <f t="shared" si="2"/>
        <v>6.7919027848334581</v>
      </c>
      <c r="I6">
        <f t="shared" si="0"/>
        <v>8.9762087499999996</v>
      </c>
      <c r="J6">
        <f t="shared" si="3"/>
        <v>5.4735989972222221</v>
      </c>
      <c r="K6">
        <f t="shared" si="4"/>
        <v>5.1586626428747202</v>
      </c>
      <c r="L6">
        <f t="shared" si="5"/>
        <v>6.6203251861861805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2017-05-19T16:31:51Z</dcterms:created>
  <dcterms:modified xsi:type="dcterms:W3CDTF">2017-05-23T14:21:19Z</dcterms:modified>
</cp:coreProperties>
</file>