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L2o4fFb4Z5PgtZj2qsOKCB2Yv99Ia0EgZPYTHoH+VFg="/>
    </ext>
  </extLst>
</workbook>
</file>

<file path=xl/sharedStrings.xml><?xml version="1.0" encoding="utf-8"?>
<sst xmlns="http://schemas.openxmlformats.org/spreadsheetml/2006/main" count="49" uniqueCount="49">
  <si>
    <t>Csapat neve: Jerry 2.0</t>
  </si>
  <si>
    <t>Megnevezés</t>
  </si>
  <si>
    <t>Ár darab (nettó)</t>
  </si>
  <si>
    <t>Ár darab (bruttó)</t>
  </si>
  <si>
    <t>Darab</t>
  </si>
  <si>
    <t>Ár összes (nettó)</t>
  </si>
  <si>
    <t>Ár összes (bruttó)</t>
  </si>
  <si>
    <t>Vásárlási Link</t>
  </si>
  <si>
    <t>Megjegyzés</t>
  </si>
  <si>
    <t>Arduino UNO</t>
  </si>
  <si>
    <t>AR-UNOR3 / UNO R3 fejlesztői panel + USB kábel, bulk (Arduino IDE-hez) - HESTORE - Elektronikai alkatrész kis- és nagykereskedelem</t>
  </si>
  <si>
    <t>Robot platform, 2wd</t>
  </si>
  <si>
    <t>Robot platform, 2wd (elektrobot.hu)</t>
  </si>
  <si>
    <t>Nem kell. A platformból csak a motorokat használtuk volna fel.</t>
  </si>
  <si>
    <t>RM-17 motor</t>
  </si>
  <si>
    <t>RM-17 / Áttételes DC motor 3-6V, robot/modell célra - HESTORE - Elektronikai alkatrész kis- és nagykereskedelem</t>
  </si>
  <si>
    <t>H-Bridge meghajtó, max 2A</t>
  </si>
  <si>
    <t>H-Bridge meghajtó, max 2A (elektrobot.hu)</t>
  </si>
  <si>
    <t>RC522-MFRC</t>
  </si>
  <si>
    <t>RC522-MFRC / MFRC522 RFID Mifare író/olvasó szett (Modul 13.56MHz + kulcs tag + kártya tag) - HESTORE - Elektronikai alkatrész kis- és nagykereskedelem</t>
  </si>
  <si>
    <t>NTAG213-STCK27</t>
  </si>
  <si>
    <t>https://www.hestore.hu/prod_10037635.html?fbclid=IwAR3sCLmkOkV8s_9KbhFKm184vbfTK-FLrp1VkmNy8FLPX8XHiqAlMQNwiIQ</t>
  </si>
  <si>
    <t>UH távolságmérő HC-SR04-4P</t>
  </si>
  <si>
    <t>HC-SR04-4P / Ultrahangos távolságérzékelő modul, 4P - HESTORE - Elektronikai alkatrész kis- és nagykereskedelem</t>
  </si>
  <si>
    <t>Gyorsulásmérő-MPU-6050</t>
  </si>
  <si>
    <t>https://www.hestore.hu/prod_10035607.html</t>
  </si>
  <si>
    <t>Akkumulátor - NCR18650B</t>
  </si>
  <si>
    <t>NCR18650B-PROT / Li-Ion akkumulátor 18650, 3.7V, 3300mAh, védelemmel (34B-PCB / LIITO KALA) - HESTORE - Elektronikai alkatrész kis- és nagykereskedelem</t>
  </si>
  <si>
    <t>Elemtartó - 2 X 18650 W</t>
  </si>
  <si>
    <t>2 X 18650 W / Elemtartó, 2 x 18650, vezetékkel - HESTORE - Elektronikai alkatrész kis- és nagykereskedelem</t>
  </si>
  <si>
    <t>Töltő - XTAR-18650-MC2</t>
  </si>
  <si>
    <t>XTAR-18650-MC2 / Akkumulátortöltő LI-Ion (XTAR) - HESTORE - Elektronikai alkatrész kis- és nagykereskedelem</t>
  </si>
  <si>
    <t>Próbapanel - BB-005-S</t>
  </si>
  <si>
    <t>BB-005-S / Próbapanel, 400 érintkezős - HESTORE - Elektronikai alkatrész kis- és nagykereskedelem</t>
  </si>
  <si>
    <t>Arduino Prototípus pajzs</t>
  </si>
  <si>
    <t>Arduino Prototípus pajzs, Scew Shield, UNO, MEGA2560 (elektrobot.hu)</t>
  </si>
  <si>
    <t>Tápegység modul - XL6009- STEPUP</t>
  </si>
  <si>
    <t>XL6009-STEPUP / 3A Step-up tápegység modul XL6009-el (LM2577 helyettesítő) - HESTORE - Elektronikai alkatrész kis- és nagykereskedelem</t>
  </si>
  <si>
    <t>Csavarok, csapágyak</t>
  </si>
  <si>
    <t>3D nyomtatott váz</t>
  </si>
  <si>
    <t>Szalagkábel - RC-40-20/MF</t>
  </si>
  <si>
    <t>RC-40-20/MF / Szalagkábel csatlakozóval, 20cm, 40p, male-female (jumper) - HESTORE - Elektronikai alkatrész kis- és nagykereskedelem</t>
  </si>
  <si>
    <t>Szalagkábel - RC-40-20/MM</t>
  </si>
  <si>
    <t>RC-40-20/MM / Szalagkábel csatlakozóval, 20cm, 40p, male-male (jumper) - HESTORE - Elektronikai alkatrész kis- és nagykereskedelem</t>
  </si>
  <si>
    <t>Szalagkábel - RC-40-20/FF</t>
  </si>
  <si>
    <t>RC-40-20/FF / Szalagkábel csatlakozóval, 20cm, 40p, female-female (jumper) - HESTORE - Elektronikai alkatrész kis- és nagykereskedelem</t>
  </si>
  <si>
    <t>Nettó</t>
  </si>
  <si>
    <t>Bruttó</t>
  </si>
  <si>
    <t>Összesen: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</si>
</sst>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* #,##0\ [$Ft-40E]_-;\-* #,##0\ [$Ft-40E]_-;_-* &quot;-&quot;??\ [$Ft-40E]_-;_-@"/>
    <numFmt numFmtId="165" formatCode="_-* #,##0.00\ [$Ft-40E]_-;\-* #,##0.00\ [$Ft-40E]_-;_-* &quot;-&quot;??.00\ [$Ft-40E]_-;_-@"/>
    <numFmt numFmtId="166" formatCode="_-* #,##0.0\ [$Ft-40E]_-;\-* #,##0.0\ [$Ft-40E]_-;_-* &quot;-&quot;??\ [$Ft-40E]_-;_-@"/>
    <numFmt numFmtId="167" formatCode="_-* #,##0.00\ [$Ft-40E]_-;\-* #,##0.00\ [$Ft-40E]_-;_-* &quot;-&quot;??\ [$Ft-40E]_-;_-@"/>
  </numFmts>
  <fonts count="19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4.0"/>
      <color theme="1"/>
      <name val="Aptos narrow"/>
    </font>
    <font/>
    <font>
      <b/>
      <sz val="11.0"/>
      <color theme="1"/>
      <name val="Aptos narrow"/>
    </font>
    <font>
      <sz val="10.0"/>
      <color rgb="FF000000"/>
      <name val="Arial"/>
    </font>
    <font>
      <sz val="11.0"/>
      <color theme="1"/>
      <name val="Aptos narrow"/>
    </font>
    <font>
      <sz val="11.0"/>
      <color theme="1"/>
      <name val="Calibri"/>
    </font>
    <font>
      <u/>
      <sz val="10.0"/>
      <color rgb="FF467886"/>
      <name val="Arial"/>
    </font>
    <font>
      <strike/>
      <sz val="10.0"/>
      <color rgb="FF000000"/>
      <name val="Arial"/>
    </font>
    <font>
      <strike/>
      <sz val="11.0"/>
      <color theme="1"/>
      <name val="Aptos narrow"/>
    </font>
    <font>
      <strike/>
      <sz val="11.0"/>
      <color theme="1"/>
      <name val="Calibri"/>
    </font>
    <font>
      <strike/>
      <sz val="10.0"/>
      <color rgb="FF0000FF"/>
      <name val="Arial"/>
    </font>
    <font>
      <sz val="11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1.0"/>
      <color rgb="FF467886"/>
      <name val="Calibri"/>
    </font>
    <font>
      <u/>
      <sz val="10.0"/>
      <color rgb="FF467886"/>
      <name val="Arial"/>
    </font>
    <font>
      <u/>
      <sz val="10.0"/>
      <color rgb="FF0000FF"/>
      <name val="Arial"/>
    </font>
  </fonts>
  <fills count="2">
    <fill>
      <patternFill patternType="none"/>
    </fill>
    <fill>
      <patternFill patternType="lightGray"/>
    </fill>
  </fills>
  <borders count="17">
    <border/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0" fontId="4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horizontal="left" shrinkToFit="0" wrapText="1"/>
    </xf>
    <xf borderId="6" fillId="0" fontId="6" numFmtId="164" xfId="0" applyBorder="1" applyFont="1" applyNumberFormat="1"/>
    <xf borderId="6" fillId="0" fontId="6" numFmtId="165" xfId="0" applyBorder="1" applyFont="1" applyNumberFormat="1"/>
    <xf borderId="6" fillId="0" fontId="7" numFmtId="0" xfId="0" applyAlignment="1" applyBorder="1" applyFont="1">
      <alignment horizontal="center"/>
    </xf>
    <xf borderId="6" fillId="0" fontId="6" numFmtId="166" xfId="0" applyBorder="1" applyFont="1" applyNumberFormat="1"/>
    <xf borderId="6" fillId="0" fontId="8" numFmtId="0" xfId="0" applyAlignment="1" applyBorder="1" applyFont="1">
      <alignment readingOrder="0" shrinkToFit="0" wrapText="0"/>
    </xf>
    <xf borderId="7" fillId="0" fontId="6" numFmtId="0" xfId="0" applyBorder="1" applyFont="1"/>
    <xf borderId="5" fillId="0" fontId="9" numFmtId="0" xfId="0" applyAlignment="1" applyBorder="1" applyFont="1">
      <alignment horizontal="left" shrinkToFit="0" wrapText="1"/>
    </xf>
    <xf borderId="6" fillId="0" fontId="10" numFmtId="164" xfId="0" applyBorder="1" applyFont="1" applyNumberFormat="1"/>
    <xf borderId="6" fillId="0" fontId="10" numFmtId="167" xfId="0" applyBorder="1" applyFont="1" applyNumberFormat="1"/>
    <xf borderId="6" fillId="0" fontId="11" numFmtId="0" xfId="0" applyAlignment="1" applyBorder="1" applyFont="1">
      <alignment horizontal="center" readingOrder="0"/>
    </xf>
    <xf borderId="6" fillId="0" fontId="10" numFmtId="166" xfId="0" applyBorder="1" applyFont="1" applyNumberFormat="1"/>
    <xf borderId="6" fillId="0" fontId="12" numFmtId="0" xfId="0" applyAlignment="1" applyBorder="1" applyFont="1">
      <alignment shrinkToFit="0" wrapText="0"/>
    </xf>
    <xf borderId="7" fillId="0" fontId="13" numFmtId="0" xfId="0" applyAlignment="1" applyBorder="1" applyFont="1">
      <alignment readingOrder="0" shrinkToFit="0" wrapText="0"/>
    </xf>
    <xf borderId="5" fillId="0" fontId="5" numFmtId="0" xfId="0" applyAlignment="1" applyBorder="1" applyFont="1">
      <alignment horizontal="left" readingOrder="0" shrinkToFit="0" wrapText="1"/>
    </xf>
    <xf borderId="6" fillId="0" fontId="6" numFmtId="167" xfId="0" applyBorder="1" applyFont="1" applyNumberFormat="1"/>
    <xf borderId="6" fillId="0" fontId="7" numFmtId="0" xfId="0" applyAlignment="1" applyBorder="1" applyFont="1">
      <alignment horizontal="center" readingOrder="0"/>
    </xf>
    <xf borderId="6" fillId="0" fontId="14" numFmtId="0" xfId="0" applyAlignment="1" applyBorder="1" applyFont="1">
      <alignment readingOrder="0" shrinkToFit="0" wrapText="0"/>
    </xf>
    <xf borderId="6" fillId="0" fontId="15" numFmtId="0" xfId="0" applyAlignment="1" applyBorder="1" applyFont="1">
      <alignment shrinkToFit="0" wrapText="0"/>
    </xf>
    <xf borderId="6" fillId="0" fontId="16" numFmtId="0" xfId="0" applyAlignment="1" applyBorder="1" applyFont="1">
      <alignment horizontal="right" readingOrder="0" shrinkToFit="0" wrapText="0"/>
    </xf>
    <xf borderId="6" fillId="0" fontId="17" numFmtId="0" xfId="0" applyAlignment="1" applyBorder="1" applyFont="1">
      <alignment horizontal="left" readingOrder="0" shrinkToFit="0" vertical="top" wrapText="0"/>
    </xf>
    <xf borderId="7" fillId="0" fontId="13" numFmtId="0" xfId="0" applyAlignment="1" applyBorder="1" applyFont="1">
      <alignment readingOrder="0"/>
    </xf>
    <xf borderId="8" fillId="0" fontId="1" numFmtId="0" xfId="0" applyBorder="1" applyFont="1"/>
    <xf borderId="6" fillId="0" fontId="7" numFmtId="0" xfId="0" applyAlignment="1" applyBorder="1" applyFont="1">
      <alignment shrinkToFit="0" wrapText="0"/>
    </xf>
    <xf borderId="9" fillId="0" fontId="5" numFmtId="0" xfId="0" applyAlignment="1" applyBorder="1" applyFont="1">
      <alignment horizontal="left" shrinkToFit="0" wrapText="1"/>
    </xf>
    <xf borderId="10" fillId="0" fontId="6" numFmtId="164" xfId="0" applyBorder="1" applyFont="1" applyNumberFormat="1"/>
    <xf borderId="10" fillId="0" fontId="6" numFmtId="167" xfId="0" applyBorder="1" applyFont="1" applyNumberFormat="1"/>
    <xf borderId="10" fillId="0" fontId="7" numFmtId="0" xfId="0" applyAlignment="1" applyBorder="1" applyFont="1">
      <alignment horizontal="center"/>
    </xf>
    <xf borderId="10" fillId="0" fontId="6" numFmtId="166" xfId="0" applyBorder="1" applyFont="1" applyNumberFormat="1"/>
    <xf borderId="10" fillId="0" fontId="18" numFmtId="0" xfId="0" applyAlignment="1" applyBorder="1" applyFont="1">
      <alignment shrinkToFit="0" wrapText="0"/>
    </xf>
    <xf borderId="11" fillId="0" fontId="6" numFmtId="0" xfId="0" applyBorder="1" applyFont="1"/>
    <xf borderId="0" fillId="0" fontId="6" numFmtId="0" xfId="0" applyFont="1"/>
    <xf borderId="0" fillId="0" fontId="6" numFmtId="167" xfId="0" applyFont="1" applyNumberFormat="1"/>
    <xf borderId="0" fillId="0" fontId="6" numFmtId="166" xfId="0" applyFont="1" applyNumberFormat="1"/>
    <xf borderId="12" fillId="0" fontId="1" numFmtId="0" xfId="0" applyAlignment="1" applyBorder="1" applyFont="1">
      <alignment horizontal="center" readingOrder="0"/>
    </xf>
    <xf borderId="13" fillId="0" fontId="1" numFmtId="0" xfId="0" applyAlignment="1" applyBorder="1" applyFont="1">
      <alignment horizontal="center" readingOrder="0"/>
    </xf>
    <xf borderId="14" fillId="0" fontId="4" numFmtId="0" xfId="0" applyAlignment="1" applyBorder="1" applyFont="1">
      <alignment vertical="center"/>
    </xf>
    <xf borderId="15" fillId="0" fontId="6" numFmtId="164" xfId="0" applyAlignment="1" applyBorder="1" applyFont="1" applyNumberFormat="1">
      <alignment vertical="center"/>
    </xf>
    <xf borderId="16" fillId="0" fontId="6" numFmtId="164" xfId="0" applyAlignment="1" applyBorder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hestore.hu/prod_10037283.html" TargetMode="External"/><Relationship Id="rId10" Type="http://schemas.openxmlformats.org/officeDocument/2006/relationships/hyperlink" Target="https://www.hestore.hu/prod_10037458.html" TargetMode="External"/><Relationship Id="rId13" Type="http://schemas.openxmlformats.org/officeDocument/2006/relationships/hyperlink" Target="https://www.elektrobot.hu/termek.php?filename=3847.html&amp;i=3847" TargetMode="External"/><Relationship Id="rId12" Type="http://schemas.openxmlformats.org/officeDocument/2006/relationships/hyperlink" Target="https://www.hestore.hu/prod_10030187.html" TargetMode="External"/><Relationship Id="rId1" Type="http://schemas.openxmlformats.org/officeDocument/2006/relationships/hyperlink" Target="https://www.hestore.hu/prod_10035528.html" TargetMode="External"/><Relationship Id="rId2" Type="http://schemas.openxmlformats.org/officeDocument/2006/relationships/hyperlink" Target="https://www.elektrobot.hu/termek.php?filename=robot_platform_2wd_new.html&amp;i=1123" TargetMode="External"/><Relationship Id="rId3" Type="http://schemas.openxmlformats.org/officeDocument/2006/relationships/hyperlink" Target="https://www.hestore.hu/prod_10035529.html" TargetMode="External"/><Relationship Id="rId4" Type="http://schemas.openxmlformats.org/officeDocument/2006/relationships/hyperlink" Target="https://www.elektrobot.hu/termek.php?filename=meghajto_panel_H-Bridge_2A.html&amp;i=1121" TargetMode="External"/><Relationship Id="rId9" Type="http://schemas.openxmlformats.org/officeDocument/2006/relationships/hyperlink" Target="https://www.hestore.hu/prod_10039174.html" TargetMode="External"/><Relationship Id="rId15" Type="http://schemas.openxmlformats.org/officeDocument/2006/relationships/hyperlink" Target="https://www.hestore.hu/prod_10035720.html" TargetMode="External"/><Relationship Id="rId14" Type="http://schemas.openxmlformats.org/officeDocument/2006/relationships/hyperlink" Target="https://www.hestore.hu/prod_10037203.html" TargetMode="External"/><Relationship Id="rId17" Type="http://schemas.openxmlformats.org/officeDocument/2006/relationships/hyperlink" Target="https://www.hestore.hu/prod_10035719.html" TargetMode="External"/><Relationship Id="rId16" Type="http://schemas.openxmlformats.org/officeDocument/2006/relationships/hyperlink" Target="https://www.hestore.hu/prod_10035721.html" TargetMode="External"/><Relationship Id="rId5" Type="http://schemas.openxmlformats.org/officeDocument/2006/relationships/hyperlink" Target="https://www.hestore.hu/prod_10035520.html" TargetMode="External"/><Relationship Id="rId6" Type="http://schemas.openxmlformats.org/officeDocument/2006/relationships/hyperlink" Target="https://www.hestore.hu/prod_10037635.html?fbclid=IwAR3sCLmkOkV8s_9KbhFKm184vbfTK-FLrp1VkmNy8FLPX8XHiqAlMQNwiIQ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www.hestore.hu/prod_10035534.html" TargetMode="External"/><Relationship Id="rId8" Type="http://schemas.openxmlformats.org/officeDocument/2006/relationships/hyperlink" Target="https://www.hestore.hu/prod_1003560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63"/>
    <col customWidth="1" min="2" max="2" width="29.38"/>
    <col customWidth="1" min="3" max="3" width="10.5"/>
    <col customWidth="1" min="4" max="4" width="11.5"/>
    <col customWidth="1" min="5" max="5" width="10.13"/>
    <col customWidth="1" min="6" max="6" width="9.63"/>
    <col customWidth="1" min="7" max="7" width="10.5"/>
    <col customWidth="1" min="8" max="8" width="29.88"/>
    <col customWidth="1" min="9" max="9" width="18.25"/>
    <col customWidth="1" min="10" max="26" width="7.63"/>
  </cols>
  <sheetData>
    <row r="1" ht="13.5" customHeight="1"/>
    <row r="2" ht="13.5" customHeight="1">
      <c r="A2" s="1"/>
      <c r="B2" s="2" t="s">
        <v>0</v>
      </c>
      <c r="C2" s="3"/>
      <c r="D2" s="3"/>
      <c r="E2" s="3"/>
      <c r="F2" s="3"/>
      <c r="G2" s="3"/>
      <c r="H2" s="3"/>
      <c r="I2" s="4"/>
    </row>
    <row r="3" ht="38.25" customHeight="1">
      <c r="A3" s="1"/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7" t="s">
        <v>8</v>
      </c>
    </row>
    <row r="4" ht="13.5" customHeight="1">
      <c r="A4" s="1"/>
      <c r="B4" s="8" t="s">
        <v>9</v>
      </c>
      <c r="C4" s="9">
        <v>4265.0</v>
      </c>
      <c r="D4" s="10">
        <f t="shared" ref="D4:D22" si="1">C4*1.27</f>
        <v>5416.55</v>
      </c>
      <c r="E4" s="11">
        <v>1.0</v>
      </c>
      <c r="F4" s="9">
        <f t="shared" ref="F4:F22" si="2">C4*E4</f>
        <v>4265</v>
      </c>
      <c r="G4" s="12">
        <f t="shared" ref="G4:G22" si="3">D4*E4</f>
        <v>5416.55</v>
      </c>
      <c r="H4" s="13" t="s">
        <v>10</v>
      </c>
      <c r="I4" s="14"/>
    </row>
    <row r="5" ht="13.5" customHeight="1">
      <c r="A5" s="1"/>
      <c r="B5" s="15" t="s">
        <v>11</v>
      </c>
      <c r="C5" s="16">
        <v>4716.0</v>
      </c>
      <c r="D5" s="17">
        <f t="shared" si="1"/>
        <v>5989.32</v>
      </c>
      <c r="E5" s="18">
        <v>0.0</v>
      </c>
      <c r="F5" s="16">
        <f t="shared" si="2"/>
        <v>0</v>
      </c>
      <c r="G5" s="19">
        <f t="shared" si="3"/>
        <v>0</v>
      </c>
      <c r="H5" s="20" t="s">
        <v>12</v>
      </c>
      <c r="I5" s="21" t="s">
        <v>13</v>
      </c>
    </row>
    <row r="6" ht="13.5" customHeight="1">
      <c r="A6" s="1"/>
      <c r="B6" s="22" t="s">
        <v>14</v>
      </c>
      <c r="C6" s="9">
        <v>777.0</v>
      </c>
      <c r="D6" s="23">
        <f t="shared" si="1"/>
        <v>986.79</v>
      </c>
      <c r="E6" s="24">
        <v>2.0</v>
      </c>
      <c r="F6" s="9">
        <f t="shared" si="2"/>
        <v>1554</v>
      </c>
      <c r="G6" s="12">
        <f t="shared" si="3"/>
        <v>1973.58</v>
      </c>
      <c r="H6" s="25" t="s">
        <v>15</v>
      </c>
      <c r="I6" s="14"/>
    </row>
    <row r="7" ht="13.5" customHeight="1">
      <c r="A7" s="1"/>
      <c r="B7" s="8" t="s">
        <v>16</v>
      </c>
      <c r="C7" s="9">
        <v>1566.0</v>
      </c>
      <c r="D7" s="23">
        <f t="shared" si="1"/>
        <v>1988.82</v>
      </c>
      <c r="E7" s="11">
        <v>1.0</v>
      </c>
      <c r="F7" s="9">
        <f t="shared" si="2"/>
        <v>1566</v>
      </c>
      <c r="G7" s="12">
        <f t="shared" si="3"/>
        <v>1988.82</v>
      </c>
      <c r="H7" s="26" t="s">
        <v>17</v>
      </c>
      <c r="I7" s="14"/>
    </row>
    <row r="8" ht="13.5" customHeight="1">
      <c r="A8" s="1"/>
      <c r="B8" s="8" t="s">
        <v>18</v>
      </c>
      <c r="C8" s="9">
        <v>1537.0</v>
      </c>
      <c r="D8" s="23">
        <f t="shared" si="1"/>
        <v>1951.99</v>
      </c>
      <c r="E8" s="11">
        <v>1.0</v>
      </c>
      <c r="F8" s="9">
        <f t="shared" si="2"/>
        <v>1537</v>
      </c>
      <c r="G8" s="12">
        <f t="shared" si="3"/>
        <v>1951.99</v>
      </c>
      <c r="H8" s="26" t="s">
        <v>19</v>
      </c>
      <c r="I8" s="14"/>
    </row>
    <row r="9" ht="13.5" customHeight="1">
      <c r="A9" s="1"/>
      <c r="B9" s="8" t="s">
        <v>20</v>
      </c>
      <c r="C9" s="9">
        <v>298.0</v>
      </c>
      <c r="D9" s="23">
        <f t="shared" si="1"/>
        <v>378.46</v>
      </c>
      <c r="E9" s="11">
        <v>3.0</v>
      </c>
      <c r="F9" s="9">
        <f t="shared" si="2"/>
        <v>894</v>
      </c>
      <c r="G9" s="12">
        <f t="shared" si="3"/>
        <v>1135.38</v>
      </c>
      <c r="H9" s="27" t="s">
        <v>21</v>
      </c>
      <c r="I9" s="14"/>
    </row>
    <row r="10" ht="13.5" customHeight="1">
      <c r="A10" s="1"/>
      <c r="B10" s="8" t="s">
        <v>22</v>
      </c>
      <c r="C10" s="9">
        <v>614.0</v>
      </c>
      <c r="D10" s="23">
        <f t="shared" si="1"/>
        <v>779.78</v>
      </c>
      <c r="E10" s="11">
        <v>3.0</v>
      </c>
      <c r="F10" s="9">
        <f t="shared" si="2"/>
        <v>1842</v>
      </c>
      <c r="G10" s="12">
        <f t="shared" si="3"/>
        <v>2339.34</v>
      </c>
      <c r="H10" s="26" t="s">
        <v>23</v>
      </c>
      <c r="I10" s="14"/>
    </row>
    <row r="11" ht="13.5" customHeight="1">
      <c r="A11" s="1"/>
      <c r="B11" s="8" t="s">
        <v>24</v>
      </c>
      <c r="C11" s="9">
        <v>0.0</v>
      </c>
      <c r="D11" s="23">
        <f t="shared" si="1"/>
        <v>0</v>
      </c>
      <c r="E11" s="11">
        <v>1.0</v>
      </c>
      <c r="F11" s="9">
        <f t="shared" si="2"/>
        <v>0</v>
      </c>
      <c r="G11" s="12">
        <f t="shared" si="3"/>
        <v>0</v>
      </c>
      <c r="H11" s="28" t="s">
        <v>25</v>
      </c>
      <c r="I11" s="14"/>
    </row>
    <row r="12" ht="13.5" customHeight="1">
      <c r="A12" s="1"/>
      <c r="B12" s="8" t="s">
        <v>26</v>
      </c>
      <c r="C12" s="9">
        <v>2434.0</v>
      </c>
      <c r="D12" s="23">
        <f t="shared" si="1"/>
        <v>3091.18</v>
      </c>
      <c r="E12" s="11">
        <v>2.0</v>
      </c>
      <c r="F12" s="9">
        <f t="shared" si="2"/>
        <v>4868</v>
      </c>
      <c r="G12" s="12">
        <f t="shared" si="3"/>
        <v>6182.36</v>
      </c>
      <c r="H12" s="26" t="s">
        <v>27</v>
      </c>
      <c r="I12" s="14"/>
    </row>
    <row r="13" ht="13.5" customHeight="1">
      <c r="A13" s="1"/>
      <c r="B13" s="8" t="s">
        <v>28</v>
      </c>
      <c r="C13" s="9">
        <v>414.0</v>
      </c>
      <c r="D13" s="23">
        <f t="shared" si="1"/>
        <v>525.78</v>
      </c>
      <c r="E13" s="11">
        <v>1.0</v>
      </c>
      <c r="F13" s="9">
        <f t="shared" si="2"/>
        <v>414</v>
      </c>
      <c r="G13" s="12">
        <f t="shared" si="3"/>
        <v>525.78</v>
      </c>
      <c r="H13" s="26" t="s">
        <v>29</v>
      </c>
      <c r="I13" s="14"/>
    </row>
    <row r="14" ht="13.5" customHeight="1">
      <c r="A14" s="1"/>
      <c r="B14" s="8" t="s">
        <v>30</v>
      </c>
      <c r="C14" s="9">
        <v>2945.0</v>
      </c>
      <c r="D14" s="23">
        <f t="shared" si="1"/>
        <v>3740.15</v>
      </c>
      <c r="E14" s="11">
        <v>1.0</v>
      </c>
      <c r="F14" s="9">
        <f t="shared" si="2"/>
        <v>2945</v>
      </c>
      <c r="G14" s="12">
        <f t="shared" si="3"/>
        <v>3740.15</v>
      </c>
      <c r="H14" s="26" t="s">
        <v>31</v>
      </c>
      <c r="I14" s="29"/>
    </row>
    <row r="15" ht="13.5" customHeight="1">
      <c r="A15" s="1"/>
      <c r="B15" s="8" t="s">
        <v>32</v>
      </c>
      <c r="C15" s="9">
        <v>929.0</v>
      </c>
      <c r="D15" s="23">
        <f t="shared" si="1"/>
        <v>1179.83</v>
      </c>
      <c r="E15" s="11">
        <v>2.0</v>
      </c>
      <c r="F15" s="9">
        <f t="shared" si="2"/>
        <v>1858</v>
      </c>
      <c r="G15" s="12">
        <f t="shared" si="3"/>
        <v>2359.66</v>
      </c>
      <c r="H15" s="26" t="s">
        <v>33</v>
      </c>
      <c r="I15" s="29"/>
    </row>
    <row r="16" ht="13.5" customHeight="1">
      <c r="A16" s="1"/>
      <c r="B16" s="8" t="s">
        <v>34</v>
      </c>
      <c r="C16" s="9">
        <v>1960.0</v>
      </c>
      <c r="D16" s="23">
        <f t="shared" si="1"/>
        <v>2489.2</v>
      </c>
      <c r="E16" s="11">
        <v>1.0</v>
      </c>
      <c r="F16" s="9">
        <f t="shared" si="2"/>
        <v>1960</v>
      </c>
      <c r="G16" s="12">
        <f t="shared" si="3"/>
        <v>2489.2</v>
      </c>
      <c r="H16" s="26" t="s">
        <v>35</v>
      </c>
      <c r="I16" s="14"/>
    </row>
    <row r="17" ht="13.5" customHeight="1">
      <c r="A17" s="1"/>
      <c r="B17" s="8" t="s">
        <v>36</v>
      </c>
      <c r="C17" s="9">
        <v>597.0</v>
      </c>
      <c r="D17" s="23">
        <f t="shared" si="1"/>
        <v>758.19</v>
      </c>
      <c r="E17" s="11">
        <v>1.0</v>
      </c>
      <c r="F17" s="9">
        <f t="shared" si="2"/>
        <v>597</v>
      </c>
      <c r="G17" s="12">
        <f t="shared" si="3"/>
        <v>758.19</v>
      </c>
      <c r="H17" s="26" t="s">
        <v>37</v>
      </c>
      <c r="I17" s="30"/>
    </row>
    <row r="18" ht="13.5" customHeight="1">
      <c r="A18" s="1"/>
      <c r="B18" s="8" t="s">
        <v>38</v>
      </c>
      <c r="C18" s="9"/>
      <c r="D18" s="23">
        <f t="shared" si="1"/>
        <v>0</v>
      </c>
      <c r="E18" s="11">
        <v>1.0</v>
      </c>
      <c r="F18" s="9">
        <f t="shared" si="2"/>
        <v>0</v>
      </c>
      <c r="G18" s="12">
        <f t="shared" si="3"/>
        <v>0</v>
      </c>
      <c r="H18" s="31"/>
      <c r="I18" s="14"/>
    </row>
    <row r="19" ht="13.5" customHeight="1">
      <c r="A19" s="1"/>
      <c r="B19" s="8" t="s">
        <v>39</v>
      </c>
      <c r="C19" s="9"/>
      <c r="D19" s="23">
        <f t="shared" si="1"/>
        <v>0</v>
      </c>
      <c r="E19" s="11">
        <v>1.0</v>
      </c>
      <c r="F19" s="9">
        <f t="shared" si="2"/>
        <v>0</v>
      </c>
      <c r="G19" s="12">
        <f t="shared" si="3"/>
        <v>0</v>
      </c>
      <c r="H19" s="31"/>
      <c r="I19" s="14"/>
    </row>
    <row r="20" ht="13.5" customHeight="1">
      <c r="A20" s="1"/>
      <c r="B20" s="8" t="s">
        <v>40</v>
      </c>
      <c r="C20" s="9">
        <v>791.0</v>
      </c>
      <c r="D20" s="23">
        <f t="shared" si="1"/>
        <v>1004.57</v>
      </c>
      <c r="E20" s="11">
        <v>1.0</v>
      </c>
      <c r="F20" s="9">
        <f t="shared" si="2"/>
        <v>791</v>
      </c>
      <c r="G20" s="12">
        <f t="shared" si="3"/>
        <v>1004.57</v>
      </c>
      <c r="H20" s="26" t="s">
        <v>41</v>
      </c>
      <c r="I20" s="14"/>
    </row>
    <row r="21" ht="13.5" customHeight="1">
      <c r="A21" s="1"/>
      <c r="B21" s="8" t="s">
        <v>42</v>
      </c>
      <c r="C21" s="9">
        <v>799.0</v>
      </c>
      <c r="D21" s="23">
        <f t="shared" si="1"/>
        <v>1014.73</v>
      </c>
      <c r="E21" s="11">
        <v>1.0</v>
      </c>
      <c r="F21" s="9">
        <f t="shared" si="2"/>
        <v>799</v>
      </c>
      <c r="G21" s="12">
        <f t="shared" si="3"/>
        <v>1014.73</v>
      </c>
      <c r="H21" s="26" t="s">
        <v>43</v>
      </c>
      <c r="I21" s="14"/>
    </row>
    <row r="22" ht="13.5" customHeight="1">
      <c r="A22" s="1"/>
      <c r="B22" s="32" t="s">
        <v>44</v>
      </c>
      <c r="C22" s="33">
        <v>753.0</v>
      </c>
      <c r="D22" s="34">
        <f t="shared" si="1"/>
        <v>956.31</v>
      </c>
      <c r="E22" s="35">
        <v>1.0</v>
      </c>
      <c r="F22" s="33">
        <f t="shared" si="2"/>
        <v>753</v>
      </c>
      <c r="G22" s="36">
        <f t="shared" si="3"/>
        <v>956.31</v>
      </c>
      <c r="H22" s="37" t="s">
        <v>45</v>
      </c>
      <c r="I22" s="38"/>
    </row>
    <row r="23" ht="13.5" customHeight="1">
      <c r="I23" s="39"/>
    </row>
    <row r="24" ht="13.5" customHeight="1">
      <c r="B24" s="39"/>
      <c r="C24" s="40"/>
      <c r="D24" s="40"/>
      <c r="E24" s="39"/>
      <c r="F24" s="41"/>
      <c r="G24" s="41"/>
      <c r="H24" s="39"/>
      <c r="I24" s="39"/>
    </row>
    <row r="25" ht="13.5" customHeight="1">
      <c r="B25" s="39"/>
      <c r="C25" s="40"/>
      <c r="D25" s="40"/>
      <c r="E25" s="39"/>
      <c r="F25" s="41"/>
      <c r="G25" s="41"/>
      <c r="H25" s="39"/>
      <c r="I25" s="39"/>
    </row>
    <row r="26">
      <c r="F26" s="42" t="s">
        <v>46</v>
      </c>
      <c r="G26" s="43" t="s">
        <v>47</v>
      </c>
    </row>
    <row r="27" ht="18.0" customHeight="1">
      <c r="E27" s="44" t="s">
        <v>48</v>
      </c>
      <c r="F27" s="45">
        <f t="shared" ref="F27:G27" si="4">SUM(F4:F26)</f>
        <v>26643</v>
      </c>
      <c r="G27" s="46">
        <f t="shared" si="4"/>
        <v>33836.61</v>
      </c>
    </row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">
    <mergeCell ref="B2:I2"/>
  </mergeCells>
  <hyperlinks>
    <hyperlink r:id="rId1" ref="H4"/>
    <hyperlink r:id="rId2" ref="H5"/>
    <hyperlink r:id="rId3" ref="H6"/>
    <hyperlink r:id="rId4" ref="H7"/>
    <hyperlink r:id="rId5" ref="H8"/>
    <hyperlink r:id="rId6" ref="H9"/>
    <hyperlink r:id="rId7" ref="H10"/>
    <hyperlink r:id="rId8" ref="H11"/>
    <hyperlink r:id="rId9" ref="H12"/>
    <hyperlink r:id="rId10" ref="H13"/>
    <hyperlink r:id="rId11" ref="H14"/>
    <hyperlink r:id="rId12" ref="H15"/>
    <hyperlink r:id="rId13" ref="H16"/>
    <hyperlink r:id="rId14" ref="H17"/>
    <hyperlink r:id="rId15" ref="H20"/>
    <hyperlink r:id="rId16" ref="H21"/>
    <hyperlink r:id="rId17" ref="H22"/>
  </hyperlinks>
  <printOptions/>
  <pageMargins bottom="0.75" footer="0.0" header="0.0" left="0.7" right="0.7" top="0.75"/>
  <pageSetup orientation="landscape"/>
  <drawing r:id="rId18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2024-03-14T09:07:55Z</dcterms:created>
  <dc:creator>Borsos Döníz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0x0101000119D549A551764F9CD289D588F50CD1</vt:lpwstr>
  </property>
</Properties>
</file>