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rn\OneDrive\Documents\GitHub\IDS\HW2\"/>
    </mc:Choice>
  </mc:AlternateContent>
  <xr:revisionPtr revIDLastSave="0" documentId="13_ncr:1_{8670CBB6-9E85-42CF-8612-3CF57952F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Arrests" sheetId="1" r:id="rId1"/>
  </sheets>
  <definedNames>
    <definedName name="_xlchart.v1.0" hidden="1">USArrests!$C$1</definedName>
    <definedName name="_xlchart.v1.1" hidden="1">USArrests!$C$2:$C$51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2" i="1" a="1"/>
  <c r="E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<sst xmlns="http://schemas.openxmlformats.org/spreadsheetml/2006/main" count="57" uniqueCount="57">
  <si>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State</t>
  </si>
  <si>
    <t>Murder</t>
  </si>
  <si>
    <t>Assault</t>
  </si>
  <si>
    <t>UrbanPop</t>
  </si>
  <si>
    <t>Vermont</t>
  </si>
  <si>
    <t>West Virginia</t>
  </si>
  <si>
    <t>Mississippi</t>
  </si>
  <si>
    <t>North Dakota</t>
  </si>
  <si>
    <t>North Carolina</t>
  </si>
  <si>
    <t>South Dakota</t>
  </si>
  <si>
    <t>Alaska</t>
  </si>
  <si>
    <t>South Carolina</t>
  </si>
  <si>
    <t>Arkansas</t>
  </si>
  <si>
    <t>Maine</t>
  </si>
  <si>
    <t>Kentucky</t>
  </si>
  <si>
    <t>Montana</t>
  </si>
  <si>
    <t>Idaho</t>
  </si>
  <si>
    <t>New Hampshire</t>
  </si>
  <si>
    <t>Iowa</t>
  </si>
  <si>
    <t>Alabama</t>
  </si>
  <si>
    <t>Tennessee</t>
  </si>
  <si>
    <t>Georgia</t>
  </si>
  <si>
    <t>Wyoming</t>
  </si>
  <si>
    <t>Nebraska</t>
  </si>
  <si>
    <t>Virginia</t>
  </si>
  <si>
    <t>Indiana</t>
  </si>
  <si>
    <t>Kansas</t>
  </si>
  <si>
    <t>Louisiana</t>
  </si>
  <si>
    <t>Minnesota</t>
  </si>
  <si>
    <t>Wisconsin</t>
  </si>
  <si>
    <t>Maryland</t>
  </si>
  <si>
    <t>Oregon</t>
  </si>
  <si>
    <t>Oklahoma</t>
  </si>
  <si>
    <t>Missouri</t>
  </si>
  <si>
    <t>New Mexico</t>
  </si>
  <si>
    <t>Delaware</t>
  </si>
  <si>
    <t>Pennsylvania</t>
  </si>
  <si>
    <t>Washington</t>
  </si>
  <si>
    <t>Michigan</t>
  </si>
  <si>
    <t>Ohio</t>
  </si>
  <si>
    <t>Connecticut</t>
  </si>
  <si>
    <t>Colorado</t>
  </si>
  <si>
    <t>Arizona</t>
  </si>
  <si>
    <t>Florida</t>
  </si>
  <si>
    <t>Texas</t>
  </si>
  <si>
    <t>Utah</t>
  </si>
  <si>
    <t>Nevada</t>
  </si>
  <si>
    <t>Hawaii</t>
  </si>
  <si>
    <t>Illinois</t>
  </si>
  <si>
    <t>Massachusetts</t>
  </si>
  <si>
    <t>New York</t>
  </si>
  <si>
    <t>Rhode Island</t>
  </si>
  <si>
    <t>New Jersey</t>
  </si>
  <si>
    <t>California</t>
  </si>
  <si>
    <t>Assault rate</t>
  </si>
  <si>
    <t>category</t>
  </si>
  <si>
    <t>Assault rates start to rise higher than murder rates and become more widespread as urban population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</si>
</sst>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Vermont</c:v>
                </c:pt>
                <c:pt idx="1">
                  <c:v>West Virginia</c:v>
                </c:pt>
                <c:pt idx="2">
                  <c:v>Mississippi</c:v>
                </c:pt>
                <c:pt idx="3">
                  <c:v>North Dakota</c:v>
                </c:pt>
                <c:pt idx="4">
                  <c:v>North Carolina</c:v>
                </c:pt>
                <c:pt idx="5">
                  <c:v>South Dakota</c:v>
                </c:pt>
                <c:pt idx="6">
                  <c:v>Alaska</c:v>
                </c:pt>
                <c:pt idx="7">
                  <c:v>South Carolina</c:v>
                </c:pt>
                <c:pt idx="8">
                  <c:v>Arkansas</c:v>
                </c:pt>
                <c:pt idx="9">
                  <c:v>Maine</c:v>
                </c:pt>
                <c:pt idx="10">
                  <c:v>Kentucky</c:v>
                </c:pt>
                <c:pt idx="11">
                  <c:v>Montana</c:v>
                </c:pt>
                <c:pt idx="12">
                  <c:v>Idaho</c:v>
                </c:pt>
                <c:pt idx="13">
                  <c:v>New Hampshire</c:v>
                </c:pt>
                <c:pt idx="14">
                  <c:v>Iowa</c:v>
                </c:pt>
                <c:pt idx="15">
                  <c:v>Alabama</c:v>
                </c:pt>
                <c:pt idx="16">
                  <c:v>Tennessee</c:v>
                </c:pt>
                <c:pt idx="17">
                  <c:v>Georgia</c:v>
                </c:pt>
                <c:pt idx="18">
                  <c:v>Wyoming</c:v>
                </c:pt>
                <c:pt idx="19">
                  <c:v>Nebraska</c:v>
                </c:pt>
                <c:pt idx="20">
                  <c:v>Virginia</c:v>
                </c:pt>
                <c:pt idx="21">
                  <c:v>Indiana</c:v>
                </c:pt>
                <c:pt idx="22">
                  <c:v>Kansas</c:v>
                </c:pt>
                <c:pt idx="23">
                  <c:v>Louisiana</c:v>
                </c:pt>
                <c:pt idx="24">
                  <c:v>Minnesota</c:v>
                </c:pt>
                <c:pt idx="25">
                  <c:v>Wisconsin</c:v>
                </c:pt>
                <c:pt idx="26">
                  <c:v>Maryland</c:v>
                </c:pt>
                <c:pt idx="27">
                  <c:v>Oregon</c:v>
                </c:pt>
                <c:pt idx="28">
                  <c:v>Oklahoma</c:v>
                </c:pt>
                <c:pt idx="29">
                  <c:v>Missouri</c:v>
                </c:pt>
                <c:pt idx="30">
                  <c:v>New Mexico</c:v>
                </c:pt>
                <c:pt idx="31">
                  <c:v>Delaware</c:v>
                </c:pt>
                <c:pt idx="32">
                  <c:v>Pennsylvania</c:v>
                </c:pt>
                <c:pt idx="33">
                  <c:v>Washington</c:v>
                </c:pt>
                <c:pt idx="34">
                  <c:v>Michigan</c:v>
                </c:pt>
                <c:pt idx="35">
                  <c:v>Ohio</c:v>
                </c:pt>
                <c:pt idx="36">
                  <c:v>Connecticut</c:v>
                </c:pt>
                <c:pt idx="37">
                  <c:v>Colorado</c:v>
                </c:pt>
                <c:pt idx="38">
                  <c:v>Arizona</c:v>
                </c:pt>
                <c:pt idx="39">
                  <c:v>Florida</c:v>
                </c:pt>
                <c:pt idx="40">
                  <c:v>Texas</c:v>
                </c:pt>
                <c:pt idx="41">
                  <c:v>Utah</c:v>
                </c:pt>
                <c:pt idx="42">
                  <c:v>Nevada</c:v>
                </c:pt>
                <c:pt idx="43">
                  <c:v>Hawaii</c:v>
                </c:pt>
                <c:pt idx="44">
                  <c:v>Illinois</c:v>
                </c:pt>
                <c:pt idx="45">
                  <c:v>Massachusetts</c:v>
                </c:pt>
                <c:pt idx="46">
                  <c:v>New York</c:v>
                </c:pt>
                <c:pt idx="47">
                  <c:v>Rhode Island</c:v>
                </c:pt>
                <c:pt idx="48">
                  <c:v>New Jersey</c:v>
                </c:pt>
                <c:pt idx="49">
                  <c:v>California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2.2000000000000002</c:v>
                </c:pt>
                <c:pt idx="1">
                  <c:v>5.7</c:v>
                </c:pt>
                <c:pt idx="2">
                  <c:v>16.100000000000001</c:v>
                </c:pt>
                <c:pt idx="3">
                  <c:v>0.8</c:v>
                </c:pt>
                <c:pt idx="4">
                  <c:v>13</c:v>
                </c:pt>
                <c:pt idx="5">
                  <c:v>3.8</c:v>
                </c:pt>
                <c:pt idx="6">
                  <c:v>10</c:v>
                </c:pt>
                <c:pt idx="7">
                  <c:v>14.4</c:v>
                </c:pt>
                <c:pt idx="8">
                  <c:v>8.8000000000000007</c:v>
                </c:pt>
                <c:pt idx="9">
                  <c:v>2.1</c:v>
                </c:pt>
                <c:pt idx="10">
                  <c:v>9.6999999999999993</c:v>
                </c:pt>
                <c:pt idx="11">
                  <c:v>6</c:v>
                </c:pt>
                <c:pt idx="12">
                  <c:v>2.6</c:v>
                </c:pt>
                <c:pt idx="13">
                  <c:v>2.1</c:v>
                </c:pt>
                <c:pt idx="14">
                  <c:v>2.2000000000000002</c:v>
                </c:pt>
                <c:pt idx="15">
                  <c:v>13.2</c:v>
                </c:pt>
                <c:pt idx="16">
                  <c:v>13.2</c:v>
                </c:pt>
                <c:pt idx="17">
                  <c:v>17.399999999999999</c:v>
                </c:pt>
                <c:pt idx="18">
                  <c:v>6.8</c:v>
                </c:pt>
                <c:pt idx="19">
                  <c:v>4.3</c:v>
                </c:pt>
                <c:pt idx="20">
                  <c:v>8.5</c:v>
                </c:pt>
                <c:pt idx="21">
                  <c:v>7.2</c:v>
                </c:pt>
                <c:pt idx="22">
                  <c:v>6</c:v>
                </c:pt>
                <c:pt idx="23">
                  <c:v>15.4</c:v>
                </c:pt>
                <c:pt idx="24">
                  <c:v>2.7</c:v>
                </c:pt>
                <c:pt idx="25">
                  <c:v>2.6</c:v>
                </c:pt>
                <c:pt idx="26">
                  <c:v>11.3</c:v>
                </c:pt>
                <c:pt idx="27">
                  <c:v>4.9000000000000004</c:v>
                </c:pt>
                <c:pt idx="28">
                  <c:v>6.6</c:v>
                </c:pt>
                <c:pt idx="29">
                  <c:v>9</c:v>
                </c:pt>
                <c:pt idx="30">
                  <c:v>11.4</c:v>
                </c:pt>
                <c:pt idx="31">
                  <c:v>5.9</c:v>
                </c:pt>
                <c:pt idx="32">
                  <c:v>6.3</c:v>
                </c:pt>
                <c:pt idx="33">
                  <c:v>4</c:v>
                </c:pt>
                <c:pt idx="34">
                  <c:v>12.1</c:v>
                </c:pt>
                <c:pt idx="35">
                  <c:v>7.3</c:v>
                </c:pt>
                <c:pt idx="36">
                  <c:v>3.3</c:v>
                </c:pt>
                <c:pt idx="37">
                  <c:v>7.9</c:v>
                </c:pt>
                <c:pt idx="38">
                  <c:v>8.1</c:v>
                </c:pt>
                <c:pt idx="39">
                  <c:v>15.4</c:v>
                </c:pt>
                <c:pt idx="40">
                  <c:v>12.7</c:v>
                </c:pt>
                <c:pt idx="41">
                  <c:v>3.2</c:v>
                </c:pt>
                <c:pt idx="42">
                  <c:v>12.2</c:v>
                </c:pt>
                <c:pt idx="43">
                  <c:v>5.3</c:v>
                </c:pt>
                <c:pt idx="44">
                  <c:v>10.4</c:v>
                </c:pt>
                <c:pt idx="45">
                  <c:v>4.4000000000000004</c:v>
                </c:pt>
                <c:pt idx="46">
                  <c:v>11.1</c:v>
                </c:pt>
                <c:pt idx="47">
                  <c:v>3.4</c:v>
                </c:pt>
                <c:pt idx="48">
                  <c:v>7.4</c:v>
                </c:pt>
                <c:pt idx="4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8-4AE4-B1D6-BC13F0EE9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019743"/>
        <c:axId val="1649846943"/>
      </c:barChart>
      <c:catAx>
        <c:axId val="186001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846943"/>
        <c:crosses val="autoZero"/>
        <c:auto val="1"/>
        <c:lblAlgn val="ctr"/>
        <c:lblOffset val="100"/>
        <c:noMultiLvlLbl val="0"/>
      </c:catAx>
      <c:valAx>
        <c:axId val="164984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1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 vs assault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286745406824147E-2"/>
          <c:y val="0.30076443569553807"/>
          <c:w val="0.8872524059492563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USArrests!$B$2:$B$51</c:f>
              <c:numCache>
                <c:formatCode>General</c:formatCode>
                <c:ptCount val="50"/>
                <c:pt idx="0">
                  <c:v>2.2000000000000002</c:v>
                </c:pt>
                <c:pt idx="1">
                  <c:v>5.7</c:v>
                </c:pt>
                <c:pt idx="2">
                  <c:v>16.100000000000001</c:v>
                </c:pt>
                <c:pt idx="3">
                  <c:v>0.8</c:v>
                </c:pt>
                <c:pt idx="4">
                  <c:v>13</c:v>
                </c:pt>
                <c:pt idx="5">
                  <c:v>3.8</c:v>
                </c:pt>
                <c:pt idx="6">
                  <c:v>10</c:v>
                </c:pt>
                <c:pt idx="7">
                  <c:v>14.4</c:v>
                </c:pt>
                <c:pt idx="8">
                  <c:v>8.8000000000000007</c:v>
                </c:pt>
                <c:pt idx="9">
                  <c:v>2.1</c:v>
                </c:pt>
                <c:pt idx="10">
                  <c:v>9.6999999999999993</c:v>
                </c:pt>
                <c:pt idx="11">
                  <c:v>6</c:v>
                </c:pt>
                <c:pt idx="12">
                  <c:v>2.6</c:v>
                </c:pt>
                <c:pt idx="13">
                  <c:v>2.1</c:v>
                </c:pt>
                <c:pt idx="14">
                  <c:v>2.2000000000000002</c:v>
                </c:pt>
                <c:pt idx="15">
                  <c:v>13.2</c:v>
                </c:pt>
                <c:pt idx="16">
                  <c:v>13.2</c:v>
                </c:pt>
                <c:pt idx="17">
                  <c:v>17.399999999999999</c:v>
                </c:pt>
                <c:pt idx="18">
                  <c:v>6.8</c:v>
                </c:pt>
                <c:pt idx="19">
                  <c:v>4.3</c:v>
                </c:pt>
                <c:pt idx="20">
                  <c:v>8.5</c:v>
                </c:pt>
                <c:pt idx="21">
                  <c:v>7.2</c:v>
                </c:pt>
                <c:pt idx="22">
                  <c:v>6</c:v>
                </c:pt>
                <c:pt idx="23">
                  <c:v>15.4</c:v>
                </c:pt>
                <c:pt idx="24">
                  <c:v>2.7</c:v>
                </c:pt>
                <c:pt idx="25">
                  <c:v>2.6</c:v>
                </c:pt>
                <c:pt idx="26">
                  <c:v>11.3</c:v>
                </c:pt>
                <c:pt idx="27">
                  <c:v>4.9000000000000004</c:v>
                </c:pt>
                <c:pt idx="28">
                  <c:v>6.6</c:v>
                </c:pt>
                <c:pt idx="29">
                  <c:v>9</c:v>
                </c:pt>
                <c:pt idx="30">
                  <c:v>11.4</c:v>
                </c:pt>
                <c:pt idx="31">
                  <c:v>5.9</c:v>
                </c:pt>
                <c:pt idx="32">
                  <c:v>6.3</c:v>
                </c:pt>
                <c:pt idx="33">
                  <c:v>4</c:v>
                </c:pt>
                <c:pt idx="34">
                  <c:v>12.1</c:v>
                </c:pt>
                <c:pt idx="35">
                  <c:v>7.3</c:v>
                </c:pt>
                <c:pt idx="36">
                  <c:v>3.3</c:v>
                </c:pt>
                <c:pt idx="37">
                  <c:v>7.9</c:v>
                </c:pt>
                <c:pt idx="38">
                  <c:v>8.1</c:v>
                </c:pt>
                <c:pt idx="39">
                  <c:v>15.4</c:v>
                </c:pt>
                <c:pt idx="40">
                  <c:v>12.7</c:v>
                </c:pt>
                <c:pt idx="41">
                  <c:v>3.2</c:v>
                </c:pt>
                <c:pt idx="42">
                  <c:v>12.2</c:v>
                </c:pt>
                <c:pt idx="43">
                  <c:v>5.3</c:v>
                </c:pt>
                <c:pt idx="44">
                  <c:v>10.4</c:v>
                </c:pt>
                <c:pt idx="45">
                  <c:v>4.4000000000000004</c:v>
                </c:pt>
                <c:pt idx="46">
                  <c:v>11.1</c:v>
                </c:pt>
                <c:pt idx="47">
                  <c:v>3.4</c:v>
                </c:pt>
                <c:pt idx="48">
                  <c:v>7.4</c:v>
                </c:pt>
                <c:pt idx="4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2-4ABE-85B6-0BACA62AD4E7}"/>
            </c:ext>
          </c:extLst>
        </c:ser>
        <c:ser>
          <c:idx val="1"/>
          <c:order val="1"/>
          <c:tx>
            <c:strRef>
              <c:f>USArrests!$C$1</c:f>
              <c:strCache>
                <c:ptCount val="1"/>
                <c:pt idx="0">
                  <c:v>Assault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USArrests!$F$2:$F$51</c:f>
              <c:numCache>
                <c:formatCode>General</c:formatCode>
                <c:ptCount val="50"/>
                <c:pt idx="0">
                  <c:v>4.8</c:v>
                </c:pt>
                <c:pt idx="1">
                  <c:v>8.1</c:v>
                </c:pt>
                <c:pt idx="2">
                  <c:v>25.9</c:v>
                </c:pt>
                <c:pt idx="3">
                  <c:v>4.5</c:v>
                </c:pt>
                <c:pt idx="4">
                  <c:v>33.700000000000003</c:v>
                </c:pt>
                <c:pt idx="5">
                  <c:v>8.6</c:v>
                </c:pt>
                <c:pt idx="6">
                  <c:v>26.3</c:v>
                </c:pt>
                <c:pt idx="7">
                  <c:v>27.9</c:v>
                </c:pt>
                <c:pt idx="8">
                  <c:v>19</c:v>
                </c:pt>
                <c:pt idx="9">
                  <c:v>8.3000000000000007</c:v>
                </c:pt>
                <c:pt idx="10">
                  <c:v>10.9</c:v>
                </c:pt>
                <c:pt idx="11">
                  <c:v>10.9</c:v>
                </c:pt>
                <c:pt idx="12">
                  <c:v>12</c:v>
                </c:pt>
                <c:pt idx="13">
                  <c:v>5.7</c:v>
                </c:pt>
                <c:pt idx="14">
                  <c:v>5.6</c:v>
                </c:pt>
                <c:pt idx="15">
                  <c:v>23.6</c:v>
                </c:pt>
                <c:pt idx="16">
                  <c:v>18.8</c:v>
                </c:pt>
                <c:pt idx="17">
                  <c:v>15</c:v>
                </c:pt>
                <c:pt idx="18">
                  <c:v>16.100000000000001</c:v>
                </c:pt>
                <c:pt idx="19">
                  <c:v>10.199999999999999</c:v>
                </c:pt>
                <c:pt idx="20">
                  <c:v>15.6</c:v>
                </c:pt>
                <c:pt idx="21">
                  <c:v>11.3</c:v>
                </c:pt>
                <c:pt idx="22">
                  <c:v>11.5</c:v>
                </c:pt>
                <c:pt idx="23">
                  <c:v>24.9</c:v>
                </c:pt>
                <c:pt idx="24">
                  <c:v>7.2</c:v>
                </c:pt>
                <c:pt idx="25">
                  <c:v>5.3</c:v>
                </c:pt>
                <c:pt idx="26">
                  <c:v>30</c:v>
                </c:pt>
                <c:pt idx="27">
                  <c:v>15.9</c:v>
                </c:pt>
                <c:pt idx="28">
                  <c:v>15.1</c:v>
                </c:pt>
                <c:pt idx="29">
                  <c:v>17.8</c:v>
                </c:pt>
                <c:pt idx="30">
                  <c:v>28.5</c:v>
                </c:pt>
                <c:pt idx="31">
                  <c:v>23.8</c:v>
                </c:pt>
                <c:pt idx="32">
                  <c:v>10.6</c:v>
                </c:pt>
                <c:pt idx="33">
                  <c:v>14.5</c:v>
                </c:pt>
                <c:pt idx="34">
                  <c:v>25.5</c:v>
                </c:pt>
                <c:pt idx="35">
                  <c:v>12</c:v>
                </c:pt>
                <c:pt idx="36">
                  <c:v>11</c:v>
                </c:pt>
                <c:pt idx="37">
                  <c:v>20.399999999999999</c:v>
                </c:pt>
                <c:pt idx="38">
                  <c:v>29.4</c:v>
                </c:pt>
                <c:pt idx="39">
                  <c:v>33.5</c:v>
                </c:pt>
                <c:pt idx="40">
                  <c:v>20.100000000000001</c:v>
                </c:pt>
                <c:pt idx="41">
                  <c:v>12</c:v>
                </c:pt>
                <c:pt idx="42">
                  <c:v>25.2</c:v>
                </c:pt>
                <c:pt idx="43">
                  <c:v>4.5999999999999996</c:v>
                </c:pt>
                <c:pt idx="44">
                  <c:v>24.9</c:v>
                </c:pt>
                <c:pt idx="45">
                  <c:v>14.9</c:v>
                </c:pt>
                <c:pt idx="46">
                  <c:v>25.4</c:v>
                </c:pt>
                <c:pt idx="47">
                  <c:v>17.399999999999999</c:v>
                </c:pt>
                <c:pt idx="48">
                  <c:v>15.9</c:v>
                </c:pt>
                <c:pt idx="49">
                  <c:v>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2-4ABE-85B6-0BACA62A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47632"/>
        <c:axId val="1850298960"/>
      </c:lineChart>
      <c:catAx>
        <c:axId val="80847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50298960"/>
        <c:crosses val="autoZero"/>
        <c:auto val="1"/>
        <c:lblAlgn val="ctr"/>
        <c:lblOffset val="100"/>
        <c:noMultiLvlLbl val="0"/>
      </c:catAx>
      <c:valAx>
        <c:axId val="18502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 vs assault rate bar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Vermont</c:v>
                </c:pt>
                <c:pt idx="1">
                  <c:v>West Virginia</c:v>
                </c:pt>
                <c:pt idx="2">
                  <c:v>Mississippi</c:v>
                </c:pt>
                <c:pt idx="3">
                  <c:v>North Dakota</c:v>
                </c:pt>
                <c:pt idx="4">
                  <c:v>North Carolina</c:v>
                </c:pt>
                <c:pt idx="5">
                  <c:v>South Dakota</c:v>
                </c:pt>
                <c:pt idx="6">
                  <c:v>Alaska</c:v>
                </c:pt>
                <c:pt idx="7">
                  <c:v>South Carolina</c:v>
                </c:pt>
                <c:pt idx="8">
                  <c:v>Arkansas</c:v>
                </c:pt>
                <c:pt idx="9">
                  <c:v>Maine</c:v>
                </c:pt>
                <c:pt idx="10">
                  <c:v>Kentucky</c:v>
                </c:pt>
                <c:pt idx="11">
                  <c:v>Montana</c:v>
                </c:pt>
                <c:pt idx="12">
                  <c:v>Idaho</c:v>
                </c:pt>
                <c:pt idx="13">
                  <c:v>New Hampshire</c:v>
                </c:pt>
                <c:pt idx="14">
                  <c:v>Iowa</c:v>
                </c:pt>
                <c:pt idx="15">
                  <c:v>Alabama</c:v>
                </c:pt>
                <c:pt idx="16">
                  <c:v>Tennessee</c:v>
                </c:pt>
                <c:pt idx="17">
                  <c:v>Georgia</c:v>
                </c:pt>
                <c:pt idx="18">
                  <c:v>Wyoming</c:v>
                </c:pt>
                <c:pt idx="19">
                  <c:v>Nebraska</c:v>
                </c:pt>
                <c:pt idx="20">
                  <c:v>Virginia</c:v>
                </c:pt>
                <c:pt idx="21">
                  <c:v>Indiana</c:v>
                </c:pt>
                <c:pt idx="22">
                  <c:v>Kansas</c:v>
                </c:pt>
                <c:pt idx="23">
                  <c:v>Louisiana</c:v>
                </c:pt>
                <c:pt idx="24">
                  <c:v>Minnesota</c:v>
                </c:pt>
                <c:pt idx="25">
                  <c:v>Wisconsin</c:v>
                </c:pt>
                <c:pt idx="26">
                  <c:v>Maryland</c:v>
                </c:pt>
                <c:pt idx="27">
                  <c:v>Oregon</c:v>
                </c:pt>
                <c:pt idx="28">
                  <c:v>Oklahoma</c:v>
                </c:pt>
                <c:pt idx="29">
                  <c:v>Missouri</c:v>
                </c:pt>
                <c:pt idx="30">
                  <c:v>New Mexico</c:v>
                </c:pt>
                <c:pt idx="31">
                  <c:v>Delaware</c:v>
                </c:pt>
                <c:pt idx="32">
                  <c:v>Pennsylvania</c:v>
                </c:pt>
                <c:pt idx="33">
                  <c:v>Washington</c:v>
                </c:pt>
                <c:pt idx="34">
                  <c:v>Michigan</c:v>
                </c:pt>
                <c:pt idx="35">
                  <c:v>Ohio</c:v>
                </c:pt>
                <c:pt idx="36">
                  <c:v>Connecticut</c:v>
                </c:pt>
                <c:pt idx="37">
                  <c:v>Colorado</c:v>
                </c:pt>
                <c:pt idx="38">
                  <c:v>Arizona</c:v>
                </c:pt>
                <c:pt idx="39">
                  <c:v>Florida</c:v>
                </c:pt>
                <c:pt idx="40">
                  <c:v>Texas</c:v>
                </c:pt>
                <c:pt idx="41">
                  <c:v>Utah</c:v>
                </c:pt>
                <c:pt idx="42">
                  <c:v>Nevada</c:v>
                </c:pt>
                <c:pt idx="43">
                  <c:v>Hawaii</c:v>
                </c:pt>
                <c:pt idx="44">
                  <c:v>Illinois</c:v>
                </c:pt>
                <c:pt idx="45">
                  <c:v>Massachusetts</c:v>
                </c:pt>
                <c:pt idx="46">
                  <c:v>New York</c:v>
                </c:pt>
                <c:pt idx="47">
                  <c:v>Rhode Island</c:v>
                </c:pt>
                <c:pt idx="48">
                  <c:v>New Jersey</c:v>
                </c:pt>
                <c:pt idx="49">
                  <c:v>California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2.2000000000000002</c:v>
                </c:pt>
                <c:pt idx="1">
                  <c:v>5.7</c:v>
                </c:pt>
                <c:pt idx="2">
                  <c:v>16.100000000000001</c:v>
                </c:pt>
                <c:pt idx="3">
                  <c:v>0.8</c:v>
                </c:pt>
                <c:pt idx="4">
                  <c:v>13</c:v>
                </c:pt>
                <c:pt idx="5">
                  <c:v>3.8</c:v>
                </c:pt>
                <c:pt idx="6">
                  <c:v>10</c:v>
                </c:pt>
                <c:pt idx="7">
                  <c:v>14.4</c:v>
                </c:pt>
                <c:pt idx="8">
                  <c:v>8.8000000000000007</c:v>
                </c:pt>
                <c:pt idx="9">
                  <c:v>2.1</c:v>
                </c:pt>
                <c:pt idx="10">
                  <c:v>9.6999999999999993</c:v>
                </c:pt>
                <c:pt idx="11">
                  <c:v>6</c:v>
                </c:pt>
                <c:pt idx="12">
                  <c:v>2.6</c:v>
                </c:pt>
                <c:pt idx="13">
                  <c:v>2.1</c:v>
                </c:pt>
                <c:pt idx="14">
                  <c:v>2.2000000000000002</c:v>
                </c:pt>
                <c:pt idx="15">
                  <c:v>13.2</c:v>
                </c:pt>
                <c:pt idx="16">
                  <c:v>13.2</c:v>
                </c:pt>
                <c:pt idx="17">
                  <c:v>17.399999999999999</c:v>
                </c:pt>
                <c:pt idx="18">
                  <c:v>6.8</c:v>
                </c:pt>
                <c:pt idx="19">
                  <c:v>4.3</c:v>
                </c:pt>
                <c:pt idx="20">
                  <c:v>8.5</c:v>
                </c:pt>
                <c:pt idx="21">
                  <c:v>7.2</c:v>
                </c:pt>
                <c:pt idx="22">
                  <c:v>6</c:v>
                </c:pt>
                <c:pt idx="23">
                  <c:v>15.4</c:v>
                </c:pt>
                <c:pt idx="24">
                  <c:v>2.7</c:v>
                </c:pt>
                <c:pt idx="25">
                  <c:v>2.6</c:v>
                </c:pt>
                <c:pt idx="26">
                  <c:v>11.3</c:v>
                </c:pt>
                <c:pt idx="27">
                  <c:v>4.9000000000000004</c:v>
                </c:pt>
                <c:pt idx="28">
                  <c:v>6.6</c:v>
                </c:pt>
                <c:pt idx="29">
                  <c:v>9</c:v>
                </c:pt>
                <c:pt idx="30">
                  <c:v>11.4</c:v>
                </c:pt>
                <c:pt idx="31">
                  <c:v>5.9</c:v>
                </c:pt>
                <c:pt idx="32">
                  <c:v>6.3</c:v>
                </c:pt>
                <c:pt idx="33">
                  <c:v>4</c:v>
                </c:pt>
                <c:pt idx="34">
                  <c:v>12.1</c:v>
                </c:pt>
                <c:pt idx="35">
                  <c:v>7.3</c:v>
                </c:pt>
                <c:pt idx="36">
                  <c:v>3.3</c:v>
                </c:pt>
                <c:pt idx="37">
                  <c:v>7.9</c:v>
                </c:pt>
                <c:pt idx="38">
                  <c:v>8.1</c:v>
                </c:pt>
                <c:pt idx="39">
                  <c:v>15.4</c:v>
                </c:pt>
                <c:pt idx="40">
                  <c:v>12.7</c:v>
                </c:pt>
                <c:pt idx="41">
                  <c:v>3.2</c:v>
                </c:pt>
                <c:pt idx="42">
                  <c:v>12.2</c:v>
                </c:pt>
                <c:pt idx="43">
                  <c:v>5.3</c:v>
                </c:pt>
                <c:pt idx="44">
                  <c:v>10.4</c:v>
                </c:pt>
                <c:pt idx="45">
                  <c:v>4.4000000000000004</c:v>
                </c:pt>
                <c:pt idx="46">
                  <c:v>11.1</c:v>
                </c:pt>
                <c:pt idx="47">
                  <c:v>3.4</c:v>
                </c:pt>
                <c:pt idx="48">
                  <c:v>7.4</c:v>
                </c:pt>
                <c:pt idx="4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B-4437-B7E6-78A41D3D34F3}"/>
            </c:ext>
          </c:extLst>
        </c:ser>
        <c:ser>
          <c:idx val="1"/>
          <c:order val="1"/>
          <c:tx>
            <c:strRef>
              <c:f>USArrests!$F$1</c:f>
              <c:strCache>
                <c:ptCount val="1"/>
                <c:pt idx="0">
                  <c:v>Assault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Vermont</c:v>
                </c:pt>
                <c:pt idx="1">
                  <c:v>West Virginia</c:v>
                </c:pt>
                <c:pt idx="2">
                  <c:v>Mississippi</c:v>
                </c:pt>
                <c:pt idx="3">
                  <c:v>North Dakota</c:v>
                </c:pt>
                <c:pt idx="4">
                  <c:v>North Carolina</c:v>
                </c:pt>
                <c:pt idx="5">
                  <c:v>South Dakota</c:v>
                </c:pt>
                <c:pt idx="6">
                  <c:v>Alaska</c:v>
                </c:pt>
                <c:pt idx="7">
                  <c:v>South Carolina</c:v>
                </c:pt>
                <c:pt idx="8">
                  <c:v>Arkansas</c:v>
                </c:pt>
                <c:pt idx="9">
                  <c:v>Maine</c:v>
                </c:pt>
                <c:pt idx="10">
                  <c:v>Kentucky</c:v>
                </c:pt>
                <c:pt idx="11">
                  <c:v>Montana</c:v>
                </c:pt>
                <c:pt idx="12">
                  <c:v>Idaho</c:v>
                </c:pt>
                <c:pt idx="13">
                  <c:v>New Hampshire</c:v>
                </c:pt>
                <c:pt idx="14">
                  <c:v>Iowa</c:v>
                </c:pt>
                <c:pt idx="15">
                  <c:v>Alabama</c:v>
                </c:pt>
                <c:pt idx="16">
                  <c:v>Tennessee</c:v>
                </c:pt>
                <c:pt idx="17">
                  <c:v>Georgia</c:v>
                </c:pt>
                <c:pt idx="18">
                  <c:v>Wyoming</c:v>
                </c:pt>
                <c:pt idx="19">
                  <c:v>Nebraska</c:v>
                </c:pt>
                <c:pt idx="20">
                  <c:v>Virginia</c:v>
                </c:pt>
                <c:pt idx="21">
                  <c:v>Indiana</c:v>
                </c:pt>
                <c:pt idx="22">
                  <c:v>Kansas</c:v>
                </c:pt>
                <c:pt idx="23">
                  <c:v>Louisiana</c:v>
                </c:pt>
                <c:pt idx="24">
                  <c:v>Minnesota</c:v>
                </c:pt>
                <c:pt idx="25">
                  <c:v>Wisconsin</c:v>
                </c:pt>
                <c:pt idx="26">
                  <c:v>Maryland</c:v>
                </c:pt>
                <c:pt idx="27">
                  <c:v>Oregon</c:v>
                </c:pt>
                <c:pt idx="28">
                  <c:v>Oklahoma</c:v>
                </c:pt>
                <c:pt idx="29">
                  <c:v>Missouri</c:v>
                </c:pt>
                <c:pt idx="30">
                  <c:v>New Mexico</c:v>
                </c:pt>
                <c:pt idx="31">
                  <c:v>Delaware</c:v>
                </c:pt>
                <c:pt idx="32">
                  <c:v>Pennsylvania</c:v>
                </c:pt>
                <c:pt idx="33">
                  <c:v>Washington</c:v>
                </c:pt>
                <c:pt idx="34">
                  <c:v>Michigan</c:v>
                </c:pt>
                <c:pt idx="35">
                  <c:v>Ohio</c:v>
                </c:pt>
                <c:pt idx="36">
                  <c:v>Connecticut</c:v>
                </c:pt>
                <c:pt idx="37">
                  <c:v>Colorado</c:v>
                </c:pt>
                <c:pt idx="38">
                  <c:v>Arizona</c:v>
                </c:pt>
                <c:pt idx="39">
                  <c:v>Florida</c:v>
                </c:pt>
                <c:pt idx="40">
                  <c:v>Texas</c:v>
                </c:pt>
                <c:pt idx="41">
                  <c:v>Utah</c:v>
                </c:pt>
                <c:pt idx="42">
                  <c:v>Nevada</c:v>
                </c:pt>
                <c:pt idx="43">
                  <c:v>Hawaii</c:v>
                </c:pt>
                <c:pt idx="44">
                  <c:v>Illinois</c:v>
                </c:pt>
                <c:pt idx="45">
                  <c:v>Massachusetts</c:v>
                </c:pt>
                <c:pt idx="46">
                  <c:v>New York</c:v>
                </c:pt>
                <c:pt idx="47">
                  <c:v>Rhode Island</c:v>
                </c:pt>
                <c:pt idx="48">
                  <c:v>New Jersey</c:v>
                </c:pt>
                <c:pt idx="49">
                  <c:v>California</c:v>
                </c:pt>
              </c:strCache>
            </c:strRef>
          </c:cat>
          <c:val>
            <c:numRef>
              <c:f>USArrests!$F$2:$F$51</c:f>
              <c:numCache>
                <c:formatCode>General</c:formatCode>
                <c:ptCount val="50"/>
                <c:pt idx="0">
                  <c:v>4.8</c:v>
                </c:pt>
                <c:pt idx="1">
                  <c:v>8.1</c:v>
                </c:pt>
                <c:pt idx="2">
                  <c:v>25.9</c:v>
                </c:pt>
                <c:pt idx="3">
                  <c:v>4.5</c:v>
                </c:pt>
                <c:pt idx="4">
                  <c:v>33.700000000000003</c:v>
                </c:pt>
                <c:pt idx="5">
                  <c:v>8.6</c:v>
                </c:pt>
                <c:pt idx="6">
                  <c:v>26.3</c:v>
                </c:pt>
                <c:pt idx="7">
                  <c:v>27.9</c:v>
                </c:pt>
                <c:pt idx="8">
                  <c:v>19</c:v>
                </c:pt>
                <c:pt idx="9">
                  <c:v>8.3000000000000007</c:v>
                </c:pt>
                <c:pt idx="10">
                  <c:v>10.9</c:v>
                </c:pt>
                <c:pt idx="11">
                  <c:v>10.9</c:v>
                </c:pt>
                <c:pt idx="12">
                  <c:v>12</c:v>
                </c:pt>
                <c:pt idx="13">
                  <c:v>5.7</c:v>
                </c:pt>
                <c:pt idx="14">
                  <c:v>5.6</c:v>
                </c:pt>
                <c:pt idx="15">
                  <c:v>23.6</c:v>
                </c:pt>
                <c:pt idx="16">
                  <c:v>18.8</c:v>
                </c:pt>
                <c:pt idx="17">
                  <c:v>15</c:v>
                </c:pt>
                <c:pt idx="18">
                  <c:v>16.100000000000001</c:v>
                </c:pt>
                <c:pt idx="19">
                  <c:v>10.199999999999999</c:v>
                </c:pt>
                <c:pt idx="20">
                  <c:v>15.6</c:v>
                </c:pt>
                <c:pt idx="21">
                  <c:v>11.3</c:v>
                </c:pt>
                <c:pt idx="22">
                  <c:v>11.5</c:v>
                </c:pt>
                <c:pt idx="23">
                  <c:v>24.9</c:v>
                </c:pt>
                <c:pt idx="24">
                  <c:v>7.2</c:v>
                </c:pt>
                <c:pt idx="25">
                  <c:v>5.3</c:v>
                </c:pt>
                <c:pt idx="26">
                  <c:v>30</c:v>
                </c:pt>
                <c:pt idx="27">
                  <c:v>15.9</c:v>
                </c:pt>
                <c:pt idx="28">
                  <c:v>15.1</c:v>
                </c:pt>
                <c:pt idx="29">
                  <c:v>17.8</c:v>
                </c:pt>
                <c:pt idx="30">
                  <c:v>28.5</c:v>
                </c:pt>
                <c:pt idx="31">
                  <c:v>23.8</c:v>
                </c:pt>
                <c:pt idx="32">
                  <c:v>10.6</c:v>
                </c:pt>
                <c:pt idx="33">
                  <c:v>14.5</c:v>
                </c:pt>
                <c:pt idx="34">
                  <c:v>25.5</c:v>
                </c:pt>
                <c:pt idx="35">
                  <c:v>12</c:v>
                </c:pt>
                <c:pt idx="36">
                  <c:v>11</c:v>
                </c:pt>
                <c:pt idx="37">
                  <c:v>20.399999999999999</c:v>
                </c:pt>
                <c:pt idx="38">
                  <c:v>29.4</c:v>
                </c:pt>
                <c:pt idx="39">
                  <c:v>33.5</c:v>
                </c:pt>
                <c:pt idx="40">
                  <c:v>20.100000000000001</c:v>
                </c:pt>
                <c:pt idx="41">
                  <c:v>12</c:v>
                </c:pt>
                <c:pt idx="42">
                  <c:v>25.2</c:v>
                </c:pt>
                <c:pt idx="43">
                  <c:v>4.5999999999999996</c:v>
                </c:pt>
                <c:pt idx="44">
                  <c:v>24.9</c:v>
                </c:pt>
                <c:pt idx="45">
                  <c:v>14.9</c:v>
                </c:pt>
                <c:pt idx="46">
                  <c:v>25.4</c:v>
                </c:pt>
                <c:pt idx="47">
                  <c:v>17.399999999999999</c:v>
                </c:pt>
                <c:pt idx="48">
                  <c:v>15.9</c:v>
                </c:pt>
                <c:pt idx="49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B-4437-B7E6-78A41D3D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922079"/>
        <c:axId val="1698237631"/>
      </c:barChart>
      <c:catAx>
        <c:axId val="169792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237631"/>
        <c:crosses val="autoZero"/>
        <c:auto val="1"/>
        <c:lblAlgn val="ctr"/>
        <c:lblOffset val="100"/>
        <c:noMultiLvlLbl val="0"/>
      </c:catAx>
      <c:valAx>
        <c:axId val="169823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92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Assualt rates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Assualt rates</a:t>
          </a:r>
        </a:p>
      </cx:txPr>
    </cx:title>
    <cx:plotArea>
      <cx:plotAreaRegion>
        <cx:series layoutId="clusteredColumn" uniqueId="{BD5C057F-0C51-4177-8081-EB7D7F9330A2}">
          <cx:tx>
            <cx:txData>
              <cx:f>_xlchart.v1.0</cx:f>
              <cx:v>Assault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7</xdr:row>
      <xdr:rowOff>133350</xdr:rowOff>
    </xdr:from>
    <xdr:to>
      <xdr:col>14</xdr:col>
      <xdr:colOff>45720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84BF1-691A-F6AB-D503-19438F862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160020</xdr:colOff>
      <xdr:row>6</xdr:row>
      <xdr:rowOff>57150</xdr:rowOff>
    </xdr:from>
    <xdr:to>
      <xdr:col>21</xdr:col>
      <xdr:colOff>464820</xdr:colOff>
      <xdr:row>21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099515-94BA-C021-5E0E-275F130A7F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4420" y="11544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236761</xdr:colOff>
      <xdr:row>24</xdr:row>
      <xdr:rowOff>134656</xdr:rowOff>
    </xdr:from>
    <xdr:to>
      <xdr:col>19</xdr:col>
      <xdr:colOff>261698</xdr:colOff>
      <xdr:row>49</xdr:row>
      <xdr:rowOff>76968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F607BE-15ED-CE08-0681-3C8957E4F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277811</xdr:colOff>
      <xdr:row>26</xdr:row>
      <xdr:rowOff>92868</xdr:rowOff>
    </xdr:from>
    <xdr:to>
      <xdr:col>29</xdr:col>
      <xdr:colOff>373062</xdr:colOff>
      <xdr:row>45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1E8A84-D07A-694D-A5CB-E13D32082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8" zoomScale="96" workbookViewId="0">
      <selection activeCell="K53" sqref="K5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54</v>
      </c>
    </row>
    <row r="2" spans="1:6" x14ac:dyDescent="0.3">
      <c r="A2" t="s">
        <v>4</v>
      </c>
      <c r="B2">
        <v>2.2000000000000002</v>
      </c>
      <c r="C2">
        <v>48</v>
      </c>
      <c r="D2">
        <v>32</v>
      </c>
      <c r="E2" t="str" cm="1">
        <f t="array" ref="E2">_xlfn.IFS($D2&lt;50,"small",AND($D2&lt;60),"medium",AND($D2&lt;70),"large",AND($D2&gt;=70),"xlarge")</f>
        <v>small</v>
      </c>
      <c r="F2">
        <f>$C2/10</f>
        <v>4.8</v>
      </c>
    </row>
    <row r="3" spans="1:6" x14ac:dyDescent="0.3">
      <c r="A3" t="s">
        <v>5</v>
      </c>
      <c r="B3">
        <v>5.7</v>
      </c>
      <c r="C3">
        <v>81</v>
      </c>
      <c r="D3">
        <v>39</v>
      </c>
      <c r="E3" t="str" cm="1">
        <f t="array" ref="E3">_xlfn.IFS($D3&lt;50,"small",AND($D3&lt;60),"medium",AND($D3&lt;70),"large",AND($D3&gt;=70),"xlarge")</f>
        <v>small</v>
      </c>
      <c r="F3">
        <f t="shared" ref="F3:F51" si="0">$C3/10</f>
        <v>8.1</v>
      </c>
    </row>
    <row r="4" spans="1:6" x14ac:dyDescent="0.3">
      <c r="A4" t="s">
        <v>6</v>
      </c>
      <c r="B4">
        <v>16.100000000000001</v>
      </c>
      <c r="C4">
        <v>259</v>
      </c>
      <c r="D4">
        <v>44</v>
      </c>
      <c r="E4" t="str" cm="1">
        <f t="array" ref="E4">_xlfn.IFS($D4&lt;50,"small",AND($D4&lt;60),"medium",AND($D4&lt;70),"large",AND($D4&gt;=70),"xlarge")</f>
        <v>small</v>
      </c>
      <c r="F4">
        <f t="shared" si="0"/>
        <v>25.9</v>
      </c>
    </row>
    <row r="5" spans="1:6" x14ac:dyDescent="0.3">
      <c r="A5" t="s">
        <v>7</v>
      </c>
      <c r="B5">
        <v>0.8</v>
      </c>
      <c r="C5">
        <v>45</v>
      </c>
      <c r="D5">
        <v>44</v>
      </c>
      <c r="E5" t="str" cm="1">
        <f t="array" ref="E5">_xlfn.IFS($D5&lt;50,"small",AND($D5&lt;60),"medium",AND($D5&lt;70),"large",AND($D5&gt;=70),"xlarge")</f>
        <v>small</v>
      </c>
      <c r="F5">
        <f t="shared" si="0"/>
        <v>4.5</v>
      </c>
    </row>
    <row r="6" spans="1:6" x14ac:dyDescent="0.3">
      <c r="A6" t="s">
        <v>8</v>
      </c>
      <c r="B6">
        <v>13</v>
      </c>
      <c r="C6">
        <v>337</v>
      </c>
      <c r="D6">
        <v>45</v>
      </c>
      <c r="E6" t="str" cm="1">
        <f t="array" ref="E6">_xlfn.IFS($D6&lt;50,"small",AND($D6&lt;60),"medium",AND($D6&lt;70),"large",AND($D6&gt;=70),"xlarge")</f>
        <v>small</v>
      </c>
      <c r="F6">
        <f t="shared" si="0"/>
        <v>33.700000000000003</v>
      </c>
    </row>
    <row r="7" spans="1:6" x14ac:dyDescent="0.3">
      <c r="A7" t="s">
        <v>9</v>
      </c>
      <c r="B7">
        <v>3.8</v>
      </c>
      <c r="C7">
        <v>86</v>
      </c>
      <c r="D7">
        <v>45</v>
      </c>
      <c r="E7" t="str" cm="1">
        <f t="array" ref="E7">_xlfn.IFS($D7&lt;50,"small",AND($D7&lt;60),"medium",AND($D7&lt;70),"large",AND($D7&gt;=70),"xlarge")</f>
        <v>small</v>
      </c>
      <c r="F7">
        <f t="shared" si="0"/>
        <v>8.6</v>
      </c>
    </row>
    <row r="8" spans="1:6" x14ac:dyDescent="0.3">
      <c r="A8" t="s">
        <v>10</v>
      </c>
      <c r="B8">
        <v>10</v>
      </c>
      <c r="C8">
        <v>263</v>
      </c>
      <c r="D8">
        <v>48</v>
      </c>
      <c r="E8" t="str" cm="1">
        <f t="array" ref="E8">_xlfn.IFS($D8&lt;50,"small",AND($D8&lt;60),"medium",AND($D8&lt;70),"large",AND($D8&gt;=70),"xlarge")</f>
        <v>small</v>
      </c>
      <c r="F8">
        <f t="shared" si="0"/>
        <v>26.3</v>
      </c>
    </row>
    <row r="9" spans="1:6" x14ac:dyDescent="0.3">
      <c r="A9" t="s">
        <v>11</v>
      </c>
      <c r="B9">
        <v>14.4</v>
      </c>
      <c r="C9">
        <v>279</v>
      </c>
      <c r="D9">
        <v>48</v>
      </c>
      <c r="E9" t="str" cm="1">
        <f t="array" ref="E9">_xlfn.IFS($D9&lt;50,"small",AND($D9&lt;60),"medium",AND($D9&lt;70),"large",AND($D9&gt;=70),"xlarge")</f>
        <v>small</v>
      </c>
      <c r="F9">
        <f t="shared" si="0"/>
        <v>27.9</v>
      </c>
    </row>
    <row r="10" spans="1:6" x14ac:dyDescent="0.3">
      <c r="A10" t="s">
        <v>12</v>
      </c>
      <c r="B10">
        <v>8.8000000000000007</v>
      </c>
      <c r="C10">
        <v>190</v>
      </c>
      <c r="D10">
        <v>50</v>
      </c>
      <c r="E10" t="str" cm="1">
        <f t="array" ref="E10">_xlfn.IFS($D10&lt;50,"small",AND($D10&lt;60),"medium",AND($D10&lt;70),"large",AND($D10&gt;=70),"xlarge")</f>
        <v>medium</v>
      </c>
      <c r="F10">
        <f t="shared" si="0"/>
        <v>19</v>
      </c>
    </row>
    <row r="11" spans="1:6" x14ac:dyDescent="0.3">
      <c r="A11" t="s">
        <v>13</v>
      </c>
      <c r="B11">
        <v>2.1</v>
      </c>
      <c r="C11">
        <v>83</v>
      </c>
      <c r="D11">
        <v>51</v>
      </c>
      <c r="E11" t="str" cm="1">
        <f t="array" ref="E11">_xlfn.IFS($D11&lt;50,"small",AND($D11&lt;60),"medium",AND($D11&lt;70),"large",AND($D11&gt;=70),"xlarge")</f>
        <v>medium</v>
      </c>
      <c r="F11">
        <f t="shared" si="0"/>
        <v>8.3000000000000007</v>
      </c>
    </row>
    <row r="12" spans="1:6" x14ac:dyDescent="0.3">
      <c r="A12" t="s">
        <v>14</v>
      </c>
      <c r="B12">
        <v>9.6999999999999993</v>
      </c>
      <c r="C12">
        <v>109</v>
      </c>
      <c r="D12">
        <v>52</v>
      </c>
      <c r="E12" t="str" cm="1">
        <f t="array" ref="E12">_xlfn.IFS($D12&lt;50,"small",AND($D12&lt;60),"medium",AND($D12&lt;70),"large",AND($D12&gt;=70),"xlarge")</f>
        <v>medium</v>
      </c>
      <c r="F12">
        <f t="shared" si="0"/>
        <v>10.9</v>
      </c>
    </row>
    <row r="13" spans="1:6" x14ac:dyDescent="0.3">
      <c r="A13" t="s">
        <v>15</v>
      </c>
      <c r="B13">
        <v>6</v>
      </c>
      <c r="C13">
        <v>109</v>
      </c>
      <c r="D13">
        <v>53</v>
      </c>
      <c r="E13" t="str" cm="1">
        <f t="array" ref="E13">_xlfn.IFS($D13&lt;50,"small",AND($D13&lt;60),"medium",AND($D13&lt;70),"large",AND($D13&gt;=70),"xlarge")</f>
        <v>medium</v>
      </c>
      <c r="F13">
        <f t="shared" si="0"/>
        <v>10.9</v>
      </c>
    </row>
    <row r="14" spans="1:6" x14ac:dyDescent="0.3">
      <c r="A14" t="s">
        <v>16</v>
      </c>
      <c r="B14">
        <v>2.6</v>
      </c>
      <c r="C14">
        <v>120</v>
      </c>
      <c r="D14">
        <v>54</v>
      </c>
      <c r="E14" t="str" cm="1">
        <f t="array" ref="E14">_xlfn.IFS($D14&lt;50,"small",AND($D14&lt;60),"medium",AND($D14&lt;70),"large",AND($D14&gt;=70),"xlarge")</f>
        <v>medium</v>
      </c>
      <c r="F14">
        <f t="shared" si="0"/>
        <v>12</v>
      </c>
    </row>
    <row r="15" spans="1:6" x14ac:dyDescent="0.3">
      <c r="A15" t="s">
        <v>17</v>
      </c>
      <c r="B15">
        <v>2.1</v>
      </c>
      <c r="C15">
        <v>57</v>
      </c>
      <c r="D15">
        <v>56</v>
      </c>
      <c r="E15" t="str" cm="1">
        <f t="array" ref="E15">_xlfn.IFS($D15&lt;50,"small",AND($D15&lt;60),"medium",AND($D15&lt;70),"large",AND($D15&gt;=70),"xlarge")</f>
        <v>medium</v>
      </c>
      <c r="F15">
        <f t="shared" si="0"/>
        <v>5.7</v>
      </c>
    </row>
    <row r="16" spans="1:6" x14ac:dyDescent="0.3">
      <c r="A16" t="s">
        <v>18</v>
      </c>
      <c r="B16">
        <v>2.2000000000000002</v>
      </c>
      <c r="C16">
        <v>56</v>
      </c>
      <c r="D16">
        <v>57</v>
      </c>
      <c r="E16" t="str" cm="1">
        <f t="array" ref="E16">_xlfn.IFS($D16&lt;50,"small",AND($D16&lt;60),"medium",AND($D16&lt;70),"large",AND($D16&gt;=70),"xlarge")</f>
        <v>medium</v>
      </c>
      <c r="F16">
        <f t="shared" si="0"/>
        <v>5.6</v>
      </c>
    </row>
    <row r="17" spans="1:6" x14ac:dyDescent="0.3">
      <c r="A17" t="s">
        <v>19</v>
      </c>
      <c r="B17">
        <v>13.2</v>
      </c>
      <c r="C17">
        <v>236</v>
      </c>
      <c r="D17">
        <v>58</v>
      </c>
      <c r="E17" t="str" cm="1">
        <f t="array" ref="E17">_xlfn.IFS($D17&lt;50,"small",AND($D17&lt;60),"medium",AND($D17&lt;70),"large",AND($D17&gt;=70),"xlarge")</f>
        <v>medium</v>
      </c>
      <c r="F17">
        <f t="shared" si="0"/>
        <v>23.6</v>
      </c>
    </row>
    <row r="18" spans="1:6" x14ac:dyDescent="0.3">
      <c r="A18" t="s">
        <v>20</v>
      </c>
      <c r="B18">
        <v>13.2</v>
      </c>
      <c r="C18">
        <v>188</v>
      </c>
      <c r="D18">
        <v>59</v>
      </c>
      <c r="E18" t="str" cm="1">
        <f t="array" ref="E18">_xlfn.IFS($D18&lt;50,"small",AND($D18&lt;60),"medium",AND($D18&lt;70),"large",AND($D18&gt;=70),"xlarge")</f>
        <v>medium</v>
      </c>
      <c r="F18">
        <f t="shared" si="0"/>
        <v>18.8</v>
      </c>
    </row>
    <row r="19" spans="1:6" x14ac:dyDescent="0.3">
      <c r="A19" t="s">
        <v>21</v>
      </c>
      <c r="B19">
        <v>17.399999999999999</v>
      </c>
      <c r="C19">
        <v>150</v>
      </c>
      <c r="D19">
        <v>60</v>
      </c>
      <c r="E19" t="str" cm="1">
        <f t="array" ref="E19">_xlfn.IFS($D19&lt;50,"small",AND($D19&lt;60),"medium",AND($D19&lt;70),"large",AND($D19&gt;=70),"xlarge")</f>
        <v>large</v>
      </c>
      <c r="F19">
        <f t="shared" si="0"/>
        <v>15</v>
      </c>
    </row>
    <row r="20" spans="1:6" x14ac:dyDescent="0.3">
      <c r="A20" t="s">
        <v>22</v>
      </c>
      <c r="B20">
        <v>6.8</v>
      </c>
      <c r="C20">
        <v>161</v>
      </c>
      <c r="D20">
        <v>60</v>
      </c>
      <c r="E20" t="str" cm="1">
        <f t="array" ref="E20">_xlfn.IFS($D20&lt;50,"small",AND($D20&lt;60),"medium",AND($D20&lt;70),"large",AND($D20&gt;=70),"xlarge")</f>
        <v>large</v>
      </c>
      <c r="F20">
        <f t="shared" si="0"/>
        <v>16.100000000000001</v>
      </c>
    </row>
    <row r="21" spans="1:6" x14ac:dyDescent="0.3">
      <c r="A21" t="s">
        <v>23</v>
      </c>
      <c r="B21">
        <v>4.3</v>
      </c>
      <c r="C21">
        <v>102</v>
      </c>
      <c r="D21">
        <v>62</v>
      </c>
      <c r="E21" t="str" cm="1">
        <f t="array" ref="E21">_xlfn.IFS($D21&lt;50,"small",AND($D21&lt;60),"medium",AND($D21&lt;70),"large",AND($D21&gt;=70),"xlarge")</f>
        <v>large</v>
      </c>
      <c r="F21">
        <f t="shared" si="0"/>
        <v>10.199999999999999</v>
      </c>
    </row>
    <row r="22" spans="1:6" x14ac:dyDescent="0.3">
      <c r="A22" t="s">
        <v>24</v>
      </c>
      <c r="B22">
        <v>8.5</v>
      </c>
      <c r="C22">
        <v>156</v>
      </c>
      <c r="D22">
        <v>63</v>
      </c>
      <c r="E22" t="str" cm="1">
        <f t="array" ref="E22">_xlfn.IFS($D22&lt;50,"small",AND($D22&lt;60),"medium",AND($D22&lt;70),"large",AND($D22&gt;=70),"xlarge")</f>
        <v>large</v>
      </c>
      <c r="F22">
        <f t="shared" si="0"/>
        <v>15.6</v>
      </c>
    </row>
    <row r="23" spans="1:6" x14ac:dyDescent="0.3">
      <c r="A23" t="s">
        <v>25</v>
      </c>
      <c r="B23">
        <v>7.2</v>
      </c>
      <c r="C23">
        <v>113</v>
      </c>
      <c r="D23">
        <v>65</v>
      </c>
      <c r="E23" t="str" cm="1">
        <f t="array" ref="E23">_xlfn.IFS($D23&lt;50,"small",AND($D23&lt;60),"medium",AND($D23&lt;70),"large",AND($D23&gt;=70),"xlarge")</f>
        <v>large</v>
      </c>
      <c r="F23">
        <f t="shared" si="0"/>
        <v>11.3</v>
      </c>
    </row>
    <row r="24" spans="1:6" x14ac:dyDescent="0.3">
      <c r="A24" t="s">
        <v>26</v>
      </c>
      <c r="B24">
        <v>6</v>
      </c>
      <c r="C24">
        <v>115</v>
      </c>
      <c r="D24">
        <v>66</v>
      </c>
      <c r="E24" t="str" cm="1">
        <f t="array" ref="E24">_xlfn.IFS($D24&lt;50,"small",AND($D24&lt;60),"medium",AND($D24&lt;70),"large",AND($D24&gt;=70),"xlarge")</f>
        <v>large</v>
      </c>
      <c r="F24">
        <f t="shared" si="0"/>
        <v>11.5</v>
      </c>
    </row>
    <row r="25" spans="1:6" x14ac:dyDescent="0.3">
      <c r="A25" t="s">
        <v>27</v>
      </c>
      <c r="B25">
        <v>15.4</v>
      </c>
      <c r="C25">
        <v>249</v>
      </c>
      <c r="D25">
        <v>66</v>
      </c>
      <c r="E25" t="str" cm="1">
        <f t="array" ref="E25">_xlfn.IFS($D25&lt;50,"small",AND($D25&lt;60),"medium",AND($D25&lt;70),"large",AND($D25&gt;=70),"xlarge")</f>
        <v>large</v>
      </c>
      <c r="F25">
        <f t="shared" si="0"/>
        <v>24.9</v>
      </c>
    </row>
    <row r="26" spans="1:6" x14ac:dyDescent="0.3">
      <c r="A26" t="s">
        <v>28</v>
      </c>
      <c r="B26">
        <v>2.7</v>
      </c>
      <c r="C26">
        <v>72</v>
      </c>
      <c r="D26">
        <v>66</v>
      </c>
      <c r="E26" t="str" cm="1">
        <f t="array" ref="E26">_xlfn.IFS($D26&lt;50,"small",AND($D26&lt;60),"medium",AND($D26&lt;70),"large",AND($D26&gt;=70),"xlarge")</f>
        <v>large</v>
      </c>
      <c r="F26">
        <f t="shared" si="0"/>
        <v>7.2</v>
      </c>
    </row>
    <row r="27" spans="1:6" x14ac:dyDescent="0.3">
      <c r="A27" t="s">
        <v>29</v>
      </c>
      <c r="B27">
        <v>2.6</v>
      </c>
      <c r="C27">
        <v>53</v>
      </c>
      <c r="D27">
        <v>66</v>
      </c>
      <c r="E27" t="str" cm="1">
        <f t="array" ref="E27">_xlfn.IFS($D27&lt;50,"small",AND($D27&lt;60),"medium",AND($D27&lt;70),"large",AND($D27&gt;=70),"xlarge")</f>
        <v>large</v>
      </c>
      <c r="F27">
        <f t="shared" si="0"/>
        <v>5.3</v>
      </c>
    </row>
    <row r="28" spans="1:6" x14ac:dyDescent="0.3">
      <c r="A28" t="s">
        <v>30</v>
      </c>
      <c r="B28">
        <v>11.3</v>
      </c>
      <c r="C28">
        <v>300</v>
      </c>
      <c r="D28">
        <v>67</v>
      </c>
      <c r="E28" t="str" cm="1">
        <f t="array" ref="E28">_xlfn.IFS($D28&lt;50,"small",AND($D28&lt;60),"medium",AND($D28&lt;70),"large",AND($D28&gt;=70),"xlarge")</f>
        <v>large</v>
      </c>
      <c r="F28">
        <f t="shared" si="0"/>
        <v>30</v>
      </c>
    </row>
    <row r="29" spans="1:6" x14ac:dyDescent="0.3">
      <c r="A29" t="s">
        <v>31</v>
      </c>
      <c r="B29">
        <v>4.9000000000000004</v>
      </c>
      <c r="C29">
        <v>159</v>
      </c>
      <c r="D29">
        <v>67</v>
      </c>
      <c r="E29" t="str" cm="1">
        <f t="array" ref="E29">_xlfn.IFS($D29&lt;50,"small",AND($D29&lt;60),"medium",AND($D29&lt;70),"large",AND($D29&gt;=70),"xlarge")</f>
        <v>large</v>
      </c>
      <c r="F29">
        <f t="shared" si="0"/>
        <v>15.9</v>
      </c>
    </row>
    <row r="30" spans="1:6" x14ac:dyDescent="0.3">
      <c r="A30" t="s">
        <v>32</v>
      </c>
      <c r="B30">
        <v>6.6</v>
      </c>
      <c r="C30">
        <v>151</v>
      </c>
      <c r="D30">
        <v>68</v>
      </c>
      <c r="E30" t="str" cm="1">
        <f t="array" ref="E30">_xlfn.IFS($D30&lt;50,"small",AND($D30&lt;60),"medium",AND($D30&lt;70),"large",AND($D30&gt;=70),"xlarge")</f>
        <v>large</v>
      </c>
      <c r="F30">
        <f t="shared" si="0"/>
        <v>15.1</v>
      </c>
    </row>
    <row r="31" spans="1:6" x14ac:dyDescent="0.3">
      <c r="A31" t="s">
        <v>33</v>
      </c>
      <c r="B31">
        <v>9</v>
      </c>
      <c r="C31">
        <v>178</v>
      </c>
      <c r="D31">
        <v>70</v>
      </c>
      <c r="E31" t="str" cm="1">
        <f t="array" ref="E31">_xlfn.IFS($D31&lt;50,"small",AND($D31&lt;60),"medium",AND($D31&lt;70),"large",AND($D31&gt;=70),"xlarge")</f>
        <v>xlarge</v>
      </c>
      <c r="F31">
        <f t="shared" si="0"/>
        <v>17.8</v>
      </c>
    </row>
    <row r="32" spans="1:6" x14ac:dyDescent="0.3">
      <c r="A32" t="s">
        <v>34</v>
      </c>
      <c r="B32">
        <v>11.4</v>
      </c>
      <c r="C32">
        <v>285</v>
      </c>
      <c r="D32">
        <v>70</v>
      </c>
      <c r="E32" t="str" cm="1">
        <f t="array" ref="E32">_xlfn.IFS($D32&lt;50,"small",AND($D32&lt;60),"medium",AND($D32&lt;70),"large",AND($D32&gt;=70),"xlarge")</f>
        <v>xlarge</v>
      </c>
      <c r="F32">
        <f t="shared" si="0"/>
        <v>28.5</v>
      </c>
    </row>
    <row r="33" spans="1:6" x14ac:dyDescent="0.3">
      <c r="A33" t="s">
        <v>35</v>
      </c>
      <c r="B33">
        <v>5.9</v>
      </c>
      <c r="C33">
        <v>238</v>
      </c>
      <c r="D33">
        <v>72</v>
      </c>
      <c r="E33" t="str" cm="1">
        <f t="array" ref="E33">_xlfn.IFS($D33&lt;50,"small",AND($D33&lt;60),"medium",AND($D33&lt;70),"large",AND($D33&gt;=70),"xlarge")</f>
        <v>xlarge</v>
      </c>
      <c r="F33">
        <f t="shared" si="0"/>
        <v>23.8</v>
      </c>
    </row>
    <row r="34" spans="1:6" x14ac:dyDescent="0.3">
      <c r="A34" t="s">
        <v>36</v>
      </c>
      <c r="B34">
        <v>6.3</v>
      </c>
      <c r="C34">
        <v>106</v>
      </c>
      <c r="D34">
        <v>72</v>
      </c>
      <c r="E34" t="str" cm="1">
        <f t="array" ref="E34">_xlfn.IFS($D34&lt;50,"small",AND($D34&lt;60),"medium",AND($D34&lt;70),"large",AND($D34&gt;=70),"xlarge")</f>
        <v>xlarge</v>
      </c>
      <c r="F34">
        <f t="shared" si="0"/>
        <v>10.6</v>
      </c>
    </row>
    <row r="35" spans="1:6" x14ac:dyDescent="0.3">
      <c r="A35" t="s">
        <v>37</v>
      </c>
      <c r="B35">
        <v>4</v>
      </c>
      <c r="C35">
        <v>145</v>
      </c>
      <c r="D35">
        <v>73</v>
      </c>
      <c r="E35" t="str" cm="1">
        <f t="array" ref="E35">_xlfn.IFS($D35&lt;50,"small",AND($D35&lt;60),"medium",AND($D35&lt;70),"large",AND($D35&gt;=70),"xlarge")</f>
        <v>xlarge</v>
      </c>
      <c r="F35">
        <f t="shared" si="0"/>
        <v>14.5</v>
      </c>
    </row>
    <row r="36" spans="1:6" x14ac:dyDescent="0.3">
      <c r="A36" t="s">
        <v>38</v>
      </c>
      <c r="B36">
        <v>12.1</v>
      </c>
      <c r="C36">
        <v>255</v>
      </c>
      <c r="D36">
        <v>74</v>
      </c>
      <c r="E36" t="str" cm="1">
        <f t="array" ref="E36">_xlfn.IFS($D36&lt;50,"small",AND($D36&lt;60),"medium",AND($D36&lt;70),"large",AND($D36&gt;=70),"xlarge")</f>
        <v>xlarge</v>
      </c>
      <c r="F36">
        <f t="shared" si="0"/>
        <v>25.5</v>
      </c>
    </row>
    <row r="37" spans="1:6" x14ac:dyDescent="0.3">
      <c r="A37" t="s">
        <v>39</v>
      </c>
      <c r="B37">
        <v>7.3</v>
      </c>
      <c r="C37">
        <v>120</v>
      </c>
      <c r="D37">
        <v>75</v>
      </c>
      <c r="E37" t="str" cm="1">
        <f t="array" ref="E37">_xlfn.IFS($D37&lt;50,"small",AND($D37&lt;60),"medium",AND($D37&lt;70),"large",AND($D37&gt;=70),"xlarge")</f>
        <v>xlarge</v>
      </c>
      <c r="F37">
        <f t="shared" si="0"/>
        <v>12</v>
      </c>
    </row>
    <row r="38" spans="1:6" x14ac:dyDescent="0.3">
      <c r="A38" t="s">
        <v>40</v>
      </c>
      <c r="B38">
        <v>3.3</v>
      </c>
      <c r="C38">
        <v>110</v>
      </c>
      <c r="D38">
        <v>77</v>
      </c>
      <c r="E38" t="str" cm="1">
        <f t="array" ref="E38">_xlfn.IFS($D38&lt;50,"small",AND($D38&lt;60),"medium",AND($D38&lt;70),"large",AND($D38&gt;=70),"xlarge")</f>
        <v>xlarge</v>
      </c>
      <c r="F38">
        <f t="shared" si="0"/>
        <v>11</v>
      </c>
    </row>
    <row r="39" spans="1:6" x14ac:dyDescent="0.3">
      <c r="A39" t="s">
        <v>41</v>
      </c>
      <c r="B39">
        <v>7.9</v>
      </c>
      <c r="C39">
        <v>204</v>
      </c>
      <c r="D39">
        <v>78</v>
      </c>
      <c r="E39" t="str" cm="1">
        <f t="array" ref="E39">_xlfn.IFS($D39&lt;50,"small",AND($D39&lt;60),"medium",AND($D39&lt;70),"large",AND($D39&gt;=70),"xlarge")</f>
        <v>xlarge</v>
      </c>
      <c r="F39">
        <f t="shared" si="0"/>
        <v>20.399999999999999</v>
      </c>
    </row>
    <row r="40" spans="1:6" x14ac:dyDescent="0.3">
      <c r="A40" t="s">
        <v>42</v>
      </c>
      <c r="B40">
        <v>8.1</v>
      </c>
      <c r="C40">
        <v>294</v>
      </c>
      <c r="D40">
        <v>80</v>
      </c>
      <c r="E40" t="str" cm="1">
        <f t="array" ref="E40">_xlfn.IFS($D40&lt;50,"small",AND($D40&lt;60),"medium",AND($D40&lt;70),"large",AND($D40&gt;=70),"xlarge")</f>
        <v>xlarge</v>
      </c>
      <c r="F40">
        <f t="shared" si="0"/>
        <v>29.4</v>
      </c>
    </row>
    <row r="41" spans="1:6" x14ac:dyDescent="0.3">
      <c r="A41" t="s">
        <v>43</v>
      </c>
      <c r="B41">
        <v>15.4</v>
      </c>
      <c r="C41">
        <v>335</v>
      </c>
      <c r="D41">
        <v>80</v>
      </c>
      <c r="E41" t="str" cm="1">
        <f t="array" ref="E41">_xlfn.IFS($D41&lt;50,"small",AND($D41&lt;60),"medium",AND($D41&lt;70),"large",AND($D41&gt;=70),"xlarge")</f>
        <v>xlarge</v>
      </c>
      <c r="F41">
        <f t="shared" si="0"/>
        <v>33.5</v>
      </c>
    </row>
    <row r="42" spans="1:6" x14ac:dyDescent="0.3">
      <c r="A42" t="s">
        <v>44</v>
      </c>
      <c r="B42">
        <v>12.7</v>
      </c>
      <c r="C42">
        <v>201</v>
      </c>
      <c r="D42">
        <v>80</v>
      </c>
      <c r="E42" t="str" cm="1">
        <f t="array" ref="E42">_xlfn.IFS($D42&lt;50,"small",AND($D42&lt;60),"medium",AND($D42&lt;70),"large",AND($D42&gt;=70),"xlarge")</f>
        <v>xlarge</v>
      </c>
      <c r="F42">
        <f t="shared" si="0"/>
        <v>20.100000000000001</v>
      </c>
    </row>
    <row r="43" spans="1:6" x14ac:dyDescent="0.3">
      <c r="A43" t="s">
        <v>45</v>
      </c>
      <c r="B43">
        <v>3.2</v>
      </c>
      <c r="C43">
        <v>120</v>
      </c>
      <c r="D43">
        <v>80</v>
      </c>
      <c r="E43" t="str" cm="1">
        <f t="array" ref="E43">_xlfn.IFS($D43&lt;50,"small",AND($D43&lt;60),"medium",AND($D43&lt;70),"large",AND($D43&gt;=70),"xlarge")</f>
        <v>xlarge</v>
      </c>
      <c r="F43">
        <f t="shared" si="0"/>
        <v>12</v>
      </c>
    </row>
    <row r="44" spans="1:6" x14ac:dyDescent="0.3">
      <c r="A44" t="s">
        <v>46</v>
      </c>
      <c r="B44">
        <v>12.2</v>
      </c>
      <c r="C44">
        <v>252</v>
      </c>
      <c r="D44">
        <v>81</v>
      </c>
      <c r="E44" t="str" cm="1">
        <f t="array" ref="E44">_xlfn.IFS($D44&lt;50,"small",AND($D44&lt;60),"medium",AND($D44&lt;70),"large",AND($D44&gt;=70),"xlarge")</f>
        <v>xlarge</v>
      </c>
      <c r="F44">
        <f t="shared" si="0"/>
        <v>25.2</v>
      </c>
    </row>
    <row r="45" spans="1:6" x14ac:dyDescent="0.3">
      <c r="A45" t="s">
        <v>47</v>
      </c>
      <c r="B45">
        <v>5.3</v>
      </c>
      <c r="C45">
        <v>46</v>
      </c>
      <c r="D45">
        <v>83</v>
      </c>
      <c r="E45" t="str" cm="1">
        <f t="array" ref="E45">_xlfn.IFS($D45&lt;50,"small",AND($D45&lt;60),"medium",AND($D45&lt;70),"large",AND($D45&gt;=70),"xlarge")</f>
        <v>xlarge</v>
      </c>
      <c r="F45">
        <f t="shared" si="0"/>
        <v>4.5999999999999996</v>
      </c>
    </row>
    <row r="46" spans="1:6" x14ac:dyDescent="0.3">
      <c r="A46" t="s">
        <v>48</v>
      </c>
      <c r="B46">
        <v>10.4</v>
      </c>
      <c r="C46">
        <v>249</v>
      </c>
      <c r="D46">
        <v>83</v>
      </c>
      <c r="E46" t="str" cm="1">
        <f t="array" ref="E46">_xlfn.IFS($D46&lt;50,"small",AND($D46&lt;60),"medium",AND($D46&lt;70),"large",AND($D46&gt;=70),"xlarge")</f>
        <v>xlarge</v>
      </c>
      <c r="F46">
        <f t="shared" si="0"/>
        <v>24.9</v>
      </c>
    </row>
    <row r="47" spans="1:6" x14ac:dyDescent="0.3">
      <c r="A47" t="s">
        <v>49</v>
      </c>
      <c r="B47">
        <v>4.4000000000000004</v>
      </c>
      <c r="C47">
        <v>149</v>
      </c>
      <c r="D47">
        <v>85</v>
      </c>
      <c r="E47" t="str" cm="1">
        <f t="array" ref="E47">_xlfn.IFS($D47&lt;50,"small",AND($D47&lt;60),"medium",AND($D47&lt;70),"large",AND($D47&gt;=70),"xlarge")</f>
        <v>xlarge</v>
      </c>
      <c r="F47">
        <f t="shared" si="0"/>
        <v>14.9</v>
      </c>
    </row>
    <row r="48" spans="1:6" x14ac:dyDescent="0.3">
      <c r="A48" t="s">
        <v>50</v>
      </c>
      <c r="B48">
        <v>11.1</v>
      </c>
      <c r="C48">
        <v>254</v>
      </c>
      <c r="D48">
        <v>86</v>
      </c>
      <c r="E48" t="str" cm="1">
        <f t="array" ref="E48">_xlfn.IFS($D48&lt;50,"small",AND($D48&lt;60),"medium",AND($D48&lt;70),"large",AND($D48&gt;=70),"xlarge")</f>
        <v>xlarge</v>
      </c>
      <c r="F48">
        <f t="shared" si="0"/>
        <v>25.4</v>
      </c>
    </row>
    <row r="49" spans="1:11" x14ac:dyDescent="0.3">
      <c r="A49" t="s">
        <v>51</v>
      </c>
      <c r="B49">
        <v>3.4</v>
      </c>
      <c r="C49">
        <v>174</v>
      </c>
      <c r="D49">
        <v>87</v>
      </c>
      <c r="E49" t="str" cm="1">
        <f t="array" ref="E49">_xlfn.IFS($D49&lt;50,"small",AND($D49&lt;60),"medium",AND($D49&lt;70),"large",AND($D49&gt;=70),"xlarge")</f>
        <v>xlarge</v>
      </c>
      <c r="F49">
        <f t="shared" si="0"/>
        <v>17.399999999999999</v>
      </c>
    </row>
    <row r="50" spans="1:11" x14ac:dyDescent="0.3">
      <c r="A50" t="s">
        <v>52</v>
      </c>
      <c r="B50">
        <v>7.4</v>
      </c>
      <c r="C50">
        <v>159</v>
      </c>
      <c r="D50">
        <v>89</v>
      </c>
      <c r="E50" t="str" cm="1">
        <f t="array" ref="E50">_xlfn.IFS($D50&lt;50,"small",AND($D50&lt;60),"medium",AND($D50&lt;70),"large",AND($D50&gt;=70),"xlarge")</f>
        <v>xlarge</v>
      </c>
      <c r="F50">
        <f t="shared" si="0"/>
        <v>15.9</v>
      </c>
    </row>
    <row r="51" spans="1:11" x14ac:dyDescent="0.3">
      <c r="A51" t="s">
        <v>53</v>
      </c>
      <c r="B51">
        <v>9</v>
      </c>
      <c r="C51">
        <v>276</v>
      </c>
      <c r="D51">
        <v>91</v>
      </c>
      <c r="E51" t="str" cm="1">
        <f t="array" ref="E51">_xlfn.IFS($D51&lt;50,"small",AND($D51&lt;60),"medium",AND($D51&lt;70),"large",AND($D51&gt;=70),"xlarge")</f>
        <v>xlarge</v>
      </c>
      <c r="F51">
        <f t="shared" si="0"/>
        <v>27.6</v>
      </c>
    </row>
    <row r="53" spans="1:11" x14ac:dyDescent="0.3">
      <c r="K53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Asir Nayeef</cp:lastModifiedBy>
  <dcterms:created xsi:type="dcterms:W3CDTF">2023-09-18T21:41:14Z</dcterms:created>
  <dcterms:modified xsi:type="dcterms:W3CDTF">2023-09-26T17:02:20Z</dcterms:modified>
</cp:coreProperties>
</file>