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irigawesha/Documents/"/>
    </mc:Choice>
  </mc:AlternateContent>
  <xr:revisionPtr revIDLastSave="0" documentId="8_{FDA7D023-F8AD-5645-9FBA-03126386CADD}" xr6:coauthVersionLast="47" xr6:coauthVersionMax="47" xr10:uidLastSave="{00000000-0000-0000-0000-000000000000}"/>
  <bookViews>
    <workbookView xWindow="0" yWindow="500" windowWidth="28800" windowHeight="16460" xr2:uid="{F3C099BE-80D4-DB40-B9D0-C1735E7636A2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U71" i="1" l="1"/>
  <c r="AM71" i="1"/>
  <c r="AE71" i="1"/>
  <c r="AU70" i="1"/>
  <c r="AM70" i="1"/>
  <c r="AE70" i="1"/>
  <c r="AU69" i="1"/>
  <c r="AM69" i="1"/>
  <c r="AU53" i="3"/>
  <c r="AM53" i="3"/>
  <c r="AE53" i="3"/>
  <c r="AU52" i="3"/>
  <c r="AM52" i="3"/>
  <c r="AE52" i="3"/>
  <c r="H57" i="3"/>
  <c r="J57" i="3" s="1"/>
  <c r="H54" i="3"/>
  <c r="J54" i="3" s="1"/>
  <c r="AU51" i="3"/>
  <c r="AM51" i="3"/>
  <c r="AE51" i="3"/>
  <c r="AU50" i="3"/>
  <c r="AM50" i="3"/>
  <c r="AE50" i="3"/>
  <c r="AU38" i="3"/>
  <c r="AH45" i="3"/>
  <c r="AP45" i="3"/>
  <c r="AX45" i="3"/>
  <c r="AU43" i="3"/>
  <c r="AM43" i="3"/>
  <c r="AE43" i="3"/>
  <c r="AU42" i="3"/>
  <c r="AM42" i="3"/>
  <c r="AE42" i="3"/>
  <c r="AU41" i="3"/>
  <c r="AM41" i="3"/>
  <c r="AE41" i="3"/>
  <c r="AU40" i="3"/>
  <c r="AM40" i="3"/>
  <c r="AE40" i="3"/>
  <c r="AU39" i="3"/>
  <c r="AM39" i="3"/>
  <c r="AE39" i="3"/>
  <c r="AM38" i="3"/>
  <c r="AE38" i="3"/>
  <c r="AU37" i="3"/>
  <c r="AM37" i="3"/>
  <c r="AE37" i="3"/>
  <c r="AU36" i="3"/>
  <c r="AM36" i="3"/>
  <c r="AE36" i="3"/>
  <c r="AU35" i="3"/>
  <c r="AM35" i="3"/>
  <c r="AE35" i="3"/>
  <c r="AU34" i="3"/>
  <c r="AM34" i="3"/>
  <c r="AE34" i="3"/>
  <c r="AU33" i="3"/>
  <c r="AM33" i="3"/>
  <c r="AE33" i="3"/>
  <c r="AU32" i="3"/>
  <c r="AM32" i="3"/>
  <c r="AE32" i="3"/>
  <c r="AU56" i="2"/>
  <c r="AU55" i="2"/>
  <c r="AM56" i="2"/>
  <c r="AE56" i="2"/>
  <c r="AM55" i="2"/>
  <c r="AE55" i="2"/>
  <c r="AU54" i="2"/>
  <c r="AM54" i="2"/>
  <c r="AE54" i="2"/>
  <c r="AU53" i="2"/>
  <c r="AM53" i="2"/>
  <c r="AE53" i="2"/>
  <c r="AE68" i="1"/>
  <c r="AE69" i="1"/>
  <c r="AU68" i="1"/>
  <c r="AM68" i="1"/>
  <c r="AU67" i="1"/>
  <c r="AM67" i="1"/>
  <c r="AE67" i="1"/>
  <c r="AU66" i="1"/>
  <c r="AM66" i="1"/>
  <c r="AE66" i="1"/>
  <c r="AU65" i="1"/>
  <c r="AM65" i="1"/>
  <c r="AM64" i="1"/>
  <c r="AE65" i="1"/>
  <c r="AU64" i="1"/>
  <c r="AE64" i="1"/>
  <c r="AU49" i="2"/>
  <c r="AM49" i="2"/>
  <c r="AE49" i="2"/>
  <c r="AH30" i="3"/>
  <c r="AX30" i="3"/>
  <c r="AP30" i="3"/>
  <c r="AU27" i="3"/>
  <c r="AM27" i="3"/>
  <c r="AE27" i="3"/>
  <c r="AU26" i="3"/>
  <c r="AM26" i="3"/>
  <c r="AE26" i="3"/>
  <c r="AU25" i="3"/>
  <c r="AM25" i="3"/>
  <c r="AE25" i="3"/>
  <c r="AU24" i="3"/>
  <c r="AM24" i="3"/>
  <c r="AE24" i="3"/>
  <c r="AU23" i="3"/>
  <c r="AM23" i="3"/>
  <c r="AE23" i="3"/>
  <c r="AU22" i="3"/>
  <c r="AM22" i="3"/>
  <c r="AE22" i="3"/>
  <c r="AU21" i="3"/>
  <c r="AM21" i="3"/>
  <c r="AE21" i="3"/>
  <c r="AU20" i="3"/>
  <c r="AM20" i="3"/>
  <c r="AE20" i="3"/>
  <c r="AU19" i="3"/>
  <c r="AM19" i="3"/>
  <c r="AE19" i="3"/>
  <c r="AU18" i="3"/>
  <c r="AM18" i="3"/>
  <c r="AE18" i="3"/>
  <c r="AU17" i="3"/>
  <c r="AM17" i="3"/>
  <c r="AE17" i="3"/>
  <c r="AU16" i="3"/>
  <c r="AM16" i="3"/>
  <c r="AE16" i="3"/>
  <c r="AU15" i="3"/>
  <c r="AM15" i="3"/>
  <c r="AE15" i="3"/>
  <c r="AU14" i="3"/>
  <c r="AM14" i="3"/>
  <c r="AE14" i="3"/>
  <c r="AU13" i="3"/>
  <c r="AM13" i="3"/>
  <c r="AE13" i="3"/>
  <c r="AU12" i="3"/>
  <c r="AM12" i="3"/>
  <c r="AE12" i="3"/>
  <c r="AU11" i="3"/>
  <c r="AM11" i="3"/>
  <c r="AE11" i="3"/>
  <c r="AU10" i="3"/>
  <c r="AM10" i="3"/>
  <c r="AE10" i="3"/>
  <c r="AU9" i="3"/>
  <c r="AM9" i="3"/>
  <c r="AE9" i="3"/>
  <c r="AU8" i="3"/>
  <c r="AM8" i="3"/>
  <c r="AE8" i="3"/>
  <c r="AU7" i="3"/>
  <c r="AM7" i="3"/>
  <c r="AE7" i="3"/>
  <c r="AU6" i="3"/>
  <c r="AM6" i="3"/>
  <c r="AE6" i="3"/>
  <c r="AU5" i="3"/>
  <c r="AM5" i="3"/>
  <c r="AE5" i="3"/>
  <c r="AU4" i="3"/>
  <c r="AM4" i="3"/>
  <c r="AE4" i="3"/>
  <c r="AU3" i="3"/>
  <c r="AM3" i="3"/>
  <c r="AE3" i="3"/>
  <c r="AU2" i="3"/>
  <c r="AM2" i="3"/>
  <c r="AE2" i="3"/>
  <c r="AU1" i="3"/>
  <c r="AM1" i="3"/>
  <c r="AE1" i="3"/>
  <c r="AU45" i="2"/>
  <c r="AM45" i="2"/>
  <c r="AE45" i="2"/>
  <c r="AU44" i="2"/>
  <c r="AM44" i="2"/>
  <c r="AE44" i="2"/>
  <c r="AU43" i="2"/>
  <c r="AM43" i="2"/>
  <c r="AE43" i="2"/>
  <c r="AU46" i="2"/>
  <c r="AM46" i="2"/>
  <c r="AE46" i="2"/>
  <c r="AM40" i="2"/>
  <c r="AE40" i="2"/>
  <c r="AM39" i="2"/>
  <c r="AE39" i="2"/>
  <c r="AM38" i="2"/>
  <c r="AE38" i="2"/>
  <c r="AU63" i="1"/>
  <c r="AM63" i="1"/>
  <c r="AE63" i="1"/>
  <c r="AU62" i="1"/>
  <c r="AM62" i="1"/>
  <c r="AE62" i="1"/>
  <c r="AU61" i="1"/>
  <c r="AM61" i="1"/>
  <c r="AE61" i="1"/>
  <c r="AU60" i="1"/>
  <c r="AM60" i="1"/>
  <c r="AE60" i="1"/>
  <c r="AU33" i="2"/>
  <c r="AM33" i="2"/>
  <c r="AE33" i="2"/>
  <c r="AU34" i="2"/>
  <c r="AM34" i="2"/>
  <c r="AE34" i="2"/>
  <c r="AU35" i="2"/>
  <c r="AM35" i="2"/>
  <c r="AE35" i="2"/>
  <c r="AU36" i="2"/>
  <c r="AM36" i="2"/>
  <c r="AE36" i="2"/>
  <c r="AU59" i="1"/>
  <c r="AM59" i="1"/>
  <c r="AE59" i="1"/>
  <c r="AU58" i="1"/>
  <c r="AM58" i="1"/>
  <c r="AE58" i="1"/>
  <c r="AU57" i="1"/>
  <c r="AM57" i="1"/>
  <c r="AE57" i="1"/>
  <c r="AU30" i="2"/>
  <c r="AM30" i="2"/>
  <c r="AE30" i="2"/>
  <c r="AU29" i="2"/>
  <c r="AM29" i="2"/>
  <c r="AE29" i="2"/>
  <c r="AU28" i="2"/>
  <c r="AM28" i="2"/>
  <c r="AE28" i="2"/>
  <c r="AU27" i="2"/>
  <c r="AM27" i="2"/>
  <c r="AE27" i="2"/>
  <c r="AU56" i="1"/>
  <c r="AM56" i="1"/>
  <c r="AE56" i="1"/>
  <c r="AU55" i="1"/>
  <c r="AM55" i="1"/>
  <c r="AE55" i="1"/>
  <c r="AU54" i="1"/>
  <c r="AM54" i="1"/>
  <c r="AE54" i="1"/>
  <c r="AU53" i="1"/>
  <c r="AM53" i="1"/>
  <c r="AE53" i="1"/>
  <c r="AU52" i="1"/>
  <c r="AM52" i="1"/>
  <c r="AE52" i="1"/>
  <c r="AU51" i="1"/>
  <c r="AM51" i="1"/>
  <c r="AE51" i="1"/>
  <c r="AU50" i="1"/>
  <c r="AM50" i="1"/>
  <c r="AE50" i="1"/>
  <c r="AU49" i="1"/>
  <c r="AM49" i="1"/>
  <c r="AE49" i="1"/>
  <c r="AU48" i="1"/>
  <c r="AM48" i="1"/>
  <c r="AE48" i="1"/>
  <c r="AU47" i="1"/>
  <c r="AM47" i="1"/>
  <c r="AE47" i="1"/>
  <c r="AU25" i="2"/>
  <c r="AM25" i="2"/>
  <c r="AE25" i="2"/>
  <c r="AU24" i="2"/>
  <c r="AM24" i="2"/>
  <c r="AE24" i="2"/>
  <c r="AU23" i="2"/>
  <c r="AM23" i="2"/>
  <c r="AE23" i="2"/>
  <c r="AU22" i="2"/>
  <c r="AM22" i="2"/>
  <c r="AE22" i="2"/>
  <c r="AU21" i="2"/>
  <c r="AM21" i="2"/>
  <c r="AE21" i="2"/>
  <c r="AU20" i="2"/>
  <c r="AM20" i="2"/>
  <c r="AE20" i="2"/>
  <c r="AU18" i="2"/>
  <c r="AM18" i="2"/>
  <c r="AE18" i="2"/>
  <c r="AU17" i="2"/>
  <c r="AM17" i="2"/>
  <c r="AE17" i="2"/>
  <c r="AU16" i="2"/>
  <c r="AM16" i="2"/>
  <c r="AE16" i="2"/>
  <c r="AU15" i="2"/>
  <c r="AM15" i="2"/>
  <c r="AE15" i="2"/>
  <c r="AU5" i="2"/>
  <c r="AU6" i="2"/>
  <c r="AU7" i="2"/>
  <c r="AU8" i="2"/>
  <c r="AU9" i="2"/>
  <c r="AU10" i="2"/>
  <c r="AU11" i="2"/>
  <c r="AU4" i="2"/>
  <c r="AU12" i="2"/>
  <c r="AU46" i="1"/>
  <c r="AM46" i="1"/>
  <c r="AE46" i="1"/>
  <c r="AU45" i="1"/>
  <c r="AM45" i="1"/>
  <c r="AE45" i="1"/>
  <c r="AM12" i="2"/>
  <c r="AE12" i="2"/>
  <c r="AM11" i="2"/>
  <c r="AE11" i="2"/>
  <c r="AM10" i="2"/>
  <c r="AE10" i="2"/>
  <c r="AM9" i="2"/>
  <c r="AE9" i="2"/>
  <c r="AM8" i="2"/>
  <c r="AE8" i="2"/>
  <c r="AM7" i="2"/>
  <c r="AE7" i="2"/>
  <c r="AM6" i="2"/>
  <c r="AE6" i="2"/>
  <c r="AM5" i="2"/>
  <c r="AE5" i="2"/>
  <c r="AM4" i="2"/>
  <c r="AE4" i="2"/>
  <c r="AU42" i="1"/>
  <c r="AU43" i="1"/>
  <c r="AU44" i="1"/>
  <c r="AM44" i="1"/>
  <c r="AE44" i="1"/>
  <c r="AM43" i="1"/>
  <c r="AE43" i="1"/>
  <c r="AM42" i="1"/>
  <c r="AE42" i="1"/>
  <c r="AU41" i="1"/>
  <c r="AM41" i="1"/>
  <c r="AE41" i="1"/>
  <c r="AU40" i="1"/>
  <c r="AM40" i="1"/>
  <c r="AE40" i="1"/>
  <c r="AU39" i="1"/>
  <c r="AM39" i="1"/>
  <c r="AE39" i="1"/>
  <c r="AU38" i="1"/>
  <c r="AM38" i="1"/>
  <c r="AM37" i="1"/>
  <c r="AE38" i="1"/>
  <c r="AU37" i="1"/>
  <c r="AE37" i="1"/>
  <c r="AU36" i="1"/>
  <c r="AM36" i="1"/>
  <c r="AE36" i="1"/>
  <c r="AU35" i="1"/>
  <c r="AM35" i="1"/>
  <c r="AE35" i="1"/>
  <c r="AU34" i="1"/>
  <c r="AM34" i="1"/>
  <c r="AE34" i="1"/>
  <c r="AU33" i="1"/>
  <c r="AM33" i="1"/>
  <c r="AE33" i="1"/>
  <c r="AU32" i="1"/>
  <c r="AM32" i="1"/>
  <c r="AE32" i="1"/>
  <c r="AU31" i="1"/>
  <c r="AM31" i="1"/>
  <c r="AE31" i="1"/>
  <c r="AU30" i="1"/>
  <c r="AM30" i="1"/>
  <c r="AE30" i="1"/>
  <c r="AU28" i="1"/>
  <c r="AU29" i="1"/>
  <c r="AM28" i="1"/>
  <c r="AM29" i="1"/>
  <c r="AE28" i="1"/>
  <c r="AE29" i="1"/>
  <c r="AU27" i="1"/>
  <c r="AM27" i="1"/>
  <c r="AD75" i="1"/>
  <c r="AE27" i="1"/>
  <c r="AC75" i="1"/>
  <c r="AB75" i="1"/>
  <c r="W75" i="1"/>
  <c r="V75" i="1"/>
  <c r="U75" i="1"/>
  <c r="AU26" i="1"/>
  <c r="AM26" i="1"/>
  <c r="AE26" i="1"/>
  <c r="AU25" i="1"/>
  <c r="AM25" i="1"/>
  <c r="AE25" i="1"/>
  <c r="AU24" i="1"/>
  <c r="AM24" i="1"/>
  <c r="AE24" i="1"/>
  <c r="AU23" i="1"/>
  <c r="AM23" i="1"/>
  <c r="AE23" i="1"/>
  <c r="AM22" i="1"/>
  <c r="AU21" i="1"/>
  <c r="AU22" i="1"/>
  <c r="AR75" i="1"/>
  <c r="AE22" i="1"/>
  <c r="AE21" i="1"/>
  <c r="AE20" i="1"/>
  <c r="AT75" i="1"/>
  <c r="AU19" i="1"/>
  <c r="AS75" i="1"/>
  <c r="AE19" i="1"/>
  <c r="T75" i="1"/>
  <c r="AU18" i="1"/>
  <c r="AE18" i="1"/>
  <c r="AU17" i="1"/>
  <c r="AE17" i="1"/>
  <c r="AU16" i="1"/>
  <c r="AE16" i="1"/>
  <c r="AU15" i="1"/>
  <c r="AE15" i="1"/>
  <c r="AU14" i="1"/>
  <c r="AE14" i="1"/>
  <c r="AU13" i="1"/>
  <c r="AE13" i="1"/>
  <c r="AU12" i="1"/>
  <c r="AE12" i="1"/>
  <c r="AU11" i="1"/>
  <c r="AE11" i="1"/>
  <c r="AU10" i="1"/>
  <c r="AE10" i="1"/>
  <c r="AU9" i="1"/>
  <c r="AE9" i="1"/>
  <c r="AU4" i="1"/>
  <c r="AU6" i="1"/>
  <c r="AU7" i="1"/>
  <c r="AU8" i="1"/>
  <c r="AU5" i="1"/>
  <c r="AE8" i="1"/>
  <c r="AE5" i="1"/>
  <c r="AE6" i="1"/>
  <c r="AE7" i="1"/>
  <c r="AE4" i="1"/>
  <c r="AU45" i="3" l="1"/>
  <c r="AE45" i="3"/>
  <c r="AM45" i="3"/>
  <c r="AU30" i="3"/>
  <c r="AE30" i="3"/>
  <c r="AM30" i="3"/>
  <c r="AE75" i="1"/>
  <c r="AU75" i="1"/>
</calcChain>
</file>

<file path=xl/sharedStrings.xml><?xml version="1.0" encoding="utf-8"?>
<sst xmlns="http://schemas.openxmlformats.org/spreadsheetml/2006/main" count="1008" uniqueCount="177">
  <si>
    <t>start sparcity</t>
  </si>
  <si>
    <t>end sparcity</t>
  </si>
  <si>
    <t>start setp</t>
  </si>
  <si>
    <t>end step</t>
  </si>
  <si>
    <t>TEST MAE</t>
  </si>
  <si>
    <t>TEST LOSS</t>
  </si>
  <si>
    <t>mae_yaw</t>
  </si>
  <si>
    <t>mae_pitch</t>
  </si>
  <si>
    <t>mae_roll</t>
  </si>
  <si>
    <t>Date</t>
  </si>
  <si>
    <t>batch size</t>
  </si>
  <si>
    <t>init learning rate</t>
  </si>
  <si>
    <t>No of epochs</t>
  </si>
  <si>
    <t>power</t>
  </si>
  <si>
    <t>Frequency</t>
  </si>
  <si>
    <t>block size</t>
  </si>
  <si>
    <t>block pooling type</t>
  </si>
  <si>
    <t>Training params</t>
  </si>
  <si>
    <t>Model size</t>
  </si>
  <si>
    <t>TFLIte Params</t>
  </si>
  <si>
    <t>Model Size</t>
  </si>
  <si>
    <t xml:space="preserve">TFLite Quantized </t>
  </si>
  <si>
    <t>Frame Rate</t>
  </si>
  <si>
    <t>Accuracy level</t>
  </si>
  <si>
    <t>Pruned params</t>
  </si>
  <si>
    <t>pruning policy</t>
  </si>
  <si>
    <t>poly decay</t>
  </si>
  <si>
    <t>no of epochs trained</t>
  </si>
  <si>
    <t>No pruning epochs</t>
  </si>
  <si>
    <t>-</t>
  </si>
  <si>
    <t>36.4MB</t>
  </si>
  <si>
    <t>9.9MB</t>
  </si>
  <si>
    <t>37.2MB</t>
  </si>
  <si>
    <t>not good too much glitching</t>
  </si>
  <si>
    <t>same as pruned h5 model</t>
  </si>
  <si>
    <t>comments</t>
  </si>
  <si>
    <t xml:space="preserve">Model seems to have not recovered from loss due to pruning </t>
  </si>
  <si>
    <t>min learning rate</t>
  </si>
  <si>
    <t>better on all 3</t>
  </si>
  <si>
    <t>better on all 3 same as h5 model</t>
  </si>
  <si>
    <t>Better than having a higher learning rate</t>
  </si>
  <si>
    <t>btter than top 2 models</t>
  </si>
  <si>
    <t>Original</t>
  </si>
  <si>
    <t>110MB</t>
  </si>
  <si>
    <t xml:space="preserve">file size has not changed a bit accuracy level to eye level is almost same </t>
  </si>
  <si>
    <t>Worst of all so far</t>
  </si>
  <si>
    <t>bit worse</t>
  </si>
  <si>
    <t xml:space="preserve">not bad </t>
  </si>
  <si>
    <t>Avg</t>
  </si>
  <si>
    <t>AVG</t>
  </si>
  <si>
    <t>stopped aftyer 4 pruning steps sionce accuracy wasd not gonna recover too much sparcity applied</t>
  </si>
  <si>
    <t>not bad</t>
  </si>
  <si>
    <t>good</t>
  </si>
  <si>
    <t>Not good</t>
  </si>
  <si>
    <t>best</t>
  </si>
  <si>
    <t>graph is not good as best model</t>
  </si>
  <si>
    <t>only yaw has convereged</t>
  </si>
  <si>
    <t>pruning layer</t>
  </si>
  <si>
    <t>Dense</t>
  </si>
  <si>
    <t>Gzipped size</t>
  </si>
  <si>
    <t>gzipped size</t>
  </si>
  <si>
    <t>CONV2D</t>
  </si>
  <si>
    <t xml:space="preserve"> </t>
  </si>
  <si>
    <t>29.93 MB</t>
  </si>
  <si>
    <t>TFLITe Pruned experimenteal opt</t>
  </si>
  <si>
    <t>32.1MB</t>
  </si>
  <si>
    <t>29.44MB</t>
  </si>
  <si>
    <t>6.92MB</t>
  </si>
  <si>
    <t>93.97MB</t>
  </si>
  <si>
    <t>no chage of accuracy</t>
  </si>
  <si>
    <t>accuray has gone</t>
  </si>
  <si>
    <t>not gpd</t>
  </si>
  <si>
    <t>6.44MB</t>
  </si>
  <si>
    <t>28.20 MB</t>
  </si>
  <si>
    <t>28.83 MB</t>
  </si>
  <si>
    <t xml:space="preserve"> 96.77 MB</t>
  </si>
  <si>
    <t>Depthwise conv</t>
  </si>
  <si>
    <t>7.60MB</t>
  </si>
  <si>
    <t>35.65 MB</t>
  </si>
  <si>
    <t xml:space="preserve"> 35.61 MB</t>
  </si>
  <si>
    <t>35.31 MB</t>
  </si>
  <si>
    <t>Depthwise conv and conv2d</t>
  </si>
  <si>
    <t>91.34 MB</t>
  </si>
  <si>
    <t>30.90 MB</t>
  </si>
  <si>
    <t>30.57 MB</t>
  </si>
  <si>
    <t>7.04 MB</t>
  </si>
  <si>
    <t>7.60 MB</t>
  </si>
  <si>
    <t>32.02 MB</t>
  </si>
  <si>
    <t>32.01 MB</t>
  </si>
  <si>
    <t>32.31 MB</t>
  </si>
  <si>
    <t>reached sparcity</t>
  </si>
  <si>
    <t>Depthwise conv and conv2d, dense</t>
  </si>
  <si>
    <t>All</t>
  </si>
  <si>
    <t>7.33 MB</t>
  </si>
  <si>
    <t xml:space="preserve"> 29.57 MB</t>
  </si>
  <si>
    <t>29.83 MB</t>
  </si>
  <si>
    <t>29.55 MB</t>
  </si>
  <si>
    <t>static</t>
  </si>
  <si>
    <t>6.21 MB</t>
  </si>
  <si>
    <t xml:space="preserve"> 21.98 MB</t>
  </si>
  <si>
    <t>22.29 MB</t>
  </si>
  <si>
    <t>22.74 MB</t>
  </si>
  <si>
    <t>14.23 MB</t>
  </si>
  <si>
    <t>13.83 MB</t>
  </si>
  <si>
    <t>12.13 MB</t>
  </si>
  <si>
    <t>4.32 MB</t>
  </si>
  <si>
    <t xml:space="preserve"> 2.90 MB</t>
  </si>
  <si>
    <t xml:space="preserve"> 6.72 MB</t>
  </si>
  <si>
    <t>9.08 MB</t>
  </si>
  <si>
    <t>9.39 MB</t>
  </si>
  <si>
    <t>7.4MB</t>
  </si>
  <si>
    <t>6.24 MB</t>
  </si>
  <si>
    <t>21.97 MB</t>
  </si>
  <si>
    <t>22.75 MB</t>
  </si>
  <si>
    <t>6.13 MB</t>
  </si>
  <si>
    <t>21.75 MB</t>
  </si>
  <si>
    <t>22.02 MB</t>
  </si>
  <si>
    <t>22.48 MB</t>
  </si>
  <si>
    <t>5.91 MB</t>
  </si>
  <si>
    <t>21.36 MB</t>
  </si>
  <si>
    <t>21.68 MB</t>
  </si>
  <si>
    <t>22.15 MB</t>
  </si>
  <si>
    <t>7.85 MB</t>
  </si>
  <si>
    <t>35.24 MB</t>
  </si>
  <si>
    <t xml:space="preserve"> 35.23 MB</t>
  </si>
  <si>
    <t>35.54 MB</t>
  </si>
  <si>
    <t>2.59 MB</t>
  </si>
  <si>
    <t>6.50 MB</t>
  </si>
  <si>
    <t>8.41 MB</t>
  </si>
  <si>
    <t>9.21 MB</t>
  </si>
  <si>
    <t>`</t>
  </si>
  <si>
    <t>22.40 MB</t>
  </si>
  <si>
    <t>21.76 MB</t>
  </si>
  <si>
    <t>6.15 MB</t>
  </si>
  <si>
    <t>21.44 MB</t>
  </si>
  <si>
    <t>21.69 MB</t>
  </si>
  <si>
    <t>22.12 MB</t>
  </si>
  <si>
    <t>5.94 MB</t>
  </si>
  <si>
    <t>21.57 MB</t>
  </si>
  <si>
    <t>22.13 MB</t>
  </si>
  <si>
    <t>5.73 MB</t>
  </si>
  <si>
    <t>21.61 MB</t>
  </si>
  <si>
    <t>22.04 MB</t>
  </si>
  <si>
    <t xml:space="preserve"> 6.17 MB</t>
  </si>
  <si>
    <t>22.32 MB</t>
  </si>
  <si>
    <t>22.71 MB</t>
  </si>
  <si>
    <t>22.61 MB</t>
  </si>
  <si>
    <t>22.17 MB</t>
  </si>
  <si>
    <t>21.90 MB</t>
  </si>
  <si>
    <t>6.12 MB</t>
  </si>
  <si>
    <t>21.82 MB</t>
  </si>
  <si>
    <t>22.08 MB</t>
  </si>
  <si>
    <t>21.67 MB</t>
  </si>
  <si>
    <t>21.87 MB</t>
  </si>
  <si>
    <t>22.31 MB</t>
  </si>
  <si>
    <t>5.97 MB</t>
  </si>
  <si>
    <t>21.58 MB</t>
  </si>
  <si>
    <t xml:space="preserve"> 21.82 MB</t>
  </si>
  <si>
    <t>22.25 MB</t>
  </si>
  <si>
    <t>8.95524906]</t>
  </si>
  <si>
    <t>5.83 MB</t>
  </si>
  <si>
    <t>21.60 MB</t>
  </si>
  <si>
    <t>6.05 MB</t>
  </si>
  <si>
    <t>21.96 MB</t>
  </si>
  <si>
    <t>22.42 MB</t>
  </si>
  <si>
    <t>5.96 MB</t>
  </si>
  <si>
    <t>21.53 MB</t>
  </si>
  <si>
    <t>21.70 MB</t>
  </si>
  <si>
    <t>22.14 MB</t>
  </si>
  <si>
    <t>5.66 MB</t>
  </si>
  <si>
    <t>21.23 MB</t>
  </si>
  <si>
    <t>21.55 MB</t>
  </si>
  <si>
    <t>75,87 ending step</t>
  </si>
  <si>
    <t>incomplte</t>
  </si>
  <si>
    <t>75,87 ending step-dynamic</t>
  </si>
  <si>
    <t>layerwise</t>
  </si>
  <si>
    <t>static - end step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</si>
</sst>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"/>
  </numFmts>
  <fonts count="6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0" tint="-0.249977111117893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3999755851924192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5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7" xfId="0" applyBorder="1"/>
    <xf numFmtId="0" fontId="0" fillId="0" borderId="8" xfId="0" applyBorder="1"/>
    <xf numFmtId="2" fontId="0" fillId="0" borderId="2" xfId="0" applyNumberFormat="1" applyBorder="1"/>
    <xf numFmtId="2" fontId="0" fillId="0" borderId="7" xfId="0" applyNumberFormat="1" applyBorder="1"/>
    <xf numFmtId="2" fontId="0" fillId="0" borderId="1" xfId="0" applyNumberFormat="1" applyBorder="1"/>
    <xf numFmtId="2" fontId="0" fillId="0" borderId="8" xfId="0" applyNumberFormat="1" applyBorder="1"/>
    <xf numFmtId="2" fontId="0" fillId="0" borderId="3" xfId="0" applyNumberFormat="1" applyBorder="1"/>
    <xf numFmtId="164" fontId="0" fillId="0" borderId="1" xfId="0" applyNumberFormat="1" applyBorder="1"/>
    <xf numFmtId="14" fontId="0" fillId="0" borderId="2" xfId="0" applyNumberFormat="1" applyBorder="1"/>
    <xf numFmtId="14" fontId="1" fillId="0" borderId="2" xfId="0" applyNumberFormat="1" applyFont="1" applyBorder="1"/>
    <xf numFmtId="2" fontId="1" fillId="0" borderId="7" xfId="0" applyNumberFormat="1" applyFont="1" applyBorder="1"/>
    <xf numFmtId="164" fontId="1" fillId="0" borderId="1" xfId="0" applyNumberFormat="1" applyFont="1" applyBorder="1"/>
    <xf numFmtId="2" fontId="1" fillId="0" borderId="1" xfId="0" applyNumberFormat="1" applyFont="1" applyBorder="1"/>
    <xf numFmtId="2" fontId="1" fillId="0" borderId="8" xfId="0" applyNumberFormat="1" applyFont="1" applyBorder="1"/>
    <xf numFmtId="2" fontId="1" fillId="0" borderId="2" xfId="0" applyNumberFormat="1" applyFont="1" applyBorder="1"/>
    <xf numFmtId="2" fontId="2" fillId="0" borderId="0" xfId="0" applyNumberFormat="1" applyFont="1"/>
    <xf numFmtId="2" fontId="2" fillId="0" borderId="2" xfId="0" applyNumberFormat="1" applyFont="1" applyBorder="1"/>
    <xf numFmtId="2" fontId="2" fillId="0" borderId="8" xfId="0" applyNumberFormat="1" applyFont="1" applyBorder="1"/>
    <xf numFmtId="0" fontId="1" fillId="0" borderId="1" xfId="0" applyFont="1" applyBorder="1"/>
    <xf numFmtId="0" fontId="1" fillId="0" borderId="8" xfId="0" applyFont="1" applyBorder="1"/>
    <xf numFmtId="0" fontId="1" fillId="0" borderId="3" xfId="0" applyFont="1" applyBorder="1"/>
    <xf numFmtId="2" fontId="0" fillId="0" borderId="13" xfId="0" applyNumberFormat="1" applyBorder="1"/>
    <xf numFmtId="0" fontId="0" fillId="0" borderId="13" xfId="0" applyBorder="1"/>
    <xf numFmtId="0" fontId="1" fillId="0" borderId="13" xfId="0" applyFont="1" applyBorder="1"/>
    <xf numFmtId="0" fontId="1" fillId="0" borderId="2" xfId="0" applyFont="1" applyBorder="1"/>
    <xf numFmtId="0" fontId="3" fillId="0" borderId="1" xfId="0" applyFont="1" applyBorder="1"/>
    <xf numFmtId="0" fontId="3" fillId="0" borderId="8" xfId="0" applyFont="1" applyBorder="1"/>
    <xf numFmtId="2" fontId="3" fillId="0" borderId="7" xfId="0" applyNumberFormat="1" applyFont="1" applyBorder="1"/>
    <xf numFmtId="2" fontId="3" fillId="0" borderId="1" xfId="0" applyNumberFormat="1" applyFont="1" applyBorder="1"/>
    <xf numFmtId="0" fontId="3" fillId="0" borderId="2" xfId="0" applyFont="1" applyBorder="1"/>
    <xf numFmtId="2" fontId="3" fillId="0" borderId="2" xfId="0" applyNumberFormat="1" applyFont="1" applyBorder="1"/>
    <xf numFmtId="0" fontId="3" fillId="0" borderId="3" xfId="0" applyFont="1" applyBorder="1"/>
    <xf numFmtId="0" fontId="3" fillId="0" borderId="13" xfId="0" applyFont="1" applyBorder="1"/>
    <xf numFmtId="2" fontId="4" fillId="0" borderId="7" xfId="0" applyNumberFormat="1" applyFont="1" applyBorder="1"/>
    <xf numFmtId="2" fontId="4" fillId="0" borderId="3" xfId="0" applyNumberFormat="1" applyFont="1" applyBorder="1"/>
    <xf numFmtId="2" fontId="0" fillId="0" borderId="0" xfId="0" applyNumberFormat="1"/>
    <xf numFmtId="14" fontId="0" fillId="0" borderId="2" xfId="0" applyNumberFormat="1" applyFill="1" applyBorder="1"/>
    <xf numFmtId="2" fontId="0" fillId="0" borderId="7" xfId="0" applyNumberFormat="1" applyFill="1" applyBorder="1"/>
    <xf numFmtId="164" fontId="0" fillId="0" borderId="1" xfId="0" applyNumberFormat="1" applyFill="1" applyBorder="1"/>
    <xf numFmtId="2" fontId="0" fillId="0" borderId="1" xfId="0" applyNumberFormat="1" applyFill="1" applyBorder="1"/>
    <xf numFmtId="0" fontId="0" fillId="0" borderId="1" xfId="0" applyFill="1" applyBorder="1"/>
    <xf numFmtId="0" fontId="0" fillId="0" borderId="8" xfId="0" applyFill="1" applyBorder="1"/>
    <xf numFmtId="0" fontId="0" fillId="0" borderId="2" xfId="0" applyFill="1" applyBorder="1"/>
    <xf numFmtId="2" fontId="0" fillId="0" borderId="2" xfId="0" applyNumberFormat="1" applyFill="1" applyBorder="1"/>
    <xf numFmtId="2" fontId="0" fillId="0" borderId="8" xfId="0" applyNumberFormat="1" applyFill="1" applyBorder="1"/>
    <xf numFmtId="0" fontId="0" fillId="0" borderId="3" xfId="0" applyFill="1" applyBorder="1"/>
    <xf numFmtId="0" fontId="0" fillId="0" borderId="13" xfId="0" applyFill="1" applyBorder="1"/>
    <xf numFmtId="2" fontId="1" fillId="0" borderId="3" xfId="0" applyNumberFormat="1" applyFont="1" applyBorder="1"/>
    <xf numFmtId="2" fontId="4" fillId="0" borderId="3" xfId="0" applyNumberFormat="1" applyFont="1" applyFill="1" applyBorder="1"/>
    <xf numFmtId="14" fontId="0" fillId="2" borderId="2" xfId="0" applyNumberFormat="1" applyFill="1" applyBorder="1"/>
    <xf numFmtId="2" fontId="0" fillId="2" borderId="7" xfId="0" applyNumberFormat="1" applyFill="1" applyBorder="1"/>
    <xf numFmtId="164" fontId="0" fillId="2" borderId="1" xfId="0" applyNumberFormat="1" applyFill="1" applyBorder="1"/>
    <xf numFmtId="2" fontId="4" fillId="2" borderId="3" xfId="0" applyNumberFormat="1" applyFont="1" applyFill="1" applyBorder="1"/>
    <xf numFmtId="0" fontId="0" fillId="2" borderId="1" xfId="0" applyFill="1" applyBorder="1"/>
    <xf numFmtId="0" fontId="0" fillId="2" borderId="8" xfId="0" applyFill="1" applyBorder="1"/>
    <xf numFmtId="2" fontId="0" fillId="2" borderId="1" xfId="0" applyNumberFormat="1" applyFill="1" applyBorder="1"/>
    <xf numFmtId="0" fontId="0" fillId="2" borderId="2" xfId="0" applyFill="1" applyBorder="1"/>
    <xf numFmtId="2" fontId="0" fillId="2" borderId="2" xfId="0" applyNumberFormat="1" applyFill="1" applyBorder="1"/>
    <xf numFmtId="2" fontId="0" fillId="2" borderId="8" xfId="0" applyNumberFormat="1" applyFill="1" applyBorder="1"/>
    <xf numFmtId="0" fontId="0" fillId="2" borderId="3" xfId="0" applyFill="1" applyBorder="1"/>
    <xf numFmtId="0" fontId="0" fillId="2" borderId="13" xfId="0" applyFill="1" applyBorder="1"/>
    <xf numFmtId="14" fontId="0" fillId="3" borderId="2" xfId="0" applyNumberFormat="1" applyFill="1" applyBorder="1"/>
    <xf numFmtId="2" fontId="0" fillId="3" borderId="7" xfId="0" applyNumberFormat="1" applyFill="1" applyBorder="1"/>
    <xf numFmtId="164" fontId="0" fillId="3" borderId="1" xfId="0" applyNumberFormat="1" applyFill="1" applyBorder="1"/>
    <xf numFmtId="2" fontId="4" fillId="3" borderId="3" xfId="0" applyNumberFormat="1" applyFont="1" applyFill="1" applyBorder="1"/>
    <xf numFmtId="0" fontId="0" fillId="3" borderId="1" xfId="0" applyFill="1" applyBorder="1"/>
    <xf numFmtId="0" fontId="0" fillId="3" borderId="8" xfId="0" applyFill="1" applyBorder="1"/>
    <xf numFmtId="2" fontId="0" fillId="3" borderId="1" xfId="0" applyNumberFormat="1" applyFill="1" applyBorder="1"/>
    <xf numFmtId="0" fontId="0" fillId="3" borderId="2" xfId="0" applyFill="1" applyBorder="1"/>
    <xf numFmtId="2" fontId="0" fillId="3" borderId="2" xfId="0" applyNumberFormat="1" applyFill="1" applyBorder="1"/>
    <xf numFmtId="0" fontId="0" fillId="3" borderId="3" xfId="0" applyFill="1" applyBorder="1"/>
    <xf numFmtId="0" fontId="0" fillId="3" borderId="13" xfId="0" applyFill="1" applyBorder="1"/>
    <xf numFmtId="14" fontId="0" fillId="4" borderId="2" xfId="0" applyNumberFormat="1" applyFill="1" applyBorder="1"/>
    <xf numFmtId="2" fontId="0" fillId="4" borderId="7" xfId="0" applyNumberFormat="1" applyFill="1" applyBorder="1"/>
    <xf numFmtId="164" fontId="0" fillId="4" borderId="1" xfId="0" applyNumberFormat="1" applyFill="1" applyBorder="1"/>
    <xf numFmtId="2" fontId="4" fillId="4" borderId="3" xfId="0" applyNumberFormat="1" applyFont="1" applyFill="1" applyBorder="1"/>
    <xf numFmtId="0" fontId="0" fillId="4" borderId="1" xfId="0" applyFill="1" applyBorder="1"/>
    <xf numFmtId="0" fontId="0" fillId="4" borderId="8" xfId="0" applyFill="1" applyBorder="1"/>
    <xf numFmtId="2" fontId="0" fillId="4" borderId="1" xfId="0" applyNumberFormat="1" applyFill="1" applyBorder="1"/>
    <xf numFmtId="0" fontId="0" fillId="4" borderId="2" xfId="0" applyFill="1" applyBorder="1"/>
    <xf numFmtId="2" fontId="0" fillId="4" borderId="2" xfId="0" applyNumberFormat="1" applyFill="1" applyBorder="1"/>
    <xf numFmtId="0" fontId="0" fillId="4" borderId="3" xfId="0" applyFill="1" applyBorder="1"/>
    <xf numFmtId="0" fontId="0" fillId="4" borderId="13" xfId="0" applyFill="1" applyBorder="1"/>
    <xf numFmtId="2" fontId="0" fillId="4" borderId="8" xfId="0" applyNumberFormat="1" applyFill="1" applyBorder="1"/>
    <xf numFmtId="14" fontId="0" fillId="5" borderId="2" xfId="0" applyNumberFormat="1" applyFill="1" applyBorder="1"/>
    <xf numFmtId="2" fontId="0" fillId="5" borderId="7" xfId="0" applyNumberFormat="1" applyFill="1" applyBorder="1"/>
    <xf numFmtId="164" fontId="0" fillId="5" borderId="1" xfId="0" applyNumberFormat="1" applyFill="1" applyBorder="1"/>
    <xf numFmtId="2" fontId="0" fillId="5" borderId="1" xfId="0" applyNumberFormat="1" applyFill="1" applyBorder="1"/>
    <xf numFmtId="0" fontId="0" fillId="5" borderId="1" xfId="0" applyFill="1" applyBorder="1"/>
    <xf numFmtId="0" fontId="0" fillId="5" borderId="8" xfId="0" applyFill="1" applyBorder="1"/>
    <xf numFmtId="0" fontId="0" fillId="5" borderId="2" xfId="0" applyFill="1" applyBorder="1"/>
    <xf numFmtId="2" fontId="0" fillId="5" borderId="2" xfId="0" applyNumberFormat="1" applyFill="1" applyBorder="1"/>
    <xf numFmtId="2" fontId="0" fillId="5" borderId="8" xfId="0" applyNumberFormat="1" applyFill="1" applyBorder="1"/>
    <xf numFmtId="0" fontId="0" fillId="5" borderId="3" xfId="0" applyFill="1" applyBorder="1"/>
    <xf numFmtId="0" fontId="0" fillId="5" borderId="13" xfId="0" applyFill="1" applyBorder="1"/>
    <xf numFmtId="14" fontId="5" fillId="0" borderId="2" xfId="0" applyNumberFormat="1" applyFont="1" applyBorder="1"/>
    <xf numFmtId="2" fontId="5" fillId="0" borderId="7" xfId="0" applyNumberFormat="1" applyFont="1" applyBorder="1"/>
    <xf numFmtId="164" fontId="5" fillId="0" borderId="1" xfId="0" applyNumberFormat="1" applyFont="1" applyBorder="1"/>
    <xf numFmtId="2" fontId="5" fillId="0" borderId="1" xfId="0" applyNumberFormat="1" applyFont="1" applyBorder="1"/>
    <xf numFmtId="2" fontId="5" fillId="0" borderId="8" xfId="0" applyNumberFormat="1" applyFont="1" applyBorder="1"/>
    <xf numFmtId="2" fontId="5" fillId="0" borderId="2" xfId="0" applyNumberFormat="1" applyFont="1" applyBorder="1"/>
    <xf numFmtId="2" fontId="5" fillId="0" borderId="3" xfId="0" applyNumberFormat="1" applyFont="1" applyBorder="1"/>
    <xf numFmtId="2" fontId="5" fillId="0" borderId="13" xfId="0" applyNumberFormat="1" applyFont="1" applyBorder="1"/>
    <xf numFmtId="0" fontId="5" fillId="0" borderId="1" xfId="0" applyFont="1" applyBorder="1"/>
    <xf numFmtId="0" fontId="5" fillId="0" borderId="2" xfId="0" applyFont="1" applyBorder="1"/>
    <xf numFmtId="0" fontId="5" fillId="0" borderId="3" xfId="0" applyFont="1" applyBorder="1"/>
    <xf numFmtId="0" fontId="5" fillId="0" borderId="13" xfId="0" applyFont="1" applyBorder="1"/>
    <xf numFmtId="0" fontId="5" fillId="0" borderId="8" xfId="0" applyFont="1" applyBorder="1"/>
    <xf numFmtId="2" fontId="4" fillId="2" borderId="7" xfId="0" applyNumberFormat="1" applyFont="1" applyFill="1" applyBorder="1"/>
    <xf numFmtId="2" fontId="4" fillId="0" borderId="1" xfId="0" applyNumberFormat="1" applyFont="1" applyBorder="1"/>
    <xf numFmtId="2" fontId="0" fillId="0" borderId="0" xfId="0" applyNumberFormat="1" applyFill="1" applyBorder="1"/>
    <xf numFmtId="2" fontId="4" fillId="0" borderId="0" xfId="0" applyNumberFormat="1" applyFont="1"/>
    <xf numFmtId="14" fontId="1" fillId="2" borderId="2" xfId="0" applyNumberFormat="1" applyFont="1" applyFill="1" applyBorder="1"/>
    <xf numFmtId="2" fontId="1" fillId="2" borderId="7" xfId="0" applyNumberFormat="1" applyFont="1" applyFill="1" applyBorder="1"/>
    <xf numFmtId="164" fontId="1" fillId="2" borderId="1" xfId="0" applyNumberFormat="1" applyFont="1" applyFill="1" applyBorder="1"/>
    <xf numFmtId="2" fontId="1" fillId="2" borderId="1" xfId="0" applyNumberFormat="1" applyFont="1" applyFill="1" applyBorder="1"/>
    <xf numFmtId="0" fontId="1" fillId="2" borderId="1" xfId="0" applyFont="1" applyFill="1" applyBorder="1"/>
    <xf numFmtId="0" fontId="1" fillId="2" borderId="8" xfId="0" applyFont="1" applyFill="1" applyBorder="1"/>
    <xf numFmtId="0" fontId="1" fillId="2" borderId="2" xfId="0" applyFont="1" applyFill="1" applyBorder="1"/>
    <xf numFmtId="2" fontId="1" fillId="2" borderId="2" xfId="0" applyNumberFormat="1" applyFont="1" applyFill="1" applyBorder="1"/>
    <xf numFmtId="2" fontId="1" fillId="2" borderId="8" xfId="0" applyNumberFormat="1" applyFont="1" applyFill="1" applyBorder="1"/>
    <xf numFmtId="0" fontId="1" fillId="2" borderId="3" xfId="0" applyFont="1" applyFill="1" applyBorder="1"/>
    <xf numFmtId="0" fontId="1" fillId="2" borderId="13" xfId="0" applyFont="1" applyFill="1" applyBorder="1"/>
    <xf numFmtId="14" fontId="0" fillId="6" borderId="2" xfId="0" applyNumberFormat="1" applyFill="1" applyBorder="1"/>
    <xf numFmtId="2" fontId="0" fillId="6" borderId="7" xfId="0" applyNumberFormat="1" applyFill="1" applyBorder="1"/>
    <xf numFmtId="164" fontId="0" fillId="6" borderId="1" xfId="0" applyNumberFormat="1" applyFill="1" applyBorder="1"/>
    <xf numFmtId="2" fontId="0" fillId="6" borderId="1" xfId="0" applyNumberFormat="1" applyFill="1" applyBorder="1"/>
    <xf numFmtId="0" fontId="0" fillId="6" borderId="1" xfId="0" applyFill="1" applyBorder="1"/>
    <xf numFmtId="0" fontId="0" fillId="6" borderId="8" xfId="0" applyFill="1" applyBorder="1"/>
    <xf numFmtId="0" fontId="0" fillId="6" borderId="2" xfId="0" applyFill="1" applyBorder="1"/>
    <xf numFmtId="2" fontId="0" fillId="6" borderId="2" xfId="0" applyNumberFormat="1" applyFill="1" applyBorder="1"/>
    <xf numFmtId="2" fontId="0" fillId="6" borderId="8" xfId="0" applyNumberFormat="1" applyFill="1" applyBorder="1"/>
    <xf numFmtId="0" fontId="0" fillId="6" borderId="3" xfId="0" applyFill="1" applyBorder="1"/>
    <xf numFmtId="0" fontId="0" fillId="6" borderId="13" xfId="0" applyFill="1" applyBorder="1"/>
    <xf numFmtId="0" fontId="0" fillId="0" borderId="0" xfId="0" applyFill="1" applyBorder="1"/>
    <xf numFmtId="2" fontId="4" fillId="0" borderId="13" xfId="0" applyNumberFormat="1" applyFont="1" applyFill="1" applyBorder="1"/>
    <xf numFmtId="2" fontId="4" fillId="0" borderId="0" xfId="0" applyNumberFormat="1" applyFont="1" applyFill="1" applyBorder="1"/>
    <xf numFmtId="2" fontId="1" fillId="0" borderId="0" xfId="0" applyNumberFormat="1" applyFont="1" applyFill="1" applyBorder="1"/>
    <xf numFmtId="0" fontId="1" fillId="0" borderId="0" xfId="0" applyFont="1" applyFill="1" applyBorder="1"/>
    <xf numFmtId="2" fontId="4" fillId="4" borderId="16" xfId="0" applyNumberFormat="1" applyFont="1" applyFill="1" applyBorder="1"/>
    <xf numFmtId="2" fontId="4" fillId="4" borderId="0" xfId="0" applyNumberFormat="1" applyFont="1" applyFill="1" applyBorder="1"/>
    <xf numFmtId="2" fontId="1" fillId="2" borderId="3" xfId="0" applyNumberFormat="1" applyFont="1" applyFill="1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10096-7B52-E74A-851F-6F4D14C13AD1}">
  <dimension ref="A1:AZ84"/>
  <sheetViews>
    <sheetView tabSelected="1" topLeftCell="U1" zoomScale="115" workbookViewId="0">
      <selection activeCell="AY42" sqref="AY42:AY71"/>
    </sheetView>
  </sheetViews>
  <sheetFormatPr baseColWidth="10" defaultRowHeight="16" x14ac:dyDescent="0.2"/>
  <cols>
    <col min="1" max="1" width="19.5" style="12" customWidth="1"/>
    <col min="2" max="2" width="11" style="4" customWidth="1"/>
    <col min="3" max="3" width="14.1640625" style="11" customWidth="1"/>
    <col min="4" max="4" width="10.83203125" style="11"/>
    <col min="5" max="6" width="10.83203125" style="1"/>
    <col min="7" max="7" width="17.83203125" style="1" customWidth="1"/>
    <col min="8" max="12" width="10.83203125" style="1"/>
    <col min="13" max="14" width="15.6640625" style="1" customWidth="1"/>
    <col min="15" max="15" width="6.5" style="1" customWidth="1"/>
    <col min="16" max="16" width="7" style="1" customWidth="1"/>
    <col min="17" max="17" width="8.83203125" style="1" customWidth="1"/>
    <col min="18" max="18" width="12.1640625" style="5" customWidth="1"/>
    <col min="19" max="19" width="10.83203125" style="7"/>
    <col min="20" max="23" width="10.83203125" style="8"/>
    <col min="24" max="24" width="10.83203125" style="2"/>
    <col min="25" max="26" width="10.83203125" style="6"/>
    <col min="27" max="27" width="10.83203125" style="5"/>
    <col min="28" max="28" width="10.83203125" style="7"/>
    <col min="29" max="31" width="10.83203125" style="8"/>
    <col min="32" max="32" width="19.6640625" style="1" customWidth="1"/>
    <col min="33" max="33" width="10.83203125" style="1"/>
    <col min="34" max="34" width="10.83203125" style="2"/>
    <col min="35" max="35" width="10.83203125" style="5"/>
    <col min="36" max="39" width="10.83203125" style="8"/>
    <col min="40" max="43" width="10.83203125" style="1"/>
    <col min="44" max="44" width="10.83203125" style="7"/>
    <col min="45" max="47" width="10.83203125" style="8"/>
    <col min="48" max="48" width="13.6640625" style="1" customWidth="1"/>
    <col min="49" max="49" width="10.83203125" style="3"/>
    <col min="50" max="50" width="10.83203125" style="26"/>
    <col min="51" max="51" width="10.83203125" style="5"/>
    <col min="52" max="52" width="10.83203125" style="3"/>
    <col min="53" max="16384" width="10.83203125" style="1"/>
  </cols>
  <sheetData>
    <row r="1" spans="1:52" x14ac:dyDescent="0.2">
      <c r="B1" s="146" t="s">
        <v>17</v>
      </c>
      <c r="C1" s="147"/>
      <c r="D1" s="147"/>
      <c r="E1" s="147"/>
      <c r="F1" s="147"/>
      <c r="G1" s="147"/>
      <c r="H1" s="147"/>
      <c r="I1" s="147"/>
      <c r="J1" s="147"/>
      <c r="K1" s="147"/>
      <c r="L1" s="147"/>
      <c r="M1" s="147"/>
      <c r="N1" s="147"/>
      <c r="O1" s="147"/>
      <c r="P1" s="147"/>
      <c r="Q1" s="147"/>
      <c r="R1" s="148"/>
      <c r="S1" s="146" t="s">
        <v>24</v>
      </c>
      <c r="T1" s="147"/>
      <c r="U1" s="147"/>
      <c r="V1" s="147"/>
      <c r="W1" s="147"/>
      <c r="X1" s="149"/>
      <c r="Y1" s="149"/>
      <c r="Z1" s="149"/>
      <c r="AA1" s="148"/>
      <c r="AB1" s="146" t="s">
        <v>19</v>
      </c>
      <c r="AC1" s="147"/>
      <c r="AD1" s="147"/>
      <c r="AE1" s="147"/>
      <c r="AF1" s="147"/>
      <c r="AG1" s="147"/>
      <c r="AH1" s="149"/>
      <c r="AI1" s="148"/>
      <c r="AJ1" s="153" t="s">
        <v>64</v>
      </c>
      <c r="AK1" s="154"/>
      <c r="AL1" s="154"/>
      <c r="AM1" s="154"/>
      <c r="AN1" s="154"/>
      <c r="AO1" s="154"/>
      <c r="AP1" s="154"/>
      <c r="AQ1" s="155"/>
      <c r="AR1" s="150" t="s">
        <v>21</v>
      </c>
      <c r="AS1" s="151"/>
      <c r="AT1" s="151"/>
      <c r="AU1" s="151"/>
      <c r="AV1" s="151"/>
      <c r="AW1" s="151"/>
      <c r="AX1" s="151"/>
      <c r="AY1" s="152"/>
      <c r="AZ1" s="3" t="s">
        <v>35</v>
      </c>
    </row>
    <row r="2" spans="1:52" x14ac:dyDescent="0.2">
      <c r="A2" s="12" t="s">
        <v>9</v>
      </c>
      <c r="B2" s="4" t="s">
        <v>10</v>
      </c>
      <c r="C2" s="11" t="s">
        <v>11</v>
      </c>
      <c r="D2" s="11" t="s">
        <v>37</v>
      </c>
      <c r="E2" s="1" t="s">
        <v>25</v>
      </c>
      <c r="F2" s="1" t="s">
        <v>12</v>
      </c>
      <c r="G2" s="1" t="s">
        <v>27</v>
      </c>
      <c r="H2" s="1" t="s">
        <v>0</v>
      </c>
      <c r="I2" s="1" t="s">
        <v>1</v>
      </c>
      <c r="J2" s="1" t="s">
        <v>90</v>
      </c>
      <c r="K2" s="1" t="s">
        <v>2</v>
      </c>
      <c r="L2" s="1" t="s">
        <v>3</v>
      </c>
      <c r="M2" s="1" t="s">
        <v>28</v>
      </c>
      <c r="N2" s="1" t="s">
        <v>57</v>
      </c>
      <c r="O2" s="1" t="s">
        <v>13</v>
      </c>
      <c r="P2" s="1" t="s">
        <v>14</v>
      </c>
      <c r="Q2" s="1" t="s">
        <v>15</v>
      </c>
      <c r="R2" s="5" t="s">
        <v>16</v>
      </c>
      <c r="S2" s="7" t="s">
        <v>4</v>
      </c>
      <c r="T2" s="8" t="s">
        <v>5</v>
      </c>
      <c r="U2" s="8" t="s">
        <v>6</v>
      </c>
      <c r="V2" s="8" t="s">
        <v>7</v>
      </c>
      <c r="W2" s="8" t="s">
        <v>8</v>
      </c>
      <c r="X2" s="1" t="s">
        <v>23</v>
      </c>
      <c r="Y2" s="8" t="s">
        <v>22</v>
      </c>
      <c r="Z2" s="6" t="s">
        <v>60</v>
      </c>
      <c r="AA2" s="5" t="s">
        <v>18</v>
      </c>
      <c r="AB2" s="7" t="s">
        <v>6</v>
      </c>
      <c r="AC2" s="8" t="s">
        <v>7</v>
      </c>
      <c r="AD2" s="8" t="s">
        <v>8</v>
      </c>
      <c r="AE2" s="8" t="s">
        <v>48</v>
      </c>
      <c r="AF2" s="1" t="s">
        <v>23</v>
      </c>
      <c r="AG2" s="1" t="s">
        <v>22</v>
      </c>
      <c r="AH2" s="2" t="s">
        <v>60</v>
      </c>
      <c r="AI2" s="5" t="s">
        <v>20</v>
      </c>
      <c r="AJ2" s="7" t="s">
        <v>6</v>
      </c>
      <c r="AK2" s="8" t="s">
        <v>7</v>
      </c>
      <c r="AL2" s="8" t="s">
        <v>8</v>
      </c>
      <c r="AM2" s="8" t="s">
        <v>49</v>
      </c>
      <c r="AN2" s="1" t="s">
        <v>23</v>
      </c>
      <c r="AO2" s="1" t="s">
        <v>22</v>
      </c>
      <c r="AP2" s="2" t="s">
        <v>59</v>
      </c>
      <c r="AQ2" s="5" t="s">
        <v>20</v>
      </c>
      <c r="AR2" s="7" t="s">
        <v>6</v>
      </c>
      <c r="AS2" s="8" t="s">
        <v>7</v>
      </c>
      <c r="AT2" s="8" t="s">
        <v>8</v>
      </c>
      <c r="AU2" s="8" t="s">
        <v>49</v>
      </c>
      <c r="AV2" s="1" t="s">
        <v>23</v>
      </c>
      <c r="AW2" s="1" t="s">
        <v>22</v>
      </c>
      <c r="AX2" s="2" t="s">
        <v>59</v>
      </c>
      <c r="AY2" s="5" t="s">
        <v>20</v>
      </c>
    </row>
    <row r="3" spans="1:52" s="8" customFormat="1" x14ac:dyDescent="0.2">
      <c r="A3" s="12" t="s">
        <v>42</v>
      </c>
      <c r="B3" s="7"/>
      <c r="C3" s="11"/>
      <c r="D3" s="11"/>
      <c r="R3" s="9"/>
      <c r="S3" s="19">
        <v>8.6314706799999996</v>
      </c>
      <c r="T3" s="19">
        <v>8.6314706799999996</v>
      </c>
      <c r="U3" s="19">
        <v>7.2886898950000001</v>
      </c>
      <c r="V3" s="19">
        <v>9.7227634439999999</v>
      </c>
      <c r="W3" s="19">
        <v>8.8829587100000005</v>
      </c>
      <c r="X3" s="20"/>
      <c r="Y3" s="20">
        <v>10</v>
      </c>
      <c r="Z3" s="20"/>
      <c r="AA3" s="21" t="s">
        <v>43</v>
      </c>
      <c r="AB3" s="7"/>
      <c r="AH3" s="6"/>
      <c r="AI3" s="9"/>
      <c r="AR3" s="7"/>
      <c r="AW3" s="10"/>
      <c r="AX3" s="25"/>
      <c r="AY3" s="9"/>
      <c r="AZ3" s="10"/>
    </row>
    <row r="4" spans="1:52" s="102" customFormat="1" x14ac:dyDescent="0.2">
      <c r="A4" s="99" t="s">
        <v>130</v>
      </c>
      <c r="B4" s="100">
        <v>128</v>
      </c>
      <c r="C4" s="101">
        <v>0.01</v>
      </c>
      <c r="D4" s="101">
        <v>1.0000000000000001E-5</v>
      </c>
      <c r="E4" s="102" t="s">
        <v>26</v>
      </c>
      <c r="F4" s="102">
        <v>80</v>
      </c>
      <c r="G4" s="102">
        <v>67</v>
      </c>
      <c r="H4" s="102">
        <v>0</v>
      </c>
      <c r="I4" s="102">
        <v>0.5</v>
      </c>
      <c r="K4" s="102">
        <v>60</v>
      </c>
      <c r="L4" s="102">
        <v>80</v>
      </c>
      <c r="M4" s="102">
        <v>7</v>
      </c>
      <c r="O4" s="102" t="s">
        <v>29</v>
      </c>
      <c r="P4" s="102" t="s">
        <v>29</v>
      </c>
      <c r="Q4" s="102" t="s">
        <v>29</v>
      </c>
      <c r="R4" s="103" t="s">
        <v>29</v>
      </c>
      <c r="S4" s="100">
        <v>9.0547437667846609</v>
      </c>
      <c r="T4" s="102">
        <v>9.0547437667846609</v>
      </c>
      <c r="U4" s="102">
        <v>8.5886884211548598</v>
      </c>
      <c r="V4" s="102">
        <v>9.5641011545696006</v>
      </c>
      <c r="W4" s="102">
        <v>9.01144240204877</v>
      </c>
      <c r="X4" s="104" t="s">
        <v>33</v>
      </c>
      <c r="Y4" s="104">
        <v>11</v>
      </c>
      <c r="Z4" s="104"/>
      <c r="AA4" s="103" t="s">
        <v>32</v>
      </c>
      <c r="AB4" s="100">
        <v>8.5886889499999999</v>
      </c>
      <c r="AC4" s="102">
        <v>9.5640997599999995</v>
      </c>
      <c r="AD4" s="102">
        <v>9.0114415700000006</v>
      </c>
      <c r="AE4" s="102">
        <f>AVERAGE(AB4:AD4)</f>
        <v>9.0547434266666667</v>
      </c>
      <c r="AF4" s="102" t="s">
        <v>34</v>
      </c>
      <c r="AG4" s="102">
        <v>24</v>
      </c>
      <c r="AH4" s="104"/>
      <c r="AI4" s="103" t="s">
        <v>30</v>
      </c>
      <c r="AR4" s="100">
        <v>8.7319680399999999</v>
      </c>
      <c r="AS4" s="102">
        <v>9.5736413900000006</v>
      </c>
      <c r="AT4" s="102">
        <v>9.0197446800000005</v>
      </c>
      <c r="AU4" s="104">
        <f>AVERAGE(AR4:AT4)</f>
        <v>9.1084513699999992</v>
      </c>
      <c r="AV4" s="102" t="s">
        <v>34</v>
      </c>
      <c r="AW4" s="105">
        <v>9.4</v>
      </c>
      <c r="AX4" s="106"/>
      <c r="AY4" s="103" t="s">
        <v>31</v>
      </c>
      <c r="AZ4" s="105" t="s">
        <v>36</v>
      </c>
    </row>
    <row r="5" spans="1:52" s="102" customFormat="1" x14ac:dyDescent="0.2">
      <c r="A5" s="99">
        <v>44652</v>
      </c>
      <c r="B5" s="100">
        <v>128</v>
      </c>
      <c r="C5" s="101">
        <v>1E-3</v>
      </c>
      <c r="D5" s="101">
        <v>1.0000000000000001E-5</v>
      </c>
      <c r="E5" s="102" t="s">
        <v>26</v>
      </c>
      <c r="F5" s="102">
        <v>80</v>
      </c>
      <c r="G5" s="102">
        <v>66</v>
      </c>
      <c r="H5" s="102">
        <v>0</v>
      </c>
      <c r="I5" s="102">
        <v>0.5</v>
      </c>
      <c r="K5" s="102">
        <v>60</v>
      </c>
      <c r="L5" s="102">
        <v>80</v>
      </c>
      <c r="M5" s="102">
        <v>6</v>
      </c>
      <c r="O5" s="102" t="s">
        <v>29</v>
      </c>
      <c r="P5" s="102" t="s">
        <v>29</v>
      </c>
      <c r="Q5" s="102" t="s">
        <v>29</v>
      </c>
      <c r="R5" s="103" t="s">
        <v>29</v>
      </c>
      <c r="S5" s="100">
        <v>8.6406707763671804</v>
      </c>
      <c r="T5" s="102">
        <v>8.6406707763671804</v>
      </c>
      <c r="U5" s="102">
        <v>7.2896845683445504</v>
      </c>
      <c r="V5" s="102">
        <v>9.6178180573038006</v>
      </c>
      <c r="W5" s="102">
        <v>9.0145085045072406</v>
      </c>
      <c r="X5" s="104" t="s">
        <v>38</v>
      </c>
      <c r="Y5" s="104">
        <v>7.85</v>
      </c>
      <c r="Z5" s="104"/>
      <c r="AA5" s="103" t="s">
        <v>32</v>
      </c>
      <c r="AB5" s="102">
        <v>7.2896851600000003</v>
      </c>
      <c r="AC5" s="102">
        <v>9.6178180500000003</v>
      </c>
      <c r="AD5" s="102">
        <v>9.0145085300000005</v>
      </c>
      <c r="AE5" s="102">
        <f t="shared" ref="AE5:AE7" si="0">AVERAGE(AB5:AD5)</f>
        <v>8.6406705800000001</v>
      </c>
      <c r="AF5" s="104" t="s">
        <v>39</v>
      </c>
      <c r="AG5" s="102">
        <v>19</v>
      </c>
      <c r="AH5" s="104"/>
      <c r="AI5" s="103" t="s">
        <v>30</v>
      </c>
      <c r="AR5" s="100">
        <v>7.3731509700000002</v>
      </c>
      <c r="AS5" s="102">
        <v>9.6412717400000005</v>
      </c>
      <c r="AT5" s="102">
        <v>9.0573560200000003</v>
      </c>
      <c r="AU5" s="104">
        <f>AVERAGE(AR5:AT5)</f>
        <v>8.6905929100000012</v>
      </c>
      <c r="AV5" s="104" t="s">
        <v>39</v>
      </c>
      <c r="AW5" s="105">
        <v>6.9</v>
      </c>
      <c r="AX5" s="106"/>
      <c r="AY5" s="103" t="s">
        <v>31</v>
      </c>
      <c r="AZ5" s="105" t="s">
        <v>40</v>
      </c>
    </row>
    <row r="6" spans="1:52" s="102" customFormat="1" x14ac:dyDescent="0.2">
      <c r="A6" s="99">
        <v>44652</v>
      </c>
      <c r="B6" s="100">
        <v>128</v>
      </c>
      <c r="C6" s="101">
        <v>1E-3</v>
      </c>
      <c r="D6" s="101">
        <v>1.0000000000000001E-5</v>
      </c>
      <c r="E6" s="102" t="s">
        <v>26</v>
      </c>
      <c r="F6" s="102">
        <v>80</v>
      </c>
      <c r="G6" s="102">
        <v>80</v>
      </c>
      <c r="H6" s="102">
        <v>0</v>
      </c>
      <c r="I6" s="102">
        <v>0.5</v>
      </c>
      <c r="K6" s="102">
        <v>40</v>
      </c>
      <c r="L6" s="102">
        <v>80</v>
      </c>
      <c r="M6" s="102">
        <v>40</v>
      </c>
      <c r="O6" s="102" t="s">
        <v>29</v>
      </c>
      <c r="P6" s="102" t="s">
        <v>29</v>
      </c>
      <c r="Q6" s="102" t="s">
        <v>29</v>
      </c>
      <c r="R6" s="103" t="s">
        <v>29</v>
      </c>
      <c r="S6" s="100">
        <v>8.6279649734496999</v>
      </c>
      <c r="T6" s="102">
        <v>8.6279649734496999</v>
      </c>
      <c r="U6" s="100">
        <v>7.1978386171323798</v>
      </c>
      <c r="V6" s="102">
        <v>9.7166776335966798</v>
      </c>
      <c r="W6" s="102">
        <v>8.9693773042735394</v>
      </c>
      <c r="X6" s="104" t="s">
        <v>38</v>
      </c>
      <c r="Y6" s="104">
        <v>8.9</v>
      </c>
      <c r="Z6" s="104"/>
      <c r="AA6" s="103" t="s">
        <v>32</v>
      </c>
      <c r="AB6" s="100">
        <v>7.19783872</v>
      </c>
      <c r="AC6" s="102">
        <v>9.7166781800000006</v>
      </c>
      <c r="AD6" s="102">
        <v>8.9693772299999992</v>
      </c>
      <c r="AE6" s="102">
        <f t="shared" si="0"/>
        <v>8.6279647100000005</v>
      </c>
      <c r="AF6" s="104" t="s">
        <v>39</v>
      </c>
      <c r="AG6" s="104">
        <v>17</v>
      </c>
      <c r="AH6" s="104"/>
      <c r="AI6" s="103" t="s">
        <v>30</v>
      </c>
      <c r="AR6" s="100">
        <v>7.2957530899999998</v>
      </c>
      <c r="AS6" s="102">
        <v>9.7847223999999997</v>
      </c>
      <c r="AT6" s="102">
        <v>9.0091923000000005</v>
      </c>
      <c r="AU6" s="104">
        <f t="shared" ref="AU6:AU71" si="1">AVERAGE(AR6:AT6)</f>
        <v>8.6965559300000006</v>
      </c>
      <c r="AV6" s="104" t="s">
        <v>39</v>
      </c>
      <c r="AW6" s="105">
        <v>8.6</v>
      </c>
      <c r="AX6" s="106"/>
      <c r="AY6" s="103" t="s">
        <v>31</v>
      </c>
      <c r="AZ6" s="105" t="s">
        <v>41</v>
      </c>
    </row>
    <row r="7" spans="1:52" s="102" customFormat="1" x14ac:dyDescent="0.2">
      <c r="A7" s="99">
        <v>44652</v>
      </c>
      <c r="B7" s="100">
        <v>128</v>
      </c>
      <c r="C7" s="101">
        <v>1E-3</v>
      </c>
      <c r="D7" s="101">
        <v>1.0000000000000001E-5</v>
      </c>
      <c r="E7" s="102" t="s">
        <v>26</v>
      </c>
      <c r="F7" s="102">
        <v>80</v>
      </c>
      <c r="G7" s="102">
        <v>80</v>
      </c>
      <c r="H7" s="102">
        <v>0</v>
      </c>
      <c r="I7" s="102">
        <v>0.5</v>
      </c>
      <c r="K7" s="102">
        <v>20</v>
      </c>
      <c r="L7" s="102">
        <v>80</v>
      </c>
      <c r="M7" s="102">
        <v>60</v>
      </c>
      <c r="O7" s="102" t="s">
        <v>29</v>
      </c>
      <c r="P7" s="102" t="s">
        <v>29</v>
      </c>
      <c r="Q7" s="102" t="s">
        <v>29</v>
      </c>
      <c r="R7" s="103" t="s">
        <v>29</v>
      </c>
      <c r="S7" s="100">
        <v>8.8410701751708896</v>
      </c>
      <c r="T7" s="100">
        <v>8.8410701751708896</v>
      </c>
      <c r="U7" s="102">
        <v>7.7132861152899697</v>
      </c>
      <c r="V7" s="102">
        <v>9.8198893167843302</v>
      </c>
      <c r="W7" s="102">
        <v>8.9900331303031304</v>
      </c>
      <c r="X7" s="104" t="s">
        <v>39</v>
      </c>
      <c r="Y7" s="104">
        <v>9.1</v>
      </c>
      <c r="Z7" s="104"/>
      <c r="AA7" s="103" t="s">
        <v>32</v>
      </c>
      <c r="AB7" s="100">
        <v>7.7132870799999997</v>
      </c>
      <c r="AC7" s="102">
        <v>9.8198892900000008</v>
      </c>
      <c r="AD7" s="102">
        <v>8.9900333000000003</v>
      </c>
      <c r="AE7" s="102">
        <f t="shared" si="0"/>
        <v>8.84106989</v>
      </c>
      <c r="AF7" s="104" t="s">
        <v>39</v>
      </c>
      <c r="AG7" s="102">
        <v>15.7</v>
      </c>
      <c r="AH7" s="104"/>
      <c r="AI7" s="103" t="s">
        <v>30</v>
      </c>
      <c r="AR7" s="100">
        <v>7.8071042000000004</v>
      </c>
      <c r="AS7" s="102">
        <v>9.8527076099999995</v>
      </c>
      <c r="AT7" s="102">
        <v>8.9942852299999991</v>
      </c>
      <c r="AU7" s="104">
        <f t="shared" si="1"/>
        <v>8.8846990133333339</v>
      </c>
      <c r="AV7" s="102" t="s">
        <v>46</v>
      </c>
      <c r="AW7" s="105">
        <v>6.6</v>
      </c>
      <c r="AX7" s="106"/>
      <c r="AY7" s="103" t="s">
        <v>31</v>
      </c>
      <c r="AZ7" s="105" t="s">
        <v>44</v>
      </c>
    </row>
    <row r="8" spans="1:52" s="102" customFormat="1" x14ac:dyDescent="0.2">
      <c r="A8" s="99">
        <v>44653</v>
      </c>
      <c r="B8" s="100">
        <v>128</v>
      </c>
      <c r="C8" s="101">
        <v>1E-3</v>
      </c>
      <c r="D8" s="101">
        <v>1.0000000000000001E-5</v>
      </c>
      <c r="E8" s="102" t="s">
        <v>26</v>
      </c>
      <c r="F8" s="102">
        <v>80</v>
      </c>
      <c r="G8" s="102">
        <v>80</v>
      </c>
      <c r="H8" s="102">
        <v>0</v>
      </c>
      <c r="I8" s="102">
        <v>0.5</v>
      </c>
      <c r="K8" s="102">
        <v>0</v>
      </c>
      <c r="L8" s="102">
        <v>80</v>
      </c>
      <c r="M8" s="102">
        <v>60</v>
      </c>
      <c r="O8" s="102" t="s">
        <v>29</v>
      </c>
      <c r="P8" s="102" t="s">
        <v>29</v>
      </c>
      <c r="Q8" s="102" t="s">
        <v>29</v>
      </c>
      <c r="R8" s="103" t="s">
        <v>29</v>
      </c>
      <c r="S8" s="102">
        <v>8.8025593837589309</v>
      </c>
      <c r="T8" s="102">
        <v>8.8025593837589309</v>
      </c>
      <c r="U8" s="102">
        <v>7.55751546186527</v>
      </c>
      <c r="V8" s="102">
        <v>9.77434555040068</v>
      </c>
      <c r="W8" s="102">
        <v>9.0758171390108302</v>
      </c>
      <c r="X8" s="102" t="s">
        <v>47</v>
      </c>
      <c r="Y8" s="104">
        <v>8.5</v>
      </c>
      <c r="Z8" s="104"/>
      <c r="AA8" s="103" t="s">
        <v>32</v>
      </c>
      <c r="AB8" s="100">
        <v>7.5575157199999996</v>
      </c>
      <c r="AC8" s="102">
        <v>9.7743455099999998</v>
      </c>
      <c r="AD8" s="102">
        <v>9.07581712</v>
      </c>
      <c r="AE8" s="102">
        <f t="shared" ref="AE8:AE71" si="2">AVERAGE(AB8:AD8)</f>
        <v>8.8025594500000004</v>
      </c>
      <c r="AF8" s="102" t="s">
        <v>47</v>
      </c>
      <c r="AG8" s="102">
        <v>22</v>
      </c>
      <c r="AH8" s="104"/>
      <c r="AI8" s="103" t="s">
        <v>30</v>
      </c>
      <c r="AR8" s="100">
        <v>7.6269402800000003</v>
      </c>
      <c r="AS8" s="102">
        <v>9.8293382000000005</v>
      </c>
      <c r="AT8" s="102">
        <v>9.1022029999999994</v>
      </c>
      <c r="AU8" s="104">
        <f t="shared" si="1"/>
        <v>8.8528271600000004</v>
      </c>
      <c r="AV8" s="102" t="s">
        <v>45</v>
      </c>
      <c r="AW8" s="105">
        <v>5.9</v>
      </c>
      <c r="AX8" s="106"/>
      <c r="AY8" s="103" t="s">
        <v>31</v>
      </c>
      <c r="AZ8" s="105"/>
    </row>
    <row r="9" spans="1:52" s="107" customFormat="1" x14ac:dyDescent="0.2">
      <c r="A9" s="99">
        <v>44654</v>
      </c>
      <c r="B9" s="100">
        <v>128</v>
      </c>
      <c r="C9" s="101">
        <v>1E-3</v>
      </c>
      <c r="D9" s="101">
        <v>1.0000000000000001E-5</v>
      </c>
      <c r="E9" s="102" t="s">
        <v>26</v>
      </c>
      <c r="F9" s="102">
        <v>80</v>
      </c>
      <c r="G9" s="102">
        <v>43</v>
      </c>
      <c r="H9" s="102">
        <v>0</v>
      </c>
      <c r="I9" s="102">
        <v>0.75</v>
      </c>
      <c r="J9" s="102"/>
      <c r="K9" s="102">
        <v>40</v>
      </c>
      <c r="L9" s="102">
        <v>80</v>
      </c>
      <c r="M9" s="102">
        <v>3</v>
      </c>
      <c r="N9" s="102"/>
      <c r="O9" s="102" t="s">
        <v>29</v>
      </c>
      <c r="P9" s="102" t="s">
        <v>29</v>
      </c>
      <c r="Q9" s="102" t="s">
        <v>29</v>
      </c>
      <c r="R9" s="103" t="s">
        <v>29</v>
      </c>
      <c r="S9" s="100">
        <v>8.6608533859252894</v>
      </c>
      <c r="T9" s="102">
        <v>8.6608533859252894</v>
      </c>
      <c r="U9" s="102">
        <v>7.3048726222293503</v>
      </c>
      <c r="V9" s="102">
        <v>9.7269328968655593</v>
      </c>
      <c r="W9" s="102">
        <v>8.9507553016824701</v>
      </c>
      <c r="X9" s="102" t="s">
        <v>47</v>
      </c>
      <c r="Y9" s="104">
        <v>9.77</v>
      </c>
      <c r="Z9" s="104"/>
      <c r="AA9" s="103" t="s">
        <v>32</v>
      </c>
      <c r="AB9" s="100">
        <v>7.3048736099999996</v>
      </c>
      <c r="AC9" s="102">
        <v>9.7269330000000007</v>
      </c>
      <c r="AD9" s="102">
        <v>8.9507556299999997</v>
      </c>
      <c r="AE9" s="102">
        <f t="shared" si="2"/>
        <v>8.66085408</v>
      </c>
      <c r="AF9" s="102" t="s">
        <v>47</v>
      </c>
      <c r="AG9" s="107">
        <v>17</v>
      </c>
      <c r="AH9" s="108"/>
      <c r="AI9" s="103" t="s">
        <v>30</v>
      </c>
      <c r="AJ9" s="102"/>
      <c r="AK9" s="102"/>
      <c r="AL9" s="102"/>
      <c r="AM9" s="102"/>
      <c r="AR9" s="100">
        <v>7.6363265299999998</v>
      </c>
      <c r="AS9" s="102">
        <v>9.9096058500000002</v>
      </c>
      <c r="AT9" s="102">
        <v>9.2598645000000008</v>
      </c>
      <c r="AU9" s="102">
        <f t="shared" si="1"/>
        <v>8.9352656266666681</v>
      </c>
      <c r="AV9" s="107" t="s">
        <v>51</v>
      </c>
      <c r="AW9" s="109">
        <v>6.7</v>
      </c>
      <c r="AX9" s="110"/>
      <c r="AY9" s="103" t="s">
        <v>31</v>
      </c>
      <c r="AZ9" s="109" t="s">
        <v>50</v>
      </c>
    </row>
    <row r="10" spans="1:52" s="107" customFormat="1" x14ac:dyDescent="0.2">
      <c r="A10" s="99">
        <v>44654</v>
      </c>
      <c r="B10" s="100">
        <v>128</v>
      </c>
      <c r="C10" s="101">
        <v>1E-3</v>
      </c>
      <c r="D10" s="101">
        <v>1.0000000000000001E-5</v>
      </c>
      <c r="E10" s="102" t="s">
        <v>26</v>
      </c>
      <c r="F10" s="102">
        <v>80</v>
      </c>
      <c r="G10" s="102">
        <v>35</v>
      </c>
      <c r="H10" s="102">
        <v>0</v>
      </c>
      <c r="I10" s="102">
        <v>0.75</v>
      </c>
      <c r="J10" s="102"/>
      <c r="K10" s="102">
        <v>20</v>
      </c>
      <c r="L10" s="102">
        <v>80</v>
      </c>
      <c r="M10" s="102">
        <v>15</v>
      </c>
      <c r="N10" s="102"/>
      <c r="O10" s="102" t="s">
        <v>29</v>
      </c>
      <c r="P10" s="102" t="s">
        <v>29</v>
      </c>
      <c r="Q10" s="102" t="s">
        <v>29</v>
      </c>
      <c r="R10" s="103" t="s">
        <v>29</v>
      </c>
      <c r="S10" s="100">
        <v>8.5842552185058594</v>
      </c>
      <c r="T10" s="102">
        <v>8.5842552185058594</v>
      </c>
      <c r="U10" s="102">
        <v>6.9832196319157296</v>
      </c>
      <c r="V10" s="102">
        <v>9.8091075827854795</v>
      </c>
      <c r="W10" s="102">
        <v>8.9604404014627494</v>
      </c>
      <c r="X10" s="108" t="s">
        <v>52</v>
      </c>
      <c r="Y10" s="104">
        <v>9.11</v>
      </c>
      <c r="Z10" s="104"/>
      <c r="AA10" s="103" t="s">
        <v>32</v>
      </c>
      <c r="AB10" s="100">
        <v>6.9832191699999999</v>
      </c>
      <c r="AC10" s="102">
        <v>9.8091077000000002</v>
      </c>
      <c r="AD10" s="102">
        <v>8.9604404500000001</v>
      </c>
      <c r="AE10" s="102">
        <f t="shared" si="2"/>
        <v>8.584255773333334</v>
      </c>
      <c r="AF10" s="107" t="s">
        <v>52</v>
      </c>
      <c r="AG10" s="107">
        <v>15</v>
      </c>
      <c r="AH10" s="108"/>
      <c r="AI10" s="103" t="s">
        <v>30</v>
      </c>
      <c r="AJ10" s="102"/>
      <c r="AK10" s="102"/>
      <c r="AL10" s="102"/>
      <c r="AM10" s="102"/>
      <c r="AR10" s="100">
        <v>7.09556846</v>
      </c>
      <c r="AS10" s="102">
        <v>9.8495402199999997</v>
      </c>
      <c r="AT10" s="102">
        <v>9.0049972999999994</v>
      </c>
      <c r="AU10" s="102">
        <f t="shared" si="1"/>
        <v>8.6500353266666661</v>
      </c>
      <c r="AV10" s="107" t="s">
        <v>52</v>
      </c>
      <c r="AW10" s="109">
        <v>6.9</v>
      </c>
      <c r="AX10" s="110"/>
      <c r="AY10" s="103" t="s">
        <v>31</v>
      </c>
      <c r="AZ10" s="109"/>
    </row>
    <row r="11" spans="1:52" s="107" customFormat="1" x14ac:dyDescent="0.2">
      <c r="A11" s="99">
        <v>44654</v>
      </c>
      <c r="B11" s="100">
        <v>128</v>
      </c>
      <c r="C11" s="101">
        <v>1E-3</v>
      </c>
      <c r="D11" s="101">
        <v>1.0000000000000001E-5</v>
      </c>
      <c r="E11" s="102" t="s">
        <v>26</v>
      </c>
      <c r="F11" s="102">
        <v>80</v>
      </c>
      <c r="G11" s="102">
        <v>37</v>
      </c>
      <c r="H11" s="102">
        <v>0</v>
      </c>
      <c r="I11" s="102">
        <v>0.75</v>
      </c>
      <c r="J11" s="102"/>
      <c r="K11" s="102">
        <v>0</v>
      </c>
      <c r="L11" s="102">
        <v>80</v>
      </c>
      <c r="M11" s="102">
        <v>37</v>
      </c>
      <c r="N11" s="102"/>
      <c r="O11" s="102" t="s">
        <v>29</v>
      </c>
      <c r="P11" s="102" t="s">
        <v>29</v>
      </c>
      <c r="Q11" s="102" t="s">
        <v>29</v>
      </c>
      <c r="R11" s="103" t="s">
        <v>29</v>
      </c>
      <c r="S11" s="100">
        <v>8.6366032213067303</v>
      </c>
      <c r="T11" s="102">
        <v>8.6366032213067303</v>
      </c>
      <c r="U11" s="102">
        <v>6.9817918694040104</v>
      </c>
      <c r="V11" s="102">
        <v>9.7659341198951104</v>
      </c>
      <c r="W11" s="102">
        <v>9.1620836746210692</v>
      </c>
      <c r="X11" s="108" t="s">
        <v>33</v>
      </c>
      <c r="Y11" s="104">
        <v>9.07</v>
      </c>
      <c r="Z11" s="104"/>
      <c r="AA11" s="103" t="s">
        <v>32</v>
      </c>
      <c r="AB11" s="100">
        <v>6.9817918700000003</v>
      </c>
      <c r="AC11" s="102">
        <v>9.7659341899999994</v>
      </c>
      <c r="AD11" s="102">
        <v>9.1620835399999994</v>
      </c>
      <c r="AE11" s="102">
        <f t="shared" si="2"/>
        <v>8.6366031999999979</v>
      </c>
      <c r="AF11" s="107" t="s">
        <v>53</v>
      </c>
      <c r="AG11" s="107">
        <v>16</v>
      </c>
      <c r="AH11" s="108"/>
      <c r="AI11" s="103" t="s">
        <v>30</v>
      </c>
      <c r="AJ11" s="102"/>
      <c r="AK11" s="102"/>
      <c r="AL11" s="102"/>
      <c r="AM11" s="102"/>
      <c r="AR11" s="100">
        <v>6.9674554100000003</v>
      </c>
      <c r="AS11" s="102">
        <v>9.8122712100000005</v>
      </c>
      <c r="AT11" s="102">
        <v>9.1959684399999997</v>
      </c>
      <c r="AU11" s="102">
        <f t="shared" si="1"/>
        <v>8.6585650199999993</v>
      </c>
      <c r="AV11" s="107" t="s">
        <v>51</v>
      </c>
      <c r="AW11" s="109">
        <v>6.6</v>
      </c>
      <c r="AX11" s="110"/>
      <c r="AY11" s="103" t="s">
        <v>31</v>
      </c>
      <c r="AZ11" s="109"/>
    </row>
    <row r="12" spans="1:52" s="107" customFormat="1" x14ac:dyDescent="0.2">
      <c r="A12" s="99">
        <v>44654</v>
      </c>
      <c r="B12" s="100">
        <v>128</v>
      </c>
      <c r="C12" s="101">
        <v>1E-3</v>
      </c>
      <c r="D12" s="101">
        <v>1.0000000000000001E-5</v>
      </c>
      <c r="E12" s="102" t="s">
        <v>26</v>
      </c>
      <c r="F12" s="102">
        <v>80</v>
      </c>
      <c r="G12" s="102">
        <v>61</v>
      </c>
      <c r="H12" s="102">
        <v>0</v>
      </c>
      <c r="I12" s="102">
        <v>0.75</v>
      </c>
      <c r="J12" s="102"/>
      <c r="K12" s="102">
        <v>60</v>
      </c>
      <c r="L12" s="102">
        <v>80</v>
      </c>
      <c r="M12" s="102">
        <v>2</v>
      </c>
      <c r="N12" s="102"/>
      <c r="R12" s="111"/>
      <c r="S12" s="100">
        <v>8.5276203155517507</v>
      </c>
      <c r="T12" s="102">
        <v>8.5276197203838997</v>
      </c>
      <c r="U12" s="102">
        <v>7.1863905214879402</v>
      </c>
      <c r="V12" s="102">
        <v>9.5319693807377792</v>
      </c>
      <c r="W12" s="102">
        <v>8.8644992589259708</v>
      </c>
      <c r="X12" s="107" t="s">
        <v>54</v>
      </c>
      <c r="Y12" s="104">
        <v>6.7</v>
      </c>
      <c r="Z12" s="104" t="s">
        <v>78</v>
      </c>
      <c r="AA12" s="103" t="s">
        <v>32</v>
      </c>
      <c r="AB12" s="100">
        <v>7.1863904200000004</v>
      </c>
      <c r="AC12" s="102">
        <v>9.5319699700000005</v>
      </c>
      <c r="AD12" s="102">
        <v>8.8644998899999994</v>
      </c>
      <c r="AE12" s="102">
        <f t="shared" si="2"/>
        <v>8.5276200933333328</v>
      </c>
      <c r="AF12" s="107" t="s">
        <v>54</v>
      </c>
      <c r="AG12" s="107">
        <v>15.9</v>
      </c>
      <c r="AH12" s="108" t="s">
        <v>62</v>
      </c>
      <c r="AI12" s="103" t="s">
        <v>30</v>
      </c>
      <c r="AJ12" s="102"/>
      <c r="AK12" s="102"/>
      <c r="AL12" s="102"/>
      <c r="AM12" s="102"/>
      <c r="AR12" s="100">
        <v>7.2036337899999996</v>
      </c>
      <c r="AS12" s="102">
        <v>9.5845742400000002</v>
      </c>
      <c r="AT12" s="102">
        <v>8.9198971700000005</v>
      </c>
      <c r="AU12" s="102">
        <f t="shared" si="1"/>
        <v>8.5693684000000001</v>
      </c>
      <c r="AV12" s="107" t="s">
        <v>54</v>
      </c>
      <c r="AW12" s="109">
        <v>6.37</v>
      </c>
      <c r="AX12" s="110">
        <v>7.87</v>
      </c>
      <c r="AY12" s="103" t="s">
        <v>31</v>
      </c>
      <c r="AZ12" s="109"/>
    </row>
    <row r="13" spans="1:52" s="107" customFormat="1" x14ac:dyDescent="0.2">
      <c r="A13" s="99">
        <v>44657</v>
      </c>
      <c r="B13" s="100">
        <v>128</v>
      </c>
      <c r="C13" s="101">
        <v>1E-3</v>
      </c>
      <c r="D13" s="101">
        <v>1.0000000000000001E-5</v>
      </c>
      <c r="E13" s="102" t="s">
        <v>26</v>
      </c>
      <c r="F13" s="102">
        <v>80</v>
      </c>
      <c r="G13" s="102">
        <v>33</v>
      </c>
      <c r="H13" s="102">
        <v>0</v>
      </c>
      <c r="I13" s="102">
        <v>0.875</v>
      </c>
      <c r="J13" s="102"/>
      <c r="K13" s="102">
        <v>0</v>
      </c>
      <c r="L13" s="102">
        <v>80</v>
      </c>
      <c r="M13" s="102">
        <v>33</v>
      </c>
      <c r="N13" s="102"/>
      <c r="R13" s="111"/>
      <c r="S13" s="100">
        <v>8.7335348129272408</v>
      </c>
      <c r="T13" s="102">
        <v>8.7335348129272408</v>
      </c>
      <c r="U13" s="102">
        <v>7.2097862422120196</v>
      </c>
      <c r="V13" s="102">
        <v>9.9113903239082699</v>
      </c>
      <c r="W13" s="102">
        <v>9.0794285350882706</v>
      </c>
      <c r="X13" s="108"/>
      <c r="Y13" s="104">
        <v>9.26</v>
      </c>
      <c r="Z13" s="104"/>
      <c r="AA13" s="103" t="s">
        <v>32</v>
      </c>
      <c r="AB13" s="100">
        <v>7.2097858800000001</v>
      </c>
      <c r="AC13" s="102">
        <v>9.9113902100000004</v>
      </c>
      <c r="AD13" s="102">
        <v>9.0794292999999993</v>
      </c>
      <c r="AE13" s="102">
        <f t="shared" si="2"/>
        <v>8.7335351299999999</v>
      </c>
      <c r="AF13" s="107" t="s">
        <v>53</v>
      </c>
      <c r="AG13" s="107">
        <v>16.09</v>
      </c>
      <c r="AH13" s="108"/>
      <c r="AI13" s="103" t="s">
        <v>30</v>
      </c>
      <c r="AJ13" s="102"/>
      <c r="AK13" s="102"/>
      <c r="AL13" s="102"/>
      <c r="AM13" s="102"/>
      <c r="AR13" s="100">
        <v>7.1960488500000004</v>
      </c>
      <c r="AS13" s="102">
        <v>9.9395341899999998</v>
      </c>
      <c r="AT13" s="102">
        <v>9.1100159099999996</v>
      </c>
      <c r="AU13" s="102">
        <f t="shared" si="1"/>
        <v>8.7485329833333338</v>
      </c>
      <c r="AW13" s="109">
        <v>7.51</v>
      </c>
      <c r="AX13" s="110"/>
      <c r="AY13" s="103" t="s">
        <v>31</v>
      </c>
      <c r="AZ13" s="109"/>
    </row>
    <row r="14" spans="1:52" s="107" customFormat="1" x14ac:dyDescent="0.2">
      <c r="A14" s="99">
        <v>44657</v>
      </c>
      <c r="B14" s="100">
        <v>128</v>
      </c>
      <c r="C14" s="101">
        <v>1E-3</v>
      </c>
      <c r="D14" s="101">
        <v>1.0000000000000001E-5</v>
      </c>
      <c r="E14" s="102" t="s">
        <v>26</v>
      </c>
      <c r="F14" s="102">
        <v>80</v>
      </c>
      <c r="G14" s="102">
        <v>40</v>
      </c>
      <c r="H14" s="102">
        <v>0</v>
      </c>
      <c r="I14" s="102">
        <v>0.875</v>
      </c>
      <c r="J14" s="102"/>
      <c r="K14" s="102">
        <v>20</v>
      </c>
      <c r="L14" s="102">
        <v>80</v>
      </c>
      <c r="M14" s="102">
        <v>20</v>
      </c>
      <c r="N14" s="102"/>
      <c r="R14" s="111"/>
      <c r="S14" s="100">
        <v>8.7380352020263601</v>
      </c>
      <c r="T14" s="102">
        <v>8.7380352020263601</v>
      </c>
      <c r="U14" s="102">
        <v>7.4663301219989</v>
      </c>
      <c r="V14" s="102">
        <v>9.7068038406795196</v>
      </c>
      <c r="W14" s="102">
        <v>9.0409703389257299</v>
      </c>
      <c r="X14" s="108"/>
      <c r="Y14" s="104">
        <v>8.57</v>
      </c>
      <c r="Z14" s="104"/>
      <c r="AA14" s="103" t="s">
        <v>32</v>
      </c>
      <c r="AB14" s="100">
        <v>7.46632914</v>
      </c>
      <c r="AC14" s="102">
        <v>9.7068038300000001</v>
      </c>
      <c r="AD14" s="102">
        <v>9.0409707000000008</v>
      </c>
      <c r="AE14" s="102">
        <f t="shared" si="2"/>
        <v>8.7380345566666673</v>
      </c>
      <c r="AG14" s="107">
        <v>15.1</v>
      </c>
      <c r="AH14" s="108"/>
      <c r="AI14" s="103" t="s">
        <v>30</v>
      </c>
      <c r="AJ14" s="102"/>
      <c r="AK14" s="102"/>
      <c r="AL14" s="102"/>
      <c r="AM14" s="102"/>
      <c r="AR14" s="100">
        <v>7.51692654</v>
      </c>
      <c r="AS14" s="102">
        <v>9.73929197</v>
      </c>
      <c r="AT14" s="102">
        <v>9.0307654999999993</v>
      </c>
      <c r="AU14" s="102">
        <f t="shared" si="1"/>
        <v>8.7623280033333319</v>
      </c>
      <c r="AW14" s="109">
        <v>6.75</v>
      </c>
      <c r="AX14" s="110"/>
      <c r="AY14" s="103" t="s">
        <v>31</v>
      </c>
      <c r="AZ14" s="109"/>
    </row>
    <row r="15" spans="1:52" s="107" customFormat="1" x14ac:dyDescent="0.2">
      <c r="A15" s="99">
        <v>44657</v>
      </c>
      <c r="B15" s="100">
        <v>128</v>
      </c>
      <c r="C15" s="101">
        <v>1E-3</v>
      </c>
      <c r="D15" s="101">
        <v>1.0000000000000001E-5</v>
      </c>
      <c r="E15" s="102" t="s">
        <v>26</v>
      </c>
      <c r="F15" s="102">
        <v>80</v>
      </c>
      <c r="G15" s="102">
        <v>48</v>
      </c>
      <c r="H15" s="102">
        <v>0</v>
      </c>
      <c r="I15" s="102">
        <v>0.875</v>
      </c>
      <c r="J15" s="102"/>
      <c r="K15" s="102">
        <v>40</v>
      </c>
      <c r="L15" s="102">
        <v>80</v>
      </c>
      <c r="M15" s="102">
        <v>8</v>
      </c>
      <c r="N15" s="102"/>
      <c r="R15" s="111"/>
      <c r="S15" s="100">
        <v>8.5349225997924805</v>
      </c>
      <c r="T15" s="102">
        <v>8.5349225997924805</v>
      </c>
      <c r="U15" s="102">
        <v>6.9763712118236798</v>
      </c>
      <c r="V15" s="102">
        <v>9.6655512010057194</v>
      </c>
      <c r="W15" s="102">
        <v>8.9628439129849493</v>
      </c>
      <c r="X15" s="108" t="s">
        <v>55</v>
      </c>
      <c r="Y15" s="104">
        <v>8.39</v>
      </c>
      <c r="Z15" s="104"/>
      <c r="AA15" s="103" t="s">
        <v>32</v>
      </c>
      <c r="AB15" s="100">
        <v>6.9763704999999998</v>
      </c>
      <c r="AC15" s="102">
        <v>9.6655513899999992</v>
      </c>
      <c r="AD15" s="102">
        <v>8.9628440900000008</v>
      </c>
      <c r="AE15" s="102">
        <f t="shared" si="2"/>
        <v>8.5349219933333327</v>
      </c>
      <c r="AG15" s="107">
        <v>15.13</v>
      </c>
      <c r="AH15" s="108"/>
      <c r="AI15" s="103" t="s">
        <v>30</v>
      </c>
      <c r="AJ15" s="102"/>
      <c r="AK15" s="102"/>
      <c r="AL15" s="102"/>
      <c r="AM15" s="102"/>
      <c r="AR15" s="100">
        <v>7.0156732699999997</v>
      </c>
      <c r="AS15" s="102">
        <v>9.6968390000000007</v>
      </c>
      <c r="AT15" s="102">
        <v>8.9770075699999996</v>
      </c>
      <c r="AU15" s="102">
        <f t="shared" si="1"/>
        <v>8.5631732800000009</v>
      </c>
      <c r="AW15" s="109">
        <v>7.1</v>
      </c>
      <c r="AX15" s="110"/>
      <c r="AY15" s="103" t="s">
        <v>31</v>
      </c>
      <c r="AZ15" s="109"/>
    </row>
    <row r="16" spans="1:52" s="107" customFormat="1" x14ac:dyDescent="0.2">
      <c r="A16" s="99">
        <v>44658</v>
      </c>
      <c r="B16" s="100">
        <v>128</v>
      </c>
      <c r="C16" s="101">
        <v>1E-3</v>
      </c>
      <c r="D16" s="101">
        <v>1.0000000000000001E-5</v>
      </c>
      <c r="E16" s="102" t="s">
        <v>26</v>
      </c>
      <c r="F16" s="102">
        <v>80</v>
      </c>
      <c r="G16" s="102">
        <v>61</v>
      </c>
      <c r="H16" s="102">
        <v>0</v>
      </c>
      <c r="I16" s="102">
        <v>0.875</v>
      </c>
      <c r="J16" s="102"/>
      <c r="K16" s="102">
        <v>60</v>
      </c>
      <c r="L16" s="102">
        <v>80</v>
      </c>
      <c r="M16" s="102">
        <v>1</v>
      </c>
      <c r="N16" s="102"/>
      <c r="R16" s="111"/>
      <c r="S16" s="100">
        <v>8.4727811813354492</v>
      </c>
      <c r="T16" s="102">
        <v>8.4727811813354492</v>
      </c>
      <c r="U16" s="102">
        <v>6.8976679954576596</v>
      </c>
      <c r="V16" s="102">
        <v>9.6474096026555394</v>
      </c>
      <c r="W16" s="102">
        <v>8.8732660915979196</v>
      </c>
      <c r="X16" s="108" t="s">
        <v>56</v>
      </c>
      <c r="Y16" s="104"/>
      <c r="Z16" s="104" t="s">
        <v>79</v>
      </c>
      <c r="AA16" s="103" t="s">
        <v>32</v>
      </c>
      <c r="AB16" s="100">
        <v>6.8976675199999997</v>
      </c>
      <c r="AC16" s="102">
        <v>9.6474100200000006</v>
      </c>
      <c r="AD16" s="102">
        <v>8.8732661200000003</v>
      </c>
      <c r="AE16" s="102">
        <f t="shared" si="2"/>
        <v>8.4727812199999999</v>
      </c>
      <c r="AH16" s="108" t="s">
        <v>80</v>
      </c>
      <c r="AI16" s="103" t="s">
        <v>30</v>
      </c>
      <c r="AJ16" s="102"/>
      <c r="AK16" s="102"/>
      <c r="AL16" s="102"/>
      <c r="AM16" s="102"/>
      <c r="AR16" s="100">
        <v>6.9890181800000004</v>
      </c>
      <c r="AS16" s="102">
        <v>9.7062905799999992</v>
      </c>
      <c r="AT16" s="102">
        <v>8.9322852400000006</v>
      </c>
      <c r="AU16" s="102">
        <f t="shared" si="1"/>
        <v>8.5425313333333346</v>
      </c>
      <c r="AW16" s="109"/>
      <c r="AX16" s="110">
        <v>7.69</v>
      </c>
      <c r="AY16" s="103" t="s">
        <v>31</v>
      </c>
      <c r="AZ16" s="109"/>
    </row>
    <row r="17" spans="1:52" s="107" customFormat="1" x14ac:dyDescent="0.2">
      <c r="A17" s="99">
        <v>44659</v>
      </c>
      <c r="B17" s="100">
        <v>128</v>
      </c>
      <c r="C17" s="101">
        <v>1E-3</v>
      </c>
      <c r="D17" s="101">
        <v>1.0000000000000001E-5</v>
      </c>
      <c r="E17" s="102" t="s">
        <v>26</v>
      </c>
      <c r="F17" s="102">
        <v>80</v>
      </c>
      <c r="G17" s="102">
        <v>40</v>
      </c>
      <c r="H17" s="102">
        <v>0</v>
      </c>
      <c r="I17" s="102">
        <v>0.875</v>
      </c>
      <c r="J17" s="102"/>
      <c r="K17" s="102">
        <v>40</v>
      </c>
      <c r="L17" s="102">
        <v>60</v>
      </c>
      <c r="M17" s="102">
        <v>1</v>
      </c>
      <c r="N17" s="102"/>
      <c r="R17" s="111"/>
      <c r="S17" s="100">
        <v>8.6968898773193306</v>
      </c>
      <c r="T17" s="102">
        <v>8.6968898773193306</v>
      </c>
      <c r="U17" s="102">
        <v>7.1741458099999997</v>
      </c>
      <c r="V17" s="102">
        <v>9.8372732700000007</v>
      </c>
      <c r="W17" s="102">
        <v>9.0792498699999999</v>
      </c>
      <c r="X17" s="108"/>
      <c r="Y17" s="104"/>
      <c r="Z17" s="104"/>
      <c r="AA17" s="103" t="s">
        <v>32</v>
      </c>
      <c r="AB17" s="100">
        <v>7.1741458099999997</v>
      </c>
      <c r="AC17" s="102">
        <v>9.8372732700000007</v>
      </c>
      <c r="AD17" s="102">
        <v>9.0792498699999999</v>
      </c>
      <c r="AE17" s="102">
        <f t="shared" si="2"/>
        <v>8.696889650000001</v>
      </c>
      <c r="AH17" s="108"/>
      <c r="AI17" s="103" t="s">
        <v>30</v>
      </c>
      <c r="AJ17" s="102"/>
      <c r="AK17" s="102"/>
      <c r="AL17" s="102"/>
      <c r="AM17" s="102"/>
      <c r="AR17" s="100">
        <v>7.1761697699999996</v>
      </c>
      <c r="AS17" s="102">
        <v>9.8691548000000004</v>
      </c>
      <c r="AT17" s="102">
        <v>9.1245099700000001</v>
      </c>
      <c r="AU17" s="102">
        <f t="shared" si="1"/>
        <v>8.7232781799999994</v>
      </c>
      <c r="AW17" s="109"/>
      <c r="AX17" s="110"/>
      <c r="AY17" s="103" t="s">
        <v>31</v>
      </c>
      <c r="AZ17" s="109"/>
    </row>
    <row r="18" spans="1:52" s="107" customFormat="1" x14ac:dyDescent="0.2">
      <c r="A18" s="99">
        <v>44659</v>
      </c>
      <c r="B18" s="100">
        <v>128</v>
      </c>
      <c r="C18" s="101">
        <v>1E-3</v>
      </c>
      <c r="D18" s="101">
        <v>1.0000000000000001E-5</v>
      </c>
      <c r="E18" s="102" t="s">
        <v>26</v>
      </c>
      <c r="F18" s="102">
        <v>80</v>
      </c>
      <c r="G18" s="102">
        <v>43</v>
      </c>
      <c r="H18" s="102">
        <v>0</v>
      </c>
      <c r="I18" s="102">
        <v>0.5</v>
      </c>
      <c r="J18" s="102"/>
      <c r="K18" s="102">
        <v>40</v>
      </c>
      <c r="L18" s="102">
        <v>60</v>
      </c>
      <c r="M18" s="102">
        <v>3</v>
      </c>
      <c r="N18" s="102"/>
      <c r="R18" s="111"/>
      <c r="S18" s="100">
        <v>8.5029143361005595</v>
      </c>
      <c r="T18" s="102">
        <v>8.5029143361005595</v>
      </c>
      <c r="U18" s="102">
        <v>7.0152162655481298</v>
      </c>
      <c r="V18" s="102">
        <v>9.6839881126879295</v>
      </c>
      <c r="W18" s="102">
        <v>8.8095386300656298</v>
      </c>
      <c r="X18" s="108"/>
      <c r="Y18" s="104"/>
      <c r="Z18" s="104"/>
      <c r="AA18" s="103" t="s">
        <v>32</v>
      </c>
      <c r="AB18" s="100">
        <v>7.01521683</v>
      </c>
      <c r="AC18" s="102">
        <v>9.6839878600000002</v>
      </c>
      <c r="AD18" s="102">
        <v>8.8095384899999996</v>
      </c>
      <c r="AE18" s="102">
        <f t="shared" si="2"/>
        <v>8.5029143933333344</v>
      </c>
      <c r="AH18" s="108"/>
      <c r="AI18" s="103" t="s">
        <v>30</v>
      </c>
      <c r="AJ18" s="102"/>
      <c r="AK18" s="102"/>
      <c r="AL18" s="102"/>
      <c r="AM18" s="102"/>
      <c r="AR18" s="100">
        <v>7.06870726</v>
      </c>
      <c r="AS18" s="102">
        <v>9.69343881</v>
      </c>
      <c r="AT18" s="102">
        <v>8.8131772999999995</v>
      </c>
      <c r="AU18" s="102">
        <f t="shared" si="1"/>
        <v>8.5251077899999999</v>
      </c>
      <c r="AW18" s="109"/>
      <c r="AX18" s="110"/>
      <c r="AY18" s="103" t="s">
        <v>31</v>
      </c>
      <c r="AZ18" s="109"/>
    </row>
    <row r="19" spans="1:52" s="107" customFormat="1" x14ac:dyDescent="0.2">
      <c r="A19" s="99">
        <v>44659</v>
      </c>
      <c r="B19" s="100">
        <v>128</v>
      </c>
      <c r="C19" s="101">
        <v>1E-3</v>
      </c>
      <c r="D19" s="101">
        <v>1.0000000000000001E-5</v>
      </c>
      <c r="E19" s="102" t="s">
        <v>26</v>
      </c>
      <c r="F19" s="102">
        <v>80</v>
      </c>
      <c r="G19" s="102">
        <v>20</v>
      </c>
      <c r="H19" s="102">
        <v>0</v>
      </c>
      <c r="I19" s="102">
        <v>0.5</v>
      </c>
      <c r="J19" s="102"/>
      <c r="K19" s="102">
        <v>20</v>
      </c>
      <c r="L19" s="102">
        <v>40</v>
      </c>
      <c r="M19" s="102">
        <v>20</v>
      </c>
      <c r="N19" s="102"/>
      <c r="R19" s="111"/>
      <c r="S19" s="100">
        <v>8.7398729936989099</v>
      </c>
      <c r="T19" s="102">
        <v>8.7398729936989099</v>
      </c>
      <c r="U19" s="102">
        <v>7.4476331945690202</v>
      </c>
      <c r="V19" s="102">
        <v>9.7283637187435392</v>
      </c>
      <c r="W19" s="102">
        <v>9.0436220677841792</v>
      </c>
      <c r="X19" s="108"/>
      <c r="Y19" s="104"/>
      <c r="Z19" s="104"/>
      <c r="AA19" s="103" t="s">
        <v>32</v>
      </c>
      <c r="AB19" s="100">
        <v>7.4476329999999997</v>
      </c>
      <c r="AC19" s="102">
        <v>9.7283638099999994</v>
      </c>
      <c r="AD19" s="102">
        <v>9.0436224099999993</v>
      </c>
      <c r="AE19" s="102">
        <f t="shared" si="2"/>
        <v>8.7398730733333334</v>
      </c>
      <c r="AH19" s="108"/>
      <c r="AI19" s="103" t="s">
        <v>30</v>
      </c>
      <c r="AJ19" s="102"/>
      <c r="AK19" s="102"/>
      <c r="AL19" s="102"/>
      <c r="AM19" s="102"/>
      <c r="AR19" s="100">
        <v>7.4534152699999998</v>
      </c>
      <c r="AS19" s="102">
        <v>9.7706859599999998</v>
      </c>
      <c r="AT19" s="102">
        <v>9.0726280100000007</v>
      </c>
      <c r="AU19" s="102">
        <f t="shared" si="1"/>
        <v>8.7655764133333332</v>
      </c>
      <c r="AW19" s="109"/>
      <c r="AX19" s="110"/>
      <c r="AY19" s="103" t="s">
        <v>31</v>
      </c>
      <c r="AZ19" s="109"/>
    </row>
    <row r="20" spans="1:52" s="107" customFormat="1" x14ac:dyDescent="0.2">
      <c r="A20" s="99">
        <v>44660</v>
      </c>
      <c r="B20" s="100">
        <v>128</v>
      </c>
      <c r="C20" s="101">
        <v>1E-3</v>
      </c>
      <c r="D20" s="101">
        <v>1.0000000000000001E-5</v>
      </c>
      <c r="E20" s="102" t="s">
        <v>26</v>
      </c>
      <c r="F20" s="102">
        <v>80</v>
      </c>
      <c r="G20" s="102">
        <v>51</v>
      </c>
      <c r="H20" s="102">
        <v>0</v>
      </c>
      <c r="I20" s="102">
        <v>0.5</v>
      </c>
      <c r="J20" s="102"/>
      <c r="K20" s="102">
        <v>40</v>
      </c>
      <c r="L20" s="102">
        <v>60</v>
      </c>
      <c r="M20" s="102">
        <v>11</v>
      </c>
      <c r="N20" s="102"/>
      <c r="R20" s="111"/>
      <c r="S20" s="100">
        <v>8.4727029800415004</v>
      </c>
      <c r="T20" s="100">
        <v>8.4727029800415004</v>
      </c>
      <c r="U20" s="102">
        <v>6.9691287719467399</v>
      </c>
      <c r="V20" s="102">
        <v>9.5945113129645208</v>
      </c>
      <c r="W20" s="102">
        <v>8.8544694650059892</v>
      </c>
      <c r="X20" s="108"/>
      <c r="Y20" s="104"/>
      <c r="Z20" s="104"/>
      <c r="AA20" s="103" t="s">
        <v>32</v>
      </c>
      <c r="AB20" s="100">
        <v>6.9691287700000002</v>
      </c>
      <c r="AC20" s="102">
        <v>9.5945111300000008</v>
      </c>
      <c r="AD20" s="102">
        <v>8.8544694499999999</v>
      </c>
      <c r="AE20" s="102">
        <f t="shared" si="2"/>
        <v>8.4727031166666666</v>
      </c>
      <c r="AH20" s="108"/>
      <c r="AI20" s="103" t="s">
        <v>30</v>
      </c>
      <c r="AJ20" s="102"/>
      <c r="AK20" s="102"/>
      <c r="AL20" s="102"/>
      <c r="AM20" s="102"/>
      <c r="AR20" s="100"/>
      <c r="AS20" s="102"/>
      <c r="AT20" s="102"/>
      <c r="AU20" s="102"/>
      <c r="AW20" s="109"/>
      <c r="AX20" s="110"/>
      <c r="AY20" s="103" t="s">
        <v>31</v>
      </c>
      <c r="AZ20" s="109"/>
    </row>
    <row r="21" spans="1:52" s="120" customFormat="1" x14ac:dyDescent="0.2">
      <c r="A21" s="116">
        <v>44662</v>
      </c>
      <c r="B21" s="117">
        <v>128</v>
      </c>
      <c r="C21" s="118">
        <v>1E-3</v>
      </c>
      <c r="D21" s="118">
        <v>1.0000000000000001E-5</v>
      </c>
      <c r="E21" s="119" t="s">
        <v>26</v>
      </c>
      <c r="F21" s="119">
        <v>80</v>
      </c>
      <c r="G21" s="119">
        <v>80</v>
      </c>
      <c r="H21" s="119">
        <v>0</v>
      </c>
      <c r="I21" s="119">
        <v>0.5</v>
      </c>
      <c r="J21" s="119"/>
      <c r="K21" s="119">
        <v>0</v>
      </c>
      <c r="L21" s="119">
        <v>80</v>
      </c>
      <c r="M21" s="119">
        <v>80</v>
      </c>
      <c r="N21" s="119" t="s">
        <v>58</v>
      </c>
      <c r="R21" s="121"/>
      <c r="S21" s="117">
        <v>8.5487026891253208</v>
      </c>
      <c r="T21" s="119">
        <v>8.5487026891253208</v>
      </c>
      <c r="U21" s="119">
        <v>7.0335554756312302</v>
      </c>
      <c r="V21" s="119">
        <v>9.6162303219215897</v>
      </c>
      <c r="W21" s="119">
        <v>8.9963222698231409</v>
      </c>
      <c r="X21" s="122"/>
      <c r="Y21" s="123"/>
      <c r="Z21" s="123"/>
      <c r="AA21" s="124" t="s">
        <v>32</v>
      </c>
      <c r="AB21" s="117">
        <v>7.0335554199999999</v>
      </c>
      <c r="AC21" s="119">
        <v>9.6162304299999999</v>
      </c>
      <c r="AD21" s="119">
        <v>8.9963229400000007</v>
      </c>
      <c r="AE21" s="119">
        <f t="shared" si="2"/>
        <v>8.5487029299999993</v>
      </c>
      <c r="AH21" s="122"/>
      <c r="AI21" s="124" t="s">
        <v>30</v>
      </c>
      <c r="AJ21" s="119"/>
      <c r="AK21" s="119"/>
      <c r="AL21" s="119"/>
      <c r="AM21" s="119"/>
      <c r="AR21" s="117">
        <v>7.1316939100000001</v>
      </c>
      <c r="AS21" s="119">
        <v>9.6764316000000008</v>
      </c>
      <c r="AT21" s="119">
        <v>9.0505911999999995</v>
      </c>
      <c r="AU21" s="119">
        <f t="shared" si="1"/>
        <v>8.6195722366666665</v>
      </c>
      <c r="AW21" s="125"/>
      <c r="AX21" s="126"/>
      <c r="AY21" s="124" t="s">
        <v>31</v>
      </c>
      <c r="AZ21" s="125" t="s">
        <v>71</v>
      </c>
    </row>
    <row r="22" spans="1:52" s="120" customFormat="1" x14ac:dyDescent="0.2">
      <c r="A22" s="116">
        <v>44663</v>
      </c>
      <c r="B22" s="117">
        <v>128</v>
      </c>
      <c r="C22" s="118">
        <v>1E-3</v>
      </c>
      <c r="D22" s="118">
        <v>1.0000000000000001E-5</v>
      </c>
      <c r="E22" s="119" t="s">
        <v>26</v>
      </c>
      <c r="F22" s="119">
        <v>80</v>
      </c>
      <c r="G22" s="119">
        <v>80</v>
      </c>
      <c r="H22" s="119">
        <v>0</v>
      </c>
      <c r="I22" s="119">
        <v>0.5</v>
      </c>
      <c r="J22" s="119"/>
      <c r="K22" s="119">
        <v>0</v>
      </c>
      <c r="L22" s="119">
        <v>80</v>
      </c>
      <c r="M22" s="119">
        <v>80</v>
      </c>
      <c r="N22" s="120" t="s">
        <v>61</v>
      </c>
      <c r="R22" s="121"/>
      <c r="S22" s="117">
        <v>8.7377061843871999</v>
      </c>
      <c r="T22" s="117">
        <v>8.7377061843871999</v>
      </c>
      <c r="U22" s="119">
        <v>7.2975304752965204</v>
      </c>
      <c r="V22" s="119">
        <v>9.7806017026126302</v>
      </c>
      <c r="W22" s="119">
        <v>9.1349849677661208</v>
      </c>
      <c r="X22" s="122" t="s">
        <v>52</v>
      </c>
      <c r="Y22" s="123">
        <v>9.3800000000000008</v>
      </c>
      <c r="Z22" s="123" t="s">
        <v>68</v>
      </c>
      <c r="AA22" s="124" t="s">
        <v>32</v>
      </c>
      <c r="AB22" s="117">
        <v>7.2975309299999997</v>
      </c>
      <c r="AC22" s="119">
        <v>9.7806015800000008</v>
      </c>
      <c r="AD22" s="119">
        <v>9.1349852200000008</v>
      </c>
      <c r="AE22" s="119">
        <f t="shared" si="2"/>
        <v>8.7377059100000007</v>
      </c>
      <c r="AG22" s="120">
        <v>16.89</v>
      </c>
      <c r="AH22" s="122" t="s">
        <v>63</v>
      </c>
      <c r="AI22" s="124" t="s">
        <v>30</v>
      </c>
      <c r="AJ22" s="117">
        <v>7.2975309299999997</v>
      </c>
      <c r="AK22" s="119">
        <v>9.7806015800000008</v>
      </c>
      <c r="AL22" s="119">
        <v>9.1349852200000008</v>
      </c>
      <c r="AM22" s="119">
        <f t="shared" ref="AM22:AM71" si="3">AVERAGE(AJ22:AL22)</f>
        <v>8.7377059100000007</v>
      </c>
      <c r="AN22" s="120" t="s">
        <v>69</v>
      </c>
      <c r="AO22" s="120">
        <v>16.989999999999998</v>
      </c>
      <c r="AP22" s="120" t="s">
        <v>66</v>
      </c>
      <c r="AQ22" s="120" t="s">
        <v>65</v>
      </c>
      <c r="AR22" s="117">
        <v>7.2975309299999997</v>
      </c>
      <c r="AS22" s="119">
        <v>9.7806015800000008</v>
      </c>
      <c r="AT22" s="119">
        <v>9.1349852200000008</v>
      </c>
      <c r="AU22" s="119">
        <f t="shared" si="1"/>
        <v>8.7377059100000007</v>
      </c>
      <c r="AV22" s="120" t="s">
        <v>70</v>
      </c>
      <c r="AW22" s="125">
        <v>6.57</v>
      </c>
      <c r="AX22" s="126" t="s">
        <v>67</v>
      </c>
      <c r="AY22" s="124" t="s">
        <v>31</v>
      </c>
      <c r="AZ22" s="125" t="s">
        <v>52</v>
      </c>
    </row>
    <row r="23" spans="1:52" s="120" customFormat="1" x14ac:dyDescent="0.2">
      <c r="A23" s="116">
        <v>44663</v>
      </c>
      <c r="B23" s="117">
        <v>128</v>
      </c>
      <c r="C23" s="118">
        <v>1E-3</v>
      </c>
      <c r="D23" s="118">
        <v>1.0000000000000001E-5</v>
      </c>
      <c r="E23" s="119" t="s">
        <v>26</v>
      </c>
      <c r="F23" s="119">
        <v>80</v>
      </c>
      <c r="G23" s="119">
        <v>32</v>
      </c>
      <c r="H23" s="119">
        <v>0</v>
      </c>
      <c r="I23" s="119">
        <v>0.75</v>
      </c>
      <c r="J23" s="119"/>
      <c r="K23" s="119">
        <v>0</v>
      </c>
      <c r="L23" s="119">
        <v>80</v>
      </c>
      <c r="M23" s="119">
        <v>32</v>
      </c>
      <c r="N23" s="120" t="s">
        <v>61</v>
      </c>
      <c r="R23" s="121"/>
      <c r="S23" s="117">
        <v>8.7606992721557599</v>
      </c>
      <c r="T23" s="117">
        <v>8.7606992721557599</v>
      </c>
      <c r="U23" s="119">
        <v>7.1413702689402303</v>
      </c>
      <c r="V23" s="119">
        <v>9.9690277310989899</v>
      </c>
      <c r="W23" s="119">
        <v>9.1717013349476506</v>
      </c>
      <c r="X23" s="122"/>
      <c r="Y23" s="123"/>
      <c r="Z23" s="123" t="s">
        <v>75</v>
      </c>
      <c r="AA23" s="124" t="s">
        <v>32</v>
      </c>
      <c r="AB23" s="117">
        <v>7.1413699499999996</v>
      </c>
      <c r="AC23" s="119">
        <v>9.9690277900000002</v>
      </c>
      <c r="AD23" s="119">
        <v>9.1717014500000005</v>
      </c>
      <c r="AE23" s="119">
        <f t="shared" si="2"/>
        <v>8.7606997300000007</v>
      </c>
      <c r="AH23" s="122" t="s">
        <v>74</v>
      </c>
      <c r="AI23" s="124" t="s">
        <v>30</v>
      </c>
      <c r="AJ23" s="117">
        <v>7.1413699499999996</v>
      </c>
      <c r="AK23" s="119">
        <v>9.9690277900000002</v>
      </c>
      <c r="AL23" s="119">
        <v>9.1717014500000005</v>
      </c>
      <c r="AM23" s="119">
        <f t="shared" si="3"/>
        <v>8.7606997300000007</v>
      </c>
      <c r="AP23" s="120" t="s">
        <v>73</v>
      </c>
      <c r="AQ23" s="124" t="s">
        <v>30</v>
      </c>
      <c r="AR23" s="117">
        <v>7.1963178900000004</v>
      </c>
      <c r="AS23" s="119">
        <v>9.9761417699999999</v>
      </c>
      <c r="AT23" s="119">
        <v>9.18753843</v>
      </c>
      <c r="AU23" s="119">
        <f t="shared" si="1"/>
        <v>8.786666030000001</v>
      </c>
      <c r="AW23" s="125"/>
      <c r="AX23" s="126" t="s">
        <v>72</v>
      </c>
      <c r="AY23" s="124" t="s">
        <v>31</v>
      </c>
      <c r="AZ23" s="125"/>
    </row>
    <row r="24" spans="1:52" s="120" customFormat="1" x14ac:dyDescent="0.2">
      <c r="A24" s="116">
        <v>44664</v>
      </c>
      <c r="B24" s="117">
        <v>128</v>
      </c>
      <c r="C24" s="118">
        <v>1E-3</v>
      </c>
      <c r="D24" s="118">
        <v>1.0000000000000001E-5</v>
      </c>
      <c r="E24" s="119" t="s">
        <v>26</v>
      </c>
      <c r="F24" s="119">
        <v>80</v>
      </c>
      <c r="G24" s="119">
        <v>80</v>
      </c>
      <c r="H24" s="119">
        <v>0</v>
      </c>
      <c r="I24" s="119">
        <v>0.5</v>
      </c>
      <c r="J24" s="119"/>
      <c r="K24" s="119">
        <v>40</v>
      </c>
      <c r="L24" s="119">
        <v>80</v>
      </c>
      <c r="M24" s="119">
        <v>40</v>
      </c>
      <c r="N24" s="120" t="s">
        <v>76</v>
      </c>
      <c r="R24" s="121"/>
      <c r="S24" s="117">
        <v>8.5991192915470496</v>
      </c>
      <c r="T24" s="119">
        <v>8.5991192915470496</v>
      </c>
      <c r="U24" s="119">
        <v>7.3220503793307596</v>
      </c>
      <c r="V24" s="119">
        <v>9.6023503141299305</v>
      </c>
      <c r="W24" s="119">
        <v>8.8729571811804497</v>
      </c>
      <c r="X24" s="122"/>
      <c r="Y24" s="123"/>
      <c r="Z24" s="123">
        <v>96.16</v>
      </c>
      <c r="AA24" s="124" t="s">
        <v>32</v>
      </c>
      <c r="AB24" s="117">
        <v>7.3220511500000001</v>
      </c>
      <c r="AC24" s="119">
        <v>9.6023502300000008</v>
      </c>
      <c r="AD24" s="119">
        <v>8.8729574200000005</v>
      </c>
      <c r="AE24" s="119">
        <f t="shared" si="2"/>
        <v>8.5991195999999999</v>
      </c>
      <c r="AH24" s="122">
        <v>35.340000000000003</v>
      </c>
      <c r="AI24" s="124" t="s">
        <v>30</v>
      </c>
      <c r="AJ24" s="117">
        <v>7.3220511500000001</v>
      </c>
      <c r="AK24" s="119">
        <v>9.6023502300000008</v>
      </c>
      <c r="AL24" s="119">
        <v>8.8729574200000005</v>
      </c>
      <c r="AM24" s="119">
        <f t="shared" si="3"/>
        <v>8.5991195999999999</v>
      </c>
      <c r="AP24" s="120">
        <v>35.35</v>
      </c>
      <c r="AQ24" s="124" t="s">
        <v>30</v>
      </c>
      <c r="AR24" s="117">
        <v>7.3709657399999999</v>
      </c>
      <c r="AS24" s="119">
        <v>9.6814131000000003</v>
      </c>
      <c r="AT24" s="119">
        <v>8.9000625000000007</v>
      </c>
      <c r="AU24" s="119">
        <f t="shared" si="1"/>
        <v>8.65081378</v>
      </c>
      <c r="AW24" s="125"/>
      <c r="AX24" s="126" t="s">
        <v>77</v>
      </c>
      <c r="AY24" s="124" t="s">
        <v>31</v>
      </c>
      <c r="AZ24" s="125"/>
    </row>
    <row r="25" spans="1:52" s="120" customFormat="1" x14ac:dyDescent="0.2">
      <c r="A25" s="116">
        <v>44664</v>
      </c>
      <c r="B25" s="117">
        <v>128</v>
      </c>
      <c r="C25" s="118">
        <v>1E-3</v>
      </c>
      <c r="D25" s="118">
        <v>1.0000000000000001E-5</v>
      </c>
      <c r="E25" s="119" t="s">
        <v>26</v>
      </c>
      <c r="F25" s="119">
        <v>80</v>
      </c>
      <c r="G25" s="119">
        <v>80</v>
      </c>
      <c r="H25" s="119">
        <v>0</v>
      </c>
      <c r="I25" s="119">
        <v>0.5</v>
      </c>
      <c r="J25" s="119"/>
      <c r="K25" s="119">
        <v>40</v>
      </c>
      <c r="L25" s="119">
        <v>80</v>
      </c>
      <c r="M25" s="119">
        <v>27</v>
      </c>
      <c r="N25" s="120" t="s">
        <v>81</v>
      </c>
      <c r="R25" s="121"/>
      <c r="S25" s="117">
        <v>8.6153440475463796</v>
      </c>
      <c r="T25" s="117">
        <v>8.6153440475463796</v>
      </c>
      <c r="U25" s="119">
        <v>7.2825589497092897</v>
      </c>
      <c r="V25" s="119">
        <v>9.6549566530299202</v>
      </c>
      <c r="W25" s="119">
        <v>8.90851696542396</v>
      </c>
      <c r="X25" s="122"/>
      <c r="Y25" s="123"/>
      <c r="Z25" s="123" t="s">
        <v>82</v>
      </c>
      <c r="AA25" s="124" t="s">
        <v>32</v>
      </c>
      <c r="AB25" s="117">
        <v>7.2825595400000003</v>
      </c>
      <c r="AC25" s="119">
        <v>9.6549564500000002</v>
      </c>
      <c r="AD25" s="119">
        <v>8.9085169499999992</v>
      </c>
      <c r="AE25" s="119">
        <f t="shared" si="2"/>
        <v>8.6153443133333329</v>
      </c>
      <c r="AH25" s="122" t="s">
        <v>83</v>
      </c>
      <c r="AI25" s="124" t="s">
        <v>30</v>
      </c>
      <c r="AJ25" s="119">
        <v>7.2825595400000003</v>
      </c>
      <c r="AK25" s="119">
        <v>9.6549564500000002</v>
      </c>
      <c r="AL25" s="119">
        <v>8.9085169499999992</v>
      </c>
      <c r="AM25" s="119">
        <f t="shared" si="3"/>
        <v>8.6153443133333329</v>
      </c>
      <c r="AP25" s="120" t="s">
        <v>84</v>
      </c>
      <c r="AQ25" s="124" t="s">
        <v>30</v>
      </c>
      <c r="AR25" s="117">
        <v>7.3392862799999996</v>
      </c>
      <c r="AS25" s="119">
        <v>9.7280470799999996</v>
      </c>
      <c r="AT25" s="119">
        <v>8.9166055800000006</v>
      </c>
      <c r="AU25" s="119">
        <f t="shared" si="1"/>
        <v>8.6613129799999999</v>
      </c>
      <c r="AW25" s="125"/>
      <c r="AX25" s="126" t="s">
        <v>85</v>
      </c>
      <c r="AY25" s="124" t="s">
        <v>31</v>
      </c>
      <c r="AZ25" s="125"/>
    </row>
    <row r="26" spans="1:52" s="120" customFormat="1" x14ac:dyDescent="0.2">
      <c r="A26" s="116">
        <v>44665</v>
      </c>
      <c r="B26" s="117">
        <v>128</v>
      </c>
      <c r="C26" s="118">
        <v>1E-3</v>
      </c>
      <c r="D26" s="118">
        <v>1.0000000000000001E-5</v>
      </c>
      <c r="E26" s="119" t="s">
        <v>26</v>
      </c>
      <c r="F26" s="119">
        <v>80</v>
      </c>
      <c r="G26" s="119">
        <v>43</v>
      </c>
      <c r="H26" s="119">
        <v>0</v>
      </c>
      <c r="I26" s="119">
        <v>0.75</v>
      </c>
      <c r="J26" s="119"/>
      <c r="K26" s="119">
        <v>40</v>
      </c>
      <c r="L26" s="119">
        <v>80</v>
      </c>
      <c r="M26" s="119">
        <v>3</v>
      </c>
      <c r="N26" s="120" t="s">
        <v>92</v>
      </c>
      <c r="R26" s="121"/>
      <c r="S26" s="117">
        <v>8.5421697817708004</v>
      </c>
      <c r="T26" s="119">
        <v>8.5421697817708004</v>
      </c>
      <c r="U26" s="119">
        <v>7.3098511896632896</v>
      </c>
      <c r="V26" s="119">
        <v>9.5100935747869606</v>
      </c>
      <c r="W26" s="119">
        <v>8.8065645808621493</v>
      </c>
      <c r="X26" s="122"/>
      <c r="Y26" s="123">
        <v>9.3018162354788902</v>
      </c>
      <c r="Z26" s="123" t="s">
        <v>89</v>
      </c>
      <c r="AA26" s="124" t="s">
        <v>32</v>
      </c>
      <c r="AB26" s="117">
        <v>7.3098516399999998</v>
      </c>
      <c r="AC26" s="119">
        <v>9.5100936399999991</v>
      </c>
      <c r="AD26" s="119">
        <v>8.8065646199999996</v>
      </c>
      <c r="AE26" s="119">
        <f t="shared" si="2"/>
        <v>8.5421699666666662</v>
      </c>
      <c r="AG26" s="120">
        <v>15.4120304080444</v>
      </c>
      <c r="AH26" s="122" t="s">
        <v>88</v>
      </c>
      <c r="AI26" s="124" t="s">
        <v>30</v>
      </c>
      <c r="AJ26" s="117">
        <v>7.31</v>
      </c>
      <c r="AK26" s="145">
        <v>9.51</v>
      </c>
      <c r="AL26" s="145">
        <v>8.81</v>
      </c>
      <c r="AM26" s="119">
        <f t="shared" si="3"/>
        <v>8.5433333333333348</v>
      </c>
      <c r="AP26" s="120" t="s">
        <v>87</v>
      </c>
      <c r="AQ26" s="124" t="s">
        <v>30</v>
      </c>
      <c r="AR26" s="117">
        <v>7.3810835499999996</v>
      </c>
      <c r="AS26" s="119">
        <v>9.5453620800000003</v>
      </c>
      <c r="AT26" s="119">
        <v>8.8186537200000004</v>
      </c>
      <c r="AU26" s="119">
        <f t="shared" si="1"/>
        <v>8.5816997833333328</v>
      </c>
      <c r="AW26" s="125">
        <v>6.6079999999999997</v>
      </c>
      <c r="AX26" s="126" t="s">
        <v>86</v>
      </c>
      <c r="AY26" s="124" t="s">
        <v>31</v>
      </c>
      <c r="AZ26" s="125"/>
    </row>
    <row r="27" spans="1:52" s="120" customFormat="1" x14ac:dyDescent="0.2">
      <c r="A27" s="116">
        <v>44665</v>
      </c>
      <c r="B27" s="117">
        <v>128</v>
      </c>
      <c r="C27" s="118">
        <v>1E-3</v>
      </c>
      <c r="D27" s="118">
        <v>1.0000000000000001E-5</v>
      </c>
      <c r="E27" s="119" t="s">
        <v>26</v>
      </c>
      <c r="F27" s="119">
        <v>80</v>
      </c>
      <c r="G27" s="119">
        <v>45</v>
      </c>
      <c r="H27" s="119">
        <v>0</v>
      </c>
      <c r="I27" s="119">
        <v>0.75</v>
      </c>
      <c r="J27" s="119"/>
      <c r="K27" s="119">
        <v>40</v>
      </c>
      <c r="L27" s="119">
        <v>80</v>
      </c>
      <c r="M27" s="119">
        <v>5</v>
      </c>
      <c r="N27" s="120" t="s">
        <v>91</v>
      </c>
      <c r="R27" s="121"/>
      <c r="S27" s="117">
        <v>8.6095781326293892</v>
      </c>
      <c r="T27" s="119">
        <v>8.6095781326293892</v>
      </c>
      <c r="U27" s="119">
        <v>7.1285981847430602</v>
      </c>
      <c r="V27" s="119">
        <v>9.8094460432562407</v>
      </c>
      <c r="W27" s="119">
        <v>8.8906889926845096</v>
      </c>
      <c r="X27" s="122"/>
      <c r="Y27" s="123"/>
      <c r="Z27" s="123" t="s">
        <v>95</v>
      </c>
      <c r="AA27" s="124" t="s">
        <v>32</v>
      </c>
      <c r="AB27" s="117">
        <v>7.1285986100000001</v>
      </c>
      <c r="AC27" s="119">
        <v>9.8094458400000004</v>
      </c>
      <c r="AD27" s="119">
        <v>8.8906888199999994</v>
      </c>
      <c r="AE27" s="119">
        <f t="shared" si="2"/>
        <v>8.6095777566666669</v>
      </c>
      <c r="AH27" s="122" t="s">
        <v>96</v>
      </c>
      <c r="AI27" s="124" t="s">
        <v>30</v>
      </c>
      <c r="AJ27" s="117">
        <v>7.1285986100000001</v>
      </c>
      <c r="AK27" s="119">
        <v>9.8094458400000004</v>
      </c>
      <c r="AL27" s="119">
        <v>8.8906888199999994</v>
      </c>
      <c r="AM27" s="119">
        <f t="shared" si="3"/>
        <v>8.6095777566666669</v>
      </c>
      <c r="AP27" s="120" t="s">
        <v>94</v>
      </c>
      <c r="AQ27" s="124" t="s">
        <v>30</v>
      </c>
      <c r="AR27" s="117">
        <v>7.1707661800000002</v>
      </c>
      <c r="AS27" s="119">
        <v>9.8739568900000005</v>
      </c>
      <c r="AT27" s="119">
        <v>8.9364148199999995</v>
      </c>
      <c r="AU27" s="119">
        <f t="shared" si="1"/>
        <v>8.6603792966666671</v>
      </c>
      <c r="AW27" s="125"/>
      <c r="AX27" s="126" t="s">
        <v>93</v>
      </c>
      <c r="AY27" s="124" t="s">
        <v>31</v>
      </c>
      <c r="AZ27" s="125"/>
    </row>
    <row r="28" spans="1:52" s="120" customFormat="1" x14ac:dyDescent="0.2">
      <c r="A28" s="116">
        <v>44668</v>
      </c>
      <c r="B28" s="117">
        <v>128</v>
      </c>
      <c r="C28" s="118">
        <v>1E-3</v>
      </c>
      <c r="D28" s="118">
        <v>1.0000000000000001E-5</v>
      </c>
      <c r="E28" s="119" t="s">
        <v>97</v>
      </c>
      <c r="F28" s="119">
        <v>80</v>
      </c>
      <c r="G28" s="119">
        <v>40</v>
      </c>
      <c r="H28" s="119">
        <v>0</v>
      </c>
      <c r="I28" s="119">
        <v>0.5</v>
      </c>
      <c r="J28" s="119"/>
      <c r="K28" s="119">
        <v>40</v>
      </c>
      <c r="L28" s="119">
        <v>80</v>
      </c>
      <c r="M28" s="119">
        <v>80</v>
      </c>
      <c r="N28" s="120" t="s">
        <v>91</v>
      </c>
      <c r="R28" s="121"/>
      <c r="S28" s="117">
        <v>8.6656789780000008</v>
      </c>
      <c r="T28" s="119"/>
      <c r="U28" s="119"/>
      <c r="V28" s="119"/>
      <c r="W28" s="119"/>
      <c r="X28" s="122"/>
      <c r="Y28" s="123"/>
      <c r="Z28" s="123"/>
      <c r="AA28" s="124" t="s">
        <v>32</v>
      </c>
      <c r="AB28" s="117"/>
      <c r="AC28" s="119"/>
      <c r="AD28" s="119"/>
      <c r="AE28" s="119" t="e">
        <f t="shared" si="2"/>
        <v>#DIV/0!</v>
      </c>
      <c r="AH28" s="122"/>
      <c r="AI28" s="124" t="s">
        <v>30</v>
      </c>
      <c r="AJ28" s="119"/>
      <c r="AK28" s="119"/>
      <c r="AL28" s="119"/>
      <c r="AM28" s="119" t="e">
        <f t="shared" si="3"/>
        <v>#DIV/0!</v>
      </c>
      <c r="AR28" s="117"/>
      <c r="AS28" s="119"/>
      <c r="AT28" s="119"/>
      <c r="AU28" s="119" t="e">
        <f t="shared" si="1"/>
        <v>#DIV/0!</v>
      </c>
      <c r="AW28" s="125"/>
      <c r="AX28" s="126"/>
      <c r="AY28" s="124" t="s">
        <v>31</v>
      </c>
      <c r="AZ28" s="125"/>
    </row>
    <row r="29" spans="1:52" s="120" customFormat="1" x14ac:dyDescent="0.2">
      <c r="A29" s="116">
        <v>44668</v>
      </c>
      <c r="B29" s="117">
        <v>128</v>
      </c>
      <c r="C29" s="118">
        <v>1E-3</v>
      </c>
      <c r="D29" s="118">
        <v>1.0000000000000001E-5</v>
      </c>
      <c r="E29" s="119" t="s">
        <v>97</v>
      </c>
      <c r="F29" s="119">
        <v>80</v>
      </c>
      <c r="G29" s="119">
        <v>80</v>
      </c>
      <c r="H29" s="119">
        <v>0</v>
      </c>
      <c r="I29" s="119">
        <v>0.5</v>
      </c>
      <c r="J29" s="119"/>
      <c r="K29" s="119">
        <v>0</v>
      </c>
      <c r="L29" s="119">
        <v>80</v>
      </c>
      <c r="M29" s="119">
        <v>80</v>
      </c>
      <c r="N29" s="120" t="s">
        <v>91</v>
      </c>
      <c r="R29" s="121"/>
      <c r="S29" s="117">
        <v>8.5751714706420898</v>
      </c>
      <c r="T29" s="117">
        <v>8.5751714706420898</v>
      </c>
      <c r="U29" s="119">
        <v>6.9601275480909797</v>
      </c>
      <c r="V29" s="119">
        <v>9.7207944535294502</v>
      </c>
      <c r="W29" s="119">
        <v>9.0445952208665794</v>
      </c>
      <c r="X29" s="122"/>
      <c r="Y29" s="123"/>
      <c r="Z29" s="123" t="s">
        <v>101</v>
      </c>
      <c r="AA29" s="124" t="s">
        <v>32</v>
      </c>
      <c r="AB29" s="117">
        <v>6.9601278100000004</v>
      </c>
      <c r="AC29" s="119">
        <v>9.7207950200000006</v>
      </c>
      <c r="AD29" s="119">
        <v>9.0445954200000003</v>
      </c>
      <c r="AE29" s="119">
        <f t="shared" si="2"/>
        <v>8.5751727500000001</v>
      </c>
      <c r="AH29" s="122" t="s">
        <v>100</v>
      </c>
      <c r="AI29" s="124" t="s">
        <v>30</v>
      </c>
      <c r="AJ29" s="119">
        <v>6.9601278100000004</v>
      </c>
      <c r="AK29" s="119">
        <v>9.7207950200000006</v>
      </c>
      <c r="AL29" s="119">
        <v>9.0445954200000003</v>
      </c>
      <c r="AM29" s="119">
        <f t="shared" si="3"/>
        <v>8.5751727500000001</v>
      </c>
      <c r="AP29" s="120" t="s">
        <v>99</v>
      </c>
      <c r="AQ29" s="120">
        <v>26.8</v>
      </c>
      <c r="AR29" s="117">
        <v>7.0157032099999999</v>
      </c>
      <c r="AS29" s="119">
        <v>9.7538210900000006</v>
      </c>
      <c r="AT29" s="119">
        <v>9.0688444199999996</v>
      </c>
      <c r="AU29" s="119">
        <f t="shared" si="1"/>
        <v>8.6127895733333322</v>
      </c>
      <c r="AW29" s="125"/>
      <c r="AX29" s="126" t="s">
        <v>98</v>
      </c>
      <c r="AY29" s="124" t="s">
        <v>31</v>
      </c>
      <c r="AZ29" s="125"/>
    </row>
    <row r="30" spans="1:52" x14ac:dyDescent="0.2">
      <c r="A30" s="12">
        <v>44671</v>
      </c>
      <c r="B30" s="7">
        <v>128</v>
      </c>
      <c r="C30" s="11">
        <v>1E-3</v>
      </c>
      <c r="D30" s="11">
        <v>1.0000000000000001E-5</v>
      </c>
      <c r="E30" s="8" t="s">
        <v>97</v>
      </c>
      <c r="F30" s="8">
        <v>80</v>
      </c>
      <c r="G30" s="8">
        <v>80</v>
      </c>
      <c r="H30" s="8">
        <v>0</v>
      </c>
      <c r="I30" s="8">
        <v>0.75</v>
      </c>
      <c r="J30" s="8"/>
      <c r="K30" s="8">
        <v>0</v>
      </c>
      <c r="L30" s="8">
        <v>80</v>
      </c>
      <c r="M30" s="8">
        <v>80</v>
      </c>
      <c r="N30" s="1" t="s">
        <v>92</v>
      </c>
      <c r="S30" s="7">
        <v>9.2697381973266602</v>
      </c>
      <c r="T30" s="8">
        <v>9.2697381973266602</v>
      </c>
      <c r="U30" s="8">
        <v>8.1227502840820396</v>
      </c>
      <c r="V30" s="8">
        <v>10.1467908177375</v>
      </c>
      <c r="W30" s="8">
        <v>9.5396734215786996</v>
      </c>
      <c r="Z30" s="6" t="s">
        <v>102</v>
      </c>
      <c r="AA30" s="9" t="s">
        <v>32</v>
      </c>
      <c r="AB30" s="7">
        <v>8.1227502400000002</v>
      </c>
      <c r="AC30" s="8">
        <v>10.14679143</v>
      </c>
      <c r="AD30" s="8">
        <v>9.5396736000000004</v>
      </c>
      <c r="AE30" s="8">
        <f t="shared" si="2"/>
        <v>9.2697384233333349</v>
      </c>
      <c r="AH30" s="2" t="s">
        <v>103</v>
      </c>
      <c r="AI30" s="9" t="s">
        <v>30</v>
      </c>
      <c r="AJ30" s="8">
        <v>8.1227502400000002</v>
      </c>
      <c r="AK30" s="8">
        <v>10.14679143</v>
      </c>
      <c r="AL30" s="8">
        <v>9.5396736000000004</v>
      </c>
      <c r="AM30" s="8">
        <f t="shared" si="3"/>
        <v>9.2697384233333349</v>
      </c>
      <c r="AP30" s="1" t="s">
        <v>104</v>
      </c>
      <c r="AQ30" s="1">
        <v>13.9</v>
      </c>
      <c r="AR30" s="7">
        <v>8.1559895400000002</v>
      </c>
      <c r="AS30" s="8">
        <v>10.15207316</v>
      </c>
      <c r="AT30" s="8">
        <v>9.5891328100000006</v>
      </c>
      <c r="AU30" s="8">
        <f t="shared" si="1"/>
        <v>9.2990651700000004</v>
      </c>
      <c r="AX30" s="26" t="s">
        <v>105</v>
      </c>
      <c r="AY30" s="9" t="s">
        <v>31</v>
      </c>
    </row>
    <row r="31" spans="1:52" x14ac:dyDescent="0.2">
      <c r="A31" s="12">
        <v>44671</v>
      </c>
      <c r="B31" s="7">
        <v>128</v>
      </c>
      <c r="C31" s="11">
        <v>1E-3</v>
      </c>
      <c r="D31" s="11">
        <v>1.0000000000000001E-5</v>
      </c>
      <c r="E31" s="8" t="s">
        <v>97</v>
      </c>
      <c r="F31" s="8">
        <v>80</v>
      </c>
      <c r="G31" s="8">
        <v>80</v>
      </c>
      <c r="H31" s="8">
        <v>0</v>
      </c>
      <c r="I31" s="8">
        <v>0.875</v>
      </c>
      <c r="J31" s="8"/>
      <c r="K31" s="8">
        <v>0</v>
      </c>
      <c r="L31" s="8">
        <v>80</v>
      </c>
      <c r="M31" s="8">
        <v>80</v>
      </c>
      <c r="N31" s="1" t="s">
        <v>92</v>
      </c>
      <c r="S31" s="7">
        <v>10.038234710693301</v>
      </c>
      <c r="T31" s="8">
        <v>10.038234710693301</v>
      </c>
      <c r="U31" s="8">
        <v>9.4840222402633199</v>
      </c>
      <c r="V31" s="8">
        <v>10.4697657649845</v>
      </c>
      <c r="W31" s="8">
        <v>10.160914744140101</v>
      </c>
      <c r="Z31" s="6" t="s">
        <v>109</v>
      </c>
      <c r="AA31" s="9" t="s">
        <v>32</v>
      </c>
      <c r="AB31" s="7">
        <v>9.4840200600000006</v>
      </c>
      <c r="AC31" s="8">
        <v>10.469764469999999</v>
      </c>
      <c r="AD31" s="8">
        <v>10.16091441</v>
      </c>
      <c r="AE31" s="8">
        <f t="shared" si="2"/>
        <v>10.03823298</v>
      </c>
      <c r="AH31" s="2" t="s">
        <v>108</v>
      </c>
      <c r="AI31" s="9" t="s">
        <v>30</v>
      </c>
      <c r="AJ31" s="8">
        <v>9.4840200600000006</v>
      </c>
      <c r="AK31" s="8">
        <v>10.469764469999999</v>
      </c>
      <c r="AL31" s="8">
        <v>10.16091441</v>
      </c>
      <c r="AM31" s="8">
        <f t="shared" si="3"/>
        <v>10.03823298</v>
      </c>
      <c r="AP31" s="1" t="s">
        <v>107</v>
      </c>
      <c r="AQ31" s="1" t="s">
        <v>110</v>
      </c>
      <c r="AR31" s="7">
        <v>9.5547659100000004</v>
      </c>
      <c r="AS31" s="8">
        <v>10.56139473</v>
      </c>
      <c r="AT31" s="8">
        <v>10.2440661</v>
      </c>
      <c r="AU31" s="8">
        <f t="shared" si="1"/>
        <v>10.12007558</v>
      </c>
      <c r="AX31" s="26" t="s">
        <v>106</v>
      </c>
      <c r="AY31" s="9" t="s">
        <v>31</v>
      </c>
    </row>
    <row r="32" spans="1:52" x14ac:dyDescent="0.2">
      <c r="A32" s="12">
        <v>44671</v>
      </c>
      <c r="B32" s="7">
        <v>128</v>
      </c>
      <c r="C32" s="11">
        <v>1E-3</v>
      </c>
      <c r="D32" s="11">
        <v>1.0000000000000001E-5</v>
      </c>
      <c r="E32" s="8" t="s">
        <v>97</v>
      </c>
      <c r="F32" s="8">
        <v>80</v>
      </c>
      <c r="G32" s="8">
        <v>80</v>
      </c>
      <c r="H32" s="8">
        <v>0</v>
      </c>
      <c r="I32" s="8">
        <v>0.5</v>
      </c>
      <c r="J32" s="8"/>
      <c r="K32" s="8">
        <v>0</v>
      </c>
      <c r="L32" s="8">
        <v>80</v>
      </c>
      <c r="M32" s="8">
        <v>80</v>
      </c>
      <c r="N32" s="1" t="s">
        <v>92</v>
      </c>
      <c r="S32" s="7">
        <v>8.7936201095581001</v>
      </c>
      <c r="T32" s="8">
        <v>8.7936201095581001</v>
      </c>
      <c r="U32" s="8">
        <v>7.4974292387299704</v>
      </c>
      <c r="V32" s="8">
        <v>9.7518181990606205</v>
      </c>
      <c r="W32" s="8">
        <v>9.1316122069513295</v>
      </c>
      <c r="Z32" s="6" t="s">
        <v>113</v>
      </c>
      <c r="AA32" s="9" t="s">
        <v>32</v>
      </c>
      <c r="AB32" s="7">
        <v>7.4974293599999999</v>
      </c>
      <c r="AC32" s="8">
        <v>9.7518183199999999</v>
      </c>
      <c r="AD32" s="8">
        <v>9.1316123999999999</v>
      </c>
      <c r="AE32" s="8">
        <f t="shared" si="2"/>
        <v>8.793620026666666</v>
      </c>
      <c r="AH32" s="2" t="s">
        <v>100</v>
      </c>
      <c r="AI32" s="9" t="s">
        <v>30</v>
      </c>
      <c r="AJ32" s="8">
        <v>7.4974293599999999</v>
      </c>
      <c r="AK32" s="8">
        <v>9.7518183199999999</v>
      </c>
      <c r="AL32" s="8">
        <v>9.1316123999999999</v>
      </c>
      <c r="AM32" s="8">
        <f t="shared" si="3"/>
        <v>8.793620026666666</v>
      </c>
      <c r="AP32" s="1" t="s">
        <v>112</v>
      </c>
      <c r="AQ32" s="1" t="s">
        <v>110</v>
      </c>
      <c r="AR32" s="7">
        <v>7.4807701599999996</v>
      </c>
      <c r="AS32" s="8">
        <v>9.7510028200000001</v>
      </c>
      <c r="AT32" s="8">
        <v>9.2014546100000008</v>
      </c>
      <c r="AU32" s="8">
        <f t="shared" si="1"/>
        <v>8.8110758633333344</v>
      </c>
      <c r="AX32" s="26" t="s">
        <v>111</v>
      </c>
      <c r="AY32" s="9" t="s">
        <v>31</v>
      </c>
    </row>
    <row r="33" spans="1:52" x14ac:dyDescent="0.2">
      <c r="A33" s="12">
        <v>44671</v>
      </c>
      <c r="B33" s="7">
        <v>128</v>
      </c>
      <c r="C33" s="11">
        <v>1E-3</v>
      </c>
      <c r="D33" s="11">
        <v>1.0000000000000001E-5</v>
      </c>
      <c r="E33" s="8" t="s">
        <v>97</v>
      </c>
      <c r="F33" s="8">
        <v>80</v>
      </c>
      <c r="G33" s="8">
        <v>80</v>
      </c>
      <c r="H33" s="8">
        <v>0</v>
      </c>
      <c r="I33" s="8">
        <v>0.5</v>
      </c>
      <c r="J33" s="8"/>
      <c r="K33" s="8">
        <v>20</v>
      </c>
      <c r="L33" s="8">
        <v>80</v>
      </c>
      <c r="M33" s="8">
        <v>60</v>
      </c>
      <c r="N33" s="1" t="s">
        <v>92</v>
      </c>
      <c r="S33" s="7">
        <v>8.6151409149169904</v>
      </c>
      <c r="T33" s="8">
        <v>8.6151409149169904</v>
      </c>
      <c r="U33" s="8">
        <v>7.10700596543915</v>
      </c>
      <c r="V33" s="8">
        <v>9.6702705341355397</v>
      </c>
      <c r="W33" s="8">
        <v>9.0681440943417009</v>
      </c>
      <c r="Z33" s="6" t="s">
        <v>117</v>
      </c>
      <c r="AA33" s="9" t="s">
        <v>32</v>
      </c>
      <c r="AB33" s="7">
        <v>7.1070062900000002</v>
      </c>
      <c r="AC33" s="8">
        <v>9.6702706900000006</v>
      </c>
      <c r="AD33" s="8">
        <v>9.0681448600000003</v>
      </c>
      <c r="AE33" s="8">
        <f t="shared" si="2"/>
        <v>8.6151406133333328</v>
      </c>
      <c r="AH33" s="2" t="s">
        <v>116</v>
      </c>
      <c r="AI33" s="9" t="s">
        <v>30</v>
      </c>
      <c r="AJ33" s="8">
        <v>7.1070062900000002</v>
      </c>
      <c r="AK33" s="8">
        <v>9.6702706900000006</v>
      </c>
      <c r="AL33" s="8">
        <v>9.0681448600000003</v>
      </c>
      <c r="AM33" s="8">
        <f t="shared" si="3"/>
        <v>8.6151406133333328</v>
      </c>
      <c r="AP33" s="1" t="s">
        <v>115</v>
      </c>
      <c r="AQ33" s="1" t="s">
        <v>110</v>
      </c>
      <c r="AR33" s="7">
        <v>7.1654346499999999</v>
      </c>
      <c r="AS33" s="8">
        <v>9.7378459799999995</v>
      </c>
      <c r="AT33" s="8">
        <v>9.1101180900000003</v>
      </c>
      <c r="AU33" s="8">
        <f t="shared" si="1"/>
        <v>8.6711329066666654</v>
      </c>
      <c r="AX33" s="26" t="s">
        <v>114</v>
      </c>
      <c r="AY33" s="9" t="s">
        <v>31</v>
      </c>
    </row>
    <row r="34" spans="1:52" x14ac:dyDescent="0.2">
      <c r="A34" s="12">
        <v>44671</v>
      </c>
      <c r="B34" s="7">
        <v>128</v>
      </c>
      <c r="C34" s="11">
        <v>1E-3</v>
      </c>
      <c r="D34" s="11">
        <v>1.0000000000000001E-5</v>
      </c>
      <c r="E34" s="8" t="s">
        <v>97</v>
      </c>
      <c r="F34" s="8">
        <v>80</v>
      </c>
      <c r="G34" s="8">
        <v>80</v>
      </c>
      <c r="H34" s="8">
        <v>0</v>
      </c>
      <c r="I34" s="8">
        <v>0.5</v>
      </c>
      <c r="J34" s="8"/>
      <c r="K34" s="8">
        <v>40</v>
      </c>
      <c r="L34" s="8">
        <v>80</v>
      </c>
      <c r="M34" s="8">
        <v>40</v>
      </c>
      <c r="N34" s="1" t="s">
        <v>92</v>
      </c>
      <c r="S34" s="7">
        <v>8.7363367080688406</v>
      </c>
      <c r="T34" s="8">
        <v>8.7363367080688406</v>
      </c>
      <c r="U34" s="8">
        <v>7.5067571276334499</v>
      </c>
      <c r="V34" s="8">
        <v>9.73981297025815</v>
      </c>
      <c r="W34" s="8">
        <v>8.9624381366120591</v>
      </c>
      <c r="Z34" s="6" t="s">
        <v>121</v>
      </c>
      <c r="AA34" s="9" t="s">
        <v>32</v>
      </c>
      <c r="AB34" s="7">
        <v>7.5067572699999996</v>
      </c>
      <c r="AC34" s="8">
        <v>9.7398130799999993</v>
      </c>
      <c r="AD34" s="8">
        <v>8.9624385800000006</v>
      </c>
      <c r="AE34" s="8">
        <f t="shared" si="2"/>
        <v>8.7363363100000004</v>
      </c>
      <c r="AH34" s="2" t="s">
        <v>120</v>
      </c>
      <c r="AI34" s="9" t="s">
        <v>30</v>
      </c>
      <c r="AJ34" s="8">
        <v>7.6134586500000001</v>
      </c>
      <c r="AK34" s="8">
        <v>9.7876466299999993</v>
      </c>
      <c r="AL34" s="8">
        <v>8.9946283499999993</v>
      </c>
      <c r="AM34" s="8">
        <f t="shared" si="3"/>
        <v>8.7985778766666662</v>
      </c>
      <c r="AP34" s="1" t="s">
        <v>119</v>
      </c>
      <c r="AQ34" s="1" t="s">
        <v>110</v>
      </c>
      <c r="AR34" s="7">
        <v>7.6134586500000001</v>
      </c>
      <c r="AS34" s="8">
        <v>9.7876466299999993</v>
      </c>
      <c r="AT34" s="8">
        <v>8.9946283499999993</v>
      </c>
      <c r="AU34" s="8">
        <f t="shared" si="1"/>
        <v>8.7985778766666662</v>
      </c>
      <c r="AX34" s="26" t="s">
        <v>118</v>
      </c>
      <c r="AY34" s="9" t="s">
        <v>31</v>
      </c>
    </row>
    <row r="35" spans="1:52" x14ac:dyDescent="0.2">
      <c r="A35" s="12">
        <v>44673</v>
      </c>
      <c r="B35" s="7">
        <v>128</v>
      </c>
      <c r="C35" s="11">
        <v>1E-3</v>
      </c>
      <c r="D35" s="11">
        <v>1.0000000000000001E-5</v>
      </c>
      <c r="E35" s="8" t="s">
        <v>97</v>
      </c>
      <c r="F35" s="8">
        <v>80</v>
      </c>
      <c r="G35" s="8">
        <v>80</v>
      </c>
      <c r="H35" s="8">
        <v>0</v>
      </c>
      <c r="I35" s="8">
        <v>0.5</v>
      </c>
      <c r="J35" s="8"/>
      <c r="K35" s="8">
        <v>60</v>
      </c>
      <c r="L35" s="8">
        <v>80</v>
      </c>
      <c r="M35" s="8">
        <v>20</v>
      </c>
      <c r="N35" s="1" t="s">
        <v>92</v>
      </c>
      <c r="S35" s="7">
        <v>8.5731296539306605</v>
      </c>
      <c r="T35" s="8">
        <v>8.5731296539306605</v>
      </c>
      <c r="U35" s="8">
        <v>7.21819558450981</v>
      </c>
      <c r="V35" s="8">
        <v>9.6155730053436308</v>
      </c>
      <c r="W35" s="8">
        <v>8.8856220159520003</v>
      </c>
      <c r="Z35" s="6" t="s">
        <v>125</v>
      </c>
      <c r="AA35" s="9" t="s">
        <v>32</v>
      </c>
      <c r="AB35" s="7">
        <v>7.21819656</v>
      </c>
      <c r="AC35" s="8">
        <v>9.6155733100000003</v>
      </c>
      <c r="AD35" s="8">
        <v>8.8856226199999995</v>
      </c>
      <c r="AE35" s="8">
        <f t="shared" si="2"/>
        <v>8.5731308300000002</v>
      </c>
      <c r="AH35" s="2" t="s">
        <v>124</v>
      </c>
      <c r="AI35" s="9" t="s">
        <v>30</v>
      </c>
      <c r="AJ35" s="8">
        <v>7.21819656</v>
      </c>
      <c r="AK35" s="8">
        <v>9.6155733100000003</v>
      </c>
      <c r="AL35" s="8">
        <v>8.8856226199999995</v>
      </c>
      <c r="AM35" s="8">
        <f t="shared" si="3"/>
        <v>8.5731308300000002</v>
      </c>
      <c r="AP35" s="1" t="s">
        <v>123</v>
      </c>
      <c r="AQ35" s="1" t="s">
        <v>110</v>
      </c>
      <c r="AR35" s="7">
        <v>7.2351175300000001</v>
      </c>
      <c r="AS35" s="8">
        <v>9.6306353799999993</v>
      </c>
      <c r="AT35" s="8">
        <v>8.9096063599999997</v>
      </c>
      <c r="AU35" s="8">
        <f t="shared" si="1"/>
        <v>8.5917864233333319</v>
      </c>
      <c r="AX35" s="26" t="s">
        <v>122</v>
      </c>
      <c r="AY35" s="9" t="s">
        <v>31</v>
      </c>
    </row>
    <row r="36" spans="1:52" x14ac:dyDescent="0.2">
      <c r="A36" s="12">
        <v>44671</v>
      </c>
      <c r="B36" s="7">
        <v>128</v>
      </c>
      <c r="C36" s="11">
        <v>1E-3</v>
      </c>
      <c r="D36" s="11">
        <v>1.0000000000000001E-5</v>
      </c>
      <c r="E36" s="8" t="s">
        <v>97</v>
      </c>
      <c r="F36" s="8">
        <v>80</v>
      </c>
      <c r="G36" s="8">
        <v>80</v>
      </c>
      <c r="H36" s="8">
        <v>0</v>
      </c>
      <c r="I36" s="8">
        <v>0.875</v>
      </c>
      <c r="J36" s="8"/>
      <c r="K36" s="8">
        <v>60</v>
      </c>
      <c r="L36" s="8">
        <v>80</v>
      </c>
      <c r="M36" s="8">
        <v>20</v>
      </c>
      <c r="N36" s="1" t="s">
        <v>92</v>
      </c>
      <c r="S36" s="7">
        <v>12.3878927230834</v>
      </c>
      <c r="T36" s="7">
        <v>12.3878927230834</v>
      </c>
      <c r="U36" s="8">
        <v>10.2295896283192</v>
      </c>
      <c r="V36" s="8">
        <v>15.935582167140399</v>
      </c>
      <c r="W36" s="8">
        <v>10.9985042234094</v>
      </c>
      <c r="Z36" s="6" t="s">
        <v>129</v>
      </c>
      <c r="AA36" s="9" t="s">
        <v>32</v>
      </c>
      <c r="AB36" s="7">
        <v>10.22959408</v>
      </c>
      <c r="AC36" s="8">
        <v>15.93558217</v>
      </c>
      <c r="AD36" s="8">
        <v>10.998505679999999</v>
      </c>
      <c r="AE36" s="8">
        <f t="shared" si="2"/>
        <v>12.387893976666668</v>
      </c>
      <c r="AH36" s="2" t="s">
        <v>128</v>
      </c>
      <c r="AI36" s="9" t="s">
        <v>30</v>
      </c>
      <c r="AJ36" s="8">
        <v>10.22959408</v>
      </c>
      <c r="AK36" s="8">
        <v>15.93558217</v>
      </c>
      <c r="AL36" s="8">
        <v>10.998505679999999</v>
      </c>
      <c r="AM36" s="8">
        <f t="shared" si="3"/>
        <v>12.387893976666668</v>
      </c>
      <c r="AP36" s="1" t="s">
        <v>127</v>
      </c>
      <c r="AQ36" s="1" t="s">
        <v>110</v>
      </c>
      <c r="AR36" s="7">
        <v>10.456660510000001</v>
      </c>
      <c r="AS36" s="8">
        <v>15.93561628</v>
      </c>
      <c r="AT36" s="8">
        <v>11.13575559</v>
      </c>
      <c r="AU36" s="8">
        <f t="shared" si="1"/>
        <v>12.509344126666667</v>
      </c>
      <c r="AX36" s="26" t="s">
        <v>126</v>
      </c>
      <c r="AY36" s="9" t="s">
        <v>31</v>
      </c>
    </row>
    <row r="37" spans="1:52" s="57" customFormat="1" x14ac:dyDescent="0.2">
      <c r="A37" s="53">
        <v>44679</v>
      </c>
      <c r="B37" s="54">
        <v>128</v>
      </c>
      <c r="C37" s="55">
        <v>1E-3</v>
      </c>
      <c r="D37" s="55">
        <v>1.0000000000000001E-5</v>
      </c>
      <c r="E37" s="56" t="s">
        <v>26</v>
      </c>
      <c r="F37" s="56">
        <v>80</v>
      </c>
      <c r="G37" s="56">
        <v>80</v>
      </c>
      <c r="H37" s="56">
        <v>0</v>
      </c>
      <c r="I37" s="56">
        <v>0.5</v>
      </c>
      <c r="J37" s="56"/>
      <c r="K37" s="56">
        <v>0</v>
      </c>
      <c r="L37" s="56">
        <v>80</v>
      </c>
      <c r="M37" s="56">
        <v>80</v>
      </c>
      <c r="N37" s="57" t="s">
        <v>92</v>
      </c>
      <c r="R37" s="58"/>
      <c r="S37" s="54">
        <v>8.7225814928143297</v>
      </c>
      <c r="T37" s="54">
        <v>8.7225814928143297</v>
      </c>
      <c r="U37" s="59">
        <v>7.42572234281295</v>
      </c>
      <c r="V37" s="59">
        <v>9.7098409088727493</v>
      </c>
      <c r="W37" s="59">
        <v>9.0321812267572898</v>
      </c>
      <c r="X37" s="60"/>
      <c r="Y37" s="61"/>
      <c r="Z37" s="61" t="s">
        <v>131</v>
      </c>
      <c r="AA37" s="62" t="s">
        <v>32</v>
      </c>
      <c r="AB37" s="54">
        <v>7.4257224199999996</v>
      </c>
      <c r="AC37" s="59">
        <v>9.7098417500000007</v>
      </c>
      <c r="AD37" s="59">
        <v>9.0321820800000001</v>
      </c>
      <c r="AE37" s="59">
        <f t="shared" si="2"/>
        <v>8.7225820833333341</v>
      </c>
      <c r="AH37" s="60" t="s">
        <v>112</v>
      </c>
      <c r="AI37" s="62" t="s">
        <v>30</v>
      </c>
      <c r="AJ37" s="59">
        <v>7.4257224199999996</v>
      </c>
      <c r="AK37" s="59">
        <v>9.7098417500000007</v>
      </c>
      <c r="AL37" s="59">
        <v>9.0321820800000001</v>
      </c>
      <c r="AM37" s="59">
        <f t="shared" si="3"/>
        <v>8.7225820833333341</v>
      </c>
      <c r="AP37" s="57" t="s">
        <v>132</v>
      </c>
      <c r="AQ37" s="1" t="s">
        <v>110</v>
      </c>
      <c r="AR37" s="54">
        <v>7.4634298799999996</v>
      </c>
      <c r="AS37" s="59">
        <v>9.7447709299999996</v>
      </c>
      <c r="AT37" s="59">
        <v>9.0655090000000005</v>
      </c>
      <c r="AU37" s="59">
        <f t="shared" si="1"/>
        <v>8.7579032699999999</v>
      </c>
      <c r="AW37" s="63"/>
      <c r="AX37" s="64" t="s">
        <v>133</v>
      </c>
      <c r="AY37" s="62" t="s">
        <v>31</v>
      </c>
      <c r="AZ37" s="63"/>
    </row>
    <row r="38" spans="1:52" x14ac:dyDescent="0.2">
      <c r="A38" s="12">
        <v>44680</v>
      </c>
      <c r="B38" s="7">
        <v>128</v>
      </c>
      <c r="C38" s="11">
        <v>1E-3</v>
      </c>
      <c r="D38" s="11">
        <v>1.0000000000000001E-5</v>
      </c>
      <c r="E38" s="38" t="s">
        <v>26</v>
      </c>
      <c r="F38" s="38">
        <v>80</v>
      </c>
      <c r="G38" s="38">
        <v>80</v>
      </c>
      <c r="H38" s="38">
        <v>0</v>
      </c>
      <c r="I38" s="38">
        <v>0.5</v>
      </c>
      <c r="J38" s="38"/>
      <c r="K38" s="38">
        <v>20</v>
      </c>
      <c r="L38" s="38">
        <v>80</v>
      </c>
      <c r="M38" s="38">
        <v>60</v>
      </c>
      <c r="N38" s="1" t="s">
        <v>92</v>
      </c>
      <c r="S38" s="7">
        <v>8.7539975276468205</v>
      </c>
      <c r="T38" s="8">
        <v>8.7539975276468205</v>
      </c>
      <c r="U38" s="8">
        <v>7.4941002496896196</v>
      </c>
      <c r="V38" s="8">
        <v>9.7181961612690007</v>
      </c>
      <c r="W38" s="8">
        <v>9.0496961719818305</v>
      </c>
      <c r="Z38" s="6" t="s">
        <v>136</v>
      </c>
      <c r="AA38" s="9" t="s">
        <v>32</v>
      </c>
      <c r="AB38" s="7">
        <v>7.4941004700000002</v>
      </c>
      <c r="AC38" s="8">
        <v>9.7181961000000001</v>
      </c>
      <c r="AD38" s="8">
        <v>9.0496960499999997</v>
      </c>
      <c r="AE38" s="8">
        <f t="shared" si="2"/>
        <v>8.7539975400000003</v>
      </c>
      <c r="AH38" s="2" t="s">
        <v>135</v>
      </c>
      <c r="AI38" s="9" t="s">
        <v>30</v>
      </c>
      <c r="AJ38" s="8">
        <v>7.4941004700000002</v>
      </c>
      <c r="AK38" s="8">
        <v>9.7181961000000001</v>
      </c>
      <c r="AL38" s="8">
        <v>9.0496960499999997</v>
      </c>
      <c r="AM38" s="8">
        <f t="shared" si="3"/>
        <v>8.7539975400000003</v>
      </c>
      <c r="AP38" s="1" t="s">
        <v>134</v>
      </c>
      <c r="AQ38" s="1" t="s">
        <v>110</v>
      </c>
      <c r="AR38" s="7">
        <v>7.5400378200000002</v>
      </c>
      <c r="AS38" s="8">
        <v>9.8324123500000002</v>
      </c>
      <c r="AT38" s="8">
        <v>9.10306076</v>
      </c>
      <c r="AU38" s="8">
        <f t="shared" si="1"/>
        <v>8.825170309999999</v>
      </c>
      <c r="AX38" s="26" t="s">
        <v>118</v>
      </c>
      <c r="AY38" s="9" t="s">
        <v>31</v>
      </c>
    </row>
    <row r="39" spans="1:52" x14ac:dyDescent="0.2">
      <c r="A39" s="12">
        <v>44680</v>
      </c>
      <c r="B39" s="7">
        <v>128</v>
      </c>
      <c r="C39" s="11">
        <v>1E-3</v>
      </c>
      <c r="D39" s="11">
        <v>1.0000000000000001E-5</v>
      </c>
      <c r="E39" s="38" t="s">
        <v>26</v>
      </c>
      <c r="F39" s="38">
        <v>80</v>
      </c>
      <c r="G39" s="38">
        <v>80</v>
      </c>
      <c r="H39" s="38">
        <v>0</v>
      </c>
      <c r="I39" s="38">
        <v>0.5</v>
      </c>
      <c r="J39" s="38"/>
      <c r="K39" s="38">
        <v>40</v>
      </c>
      <c r="L39" s="38">
        <v>80</v>
      </c>
      <c r="M39" s="38">
        <v>40</v>
      </c>
      <c r="N39" s="1" t="s">
        <v>92</v>
      </c>
      <c r="S39" s="7">
        <v>8.71474137998133</v>
      </c>
      <c r="T39" s="7">
        <v>8.71474137998133</v>
      </c>
      <c r="U39" s="8">
        <v>7.2474205981518596</v>
      </c>
      <c r="V39" s="8">
        <v>9.8444194426342495</v>
      </c>
      <c r="W39" s="8">
        <v>9.0523840991578801</v>
      </c>
      <c r="Z39" s="6" t="s">
        <v>139</v>
      </c>
      <c r="AA39" s="9" t="s">
        <v>32</v>
      </c>
      <c r="AB39" s="7">
        <v>7.2474210499999998</v>
      </c>
      <c r="AC39" s="8">
        <v>9.8444193599999998</v>
      </c>
      <c r="AD39" s="8">
        <v>9.0523841899999997</v>
      </c>
      <c r="AE39" s="8">
        <f t="shared" si="2"/>
        <v>8.7147415333333331</v>
      </c>
      <c r="AH39" s="2" t="s">
        <v>115</v>
      </c>
      <c r="AI39" s="9" t="s">
        <v>30</v>
      </c>
      <c r="AJ39" s="8">
        <v>7.2474210499999998</v>
      </c>
      <c r="AK39" s="8">
        <v>9.8444193599999998</v>
      </c>
      <c r="AL39" s="8">
        <v>9.0523841899999997</v>
      </c>
      <c r="AM39" s="8">
        <f t="shared" si="3"/>
        <v>8.7147415333333331</v>
      </c>
      <c r="AP39" s="1" t="s">
        <v>138</v>
      </c>
      <c r="AQ39" s="1" t="s">
        <v>110</v>
      </c>
      <c r="AR39" s="7">
        <v>7.32049167</v>
      </c>
      <c r="AS39" s="8">
        <v>9.8985088500000007</v>
      </c>
      <c r="AT39" s="8">
        <v>9.0755941</v>
      </c>
      <c r="AU39" s="8">
        <f t="shared" si="1"/>
        <v>8.7648648733333339</v>
      </c>
      <c r="AX39" s="26" t="s">
        <v>137</v>
      </c>
      <c r="AY39" s="9" t="s">
        <v>31</v>
      </c>
    </row>
    <row r="40" spans="1:52" x14ac:dyDescent="0.2">
      <c r="A40" s="12">
        <v>44680</v>
      </c>
      <c r="B40" s="7">
        <v>128</v>
      </c>
      <c r="C40" s="11">
        <v>1E-3</v>
      </c>
      <c r="D40" s="11">
        <v>1.0000000000000001E-5</v>
      </c>
      <c r="E40" s="38" t="s">
        <v>26</v>
      </c>
      <c r="F40" s="38">
        <v>80</v>
      </c>
      <c r="G40" s="38">
        <v>80</v>
      </c>
      <c r="H40" s="38">
        <v>0</v>
      </c>
      <c r="I40" s="38">
        <v>0.5</v>
      </c>
      <c r="J40" s="38"/>
      <c r="K40" s="38">
        <v>60</v>
      </c>
      <c r="L40" s="38">
        <v>80</v>
      </c>
      <c r="M40" s="38">
        <v>20</v>
      </c>
      <c r="N40" s="1" t="s">
        <v>92</v>
      </c>
      <c r="S40" s="7">
        <v>8.7196397781371999</v>
      </c>
      <c r="T40" s="7">
        <v>8.7196397781371999</v>
      </c>
      <c r="U40" s="8">
        <v>7.3998561192911403</v>
      </c>
      <c r="V40" s="8">
        <v>9.7556544998509196</v>
      </c>
      <c r="W40" s="8">
        <v>9.0034100640271202</v>
      </c>
      <c r="Z40" s="6" t="s">
        <v>142</v>
      </c>
      <c r="AA40" s="9" t="s">
        <v>32</v>
      </c>
      <c r="AB40" s="7">
        <v>7.3998571499999999</v>
      </c>
      <c r="AC40" s="8">
        <v>9.7556548799999998</v>
      </c>
      <c r="AD40" s="8">
        <v>9.0034103699999992</v>
      </c>
      <c r="AE40" s="8">
        <f t="shared" si="2"/>
        <v>8.7196408000000005</v>
      </c>
      <c r="AH40" s="2" t="s">
        <v>141</v>
      </c>
      <c r="AI40" s="9" t="s">
        <v>30</v>
      </c>
      <c r="AJ40" s="8">
        <v>7.3998571499999999</v>
      </c>
      <c r="AK40" s="8">
        <v>9.7556548799999998</v>
      </c>
      <c r="AL40" s="8">
        <v>9.0034103699999992</v>
      </c>
      <c r="AM40" s="8">
        <f t="shared" si="3"/>
        <v>8.7196408000000005</v>
      </c>
      <c r="AP40" s="1" t="s">
        <v>119</v>
      </c>
      <c r="AQ40" s="1" t="s">
        <v>110</v>
      </c>
      <c r="AR40" s="7">
        <v>7.4622194100000003</v>
      </c>
      <c r="AS40" s="8">
        <v>9.8245672000000006</v>
      </c>
      <c r="AT40" s="8">
        <v>9.0264202999999998</v>
      </c>
      <c r="AU40" s="8">
        <f t="shared" si="1"/>
        <v>8.77106897</v>
      </c>
      <c r="AX40" s="26" t="s">
        <v>140</v>
      </c>
      <c r="AY40" s="9" t="s">
        <v>31</v>
      </c>
    </row>
    <row r="41" spans="1:52" s="57" customFormat="1" x14ac:dyDescent="0.2">
      <c r="A41" s="53">
        <v>44681</v>
      </c>
      <c r="B41" s="54">
        <v>128</v>
      </c>
      <c r="C41" s="55">
        <v>1E-3</v>
      </c>
      <c r="D41" s="55">
        <v>1.0000000000000001E-5</v>
      </c>
      <c r="E41" s="56" t="s">
        <v>26</v>
      </c>
      <c r="F41" s="56">
        <v>80</v>
      </c>
      <c r="G41" s="56">
        <v>80</v>
      </c>
      <c r="H41" s="56">
        <v>0</v>
      </c>
      <c r="I41" s="56">
        <v>0.5</v>
      </c>
      <c r="J41" s="56"/>
      <c r="K41" s="56">
        <v>0</v>
      </c>
      <c r="L41" s="56">
        <v>20</v>
      </c>
      <c r="M41" s="56">
        <v>20</v>
      </c>
      <c r="N41" s="57" t="s">
        <v>92</v>
      </c>
      <c r="R41" s="58"/>
      <c r="S41" s="54">
        <v>8.6475142515926606</v>
      </c>
      <c r="T41" s="54">
        <v>8.6475142515926606</v>
      </c>
      <c r="U41" s="59">
        <v>6.9639272662530498</v>
      </c>
      <c r="V41" s="59">
        <v>9.9898198511768292</v>
      </c>
      <c r="W41" s="59">
        <v>8.9887956373480993</v>
      </c>
      <c r="X41" s="60"/>
      <c r="Y41" s="61"/>
      <c r="Z41" s="61" t="s">
        <v>145</v>
      </c>
      <c r="AA41" s="62" t="s">
        <v>32</v>
      </c>
      <c r="AB41" s="54">
        <v>6.9639275300000003</v>
      </c>
      <c r="AC41" s="59">
        <v>9.9898204499999999</v>
      </c>
      <c r="AD41" s="59">
        <v>8.9887961399999998</v>
      </c>
      <c r="AE41" s="59">
        <f t="shared" si="2"/>
        <v>8.6475147066666675</v>
      </c>
      <c r="AH41" s="60" t="s">
        <v>144</v>
      </c>
      <c r="AI41" s="62" t="s">
        <v>30</v>
      </c>
      <c r="AJ41" s="59">
        <v>6.9639275300000003</v>
      </c>
      <c r="AK41" s="59">
        <v>9.9898204499999999</v>
      </c>
      <c r="AL41" s="59">
        <v>8.9887961399999998</v>
      </c>
      <c r="AM41" s="59">
        <f t="shared" si="3"/>
        <v>8.6475147066666675</v>
      </c>
      <c r="AP41" s="57" t="s">
        <v>116</v>
      </c>
      <c r="AQ41" s="1" t="s">
        <v>110</v>
      </c>
      <c r="AR41" s="54">
        <v>7.0017478500000001</v>
      </c>
      <c r="AS41" s="59">
        <v>10.02269029</v>
      </c>
      <c r="AT41" s="59">
        <v>9.0237801799999993</v>
      </c>
      <c r="AU41" s="59">
        <f t="shared" si="1"/>
        <v>8.6827394400000006</v>
      </c>
      <c r="AW41" s="63"/>
      <c r="AX41" s="64" t="s">
        <v>143</v>
      </c>
      <c r="AY41" s="62" t="s">
        <v>31</v>
      </c>
      <c r="AZ41" s="63"/>
    </row>
    <row r="42" spans="1:52" x14ac:dyDescent="0.2">
      <c r="A42" s="12">
        <v>44681</v>
      </c>
      <c r="B42" s="7">
        <v>128</v>
      </c>
      <c r="C42" s="11">
        <v>1E-3</v>
      </c>
      <c r="D42" s="11">
        <v>1.0000000000000001E-5</v>
      </c>
      <c r="E42" s="38" t="s">
        <v>26</v>
      </c>
      <c r="F42" s="38">
        <v>80</v>
      </c>
      <c r="G42" s="38">
        <v>80</v>
      </c>
      <c r="H42" s="38">
        <v>0</v>
      </c>
      <c r="I42" s="38">
        <v>0.5</v>
      </c>
      <c r="J42" s="38"/>
      <c r="K42" s="38">
        <v>0</v>
      </c>
      <c r="L42" s="38">
        <v>40</v>
      </c>
      <c r="M42" s="38">
        <v>40</v>
      </c>
      <c r="N42" s="1" t="s">
        <v>92</v>
      </c>
      <c r="S42" s="7">
        <v>8.6502351760864205</v>
      </c>
      <c r="T42" s="8">
        <v>8.6502351760864205</v>
      </c>
      <c r="U42" s="8">
        <v>7.1368435142043998</v>
      </c>
      <c r="V42" s="8">
        <v>9.7118977414691106</v>
      </c>
      <c r="W42" s="8">
        <v>9.1019659990709307</v>
      </c>
      <c r="Z42" s="6" t="s">
        <v>146</v>
      </c>
      <c r="AA42" s="9" t="s">
        <v>32</v>
      </c>
      <c r="AB42" s="7">
        <v>7.1368434199999999</v>
      </c>
      <c r="AC42" s="8">
        <v>9.7118980599999993</v>
      </c>
      <c r="AD42" s="8">
        <v>9.1019659900000001</v>
      </c>
      <c r="AE42" s="8">
        <f t="shared" si="2"/>
        <v>8.6502358233333343</v>
      </c>
      <c r="AH42" s="2" t="s">
        <v>147</v>
      </c>
      <c r="AI42" s="9" t="s">
        <v>30</v>
      </c>
      <c r="AJ42" s="8">
        <v>7.1368434199999999</v>
      </c>
      <c r="AK42" s="8">
        <v>9.7118980599999993</v>
      </c>
      <c r="AL42" s="8">
        <v>9.1019659900000001</v>
      </c>
      <c r="AM42" s="8">
        <f t="shared" si="3"/>
        <v>8.6502358233333343</v>
      </c>
      <c r="AP42" s="1" t="s">
        <v>148</v>
      </c>
      <c r="AQ42" s="1" t="s">
        <v>110</v>
      </c>
      <c r="AR42" s="7">
        <v>7.2690849799999997</v>
      </c>
      <c r="AS42" s="8">
        <v>9.7444917899999997</v>
      </c>
      <c r="AT42" s="8">
        <v>9.1324898500000007</v>
      </c>
      <c r="AU42" s="8">
        <f t="shared" si="1"/>
        <v>8.7153555399999991</v>
      </c>
      <c r="AX42" s="26" t="s">
        <v>149</v>
      </c>
      <c r="AY42" s="9" t="s">
        <v>31</v>
      </c>
    </row>
    <row r="43" spans="1:52" x14ac:dyDescent="0.2">
      <c r="A43" s="12">
        <v>44681</v>
      </c>
      <c r="B43" s="7">
        <v>128</v>
      </c>
      <c r="C43" s="11">
        <v>1E-3</v>
      </c>
      <c r="D43" s="11">
        <v>1.0000000000000001E-5</v>
      </c>
      <c r="E43" s="38" t="s">
        <v>26</v>
      </c>
      <c r="F43" s="38">
        <v>80</v>
      </c>
      <c r="G43" s="38">
        <v>80</v>
      </c>
      <c r="H43" s="38">
        <v>0</v>
      </c>
      <c r="I43" s="38">
        <v>0.5</v>
      </c>
      <c r="J43" s="38"/>
      <c r="K43" s="38">
        <v>0</v>
      </c>
      <c r="L43" s="38">
        <v>60</v>
      </c>
      <c r="M43" s="38">
        <v>60</v>
      </c>
      <c r="N43" s="1" t="s">
        <v>92</v>
      </c>
      <c r="S43" s="7">
        <v>8.5402594114183099</v>
      </c>
      <c r="T43" s="8">
        <v>8.5402594114183099</v>
      </c>
      <c r="U43" s="8">
        <v>7.1309942174844396</v>
      </c>
      <c r="V43" s="8">
        <v>9.6719907553538302</v>
      </c>
      <c r="W43" s="8">
        <v>8.8177932614166696</v>
      </c>
      <c r="Z43" s="6" t="s">
        <v>117</v>
      </c>
      <c r="AA43" s="9" t="s">
        <v>32</v>
      </c>
      <c r="AB43" s="7">
        <v>7.1309946499999999</v>
      </c>
      <c r="AC43" s="8">
        <v>9.6719912200000007</v>
      </c>
      <c r="AD43" s="8">
        <v>8.8177932699999992</v>
      </c>
      <c r="AE43" s="8">
        <f t="shared" si="2"/>
        <v>8.5402597133333327</v>
      </c>
      <c r="AH43" s="2" t="s">
        <v>151</v>
      </c>
      <c r="AI43" s="9" t="s">
        <v>30</v>
      </c>
      <c r="AJ43" s="8">
        <v>7.1309946499999999</v>
      </c>
      <c r="AK43" s="8">
        <v>9.6719912200000007</v>
      </c>
      <c r="AL43" s="8">
        <v>8.8177932699999992</v>
      </c>
      <c r="AM43" s="8">
        <f t="shared" si="3"/>
        <v>8.5402597133333327</v>
      </c>
      <c r="AP43" s="1" t="s">
        <v>150</v>
      </c>
      <c r="AQ43" s="1" t="s">
        <v>110</v>
      </c>
      <c r="AR43" s="7">
        <v>7.1879370500000004</v>
      </c>
      <c r="AS43" s="8">
        <v>9.7086492199999999</v>
      </c>
      <c r="AT43" s="8">
        <v>8.8496821899999993</v>
      </c>
      <c r="AU43" s="8">
        <f t="shared" si="1"/>
        <v>8.5820894866666659</v>
      </c>
      <c r="AX43" s="26" t="s">
        <v>111</v>
      </c>
      <c r="AY43" s="9" t="s">
        <v>31</v>
      </c>
    </row>
    <row r="44" spans="1:52" x14ac:dyDescent="0.2">
      <c r="A44" s="12">
        <v>44691</v>
      </c>
      <c r="B44" s="7">
        <v>128</v>
      </c>
      <c r="C44" s="11">
        <v>1E-3</v>
      </c>
      <c r="D44" s="11">
        <v>1.0000000000000001E-5</v>
      </c>
      <c r="E44" s="38" t="s">
        <v>26</v>
      </c>
      <c r="F44" s="38">
        <v>80</v>
      </c>
      <c r="G44" s="38">
        <v>80</v>
      </c>
      <c r="H44" s="38">
        <v>0</v>
      </c>
      <c r="I44" s="38">
        <v>0.5</v>
      </c>
      <c r="J44" s="38"/>
      <c r="K44" s="38">
        <v>20</v>
      </c>
      <c r="L44" s="38">
        <v>40</v>
      </c>
      <c r="M44" s="38">
        <v>20</v>
      </c>
      <c r="N44" s="1" t="s">
        <v>92</v>
      </c>
      <c r="S44" s="7">
        <v>8.6883396511115194</v>
      </c>
      <c r="T44" s="8">
        <v>8.6883396511115194</v>
      </c>
      <c r="U44" s="8">
        <v>7.2866779227585798</v>
      </c>
      <c r="V44" s="8">
        <v>9.7197147992518307</v>
      </c>
      <c r="W44" s="8">
        <v>9.0586262313241601</v>
      </c>
      <c r="Z44" s="6" t="s">
        <v>154</v>
      </c>
      <c r="AA44" s="9" t="s">
        <v>32</v>
      </c>
      <c r="AB44" s="7">
        <v>7.2866780799999997</v>
      </c>
      <c r="AC44" s="8">
        <v>9.7197153800000002</v>
      </c>
      <c r="AD44" s="8">
        <v>9.0586266200000001</v>
      </c>
      <c r="AE44" s="8">
        <f t="shared" si="2"/>
        <v>8.6883400266666655</v>
      </c>
      <c r="AH44" s="2" t="s">
        <v>153</v>
      </c>
      <c r="AI44" s="9" t="s">
        <v>30</v>
      </c>
      <c r="AJ44" s="8">
        <v>7.2866780799999997</v>
      </c>
      <c r="AK44" s="8">
        <v>9.7197153800000002</v>
      </c>
      <c r="AL44" s="8">
        <v>9.0586266200000001</v>
      </c>
      <c r="AM44" s="8">
        <f t="shared" si="3"/>
        <v>8.6883400266666655</v>
      </c>
      <c r="AP44" s="1" t="s">
        <v>152</v>
      </c>
      <c r="AQ44" s="1" t="s">
        <v>110</v>
      </c>
      <c r="AR44" s="7">
        <v>7.35825146</v>
      </c>
      <c r="AS44" s="8">
        <v>9.8173576300000001</v>
      </c>
      <c r="AT44" s="8">
        <v>9.1251009300000003</v>
      </c>
      <c r="AU44" s="8">
        <f t="shared" si="1"/>
        <v>8.7669033400000007</v>
      </c>
      <c r="AX44" s="26" t="s">
        <v>114</v>
      </c>
      <c r="AY44" s="9" t="s">
        <v>31</v>
      </c>
    </row>
    <row r="45" spans="1:52" x14ac:dyDescent="0.2">
      <c r="A45" s="12">
        <v>44691</v>
      </c>
      <c r="B45" s="7">
        <v>128</v>
      </c>
      <c r="C45" s="11">
        <v>1E-3</v>
      </c>
      <c r="D45" s="11">
        <v>1.0000000000000001E-5</v>
      </c>
      <c r="E45" s="38" t="s">
        <v>26</v>
      </c>
      <c r="F45" s="38">
        <v>80</v>
      </c>
      <c r="G45" s="38">
        <v>80</v>
      </c>
      <c r="H45" s="38">
        <v>0</v>
      </c>
      <c r="I45" s="38">
        <v>0.5</v>
      </c>
      <c r="J45" s="38"/>
      <c r="K45" s="38">
        <v>20</v>
      </c>
      <c r="L45" s="38">
        <v>60</v>
      </c>
      <c r="M45" s="38">
        <v>40</v>
      </c>
      <c r="N45" s="1" t="s">
        <v>92</v>
      </c>
      <c r="S45" s="7">
        <v>8.6040058472806695</v>
      </c>
      <c r="T45" s="7">
        <v>8.6040058472806695</v>
      </c>
      <c r="U45" s="8">
        <v>7.3142241701755699</v>
      </c>
      <c r="V45" s="8">
        <v>9.7106840772109795</v>
      </c>
      <c r="W45" s="8">
        <v>8.7871092944554601</v>
      </c>
      <c r="Z45" s="6" t="s">
        <v>158</v>
      </c>
      <c r="AA45" s="9" t="s">
        <v>32</v>
      </c>
      <c r="AB45" s="7">
        <v>7.3142239099999999</v>
      </c>
      <c r="AC45" s="8">
        <v>9.7106840900000009</v>
      </c>
      <c r="AD45" s="8">
        <v>8.7871097999999996</v>
      </c>
      <c r="AE45" s="8">
        <f t="shared" si="2"/>
        <v>8.6040059333333332</v>
      </c>
      <c r="AH45" s="2" t="s">
        <v>157</v>
      </c>
      <c r="AI45" s="9" t="s">
        <v>30</v>
      </c>
      <c r="AJ45" s="8">
        <v>7.3142239099999999</v>
      </c>
      <c r="AK45" s="8">
        <v>9.7106840900000009</v>
      </c>
      <c r="AL45" s="8">
        <v>8.7871097999999996</v>
      </c>
      <c r="AM45" s="8">
        <f t="shared" si="3"/>
        <v>8.6040059333333332</v>
      </c>
      <c r="AP45" s="1" t="s">
        <v>156</v>
      </c>
      <c r="AQ45" s="1" t="s">
        <v>110</v>
      </c>
      <c r="AR45" s="7">
        <v>7.4457322499999998</v>
      </c>
      <c r="AS45" s="8">
        <v>9.7128875699999995</v>
      </c>
      <c r="AT45" s="8">
        <v>8.8144747399999996</v>
      </c>
      <c r="AU45" s="8">
        <f t="shared" si="1"/>
        <v>8.657698186666666</v>
      </c>
      <c r="AX45" s="26" t="s">
        <v>155</v>
      </c>
      <c r="AY45" s="9" t="s">
        <v>31</v>
      </c>
    </row>
    <row r="46" spans="1:52" x14ac:dyDescent="0.2">
      <c r="A46" s="12">
        <v>44691</v>
      </c>
      <c r="B46" s="7">
        <v>128</v>
      </c>
      <c r="C46" s="11">
        <v>1E-3</v>
      </c>
      <c r="D46" s="11">
        <v>1.0000000000000001E-5</v>
      </c>
      <c r="E46" s="38" t="s">
        <v>26</v>
      </c>
      <c r="F46" s="38">
        <v>80</v>
      </c>
      <c r="G46" s="38">
        <v>80</v>
      </c>
      <c r="H46" s="38">
        <v>0</v>
      </c>
      <c r="I46" s="38">
        <v>0.5</v>
      </c>
      <c r="J46" s="38"/>
      <c r="K46" s="38">
        <v>40</v>
      </c>
      <c r="L46" s="38">
        <v>60</v>
      </c>
      <c r="M46" s="38">
        <v>20</v>
      </c>
      <c r="N46" s="1" t="s">
        <v>92</v>
      </c>
      <c r="S46" s="7">
        <v>8.7113852115561095</v>
      </c>
      <c r="T46" s="8">
        <v>8.7113852115561095</v>
      </c>
      <c r="U46" s="8">
        <v>7.4351881514910296</v>
      </c>
      <c r="V46" s="8">
        <v>9.7463237997842498</v>
      </c>
      <c r="W46" s="8">
        <v>8.9526436833930596</v>
      </c>
      <c r="Z46" s="6" t="s">
        <v>142</v>
      </c>
      <c r="AA46" s="9" t="s">
        <v>32</v>
      </c>
      <c r="AB46" s="7">
        <v>7.4351884400000001</v>
      </c>
      <c r="AC46" s="8">
        <v>9.7463238200000006</v>
      </c>
      <c r="AD46" s="8">
        <v>8.9526436500000006</v>
      </c>
      <c r="AE46" s="8">
        <f t="shared" si="2"/>
        <v>8.7113853033333353</v>
      </c>
      <c r="AH46" s="2" t="s">
        <v>161</v>
      </c>
      <c r="AI46" s="9" t="s">
        <v>30</v>
      </c>
      <c r="AJ46" s="8">
        <v>7.4351884400000001</v>
      </c>
      <c r="AK46" s="8">
        <v>9.7463238200000006</v>
      </c>
      <c r="AL46" s="8">
        <v>8.9526436500000006</v>
      </c>
      <c r="AM46" s="8">
        <f t="shared" si="3"/>
        <v>8.7113853033333353</v>
      </c>
      <c r="AP46" s="1" t="s">
        <v>119</v>
      </c>
      <c r="AQ46" s="1" t="s">
        <v>110</v>
      </c>
      <c r="AR46" s="7">
        <v>7.45627773</v>
      </c>
      <c r="AS46" s="8">
        <v>9.7592773099999999</v>
      </c>
      <c r="AT46" s="8">
        <v>8.9552490599999999</v>
      </c>
      <c r="AU46" s="8">
        <f t="shared" si="1"/>
        <v>8.7236013666666654</v>
      </c>
      <c r="AX46" s="26" t="s">
        <v>160</v>
      </c>
      <c r="AY46" s="9" t="s">
        <v>31</v>
      </c>
    </row>
    <row r="47" spans="1:52" x14ac:dyDescent="0.2">
      <c r="A47" s="12">
        <v>44693</v>
      </c>
      <c r="B47" s="7">
        <v>128</v>
      </c>
      <c r="C47" s="11">
        <v>1E-3</v>
      </c>
      <c r="D47" s="11">
        <v>1.0000000000000001E-5</v>
      </c>
      <c r="E47" s="38" t="s">
        <v>26</v>
      </c>
      <c r="F47" s="38">
        <v>80</v>
      </c>
      <c r="G47" s="38">
        <v>80</v>
      </c>
      <c r="H47" s="38">
        <v>0</v>
      </c>
      <c r="I47" s="38">
        <v>0.5</v>
      </c>
      <c r="J47" s="38"/>
      <c r="K47" s="38">
        <v>0</v>
      </c>
      <c r="L47" s="38">
        <v>80</v>
      </c>
      <c r="M47" s="38">
        <v>80</v>
      </c>
      <c r="N47" s="1" t="s">
        <v>92</v>
      </c>
      <c r="S47" s="7">
        <v>8.6524645881356896</v>
      </c>
      <c r="T47" s="7">
        <v>8.6524645881356896</v>
      </c>
      <c r="U47" s="8">
        <v>7.3646025516404698</v>
      </c>
      <c r="V47" s="8">
        <v>9.6889536672146797</v>
      </c>
      <c r="W47" s="8">
        <v>8.9038375455519194</v>
      </c>
      <c r="Z47" s="6" t="s">
        <v>164</v>
      </c>
      <c r="AA47" s="9" t="s">
        <v>32</v>
      </c>
      <c r="AB47" s="7">
        <v>7.3646024499999996</v>
      </c>
      <c r="AC47" s="8">
        <v>9.6889539399999993</v>
      </c>
      <c r="AD47" s="8">
        <v>8.9038379699999997</v>
      </c>
      <c r="AE47" s="8">
        <f t="shared" si="2"/>
        <v>8.6524647866666644</v>
      </c>
      <c r="AH47" s="2" t="s">
        <v>163</v>
      </c>
      <c r="AI47" s="9" t="s">
        <v>30</v>
      </c>
      <c r="AJ47" s="8">
        <v>7.3646024499999996</v>
      </c>
      <c r="AK47" s="8">
        <v>9.6889539399999993</v>
      </c>
      <c r="AL47" s="8">
        <v>8.9038379699999997</v>
      </c>
      <c r="AM47" s="8">
        <f t="shared" si="3"/>
        <v>8.6524647866666644</v>
      </c>
      <c r="AP47" s="1" t="s">
        <v>132</v>
      </c>
      <c r="AQ47" s="1" t="s">
        <v>110</v>
      </c>
      <c r="AR47" s="7">
        <v>7.4260509199999998</v>
      </c>
      <c r="AS47" s="8">
        <v>9.7357452099999993</v>
      </c>
      <c r="AT47" s="8">
        <v>8.9673773000000008</v>
      </c>
      <c r="AU47" s="8">
        <f t="shared" si="1"/>
        <v>8.7097244766666666</v>
      </c>
      <c r="AX47" s="26" t="s">
        <v>162</v>
      </c>
      <c r="AY47" s="9" t="s">
        <v>31</v>
      </c>
    </row>
    <row r="48" spans="1:52" x14ac:dyDescent="0.2">
      <c r="A48" s="12">
        <v>44693</v>
      </c>
      <c r="B48" s="7">
        <v>128</v>
      </c>
      <c r="C48" s="11">
        <v>1E-3</v>
      </c>
      <c r="D48" s="11">
        <v>1.0000000000000001E-5</v>
      </c>
      <c r="E48" s="38" t="s">
        <v>26</v>
      </c>
      <c r="F48" s="38">
        <v>80</v>
      </c>
      <c r="G48" s="38">
        <v>80</v>
      </c>
      <c r="H48" s="38">
        <v>0</v>
      </c>
      <c r="I48" s="38">
        <v>0.5</v>
      </c>
      <c r="J48" s="38"/>
      <c r="K48" s="38">
        <v>20</v>
      </c>
      <c r="L48" s="38">
        <v>80</v>
      </c>
      <c r="M48" s="38">
        <v>60</v>
      </c>
      <c r="N48" s="1" t="s">
        <v>92</v>
      </c>
      <c r="S48" s="7">
        <v>8.8135713934663897</v>
      </c>
      <c r="T48" s="8">
        <v>8.8135713934663897</v>
      </c>
      <c r="U48" s="8">
        <v>7.3999224900631404</v>
      </c>
      <c r="V48" s="8">
        <v>9.9427973067849997</v>
      </c>
      <c r="W48" s="8">
        <v>9.0979943835510309</v>
      </c>
      <c r="Z48" s="6" t="s">
        <v>168</v>
      </c>
      <c r="AA48" s="9" t="s">
        <v>32</v>
      </c>
      <c r="AB48" s="7">
        <v>7.3999229900000003</v>
      </c>
      <c r="AC48" s="8">
        <v>9.9427973499999993</v>
      </c>
      <c r="AD48" s="8">
        <v>9.0979945799999999</v>
      </c>
      <c r="AE48" s="8">
        <f t="shared" si="2"/>
        <v>8.8135716399999993</v>
      </c>
      <c r="AH48" s="2" t="s">
        <v>167</v>
      </c>
      <c r="AI48" s="9" t="s">
        <v>30</v>
      </c>
      <c r="AJ48" s="8">
        <v>7.3999229900000003</v>
      </c>
      <c r="AK48" s="8">
        <v>9.9427973499999993</v>
      </c>
      <c r="AL48" s="8">
        <v>9.0979945799999999</v>
      </c>
      <c r="AM48" s="8">
        <f t="shared" si="3"/>
        <v>8.8135716399999993</v>
      </c>
      <c r="AP48" s="1" t="s">
        <v>166</v>
      </c>
      <c r="AQ48" s="1" t="s">
        <v>110</v>
      </c>
      <c r="AR48" s="7">
        <v>7.4882516299999997</v>
      </c>
      <c r="AS48" s="8">
        <v>9.9777813500000008</v>
      </c>
      <c r="AT48" s="8">
        <v>9.1582128399999991</v>
      </c>
      <c r="AU48" s="8">
        <f t="shared" si="1"/>
        <v>8.8747486066666657</v>
      </c>
      <c r="AX48" s="26" t="s">
        <v>165</v>
      </c>
      <c r="AY48" s="9" t="s">
        <v>31</v>
      </c>
    </row>
    <row r="49" spans="1:52" x14ac:dyDescent="0.2">
      <c r="A49" s="12">
        <v>44694</v>
      </c>
      <c r="B49" s="7">
        <v>128</v>
      </c>
      <c r="C49" s="11">
        <v>1E-3</v>
      </c>
      <c r="D49" s="11">
        <v>1.0000000000000001E-5</v>
      </c>
      <c r="E49" s="38" t="s">
        <v>26</v>
      </c>
      <c r="F49" s="38">
        <v>80</v>
      </c>
      <c r="G49" s="38">
        <v>80</v>
      </c>
      <c r="H49" s="38">
        <v>0</v>
      </c>
      <c r="I49" s="38">
        <v>0.5</v>
      </c>
      <c r="J49" s="38"/>
      <c r="K49" s="38">
        <v>40</v>
      </c>
      <c r="L49" s="38">
        <v>80</v>
      </c>
      <c r="M49" s="38">
        <v>40</v>
      </c>
      <c r="N49" s="1" t="s">
        <v>92</v>
      </c>
      <c r="S49" s="7">
        <v>8.6863618570659593</v>
      </c>
      <c r="T49" s="7">
        <v>8.6863618570659593</v>
      </c>
      <c r="U49" s="8">
        <v>7.4337978295501896</v>
      </c>
      <c r="V49" s="8">
        <v>9.5685710146246894</v>
      </c>
      <c r="W49" s="8">
        <v>9.0567167270229803</v>
      </c>
      <c r="Z49" s="6" t="s">
        <v>116</v>
      </c>
      <c r="AA49" s="9" t="s">
        <v>32</v>
      </c>
      <c r="AB49" s="7">
        <v>7.4337980899999998</v>
      </c>
      <c r="AC49" s="8">
        <v>9.5685712600000006</v>
      </c>
      <c r="AD49" s="8">
        <v>9.0567170499999996</v>
      </c>
      <c r="AE49" s="8">
        <f t="shared" si="2"/>
        <v>8.6863621333333345</v>
      </c>
      <c r="AH49" s="2" t="s">
        <v>171</v>
      </c>
      <c r="AI49" s="9" t="s">
        <v>30</v>
      </c>
      <c r="AJ49" s="8">
        <v>7.4337980899999998</v>
      </c>
      <c r="AK49" s="8">
        <v>9.5685712600000006</v>
      </c>
      <c r="AL49" s="8">
        <v>9.0567170499999996</v>
      </c>
      <c r="AM49" s="8">
        <f t="shared" si="3"/>
        <v>8.6863621333333345</v>
      </c>
      <c r="AP49" s="1" t="s">
        <v>170</v>
      </c>
      <c r="AQ49" s="1" t="s">
        <v>110</v>
      </c>
      <c r="AR49" s="7">
        <v>7.50601786</v>
      </c>
      <c r="AS49" s="8">
        <v>9.5938175399999999</v>
      </c>
      <c r="AT49" s="8">
        <v>9.07569172</v>
      </c>
      <c r="AU49" s="8">
        <f t="shared" si="1"/>
        <v>8.7251757066666666</v>
      </c>
      <c r="AW49" s="3" t="s">
        <v>62</v>
      </c>
      <c r="AX49" s="26" t="s">
        <v>169</v>
      </c>
      <c r="AY49" s="9" t="s">
        <v>31</v>
      </c>
    </row>
    <row r="50" spans="1:52" x14ac:dyDescent="0.2">
      <c r="A50" s="12">
        <v>44694</v>
      </c>
      <c r="B50" s="7">
        <v>128</v>
      </c>
      <c r="C50" s="11">
        <v>1E-3</v>
      </c>
      <c r="D50" s="11">
        <v>1.0000000000000001E-5</v>
      </c>
      <c r="E50" s="38" t="s">
        <v>26</v>
      </c>
      <c r="F50" s="38">
        <v>80</v>
      </c>
      <c r="G50" s="38">
        <v>80</v>
      </c>
      <c r="H50" s="38">
        <v>0</v>
      </c>
      <c r="I50" s="38">
        <v>0.5</v>
      </c>
      <c r="J50" s="38"/>
      <c r="K50" s="38">
        <v>60</v>
      </c>
      <c r="L50" s="38">
        <v>80</v>
      </c>
      <c r="M50" s="38">
        <v>20</v>
      </c>
      <c r="N50" s="1" t="s">
        <v>92</v>
      </c>
      <c r="S50" s="7">
        <v>8.6683492660522408</v>
      </c>
      <c r="T50" s="7">
        <v>8.6683492660522408</v>
      </c>
      <c r="U50" s="8">
        <v>7.1419934051079803</v>
      </c>
      <c r="V50" s="8">
        <v>9.7969394768847007</v>
      </c>
      <c r="W50" s="8">
        <v>9.0661162386646907</v>
      </c>
      <c r="Z50" s="6">
        <v>22.15</v>
      </c>
      <c r="AA50" s="9" t="s">
        <v>32</v>
      </c>
      <c r="AB50" s="7">
        <v>7.1419932900000003</v>
      </c>
      <c r="AC50" s="8">
        <v>9.7969394699999999</v>
      </c>
      <c r="AD50" s="8">
        <v>9.0661163899999995</v>
      </c>
      <c r="AE50" s="8">
        <f t="shared" si="2"/>
        <v>8.6683497166666665</v>
      </c>
      <c r="AH50" s="2">
        <v>21.73</v>
      </c>
      <c r="AI50" s="9" t="s">
        <v>30</v>
      </c>
      <c r="AJ50" s="8">
        <v>7.1419932900000003</v>
      </c>
      <c r="AK50" s="8">
        <v>9.7969394699999999</v>
      </c>
      <c r="AL50" s="8">
        <v>9.0661163899999995</v>
      </c>
      <c r="AM50" s="8">
        <f t="shared" si="3"/>
        <v>8.6683497166666665</v>
      </c>
      <c r="AP50" s="1">
        <v>21.56</v>
      </c>
      <c r="AQ50" s="1" t="s">
        <v>110</v>
      </c>
      <c r="AR50" s="7">
        <v>7.2085369000000004</v>
      </c>
      <c r="AS50" s="8">
        <v>9.8398656899999999</v>
      </c>
      <c r="AT50" s="8">
        <v>9.0713178400000007</v>
      </c>
      <c r="AU50" s="8">
        <f t="shared" si="1"/>
        <v>8.7065734766666676</v>
      </c>
      <c r="AX50" s="26">
        <v>5.97</v>
      </c>
      <c r="AY50" s="9" t="s">
        <v>31</v>
      </c>
    </row>
    <row r="51" spans="1:52" x14ac:dyDescent="0.2">
      <c r="A51" s="12">
        <v>44695</v>
      </c>
      <c r="B51" s="7">
        <v>128</v>
      </c>
      <c r="C51" s="11">
        <v>1E-3</v>
      </c>
      <c r="D51" s="11">
        <v>1.0000000000000001E-5</v>
      </c>
      <c r="E51" s="38" t="s">
        <v>26</v>
      </c>
      <c r="F51" s="38">
        <v>80</v>
      </c>
      <c r="G51" s="38">
        <v>80</v>
      </c>
      <c r="H51" s="38">
        <v>0</v>
      </c>
      <c r="I51" s="38">
        <v>0.75</v>
      </c>
      <c r="J51" s="38"/>
      <c r="K51" s="38">
        <v>0</v>
      </c>
      <c r="L51" s="38">
        <v>80</v>
      </c>
      <c r="M51" s="38">
        <v>80</v>
      </c>
      <c r="N51" s="1" t="s">
        <v>92</v>
      </c>
      <c r="S51" s="7">
        <v>9.1619211635996791</v>
      </c>
      <c r="T51" s="8">
        <v>9.1619211635996791</v>
      </c>
      <c r="U51" s="8">
        <v>7.7502144030739304</v>
      </c>
      <c r="V51" s="8">
        <v>10.2420595353453</v>
      </c>
      <c r="W51" s="8">
        <v>9.4934895523797795</v>
      </c>
      <c r="Z51" s="6">
        <v>13.86</v>
      </c>
      <c r="AA51" s="9" t="s">
        <v>32</v>
      </c>
      <c r="AB51" s="7">
        <v>7.7502147099999998</v>
      </c>
      <c r="AC51" s="8">
        <v>10.24205959</v>
      </c>
      <c r="AD51" s="8">
        <v>9.4934899999999995</v>
      </c>
      <c r="AE51" s="8">
        <f t="shared" si="2"/>
        <v>9.1619214333333332</v>
      </c>
      <c r="AH51" s="2">
        <v>13.46</v>
      </c>
      <c r="AI51" s="9" t="s">
        <v>30</v>
      </c>
      <c r="AJ51" s="8">
        <v>7.7502147099999998</v>
      </c>
      <c r="AK51" s="8">
        <v>10.24205959</v>
      </c>
      <c r="AL51" s="8">
        <v>9.4934900899999999</v>
      </c>
      <c r="AM51" s="8">
        <f t="shared" si="3"/>
        <v>9.1619214633333339</v>
      </c>
      <c r="AP51" s="1">
        <v>11.88</v>
      </c>
      <c r="AQ51" s="1" t="s">
        <v>110</v>
      </c>
      <c r="AR51" s="7">
        <v>7.8860012800000003</v>
      </c>
      <c r="AS51" s="8">
        <v>10.282524629999999</v>
      </c>
      <c r="AT51" s="8">
        <v>9.5542009399999994</v>
      </c>
      <c r="AU51" s="8">
        <f t="shared" si="1"/>
        <v>9.2409089499999997</v>
      </c>
      <c r="AX51" s="26">
        <v>4.09</v>
      </c>
      <c r="AY51" s="9" t="s">
        <v>31</v>
      </c>
    </row>
    <row r="52" spans="1:52" x14ac:dyDescent="0.2">
      <c r="A52" s="12">
        <v>44695</v>
      </c>
      <c r="B52" s="7">
        <v>128</v>
      </c>
      <c r="C52" s="11">
        <v>1E-3</v>
      </c>
      <c r="D52" s="11">
        <v>1.0000000000000001E-5</v>
      </c>
      <c r="E52" s="38" t="s">
        <v>26</v>
      </c>
      <c r="F52" s="38">
        <v>80</v>
      </c>
      <c r="G52" s="38">
        <v>80</v>
      </c>
      <c r="H52" s="38">
        <v>0</v>
      </c>
      <c r="I52" s="38">
        <v>0.75</v>
      </c>
      <c r="J52" s="38"/>
      <c r="K52" s="38">
        <v>20</v>
      </c>
      <c r="L52" s="38">
        <v>80</v>
      </c>
      <c r="M52" s="38">
        <v>60</v>
      </c>
      <c r="N52" s="1" t="s">
        <v>92</v>
      </c>
      <c r="S52" s="7">
        <v>9.3549498229234693</v>
      </c>
      <c r="T52" s="8">
        <v>9.3549498229234693</v>
      </c>
      <c r="U52" s="8">
        <v>7.8252274500923198</v>
      </c>
      <c r="V52" s="8">
        <v>10.393454117908499</v>
      </c>
      <c r="W52" s="8">
        <v>9.8461679007694993</v>
      </c>
      <c r="Z52" s="6">
        <v>13.81</v>
      </c>
      <c r="AA52" s="9" t="s">
        <v>32</v>
      </c>
      <c r="AB52" s="7">
        <v>7.8252264399999998</v>
      </c>
      <c r="AC52" s="8">
        <v>10.39345496</v>
      </c>
      <c r="AD52" s="8">
        <v>9.8461679699999998</v>
      </c>
      <c r="AE52" s="8">
        <f t="shared" si="2"/>
        <v>9.3549497900000009</v>
      </c>
      <c r="AH52" s="2">
        <v>13.3</v>
      </c>
      <c r="AI52" s="9" t="s">
        <v>30</v>
      </c>
      <c r="AJ52" s="8">
        <v>7.8252264399999998</v>
      </c>
      <c r="AK52" s="8">
        <v>10.39345496</v>
      </c>
      <c r="AL52" s="8">
        <v>9.8461679699999998</v>
      </c>
      <c r="AM52" s="8">
        <f t="shared" si="3"/>
        <v>9.3549497900000009</v>
      </c>
      <c r="AP52" s="1">
        <v>11.76</v>
      </c>
      <c r="AQ52" s="1" t="s">
        <v>110</v>
      </c>
      <c r="AR52" s="7">
        <v>7.9141751400000002</v>
      </c>
      <c r="AS52" s="8">
        <v>10.44609644</v>
      </c>
      <c r="AT52" s="8">
        <v>9.8769265199999996</v>
      </c>
      <c r="AU52" s="8">
        <f t="shared" si="1"/>
        <v>9.4123993666666674</v>
      </c>
      <c r="AX52" s="26">
        <v>4.01</v>
      </c>
      <c r="AY52" s="9" t="s">
        <v>31</v>
      </c>
    </row>
    <row r="53" spans="1:52" x14ac:dyDescent="0.2">
      <c r="A53" s="12">
        <v>44695</v>
      </c>
      <c r="B53" s="7">
        <v>128</v>
      </c>
      <c r="C53" s="11">
        <v>1E-3</v>
      </c>
      <c r="D53" s="11">
        <v>1.0000000000000001E-5</v>
      </c>
      <c r="E53" s="38" t="s">
        <v>26</v>
      </c>
      <c r="F53" s="38">
        <v>80</v>
      </c>
      <c r="G53" s="38">
        <v>80</v>
      </c>
      <c r="H53" s="38">
        <v>0</v>
      </c>
      <c r="I53" s="38">
        <v>0.75</v>
      </c>
      <c r="J53" s="38"/>
      <c r="K53" s="38">
        <v>40</v>
      </c>
      <c r="L53" s="38">
        <v>80</v>
      </c>
      <c r="M53" s="38">
        <v>40</v>
      </c>
      <c r="N53" s="1" t="s">
        <v>92</v>
      </c>
      <c r="S53" s="7">
        <v>9.5304743084610095</v>
      </c>
      <c r="T53" s="7">
        <v>9.5304743084610095</v>
      </c>
      <c r="U53" s="8">
        <v>8.2259833248163492</v>
      </c>
      <c r="V53" s="8">
        <v>10.366375930770401</v>
      </c>
      <c r="W53" s="8">
        <v>9.9990636697962003</v>
      </c>
      <c r="Z53" s="6">
        <v>13.75</v>
      </c>
      <c r="AA53" s="9" t="s">
        <v>32</v>
      </c>
      <c r="AB53" s="7">
        <v>8.2259840799999999</v>
      </c>
      <c r="AC53" s="8">
        <v>10.366375830000001</v>
      </c>
      <c r="AD53" s="8">
        <v>9.9990636199999994</v>
      </c>
      <c r="AE53" s="8">
        <f t="shared" si="2"/>
        <v>9.5304745099999995</v>
      </c>
      <c r="AH53" s="2">
        <v>13.16</v>
      </c>
      <c r="AI53" s="9" t="s">
        <v>30</v>
      </c>
      <c r="AJ53" s="8">
        <v>8.2259840799999999</v>
      </c>
      <c r="AK53" s="8">
        <v>10.366375830000001</v>
      </c>
      <c r="AL53" s="8">
        <v>9.9990636199999994</v>
      </c>
      <c r="AM53" s="8">
        <f t="shared" si="3"/>
        <v>9.5304745099999995</v>
      </c>
      <c r="AP53" s="1">
        <v>11.68</v>
      </c>
      <c r="AQ53" s="1" t="s">
        <v>110</v>
      </c>
      <c r="AR53" s="7">
        <v>8.2501204599999998</v>
      </c>
      <c r="AS53" s="8">
        <v>10.38652076</v>
      </c>
      <c r="AT53" s="8">
        <v>9.9874837000000003</v>
      </c>
      <c r="AU53" s="8">
        <f t="shared" si="1"/>
        <v>9.5413749733333333</v>
      </c>
      <c r="AX53" s="26">
        <v>3.76</v>
      </c>
      <c r="AY53" s="9" t="s">
        <v>31</v>
      </c>
    </row>
    <row r="54" spans="1:52" x14ac:dyDescent="0.2">
      <c r="A54" s="12">
        <v>44696</v>
      </c>
      <c r="B54" s="7">
        <v>128</v>
      </c>
      <c r="C54" s="11">
        <v>1E-3</v>
      </c>
      <c r="D54" s="11">
        <v>1.0000000000000001E-5</v>
      </c>
      <c r="E54" s="38" t="s">
        <v>26</v>
      </c>
      <c r="F54" s="38">
        <v>80</v>
      </c>
      <c r="G54" s="38">
        <v>80</v>
      </c>
      <c r="H54" s="38">
        <v>0</v>
      </c>
      <c r="I54" s="38">
        <v>0.75</v>
      </c>
      <c r="J54" s="38"/>
      <c r="K54" s="38">
        <v>60</v>
      </c>
      <c r="L54" s="38">
        <v>80</v>
      </c>
      <c r="M54" s="38">
        <v>20</v>
      </c>
      <c r="N54" s="1" t="s">
        <v>92</v>
      </c>
      <c r="S54" s="7">
        <v>9.6623795023352201</v>
      </c>
      <c r="T54" s="8">
        <v>9.6623795023352201</v>
      </c>
      <c r="U54" s="8">
        <v>8.1685897063000308</v>
      </c>
      <c r="V54" s="8">
        <v>10.6404321692035</v>
      </c>
      <c r="W54" s="8">
        <v>10.1781166315021</v>
      </c>
      <c r="Z54" s="6">
        <v>13.8</v>
      </c>
      <c r="AA54" s="9" t="s">
        <v>32</v>
      </c>
      <c r="AB54" s="7">
        <v>8.1685891399999999</v>
      </c>
      <c r="AC54" s="8">
        <v>10.6404327</v>
      </c>
      <c r="AD54" s="8">
        <v>10.17811678</v>
      </c>
      <c r="AE54" s="8">
        <f t="shared" si="2"/>
        <v>9.6623795399999999</v>
      </c>
      <c r="AH54" s="2">
        <v>13.28</v>
      </c>
      <c r="AI54" s="9" t="s">
        <v>30</v>
      </c>
      <c r="AJ54" s="8">
        <v>8.1685891399999999</v>
      </c>
      <c r="AK54" s="8">
        <v>10.6404327</v>
      </c>
      <c r="AL54" s="8">
        <v>10.17811678</v>
      </c>
      <c r="AM54" s="8">
        <f t="shared" si="3"/>
        <v>9.6623795399999999</v>
      </c>
      <c r="AP54" s="1">
        <v>11.76</v>
      </c>
      <c r="AQ54" s="1" t="s">
        <v>110</v>
      </c>
      <c r="AR54" s="7">
        <v>8.2378050399999996</v>
      </c>
      <c r="AS54" s="8">
        <v>10.68639881</v>
      </c>
      <c r="AT54" s="8">
        <v>10.21907629</v>
      </c>
      <c r="AU54" s="8">
        <f t="shared" si="1"/>
        <v>9.7144267133333333</v>
      </c>
      <c r="AX54" s="26">
        <v>3.92</v>
      </c>
      <c r="AY54" s="9" t="s">
        <v>31</v>
      </c>
    </row>
    <row r="55" spans="1:52" x14ac:dyDescent="0.2">
      <c r="A55" s="12">
        <v>44697</v>
      </c>
      <c r="B55" s="7">
        <v>128</v>
      </c>
      <c r="C55" s="11">
        <v>1E-3</v>
      </c>
      <c r="D55" s="11">
        <v>1.0000000000000001E-5</v>
      </c>
      <c r="E55" s="38" t="s">
        <v>26</v>
      </c>
      <c r="F55" s="38">
        <v>80</v>
      </c>
      <c r="G55" s="38">
        <v>80</v>
      </c>
      <c r="H55" s="38">
        <v>0</v>
      </c>
      <c r="I55" s="38">
        <v>0.875</v>
      </c>
      <c r="J55" s="38"/>
      <c r="K55" s="38">
        <v>60</v>
      </c>
      <c r="L55" s="38">
        <v>80</v>
      </c>
      <c r="M55" s="38">
        <v>20</v>
      </c>
      <c r="N55" s="1" t="s">
        <v>92</v>
      </c>
      <c r="S55" s="7">
        <v>13.313215586835501</v>
      </c>
      <c r="T55" s="8">
        <v>13.313215586835501</v>
      </c>
      <c r="U55" s="8">
        <v>13.1874580166995</v>
      </c>
      <c r="V55" s="8">
        <v>13.4027429853599</v>
      </c>
      <c r="W55" s="8">
        <v>13.349445758447001</v>
      </c>
      <c r="Z55" s="6">
        <v>9.1999999999999993</v>
      </c>
      <c r="AA55" s="9" t="s">
        <v>32</v>
      </c>
      <c r="AB55" s="7">
        <v>13.18745459</v>
      </c>
      <c r="AC55" s="8">
        <v>13.402735249999999</v>
      </c>
      <c r="AD55" s="8">
        <v>13.349443580000001</v>
      </c>
      <c r="AE55" s="8">
        <f t="shared" si="2"/>
        <v>13.31321114</v>
      </c>
      <c r="AH55" s="2">
        <v>8.56</v>
      </c>
      <c r="AI55" s="9" t="s">
        <v>30</v>
      </c>
      <c r="AJ55" s="8">
        <v>13.18745459</v>
      </c>
      <c r="AK55" s="8">
        <v>13.402735249999999</v>
      </c>
      <c r="AL55" s="8">
        <v>13.349443580000001</v>
      </c>
      <c r="AM55" s="8">
        <f t="shared" si="3"/>
        <v>13.31321114</v>
      </c>
      <c r="AP55" s="1">
        <v>6.5</v>
      </c>
      <c r="AQ55" s="1" t="s">
        <v>110</v>
      </c>
      <c r="AR55" s="7">
        <v>13.2692999</v>
      </c>
      <c r="AS55" s="8">
        <v>13.391985030000001</v>
      </c>
      <c r="AT55" s="8">
        <v>13.38263471</v>
      </c>
      <c r="AU55" s="8">
        <f t="shared" si="1"/>
        <v>13.347973213333333</v>
      </c>
      <c r="AX55" s="26">
        <v>2.58</v>
      </c>
      <c r="AY55" s="9" t="s">
        <v>31</v>
      </c>
    </row>
    <row r="56" spans="1:52" x14ac:dyDescent="0.2">
      <c r="A56" s="12">
        <v>44697</v>
      </c>
      <c r="B56" s="7">
        <v>128</v>
      </c>
      <c r="C56" s="11">
        <v>1E-3</v>
      </c>
      <c r="D56" s="11">
        <v>1.0000000000000001E-5</v>
      </c>
      <c r="E56" s="38" t="s">
        <v>26</v>
      </c>
      <c r="F56" s="38">
        <v>80</v>
      </c>
      <c r="G56" s="38">
        <v>80</v>
      </c>
      <c r="H56" s="38">
        <v>0</v>
      </c>
      <c r="I56" s="38">
        <v>0.875</v>
      </c>
      <c r="J56" s="38"/>
      <c r="K56" s="38">
        <v>40</v>
      </c>
      <c r="L56" s="38">
        <v>80</v>
      </c>
      <c r="M56" s="38">
        <v>40</v>
      </c>
      <c r="N56" s="1" t="s">
        <v>92</v>
      </c>
      <c r="S56" s="7">
        <v>11.9902003334683</v>
      </c>
      <c r="T56" s="7">
        <v>11.9902003334683</v>
      </c>
      <c r="U56" s="8">
        <v>11.395204457171699</v>
      </c>
      <c r="V56" s="8">
        <v>12.2658275634252</v>
      </c>
      <c r="W56" s="8">
        <v>12.3095689798081</v>
      </c>
      <c r="Z56" s="6">
        <v>9.2200000000000006</v>
      </c>
      <c r="AA56" s="9" t="s">
        <v>32</v>
      </c>
      <c r="AB56" s="7">
        <v>11.39520235</v>
      </c>
      <c r="AC56" s="8">
        <v>12.265826540000001</v>
      </c>
      <c r="AD56" s="8">
        <v>12.30957192</v>
      </c>
      <c r="AE56" s="8">
        <f t="shared" si="2"/>
        <v>11.990200270000001</v>
      </c>
      <c r="AH56" s="2">
        <v>8.58</v>
      </c>
      <c r="AI56" s="9" t="s">
        <v>30</v>
      </c>
      <c r="AJ56" s="8">
        <v>11.39520235</v>
      </c>
      <c r="AK56" s="8">
        <v>12.265826540000001</v>
      </c>
      <c r="AL56" s="8">
        <v>12.30957192</v>
      </c>
      <c r="AM56" s="8">
        <f t="shared" si="3"/>
        <v>11.990200270000001</v>
      </c>
      <c r="AP56" s="1">
        <v>6.5</v>
      </c>
      <c r="AQ56" s="1" t="s">
        <v>110</v>
      </c>
      <c r="AR56" s="7">
        <v>11.76197863</v>
      </c>
      <c r="AS56" s="8">
        <v>12.31808573</v>
      </c>
      <c r="AT56" s="8">
        <v>12.442017140000001</v>
      </c>
      <c r="AU56" s="8">
        <f t="shared" si="1"/>
        <v>12.174027166666667</v>
      </c>
      <c r="AX56" s="26">
        <v>2.54</v>
      </c>
      <c r="AY56" s="9" t="s">
        <v>31</v>
      </c>
    </row>
    <row r="57" spans="1:52" x14ac:dyDescent="0.2">
      <c r="A57" s="12">
        <v>44697</v>
      </c>
      <c r="B57" s="7">
        <v>128</v>
      </c>
      <c r="C57" s="11">
        <v>1E-3</v>
      </c>
      <c r="D57" s="11">
        <v>1.0000000000000001E-5</v>
      </c>
      <c r="E57" s="38" t="s">
        <v>26</v>
      </c>
      <c r="F57" s="38">
        <v>80</v>
      </c>
      <c r="G57" s="38">
        <v>80</v>
      </c>
      <c r="H57" s="38">
        <v>0</v>
      </c>
      <c r="I57" s="38">
        <v>0.875</v>
      </c>
      <c r="J57" s="38"/>
      <c r="K57" s="38">
        <v>20</v>
      </c>
      <c r="L57" s="38">
        <v>80</v>
      </c>
      <c r="M57" s="38">
        <v>60</v>
      </c>
      <c r="N57" s="1" t="s">
        <v>92</v>
      </c>
      <c r="S57" s="7">
        <v>11.03916005244</v>
      </c>
      <c r="T57" s="7">
        <v>11.03916005244</v>
      </c>
      <c r="U57" s="8">
        <v>10.314745246094301</v>
      </c>
      <c r="V57" s="8">
        <v>11.438728779534699</v>
      </c>
      <c r="W57" s="8">
        <v>11.364006131690999</v>
      </c>
      <c r="Z57" s="6">
        <v>9.23</v>
      </c>
      <c r="AA57" s="9" t="s">
        <v>32</v>
      </c>
      <c r="AB57" s="7">
        <v>10.31474978</v>
      </c>
      <c r="AC57" s="8">
        <v>11.43872962</v>
      </c>
      <c r="AD57" s="8">
        <v>11.364007040000001</v>
      </c>
      <c r="AE57" s="8">
        <f t="shared" si="2"/>
        <v>11.039162146666667</v>
      </c>
      <c r="AH57" s="2">
        <v>8.6199999999999992</v>
      </c>
      <c r="AI57" s="9" t="s">
        <v>30</v>
      </c>
      <c r="AJ57" s="8">
        <v>10.31474978</v>
      </c>
      <c r="AK57" s="8">
        <v>11.43872962</v>
      </c>
      <c r="AL57" s="8">
        <v>11.364007040000001</v>
      </c>
      <c r="AM57" s="8">
        <f t="shared" si="3"/>
        <v>11.039162146666667</v>
      </c>
      <c r="AP57" s="1">
        <v>6.51</v>
      </c>
      <c r="AQ57" s="1" t="s">
        <v>110</v>
      </c>
      <c r="AR57" s="7">
        <v>10.61183226</v>
      </c>
      <c r="AS57" s="8">
        <v>11.487254849999999</v>
      </c>
      <c r="AT57" s="8">
        <v>11.498829990000001</v>
      </c>
      <c r="AU57" s="8">
        <f t="shared" si="1"/>
        <v>11.199305700000002</v>
      </c>
      <c r="AX57" s="26">
        <v>2.56</v>
      </c>
      <c r="AY57" s="9" t="s">
        <v>31</v>
      </c>
    </row>
    <row r="58" spans="1:52" s="57" customFormat="1" x14ac:dyDescent="0.2">
      <c r="A58" s="53">
        <v>44697</v>
      </c>
      <c r="B58" s="54">
        <v>128</v>
      </c>
      <c r="C58" s="55">
        <v>1E-3</v>
      </c>
      <c r="D58" s="55">
        <v>1.0000000000000001E-5</v>
      </c>
      <c r="E58" s="56" t="s">
        <v>26</v>
      </c>
      <c r="F58" s="56">
        <v>80</v>
      </c>
      <c r="G58" s="56">
        <v>80</v>
      </c>
      <c r="H58" s="56">
        <v>0</v>
      </c>
      <c r="I58" s="56">
        <v>0.875</v>
      </c>
      <c r="J58" s="56"/>
      <c r="K58" s="56">
        <v>0</v>
      </c>
      <c r="L58" s="56">
        <v>80</v>
      </c>
      <c r="M58" s="56">
        <v>80</v>
      </c>
      <c r="N58" s="57" t="s">
        <v>92</v>
      </c>
      <c r="R58" s="58"/>
      <c r="S58" s="54">
        <v>10.6902166777018</v>
      </c>
      <c r="T58" s="54">
        <v>10.6902166777018</v>
      </c>
      <c r="U58" s="59">
        <v>9.8151642941082908</v>
      </c>
      <c r="V58" s="59">
        <v>11.3921132400651</v>
      </c>
      <c r="W58" s="59">
        <v>10.8633724989322</v>
      </c>
      <c r="X58" s="60"/>
      <c r="Y58" s="61"/>
      <c r="Z58" s="61">
        <v>9.25</v>
      </c>
      <c r="AA58" s="9" t="s">
        <v>32</v>
      </c>
      <c r="AB58" s="54">
        <v>9.81516272</v>
      </c>
      <c r="AC58" s="59">
        <v>11.39211298</v>
      </c>
      <c r="AD58" s="59">
        <v>10.863372500000001</v>
      </c>
      <c r="AE58" s="59">
        <f t="shared" si="2"/>
        <v>10.690216066666666</v>
      </c>
      <c r="AH58" s="60">
        <v>8.7799999999999994</v>
      </c>
      <c r="AI58" s="9" t="s">
        <v>30</v>
      </c>
      <c r="AJ58" s="59">
        <v>9.81516272</v>
      </c>
      <c r="AK58" s="59">
        <v>11.39211298</v>
      </c>
      <c r="AL58" s="59">
        <v>10.863372500000001</v>
      </c>
      <c r="AM58" s="59">
        <f t="shared" si="3"/>
        <v>10.690216066666666</v>
      </c>
      <c r="AP58" s="57">
        <v>6.58</v>
      </c>
      <c r="AQ58" s="1" t="s">
        <v>110</v>
      </c>
      <c r="AR58" s="54">
        <v>10.118331680000001</v>
      </c>
      <c r="AS58" s="59">
        <v>11.465751109999999</v>
      </c>
      <c r="AT58" s="59">
        <v>10.918244700000001</v>
      </c>
      <c r="AU58" s="59">
        <f t="shared" si="1"/>
        <v>10.834109163333332</v>
      </c>
      <c r="AW58" s="63"/>
      <c r="AX58" s="64">
        <v>2.68</v>
      </c>
      <c r="AY58" s="9" t="s">
        <v>31</v>
      </c>
      <c r="AZ58" s="63"/>
    </row>
    <row r="59" spans="1:52" s="57" customFormat="1" x14ac:dyDescent="0.2">
      <c r="A59" s="53">
        <v>44697</v>
      </c>
      <c r="B59" s="54">
        <v>128</v>
      </c>
      <c r="C59" s="55">
        <v>1E-3</v>
      </c>
      <c r="D59" s="55">
        <v>1.0000000000000001E-5</v>
      </c>
      <c r="E59" s="56" t="s">
        <v>26</v>
      </c>
      <c r="F59" s="56">
        <v>80</v>
      </c>
      <c r="G59" s="56">
        <v>80</v>
      </c>
      <c r="H59" s="56">
        <v>0.5</v>
      </c>
      <c r="I59" s="56">
        <v>0.875</v>
      </c>
      <c r="J59" s="56"/>
      <c r="K59" s="56">
        <v>0</v>
      </c>
      <c r="L59" s="56">
        <v>80</v>
      </c>
      <c r="M59" s="56">
        <v>80</v>
      </c>
      <c r="N59" s="57" t="s">
        <v>92</v>
      </c>
      <c r="R59" s="58"/>
      <c r="S59" s="54">
        <v>9.9621447747244201</v>
      </c>
      <c r="T59" s="54">
        <v>9.9621447747244201</v>
      </c>
      <c r="U59" s="59">
        <v>8.9340761510078899</v>
      </c>
      <c r="V59" s="59">
        <v>10.670240451808599</v>
      </c>
      <c r="W59" s="59">
        <v>10.2821177213567</v>
      </c>
      <c r="X59" s="60"/>
      <c r="Y59" s="61"/>
      <c r="Z59" s="61">
        <v>9.2799999999999994</v>
      </c>
      <c r="AA59" s="9" t="s">
        <v>32</v>
      </c>
      <c r="AB59" s="54">
        <v>8.9340758900000008</v>
      </c>
      <c r="AC59" s="59">
        <v>10.67024112</v>
      </c>
      <c r="AD59" s="59">
        <v>10.28211786</v>
      </c>
      <c r="AE59" s="59">
        <f t="shared" si="2"/>
        <v>9.962144956666668</v>
      </c>
      <c r="AH59" s="60">
        <v>8.9600000000000009</v>
      </c>
      <c r="AI59" s="9" t="s">
        <v>30</v>
      </c>
      <c r="AJ59" s="59">
        <v>8.9340758900000008</v>
      </c>
      <c r="AK59" s="59">
        <v>10.67024112</v>
      </c>
      <c r="AL59" s="59">
        <v>10.28211786</v>
      </c>
      <c r="AM59" s="59">
        <f t="shared" si="3"/>
        <v>9.962144956666668</v>
      </c>
      <c r="AP59" s="57">
        <v>6.64</v>
      </c>
      <c r="AQ59" s="1" t="s">
        <v>110</v>
      </c>
      <c r="AR59" s="54">
        <v>9.0404977500000001</v>
      </c>
      <c r="AS59" s="59">
        <v>10.86529275</v>
      </c>
      <c r="AT59" s="59">
        <v>10.358135580000001</v>
      </c>
      <c r="AU59" s="59">
        <f t="shared" si="1"/>
        <v>10.087975360000002</v>
      </c>
      <c r="AW59" s="63"/>
      <c r="AX59" s="64">
        <v>2.8</v>
      </c>
      <c r="AY59" s="9" t="s">
        <v>31</v>
      </c>
      <c r="AZ59" s="63"/>
    </row>
    <row r="60" spans="1:52" s="57" customFormat="1" x14ac:dyDescent="0.2">
      <c r="A60" s="53">
        <v>44697</v>
      </c>
      <c r="B60" s="54">
        <v>128</v>
      </c>
      <c r="C60" s="55">
        <v>1E-3</v>
      </c>
      <c r="D60" s="55">
        <v>1.0000000000000001E-5</v>
      </c>
      <c r="E60" s="56" t="s">
        <v>26</v>
      </c>
      <c r="F60" s="56">
        <v>80</v>
      </c>
      <c r="G60" s="56">
        <v>80</v>
      </c>
      <c r="H60" s="56">
        <v>0.75</v>
      </c>
      <c r="I60" s="56">
        <v>0.875</v>
      </c>
      <c r="J60" s="56"/>
      <c r="K60" s="56">
        <v>0</v>
      </c>
      <c r="L60" s="56">
        <v>80</v>
      </c>
      <c r="M60" s="56">
        <v>80</v>
      </c>
      <c r="N60" s="57" t="s">
        <v>92</v>
      </c>
      <c r="R60" s="58"/>
      <c r="S60" s="54">
        <v>9.7618083365083805</v>
      </c>
      <c r="T60" s="54">
        <v>9.7618083365083805</v>
      </c>
      <c r="U60" s="59">
        <v>8.9071659963811793</v>
      </c>
      <c r="V60" s="59">
        <v>10.435084739769801</v>
      </c>
      <c r="W60" s="59">
        <v>9.9431742733741402</v>
      </c>
      <c r="X60" s="60"/>
      <c r="Y60" s="61"/>
      <c r="Z60" s="61">
        <v>9.31</v>
      </c>
      <c r="AA60" s="9" t="s">
        <v>32</v>
      </c>
      <c r="AB60" s="54">
        <v>8.9071669599999996</v>
      </c>
      <c r="AC60" s="59">
        <v>10.43508611</v>
      </c>
      <c r="AD60" s="59">
        <v>9.9431748399999993</v>
      </c>
      <c r="AE60" s="59">
        <f t="shared" si="2"/>
        <v>9.7618093033333313</v>
      </c>
      <c r="AH60" s="60">
        <v>9.0299999999999994</v>
      </c>
      <c r="AI60" s="9" t="s">
        <v>30</v>
      </c>
      <c r="AJ60" s="112">
        <v>8.91</v>
      </c>
      <c r="AK60" s="56">
        <v>10.44</v>
      </c>
      <c r="AL60" s="56">
        <v>9.94</v>
      </c>
      <c r="AM60" s="59">
        <f t="shared" si="3"/>
        <v>9.7633333333333336</v>
      </c>
      <c r="AP60" s="57">
        <v>6.66</v>
      </c>
      <c r="AQ60" s="1" t="s">
        <v>110</v>
      </c>
      <c r="AR60" s="54">
        <v>9.0004041800000003</v>
      </c>
      <c r="AS60" s="59">
        <v>10.4752563</v>
      </c>
      <c r="AT60" s="59">
        <v>10.06025941</v>
      </c>
      <c r="AU60" s="59">
        <f t="shared" si="1"/>
        <v>9.8453066300000014</v>
      </c>
      <c r="AW60" s="63"/>
      <c r="AX60" s="64">
        <v>2.85</v>
      </c>
      <c r="AY60" s="9" t="s">
        <v>31</v>
      </c>
      <c r="AZ60" s="63"/>
    </row>
    <row r="61" spans="1:52" x14ac:dyDescent="0.2">
      <c r="A61" s="12">
        <v>44697</v>
      </c>
      <c r="B61" s="7">
        <v>128</v>
      </c>
      <c r="C61" s="11">
        <v>1E-3</v>
      </c>
      <c r="D61" s="11">
        <v>1.0000000000000001E-5</v>
      </c>
      <c r="E61" s="38" t="s">
        <v>26</v>
      </c>
      <c r="F61" s="38">
        <v>80</v>
      </c>
      <c r="G61" s="38">
        <v>80</v>
      </c>
      <c r="H61" s="38">
        <v>0.75</v>
      </c>
      <c r="I61" s="38">
        <v>0.5</v>
      </c>
      <c r="J61" s="38"/>
      <c r="K61" s="38">
        <v>0</v>
      </c>
      <c r="L61" s="38">
        <v>80</v>
      </c>
      <c r="M61" s="38">
        <v>80</v>
      </c>
      <c r="N61" s="1" t="s">
        <v>92</v>
      </c>
      <c r="S61" s="7">
        <v>9.1666909572746391</v>
      </c>
      <c r="T61" s="7">
        <v>9.1666909572746391</v>
      </c>
      <c r="U61" s="8">
        <v>8.1755781536111503</v>
      </c>
      <c r="V61" s="8">
        <v>9.9728287870290604</v>
      </c>
      <c r="W61" s="8">
        <v>9.3516659311836996</v>
      </c>
      <c r="Z61" s="6">
        <v>22.82</v>
      </c>
      <c r="AA61" s="9" t="s">
        <v>32</v>
      </c>
      <c r="AB61" s="7">
        <v>8.1755778899999996</v>
      </c>
      <c r="AC61" s="8">
        <v>9.9728288900000006</v>
      </c>
      <c r="AD61" s="8">
        <v>9.3516657799999994</v>
      </c>
      <c r="AE61" s="8">
        <f t="shared" si="2"/>
        <v>9.1666908533333338</v>
      </c>
      <c r="AH61" s="2">
        <v>22.2</v>
      </c>
      <c r="AI61" s="9" t="s">
        <v>30</v>
      </c>
      <c r="AJ61" s="8">
        <v>8.1755778899999996</v>
      </c>
      <c r="AK61" s="8">
        <v>9.9728288900000006</v>
      </c>
      <c r="AL61" s="8">
        <v>9.3516657799999994</v>
      </c>
      <c r="AM61" s="8">
        <f t="shared" si="3"/>
        <v>9.1666908533333338</v>
      </c>
      <c r="AP61" s="1">
        <v>21.76</v>
      </c>
      <c r="AQ61" s="1" t="s">
        <v>110</v>
      </c>
      <c r="AR61" s="7">
        <v>8.2677124499999994</v>
      </c>
      <c r="AS61" s="8">
        <v>9.9672316999999993</v>
      </c>
      <c r="AT61" s="8">
        <v>9.3974461199999997</v>
      </c>
      <c r="AU61" s="8">
        <f t="shared" si="1"/>
        <v>9.2107967566666655</v>
      </c>
      <c r="AX61" s="26">
        <v>6</v>
      </c>
      <c r="AY61" s="9" t="s">
        <v>31</v>
      </c>
    </row>
    <row r="62" spans="1:52" x14ac:dyDescent="0.2">
      <c r="A62" s="12">
        <v>44697</v>
      </c>
      <c r="B62" s="7">
        <v>128</v>
      </c>
      <c r="C62" s="11">
        <v>1E-3</v>
      </c>
      <c r="D62" s="11">
        <v>1.0000000000000001E-5</v>
      </c>
      <c r="E62" s="38" t="s">
        <v>26</v>
      </c>
      <c r="F62" s="38">
        <v>80</v>
      </c>
      <c r="G62" s="38">
        <v>80</v>
      </c>
      <c r="H62" s="38">
        <v>0.5</v>
      </c>
      <c r="I62" s="38">
        <v>0.75</v>
      </c>
      <c r="J62" s="38"/>
      <c r="K62" s="38">
        <v>0</v>
      </c>
      <c r="L62" s="38">
        <v>80</v>
      </c>
      <c r="M62" s="38">
        <v>80</v>
      </c>
      <c r="N62" s="1" t="s">
        <v>92</v>
      </c>
      <c r="S62" s="7">
        <v>8.8954524863345394</v>
      </c>
      <c r="T62" s="7">
        <v>8.8954524863345394</v>
      </c>
      <c r="U62" s="8">
        <v>7.4720147235192904</v>
      </c>
      <c r="V62" s="8">
        <v>9.9157331729419003</v>
      </c>
      <c r="W62" s="8">
        <v>9.2986095625424401</v>
      </c>
      <c r="Z62" s="6">
        <v>14.15</v>
      </c>
      <c r="AA62" s="9" t="s">
        <v>32</v>
      </c>
      <c r="AB62" s="7">
        <v>7.4720142599999999</v>
      </c>
      <c r="AC62" s="8">
        <v>9.9157332700000005</v>
      </c>
      <c r="AD62" s="8">
        <v>9.2986093000000007</v>
      </c>
      <c r="AE62" s="8">
        <f t="shared" si="2"/>
        <v>8.895452276666667</v>
      </c>
      <c r="AH62" s="2">
        <v>13.77</v>
      </c>
      <c r="AI62" s="9" t="s">
        <v>30</v>
      </c>
      <c r="AJ62" s="8">
        <v>7.4720142599999999</v>
      </c>
      <c r="AK62" s="8">
        <v>9.9157332700000005</v>
      </c>
      <c r="AL62" s="8">
        <v>9.2986093000000007</v>
      </c>
      <c r="AM62" s="8">
        <f t="shared" si="3"/>
        <v>8.895452276666667</v>
      </c>
      <c r="AP62" s="1">
        <v>12.1</v>
      </c>
      <c r="AQ62" s="1" t="s">
        <v>110</v>
      </c>
      <c r="AR62" s="7">
        <v>7.5530642400000003</v>
      </c>
      <c r="AS62" s="8">
        <v>9.92228523</v>
      </c>
      <c r="AT62" s="8">
        <v>9.3343643299999997</v>
      </c>
      <c r="AU62" s="8">
        <f t="shared" si="1"/>
        <v>8.9365712666666663</v>
      </c>
      <c r="AX62" s="26">
        <v>4.25</v>
      </c>
      <c r="AY62" s="9" t="s">
        <v>31</v>
      </c>
    </row>
    <row r="63" spans="1:52" x14ac:dyDescent="0.2">
      <c r="A63" s="12">
        <v>44697</v>
      </c>
      <c r="B63" s="7">
        <v>128</v>
      </c>
      <c r="C63" s="11">
        <v>1E-3</v>
      </c>
      <c r="D63" s="11">
        <v>1.0000000000000001E-5</v>
      </c>
      <c r="E63" s="38" t="s">
        <v>26</v>
      </c>
      <c r="F63" s="38">
        <v>80</v>
      </c>
      <c r="G63" s="38">
        <v>80</v>
      </c>
      <c r="H63" s="38">
        <v>0.75</v>
      </c>
      <c r="I63" s="38">
        <v>0.75</v>
      </c>
      <c r="J63" s="38"/>
      <c r="K63" s="38">
        <v>0</v>
      </c>
      <c r="L63" s="38">
        <v>80</v>
      </c>
      <c r="M63" s="38">
        <v>80</v>
      </c>
      <c r="N63" s="1" t="s">
        <v>92</v>
      </c>
      <c r="S63" s="7">
        <v>9.3157492544483098</v>
      </c>
      <c r="T63" s="7">
        <v>9.3157492544483098</v>
      </c>
      <c r="U63" s="8">
        <v>8.0960283334334804</v>
      </c>
      <c r="V63" s="8">
        <v>10.1628190258067</v>
      </c>
      <c r="W63" s="8">
        <v>9.6884004041047405</v>
      </c>
      <c r="Z63" s="6">
        <v>14.25</v>
      </c>
      <c r="AA63" s="9" t="s">
        <v>32</v>
      </c>
      <c r="AB63" s="7">
        <v>8.09602866</v>
      </c>
      <c r="AC63" s="8">
        <v>10.16281903</v>
      </c>
      <c r="AD63" s="8">
        <v>9.6884002900000006</v>
      </c>
      <c r="AE63" s="8">
        <f t="shared" si="2"/>
        <v>9.3157493266666673</v>
      </c>
      <c r="AH63" s="2">
        <v>13.82</v>
      </c>
      <c r="AI63" s="9" t="s">
        <v>30</v>
      </c>
      <c r="AJ63" s="8">
        <v>8.09602866</v>
      </c>
      <c r="AK63" s="8">
        <v>10.16281903</v>
      </c>
      <c r="AL63" s="8">
        <v>9.6884002900000006</v>
      </c>
      <c r="AM63" s="8">
        <f t="shared" si="3"/>
        <v>9.3157493266666673</v>
      </c>
      <c r="AP63" s="1">
        <v>12.11</v>
      </c>
      <c r="AQ63" s="1" t="s">
        <v>110</v>
      </c>
      <c r="AR63" s="7">
        <v>8.1382779999999997</v>
      </c>
      <c r="AS63" s="8">
        <v>10.18646257</v>
      </c>
      <c r="AT63" s="8">
        <v>9.7803262199999992</v>
      </c>
      <c r="AU63" s="8">
        <f t="shared" si="1"/>
        <v>9.3683555966666656</v>
      </c>
      <c r="AX63" s="26">
        <v>4.2699999999999996</v>
      </c>
      <c r="AY63" s="9" t="s">
        <v>31</v>
      </c>
    </row>
    <row r="64" spans="1:52" x14ac:dyDescent="0.2">
      <c r="A64" s="12">
        <v>44672</v>
      </c>
      <c r="B64" s="7">
        <v>128</v>
      </c>
      <c r="C64" s="11">
        <v>1E-3</v>
      </c>
      <c r="D64" s="11">
        <v>1.0000000000000001E-5</v>
      </c>
      <c r="E64" s="8" t="s">
        <v>97</v>
      </c>
      <c r="F64" s="8">
        <v>80</v>
      </c>
      <c r="G64" s="8">
        <v>80</v>
      </c>
      <c r="H64" s="8">
        <v>0</v>
      </c>
      <c r="I64" s="8">
        <v>0.5</v>
      </c>
      <c r="J64" s="8"/>
      <c r="K64" s="8">
        <v>0</v>
      </c>
      <c r="L64" s="8">
        <v>20</v>
      </c>
      <c r="M64" s="8">
        <v>80</v>
      </c>
      <c r="N64" s="1" t="s">
        <v>92</v>
      </c>
      <c r="S64" s="7">
        <v>8.6712870588782707</v>
      </c>
      <c r="T64" s="7">
        <v>8.6712870588782707</v>
      </c>
      <c r="U64" s="8">
        <v>7.2949007310093803</v>
      </c>
      <c r="V64" s="8">
        <v>9.7038683412949904</v>
      </c>
      <c r="W64" s="8">
        <v>9.0150921043304493</v>
      </c>
      <c r="Z64" s="6">
        <v>22.76</v>
      </c>
      <c r="AA64" s="9" t="s">
        <v>32</v>
      </c>
      <c r="AB64" s="8">
        <v>7.2949007310093803</v>
      </c>
      <c r="AC64" s="8">
        <v>9.7038683412949904</v>
      </c>
      <c r="AD64" s="8">
        <v>9.0150921043304493</v>
      </c>
      <c r="AE64" s="8">
        <f t="shared" si="2"/>
        <v>8.6712870588782724</v>
      </c>
      <c r="AH64" s="2">
        <v>22.37</v>
      </c>
      <c r="AI64" s="9" t="s">
        <v>30</v>
      </c>
      <c r="AJ64" s="8">
        <v>7.2949007310093803</v>
      </c>
      <c r="AK64" s="8">
        <v>9.7038683412949904</v>
      </c>
      <c r="AL64" s="8">
        <v>9.0150921043304493</v>
      </c>
      <c r="AM64" s="8">
        <f t="shared" si="3"/>
        <v>8.6712870588782724</v>
      </c>
      <c r="AP64" s="1">
        <v>22.05</v>
      </c>
      <c r="AQ64" s="1" t="s">
        <v>110</v>
      </c>
      <c r="AR64" s="8">
        <v>7.3547996900000001</v>
      </c>
      <c r="AS64" s="8">
        <v>9.6958879000000007</v>
      </c>
      <c r="AT64" s="8">
        <v>9.0779899799999999</v>
      </c>
      <c r="AU64" s="8">
        <f t="shared" si="1"/>
        <v>8.7095591900000002</v>
      </c>
      <c r="AX64" s="26">
        <v>6.22</v>
      </c>
      <c r="AY64" s="9" t="s">
        <v>31</v>
      </c>
    </row>
    <row r="65" spans="1:52" x14ac:dyDescent="0.2">
      <c r="A65" s="12">
        <v>44672</v>
      </c>
      <c r="B65" s="7">
        <v>128</v>
      </c>
      <c r="C65" s="11">
        <v>1E-3</v>
      </c>
      <c r="D65" s="11">
        <v>1.0000000000000001E-5</v>
      </c>
      <c r="E65" s="8" t="s">
        <v>97</v>
      </c>
      <c r="F65" s="8">
        <v>80</v>
      </c>
      <c r="G65" s="8">
        <v>80</v>
      </c>
      <c r="H65" s="8">
        <v>0</v>
      </c>
      <c r="I65" s="8">
        <v>0.5</v>
      </c>
      <c r="J65" s="8"/>
      <c r="K65" s="8">
        <v>0</v>
      </c>
      <c r="L65" s="8">
        <v>40</v>
      </c>
      <c r="M65" s="8">
        <v>80</v>
      </c>
      <c r="N65" s="1" t="s">
        <v>92</v>
      </c>
      <c r="S65" s="7">
        <v>8.8017616825519802</v>
      </c>
      <c r="T65" s="7">
        <v>8.8017616825519802</v>
      </c>
      <c r="U65" s="8">
        <v>7.34962506391701</v>
      </c>
      <c r="V65" s="8">
        <v>9.8492019680203402</v>
      </c>
      <c r="W65" s="8">
        <v>9.2064580157185691</v>
      </c>
      <c r="Z65" s="6">
        <v>22.74</v>
      </c>
      <c r="AA65" s="9" t="s">
        <v>32</v>
      </c>
      <c r="AB65" s="113">
        <v>7.35</v>
      </c>
      <c r="AC65" s="38">
        <v>9.85</v>
      </c>
      <c r="AD65" s="38">
        <v>9.2100000000000009</v>
      </c>
      <c r="AE65" s="8">
        <f t="shared" si="2"/>
        <v>8.8033333333333328</v>
      </c>
      <c r="AH65" s="2">
        <v>22.32</v>
      </c>
      <c r="AI65" s="9" t="s">
        <v>30</v>
      </c>
      <c r="AJ65" s="8">
        <v>7.3496252200000001</v>
      </c>
      <c r="AK65" s="8">
        <v>9.8492020300000007</v>
      </c>
      <c r="AL65" s="8">
        <v>9.2064576999999996</v>
      </c>
      <c r="AM65" s="8">
        <f t="shared" si="3"/>
        <v>8.8017616500000013</v>
      </c>
      <c r="AP65" s="1">
        <v>22</v>
      </c>
      <c r="AQ65" s="1" t="s">
        <v>110</v>
      </c>
      <c r="AR65" s="7">
        <v>7.3947929200000004</v>
      </c>
      <c r="AS65" s="8">
        <v>9.8711772799999995</v>
      </c>
      <c r="AT65" s="8">
        <v>9.2522728599999997</v>
      </c>
      <c r="AU65" s="8">
        <f t="shared" si="1"/>
        <v>8.839414353333332</v>
      </c>
      <c r="AX65" s="26">
        <v>6.34</v>
      </c>
      <c r="AY65" s="9" t="s">
        <v>31</v>
      </c>
    </row>
    <row r="66" spans="1:52" x14ac:dyDescent="0.2">
      <c r="A66" s="12">
        <v>44672</v>
      </c>
      <c r="B66" s="7">
        <v>128</v>
      </c>
      <c r="C66" s="11">
        <v>1E-3</v>
      </c>
      <c r="D66" s="11">
        <v>1.0000000000000001E-5</v>
      </c>
      <c r="E66" s="8" t="s">
        <v>97</v>
      </c>
      <c r="F66" s="8">
        <v>80</v>
      </c>
      <c r="G66" s="8">
        <v>80</v>
      </c>
      <c r="H66" s="8">
        <v>0</v>
      </c>
      <c r="I66" s="8">
        <v>0.5</v>
      </c>
      <c r="J66" s="8"/>
      <c r="K66" s="8">
        <v>0</v>
      </c>
      <c r="L66" s="8">
        <v>60</v>
      </c>
      <c r="M66" s="8">
        <v>80</v>
      </c>
      <c r="N66" s="1" t="s">
        <v>92</v>
      </c>
      <c r="S66" s="7">
        <v>8.6479846628259196</v>
      </c>
      <c r="T66" s="7">
        <v>8.6479846628259196</v>
      </c>
      <c r="U66" s="8">
        <v>7.2894463942171299</v>
      </c>
      <c r="V66" s="8">
        <v>9.6496380854052592</v>
      </c>
      <c r="W66" s="8">
        <v>9.0048695088553696</v>
      </c>
      <c r="Z66" s="6">
        <v>22.74</v>
      </c>
      <c r="AA66" s="9" t="s">
        <v>32</v>
      </c>
      <c r="AB66" s="7">
        <v>7.2894477799999997</v>
      </c>
      <c r="AC66" s="8">
        <v>9.64963835</v>
      </c>
      <c r="AD66" s="8">
        <v>9.0048693699999998</v>
      </c>
      <c r="AE66" s="8">
        <f t="shared" si="2"/>
        <v>8.6479851666666665</v>
      </c>
      <c r="AH66" s="2">
        <v>22.26</v>
      </c>
      <c r="AI66" s="9" t="s">
        <v>30</v>
      </c>
      <c r="AJ66" s="8">
        <v>7.2894477799999997</v>
      </c>
      <c r="AK66" s="8">
        <v>9.64963835</v>
      </c>
      <c r="AL66" s="8">
        <v>9.0048693699999998</v>
      </c>
      <c r="AM66" s="8">
        <f t="shared" si="3"/>
        <v>8.6479851666666665</v>
      </c>
      <c r="AP66" s="1">
        <v>21.96</v>
      </c>
      <c r="AQ66" s="1" t="s">
        <v>110</v>
      </c>
      <c r="AR66" s="7">
        <v>7.3532162999999997</v>
      </c>
      <c r="AS66" s="8">
        <v>9.7036408999999999</v>
      </c>
      <c r="AT66" s="8">
        <v>9.0754870499999996</v>
      </c>
      <c r="AU66" s="8">
        <f t="shared" si="1"/>
        <v>8.7107814166666664</v>
      </c>
      <c r="AX66" s="26">
        <v>6.17</v>
      </c>
      <c r="AY66" s="9" t="s">
        <v>31</v>
      </c>
    </row>
    <row r="67" spans="1:52" x14ac:dyDescent="0.2">
      <c r="A67" s="12">
        <v>44672</v>
      </c>
      <c r="B67" s="7">
        <v>128</v>
      </c>
      <c r="C67" s="11">
        <v>1E-3</v>
      </c>
      <c r="D67" s="11">
        <v>1.0000000000000001E-5</v>
      </c>
      <c r="E67" s="8" t="s">
        <v>97</v>
      </c>
      <c r="F67" s="8">
        <v>80</v>
      </c>
      <c r="G67" s="8">
        <v>80</v>
      </c>
      <c r="H67" s="8">
        <v>0</v>
      </c>
      <c r="I67" s="8">
        <v>0.5</v>
      </c>
      <c r="J67" s="8"/>
      <c r="K67" s="8">
        <v>20</v>
      </c>
      <c r="L67" s="8">
        <v>60</v>
      </c>
      <c r="M67" s="8">
        <v>80</v>
      </c>
      <c r="N67" s="1" t="s">
        <v>92</v>
      </c>
      <c r="S67" s="7">
        <v>8.6239520892639803</v>
      </c>
      <c r="T67" s="7">
        <v>8.6239520892639803</v>
      </c>
      <c r="U67" s="8">
        <v>7.22663809969802</v>
      </c>
      <c r="V67" s="8">
        <v>9.7193407043741207</v>
      </c>
      <c r="W67" s="8">
        <v>8.9258774637197895</v>
      </c>
      <c r="Z67" s="6">
        <v>22.53</v>
      </c>
      <c r="AA67" s="9" t="s">
        <v>32</v>
      </c>
      <c r="AB67" s="7">
        <v>7.2266382499999997</v>
      </c>
      <c r="AC67" s="8">
        <v>9.7193401799999997</v>
      </c>
      <c r="AD67" s="8">
        <v>8.9258774299999999</v>
      </c>
      <c r="AE67" s="8">
        <f t="shared" si="2"/>
        <v>8.623951953333334</v>
      </c>
      <c r="AH67" s="2">
        <v>22.06</v>
      </c>
      <c r="AI67" s="9" t="s">
        <v>30</v>
      </c>
      <c r="AJ67" s="8">
        <v>7.2266382499999997</v>
      </c>
      <c r="AK67" s="8">
        <v>9.7193401799999997</v>
      </c>
      <c r="AL67" s="8">
        <v>8.9258774299999999</v>
      </c>
      <c r="AM67" s="8">
        <f t="shared" si="3"/>
        <v>8.623951953333334</v>
      </c>
      <c r="AP67" s="1">
        <v>21.8</v>
      </c>
      <c r="AQ67" s="1" t="s">
        <v>110</v>
      </c>
      <c r="AR67" s="7">
        <v>7.2289608999999997</v>
      </c>
      <c r="AS67" s="8">
        <v>9.7819023999999999</v>
      </c>
      <c r="AT67" s="8">
        <v>8.99499812</v>
      </c>
      <c r="AU67" s="8">
        <f t="shared" si="1"/>
        <v>8.6686204733333341</v>
      </c>
      <c r="AX67" s="26">
        <v>6.15</v>
      </c>
      <c r="AY67" s="9" t="s">
        <v>31</v>
      </c>
    </row>
    <row r="68" spans="1:52" x14ac:dyDescent="0.2">
      <c r="A68" s="12">
        <v>44672</v>
      </c>
      <c r="B68" s="7">
        <v>128</v>
      </c>
      <c r="C68" s="11">
        <v>1E-3</v>
      </c>
      <c r="D68" s="11">
        <v>1.0000000000000001E-5</v>
      </c>
      <c r="E68" s="8" t="s">
        <v>97</v>
      </c>
      <c r="F68" s="8">
        <v>80</v>
      </c>
      <c r="G68" s="8">
        <v>80</v>
      </c>
      <c r="H68" s="8">
        <v>0</v>
      </c>
      <c r="I68" s="8">
        <v>0.5</v>
      </c>
      <c r="J68" s="8"/>
      <c r="K68" s="8">
        <v>20</v>
      </c>
      <c r="L68" s="8">
        <v>40</v>
      </c>
      <c r="M68" s="8">
        <v>80</v>
      </c>
      <c r="N68" s="1" t="s">
        <v>92</v>
      </c>
      <c r="S68" s="7">
        <v>8.7824557036065602</v>
      </c>
      <c r="T68" s="7">
        <v>8.7824557036065602</v>
      </c>
      <c r="U68" s="8">
        <v>7.5640925564258996</v>
      </c>
      <c r="V68" s="8">
        <v>9.6699561307385604</v>
      </c>
      <c r="W68" s="8">
        <v>9.1133184236552101</v>
      </c>
      <c r="Z68" s="6">
        <v>22.53</v>
      </c>
      <c r="AA68" s="9" t="s">
        <v>32</v>
      </c>
      <c r="AB68" s="8">
        <v>7.5640925564258996</v>
      </c>
      <c r="AC68" s="8">
        <v>9.6699561307385604</v>
      </c>
      <c r="AD68" s="8">
        <v>9.1133184236552101</v>
      </c>
      <c r="AE68" s="8">
        <f t="shared" si="2"/>
        <v>8.7824557036065567</v>
      </c>
      <c r="AH68" s="2">
        <v>22.04</v>
      </c>
      <c r="AI68" s="9" t="s">
        <v>30</v>
      </c>
      <c r="AJ68" s="8">
        <v>7.5640931199999999</v>
      </c>
      <c r="AK68" s="8">
        <v>9.6699566499999996</v>
      </c>
      <c r="AL68" s="8">
        <v>9.1133189100000003</v>
      </c>
      <c r="AM68" s="8">
        <f t="shared" si="3"/>
        <v>8.7824562266666657</v>
      </c>
      <c r="AP68" s="1">
        <v>21.78</v>
      </c>
      <c r="AQ68" s="1" t="s">
        <v>110</v>
      </c>
      <c r="AR68" s="7">
        <v>7.6108492600000002</v>
      </c>
      <c r="AS68" s="8">
        <v>9.7168171999999995</v>
      </c>
      <c r="AT68" s="8">
        <v>9.1790887300000001</v>
      </c>
      <c r="AU68" s="8">
        <f t="shared" si="1"/>
        <v>8.8355850633333333</v>
      </c>
      <c r="AX68" s="26">
        <v>6.12</v>
      </c>
      <c r="AY68" s="9" t="s">
        <v>31</v>
      </c>
    </row>
    <row r="69" spans="1:52" x14ac:dyDescent="0.2">
      <c r="A69" s="12">
        <v>44676</v>
      </c>
      <c r="B69" s="7">
        <v>128</v>
      </c>
      <c r="C69" s="11">
        <v>1E-3</v>
      </c>
      <c r="D69" s="11">
        <v>1.0000000000000001E-5</v>
      </c>
      <c r="E69" s="8" t="s">
        <v>97</v>
      </c>
      <c r="F69" s="8">
        <v>80</v>
      </c>
      <c r="G69" s="8">
        <v>80</v>
      </c>
      <c r="H69" s="8">
        <v>0</v>
      </c>
      <c r="I69" s="8">
        <v>0.5</v>
      </c>
      <c r="J69" s="8"/>
      <c r="K69" s="8">
        <v>0</v>
      </c>
      <c r="L69" s="8">
        <v>80</v>
      </c>
      <c r="M69" s="8">
        <v>80</v>
      </c>
      <c r="N69" s="1" t="s">
        <v>58</v>
      </c>
      <c r="S69" s="7">
        <v>8.6703571527608698</v>
      </c>
      <c r="T69" s="7">
        <v>8.6703571527608698</v>
      </c>
      <c r="U69" s="8">
        <v>7.37568049513456</v>
      </c>
      <c r="V69" s="8">
        <v>9.6812961754973195</v>
      </c>
      <c r="W69" s="8">
        <v>8.9540947876507104</v>
      </c>
      <c r="AA69" s="9" t="s">
        <v>32</v>
      </c>
      <c r="AB69" s="7">
        <v>7.3756803800000004</v>
      </c>
      <c r="AC69" s="8">
        <v>9.6812966800000009</v>
      </c>
      <c r="AD69" s="8">
        <v>8.9540950899999991</v>
      </c>
      <c r="AE69" s="8">
        <f t="shared" si="2"/>
        <v>8.6703573833333341</v>
      </c>
      <c r="AI69" s="9" t="s">
        <v>30</v>
      </c>
      <c r="AJ69" s="8">
        <v>7.3756803800000004</v>
      </c>
      <c r="AK69" s="8">
        <v>9.6812966800000009</v>
      </c>
      <c r="AL69" s="8">
        <v>8.9540950899999991</v>
      </c>
      <c r="AM69" s="8">
        <f t="shared" si="3"/>
        <v>8.6703573833333341</v>
      </c>
      <c r="AQ69" s="1" t="s">
        <v>110</v>
      </c>
      <c r="AR69" s="7">
        <v>7.4723546599999997</v>
      </c>
      <c r="AS69" s="8">
        <v>9.7462591599999993</v>
      </c>
      <c r="AT69" s="8">
        <v>8.9961268899999993</v>
      </c>
      <c r="AU69" s="8">
        <f t="shared" si="1"/>
        <v>8.7382469033333319</v>
      </c>
      <c r="AX69" s="26">
        <v>7.04</v>
      </c>
      <c r="AY69" s="9" t="s">
        <v>31</v>
      </c>
    </row>
    <row r="70" spans="1:52" x14ac:dyDescent="0.2">
      <c r="A70" s="12">
        <v>44676</v>
      </c>
      <c r="B70" s="7">
        <v>128</v>
      </c>
      <c r="C70" s="11">
        <v>1E-3</v>
      </c>
      <c r="D70" s="11">
        <v>1.0000000000000001E-5</v>
      </c>
      <c r="E70" s="8" t="s">
        <v>97</v>
      </c>
      <c r="F70" s="8">
        <v>80</v>
      </c>
      <c r="G70" s="8">
        <v>80</v>
      </c>
      <c r="H70" s="8">
        <v>0</v>
      </c>
      <c r="I70" s="8">
        <v>0.5</v>
      </c>
      <c r="J70" s="8"/>
      <c r="K70" s="8">
        <v>0</v>
      </c>
      <c r="L70" s="8">
        <v>80</v>
      </c>
      <c r="M70" s="8">
        <v>80</v>
      </c>
      <c r="N70" s="1" t="s">
        <v>61</v>
      </c>
      <c r="S70" s="7">
        <v>8.7013462408415307</v>
      </c>
      <c r="T70" s="7">
        <v>8.7013462408415307</v>
      </c>
      <c r="U70" s="8">
        <v>7.2896767031660303</v>
      </c>
      <c r="V70" s="8">
        <v>9.7495854140128895</v>
      </c>
      <c r="W70" s="8">
        <v>9.0647766053456795</v>
      </c>
      <c r="Z70" s="6">
        <v>30.19</v>
      </c>
      <c r="AA70" s="9" t="s">
        <v>32</v>
      </c>
      <c r="AB70" s="7">
        <v>7.2896771500000002</v>
      </c>
      <c r="AC70" s="8">
        <v>9.7495848699999996</v>
      </c>
      <c r="AD70" s="8">
        <v>9.0647769700000005</v>
      </c>
      <c r="AE70" s="8">
        <f t="shared" si="2"/>
        <v>8.7013463299999998</v>
      </c>
      <c r="AH70" s="2">
        <v>29.89</v>
      </c>
      <c r="AI70" s="9" t="s">
        <v>30</v>
      </c>
      <c r="AJ70" s="8">
        <v>7.2896771500000002</v>
      </c>
      <c r="AK70" s="8">
        <v>9.7495848699999996</v>
      </c>
      <c r="AL70" s="8">
        <v>9.0647769700000005</v>
      </c>
      <c r="AM70" s="8">
        <f t="shared" si="3"/>
        <v>8.7013463299999998</v>
      </c>
      <c r="AP70" s="1">
        <v>29.4</v>
      </c>
      <c r="AQ70" s="1" t="s">
        <v>110</v>
      </c>
      <c r="AR70" s="7">
        <v>7.3499394300000001</v>
      </c>
      <c r="AS70" s="8">
        <v>9.7794755700000007</v>
      </c>
      <c r="AT70" s="8">
        <v>9.1162331900000009</v>
      </c>
      <c r="AU70" s="8">
        <f t="shared" si="1"/>
        <v>8.7485493966666681</v>
      </c>
      <c r="AX70" s="26">
        <v>6.91</v>
      </c>
      <c r="AY70" s="9" t="s">
        <v>31</v>
      </c>
    </row>
    <row r="71" spans="1:52" x14ac:dyDescent="0.2">
      <c r="A71" s="12">
        <v>44676</v>
      </c>
      <c r="B71" s="7">
        <v>128</v>
      </c>
      <c r="C71" s="11">
        <v>1E-3</v>
      </c>
      <c r="D71" s="11">
        <v>1.0000000000000001E-5</v>
      </c>
      <c r="E71" s="8" t="s">
        <v>97</v>
      </c>
      <c r="F71" s="8">
        <v>80</v>
      </c>
      <c r="G71" s="8">
        <v>80</v>
      </c>
      <c r="H71" s="8">
        <v>0</v>
      </c>
      <c r="I71" s="8">
        <v>0.5</v>
      </c>
      <c r="J71" s="8"/>
      <c r="K71" s="8">
        <v>0</v>
      </c>
      <c r="L71" s="8">
        <v>80</v>
      </c>
      <c r="M71" s="8">
        <v>80</v>
      </c>
      <c r="N71" s="1" t="s">
        <v>76</v>
      </c>
      <c r="S71" s="7">
        <v>8.5147567519276706</v>
      </c>
      <c r="T71" s="7">
        <v>8.5147567519276706</v>
      </c>
      <c r="U71" s="8">
        <v>7.0367320347524904</v>
      </c>
      <c r="V71" s="8">
        <v>9.64448331183889</v>
      </c>
      <c r="W71" s="8">
        <v>8.8630549091916198</v>
      </c>
      <c r="Z71" s="6">
        <v>35.6</v>
      </c>
      <c r="AA71" s="9" t="s">
        <v>32</v>
      </c>
      <c r="AB71" s="7">
        <v>7.0367325899999997</v>
      </c>
      <c r="AC71" s="8">
        <v>9.6444834400000001</v>
      </c>
      <c r="AD71" s="8">
        <v>8.8630550800000005</v>
      </c>
      <c r="AE71" s="8">
        <f t="shared" si="2"/>
        <v>8.5147570366666674</v>
      </c>
      <c r="AH71" s="2">
        <v>35.299999999999997</v>
      </c>
      <c r="AI71" s="9" t="s">
        <v>30</v>
      </c>
      <c r="AJ71" s="8">
        <v>7.0367325899999997</v>
      </c>
      <c r="AK71" s="8">
        <v>9.6444834400000001</v>
      </c>
      <c r="AL71" s="8">
        <v>8.8630549999999992</v>
      </c>
      <c r="AM71" s="8">
        <f t="shared" si="3"/>
        <v>8.5147570100000003</v>
      </c>
      <c r="AP71" s="1">
        <v>35.31</v>
      </c>
      <c r="AQ71" s="1" t="s">
        <v>110</v>
      </c>
      <c r="AR71" s="7">
        <v>7.0882988100000004</v>
      </c>
      <c r="AS71" s="8">
        <v>9.6074201800000001</v>
      </c>
      <c r="AT71" s="8">
        <v>8.8581893300000001</v>
      </c>
      <c r="AU71" s="8">
        <f t="shared" si="1"/>
        <v>8.5179694399999999</v>
      </c>
      <c r="AX71" s="26">
        <v>7.82</v>
      </c>
      <c r="AY71" s="9" t="s">
        <v>31</v>
      </c>
    </row>
    <row r="75" spans="1:52" s="29" customFormat="1" x14ac:dyDescent="0.2">
      <c r="R75" s="30"/>
      <c r="S75" s="31"/>
      <c r="T75" s="32">
        <f>MIN(T3:T19)</f>
        <v>8.4727811813354492</v>
      </c>
      <c r="U75" s="32">
        <f>MIN(U3:U27)</f>
        <v>6.8976679954576596</v>
      </c>
      <c r="V75" s="32">
        <f>MIN(V3:V27)</f>
        <v>9.5100935747869606</v>
      </c>
      <c r="W75" s="32">
        <f>MIN(W3:W27)</f>
        <v>8.8065645808621493</v>
      </c>
      <c r="X75" s="33"/>
      <c r="Y75" s="34"/>
      <c r="Z75" s="34"/>
      <c r="AA75" s="30"/>
      <c r="AB75" s="32">
        <f>MIN(AB4:AB27)</f>
        <v>6.8976675199999997</v>
      </c>
      <c r="AC75" s="32">
        <f>MIN(AC4:AC27)</f>
        <v>9.5100936399999991</v>
      </c>
      <c r="AD75" s="32">
        <f>MIN(AD4:AD27)</f>
        <v>8.8065646199999996</v>
      </c>
      <c r="AE75" s="32">
        <f>MIN(AE4:AE27)</f>
        <v>8.4727031166666666</v>
      </c>
      <c r="AH75" s="33"/>
      <c r="AI75" s="30"/>
      <c r="AJ75" s="32"/>
      <c r="AK75" s="32"/>
      <c r="AL75" s="32"/>
      <c r="AM75" s="32"/>
      <c r="AR75" s="32">
        <f>MIN(AR4:AR19)</f>
        <v>6.9674554100000003</v>
      </c>
      <c r="AS75" s="32">
        <f>MIN(AS4:AS19)</f>
        <v>9.5736413900000006</v>
      </c>
      <c r="AT75" s="32">
        <f>MIN(AT4:AT19)</f>
        <v>8.8131772999999995</v>
      </c>
      <c r="AU75" s="32">
        <f>MIN(AU4:AU19)</f>
        <v>8.5251077899999999</v>
      </c>
      <c r="AW75" s="35"/>
      <c r="AX75" s="36"/>
      <c r="AY75" s="30"/>
      <c r="AZ75" s="35"/>
    </row>
    <row r="79" spans="1:52" x14ac:dyDescent="0.2">
      <c r="A79" t="s">
        <v>174</v>
      </c>
    </row>
    <row r="80" spans="1:52" x14ac:dyDescent="0.2">
      <c r="A80" s="12" t="s">
        <v>175</v>
      </c>
    </row>
    <row r="81" spans="1:1" x14ac:dyDescent="0.2">
      <c r="A81" s="12" t="s">
        <v>176</v>
      </c>
    </row>
    <row r="84" spans="1:1" x14ac:dyDescent="0.2">
      <c r="A84" s="12" t="s">
        <v>173</v>
      </c>
    </row>
  </sheetData>
  <mergeCells count="5">
    <mergeCell ref="B1:R1"/>
    <mergeCell ref="S1:AA1"/>
    <mergeCell ref="AB1:AI1"/>
    <mergeCell ref="AR1:AY1"/>
    <mergeCell ref="AJ1:AQ1"/>
  </mergeCell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7A7F2-D757-C24E-A404-019E8AAA42E4}">
  <dimension ref="A1:AZ56"/>
  <sheetViews>
    <sheetView topLeftCell="E10" zoomScale="133" workbookViewId="0">
      <selection activeCell="AX25" sqref="AX25"/>
    </sheetView>
  </sheetViews>
  <sheetFormatPr baseColWidth="10" defaultRowHeight="16" x14ac:dyDescent="0.2"/>
  <cols>
    <col min="39" max="39" width="10.83203125" style="39"/>
  </cols>
  <sheetData>
    <row r="1" spans="1:52" s="1" customFormat="1" x14ac:dyDescent="0.2">
      <c r="A1" s="12"/>
      <c r="B1" s="146" t="s">
        <v>17</v>
      </c>
      <c r="C1" s="147"/>
      <c r="D1" s="147"/>
      <c r="E1" s="147"/>
      <c r="F1" s="147"/>
      <c r="G1" s="147"/>
      <c r="H1" s="147"/>
      <c r="I1" s="147"/>
      <c r="J1" s="147"/>
      <c r="K1" s="147"/>
      <c r="L1" s="147"/>
      <c r="M1" s="147"/>
      <c r="N1" s="147"/>
      <c r="O1" s="147"/>
      <c r="P1" s="147"/>
      <c r="Q1" s="147"/>
      <c r="R1" s="148"/>
      <c r="S1" s="146" t="s">
        <v>24</v>
      </c>
      <c r="T1" s="147"/>
      <c r="U1" s="147"/>
      <c r="V1" s="147"/>
      <c r="W1" s="147"/>
      <c r="X1" s="149"/>
      <c r="Y1" s="149"/>
      <c r="Z1" s="149"/>
      <c r="AA1" s="148"/>
      <c r="AB1" s="146" t="s">
        <v>19</v>
      </c>
      <c r="AC1" s="147"/>
      <c r="AD1" s="147"/>
      <c r="AE1" s="147"/>
      <c r="AF1" s="147"/>
      <c r="AG1" s="147"/>
      <c r="AH1" s="149"/>
      <c r="AI1" s="148"/>
      <c r="AJ1" s="153" t="s">
        <v>64</v>
      </c>
      <c r="AK1" s="154"/>
      <c r="AL1" s="154"/>
      <c r="AM1" s="154"/>
      <c r="AN1" s="154"/>
      <c r="AO1" s="154"/>
      <c r="AP1" s="154"/>
      <c r="AQ1" s="155"/>
      <c r="AR1" s="150" t="s">
        <v>21</v>
      </c>
      <c r="AS1" s="151"/>
      <c r="AT1" s="151"/>
      <c r="AU1" s="151"/>
      <c r="AV1" s="151"/>
      <c r="AW1" s="151"/>
      <c r="AX1" s="151"/>
      <c r="AY1" s="152"/>
      <c r="AZ1" s="3" t="s">
        <v>35</v>
      </c>
    </row>
    <row r="2" spans="1:52" s="1" customFormat="1" x14ac:dyDescent="0.2">
      <c r="A2" s="12" t="s">
        <v>9</v>
      </c>
      <c r="B2" s="4" t="s">
        <v>10</v>
      </c>
      <c r="C2" s="11" t="s">
        <v>11</v>
      </c>
      <c r="D2" s="11" t="s">
        <v>37</v>
      </c>
      <c r="E2" s="1" t="s">
        <v>25</v>
      </c>
      <c r="F2" s="1" t="s">
        <v>12</v>
      </c>
      <c r="G2" s="1" t="s">
        <v>27</v>
      </c>
      <c r="H2" s="1" t="s">
        <v>0</v>
      </c>
      <c r="I2" s="1" t="s">
        <v>1</v>
      </c>
      <c r="J2" s="1" t="s">
        <v>90</v>
      </c>
      <c r="K2" s="1" t="s">
        <v>2</v>
      </c>
      <c r="L2" s="1" t="s">
        <v>3</v>
      </c>
      <c r="M2" s="1" t="s">
        <v>28</v>
      </c>
      <c r="N2" s="1" t="s">
        <v>57</v>
      </c>
      <c r="O2" s="1" t="s">
        <v>13</v>
      </c>
      <c r="P2" s="1" t="s">
        <v>14</v>
      </c>
      <c r="Q2" s="1" t="s">
        <v>15</v>
      </c>
      <c r="R2" s="5" t="s">
        <v>16</v>
      </c>
      <c r="S2" s="7" t="s">
        <v>4</v>
      </c>
      <c r="T2" s="8" t="s">
        <v>5</v>
      </c>
      <c r="U2" s="8" t="s">
        <v>6</v>
      </c>
      <c r="V2" s="8" t="s">
        <v>7</v>
      </c>
      <c r="W2" s="8" t="s">
        <v>8</v>
      </c>
      <c r="X2" s="1" t="s">
        <v>23</v>
      </c>
      <c r="Y2" s="8" t="s">
        <v>22</v>
      </c>
      <c r="Z2" s="6" t="s">
        <v>60</v>
      </c>
      <c r="AA2" s="5" t="s">
        <v>18</v>
      </c>
      <c r="AB2" s="7" t="s">
        <v>6</v>
      </c>
      <c r="AC2" s="8" t="s">
        <v>7</v>
      </c>
      <c r="AD2" s="8" t="s">
        <v>8</v>
      </c>
      <c r="AE2" s="8" t="s">
        <v>48</v>
      </c>
      <c r="AF2" s="1" t="s">
        <v>23</v>
      </c>
      <c r="AG2" s="1" t="s">
        <v>22</v>
      </c>
      <c r="AH2" s="2" t="s">
        <v>60</v>
      </c>
      <c r="AI2" s="5" t="s">
        <v>20</v>
      </c>
      <c r="AJ2" s="7" t="s">
        <v>6</v>
      </c>
      <c r="AK2" s="8" t="s">
        <v>7</v>
      </c>
      <c r="AL2" s="8" t="s">
        <v>8</v>
      </c>
      <c r="AM2" s="8" t="s">
        <v>49</v>
      </c>
      <c r="AN2" s="1" t="s">
        <v>23</v>
      </c>
      <c r="AO2" s="1" t="s">
        <v>22</v>
      </c>
      <c r="AP2" s="2" t="s">
        <v>59</v>
      </c>
      <c r="AQ2" s="5" t="s">
        <v>20</v>
      </c>
      <c r="AR2" s="7" t="s">
        <v>6</v>
      </c>
      <c r="AS2" s="8" t="s">
        <v>7</v>
      </c>
      <c r="AT2" s="8" t="s">
        <v>8</v>
      </c>
      <c r="AU2" s="8" t="s">
        <v>49</v>
      </c>
      <c r="AV2" s="1" t="s">
        <v>23</v>
      </c>
      <c r="AW2" s="1" t="s">
        <v>22</v>
      </c>
      <c r="AX2" s="2" t="s">
        <v>59</v>
      </c>
      <c r="AY2" s="5" t="s">
        <v>20</v>
      </c>
      <c r="AZ2" s="3"/>
    </row>
    <row r="3" spans="1:52" s="8" customFormat="1" x14ac:dyDescent="0.2">
      <c r="A3" s="12" t="s">
        <v>42</v>
      </c>
      <c r="B3" s="7"/>
      <c r="C3" s="11"/>
      <c r="D3" s="11"/>
      <c r="R3" s="9"/>
      <c r="S3" s="19">
        <v>8.6314706799999996</v>
      </c>
      <c r="T3" s="19">
        <v>8.6314706799999996</v>
      </c>
      <c r="U3" s="19">
        <v>7.2886898950000001</v>
      </c>
      <c r="V3" s="19">
        <v>9.7227634439999999</v>
      </c>
      <c r="W3" s="19">
        <v>8.8829587100000005</v>
      </c>
      <c r="X3" s="20"/>
      <c r="Y3" s="20">
        <v>10</v>
      </c>
      <c r="Z3" s="20"/>
      <c r="AA3" s="21" t="s">
        <v>43</v>
      </c>
      <c r="AB3" s="7"/>
      <c r="AH3" s="6"/>
      <c r="AI3" s="9"/>
      <c r="AR3" s="7"/>
      <c r="AW3" s="10"/>
      <c r="AX3" s="25"/>
      <c r="AY3" s="9"/>
      <c r="AZ3" s="10"/>
    </row>
    <row r="4" spans="1:52" s="1" customFormat="1" x14ac:dyDescent="0.2">
      <c r="A4" s="12">
        <v>44668</v>
      </c>
      <c r="B4" s="7">
        <v>128</v>
      </c>
      <c r="C4" s="11">
        <v>1E-3</v>
      </c>
      <c r="D4" s="11">
        <v>1.0000000000000001E-5</v>
      </c>
      <c r="E4" s="8" t="s">
        <v>97</v>
      </c>
      <c r="F4" s="8">
        <v>80</v>
      </c>
      <c r="G4" s="8">
        <v>40</v>
      </c>
      <c r="H4" s="8">
        <v>0</v>
      </c>
      <c r="I4" s="8">
        <v>0.5</v>
      </c>
      <c r="J4" s="8"/>
      <c r="K4" s="8">
        <v>40</v>
      </c>
      <c r="L4" s="8">
        <v>80</v>
      </c>
      <c r="M4" s="8">
        <v>80</v>
      </c>
      <c r="N4" s="1" t="s">
        <v>91</v>
      </c>
      <c r="R4" s="5"/>
      <c r="S4" s="7">
        <v>8.6656789780000008</v>
      </c>
      <c r="T4" s="8"/>
      <c r="U4" s="8"/>
      <c r="V4" s="8"/>
      <c r="W4" s="8"/>
      <c r="X4" s="2"/>
      <c r="Y4" s="6"/>
      <c r="Z4" s="6"/>
      <c r="AA4" s="9" t="s">
        <v>32</v>
      </c>
      <c r="AB4" s="7"/>
      <c r="AC4" s="8"/>
      <c r="AD4" s="8"/>
      <c r="AE4" s="8" t="e">
        <f t="shared" ref="AE4:AE12" si="0">AVERAGE(AB4:AD4)</f>
        <v>#DIV/0!</v>
      </c>
      <c r="AH4" s="2"/>
      <c r="AI4" s="9" t="s">
        <v>30</v>
      </c>
      <c r="AM4" s="8" t="e">
        <f t="shared" ref="AM4:AM12" si="1">AVERAGE(AJ4:AL4)</f>
        <v>#DIV/0!</v>
      </c>
      <c r="AR4" s="7"/>
      <c r="AS4" s="8"/>
      <c r="AT4" s="8"/>
      <c r="AU4" s="8" t="e">
        <f>AVERAGE(AR4:AT4)</f>
        <v>#DIV/0!</v>
      </c>
      <c r="AW4" s="3"/>
      <c r="AX4" s="26"/>
      <c r="AY4" s="9" t="s">
        <v>31</v>
      </c>
      <c r="AZ4" s="3"/>
    </row>
    <row r="5" spans="1:52" s="44" customFormat="1" x14ac:dyDescent="0.2">
      <c r="A5" s="40">
        <v>44668</v>
      </c>
      <c r="B5" s="41">
        <v>128</v>
      </c>
      <c r="C5" s="42">
        <v>1E-3</v>
      </c>
      <c r="D5" s="42">
        <v>1.0000000000000001E-5</v>
      </c>
      <c r="E5" s="43" t="s">
        <v>97</v>
      </c>
      <c r="F5" s="43">
        <v>80</v>
      </c>
      <c r="G5" s="43">
        <v>80</v>
      </c>
      <c r="H5" s="43">
        <v>0</v>
      </c>
      <c r="I5" s="43">
        <v>0.5</v>
      </c>
      <c r="J5" s="43"/>
      <c r="K5" s="43">
        <v>0</v>
      </c>
      <c r="L5" s="43">
        <v>80</v>
      </c>
      <c r="M5" s="43">
        <v>80</v>
      </c>
      <c r="N5" s="44" t="s">
        <v>91</v>
      </c>
      <c r="R5" s="45"/>
      <c r="S5" s="41">
        <v>8.5751714706420898</v>
      </c>
      <c r="T5" s="41">
        <v>8.5751714706420898</v>
      </c>
      <c r="U5" s="43">
        <v>6.9601275480909797</v>
      </c>
      <c r="V5" s="43">
        <v>9.7207944535294502</v>
      </c>
      <c r="W5" s="43">
        <v>9.0445952208665794</v>
      </c>
      <c r="X5" s="46"/>
      <c r="Y5" s="47"/>
      <c r="Z5" s="47" t="s">
        <v>101</v>
      </c>
      <c r="AA5" s="48" t="s">
        <v>32</v>
      </c>
      <c r="AB5" s="41">
        <v>6.9601278100000004</v>
      </c>
      <c r="AC5" s="43">
        <v>9.7207950200000006</v>
      </c>
      <c r="AD5" s="43">
        <v>9.0445954200000003</v>
      </c>
      <c r="AE5" s="43">
        <f t="shared" si="0"/>
        <v>8.5751727500000001</v>
      </c>
      <c r="AH5" s="46" t="s">
        <v>100</v>
      </c>
      <c r="AI5" s="48" t="s">
        <v>30</v>
      </c>
      <c r="AJ5" s="44">
        <v>6.9601278100000004</v>
      </c>
      <c r="AK5" s="44">
        <v>9.7207950200000006</v>
      </c>
      <c r="AL5" s="44">
        <v>9.0445954200000003</v>
      </c>
      <c r="AM5" s="43">
        <f t="shared" si="1"/>
        <v>8.5751727500000001</v>
      </c>
      <c r="AP5" s="44" t="s">
        <v>99</v>
      </c>
      <c r="AQ5" s="44">
        <v>26.8</v>
      </c>
      <c r="AR5" s="41">
        <v>7.0157032099999999</v>
      </c>
      <c r="AS5" s="43">
        <v>9.7538210900000006</v>
      </c>
      <c r="AT5" s="43">
        <v>9.0688444199999996</v>
      </c>
      <c r="AU5" s="43">
        <f t="shared" ref="AU5:AU11" si="2">AVERAGE(AR5:AT5)</f>
        <v>8.6127895733333322</v>
      </c>
      <c r="AW5" s="49"/>
      <c r="AX5" s="50" t="s">
        <v>98</v>
      </c>
      <c r="AY5" s="48" t="s">
        <v>31</v>
      </c>
      <c r="AZ5" s="49"/>
    </row>
    <row r="6" spans="1:52" s="44" customFormat="1" x14ac:dyDescent="0.2">
      <c r="A6" s="40">
        <v>44671</v>
      </c>
      <c r="B6" s="41">
        <v>128</v>
      </c>
      <c r="C6" s="42">
        <v>1E-3</v>
      </c>
      <c r="D6" s="42">
        <v>1.0000000000000001E-5</v>
      </c>
      <c r="E6" s="43" t="s">
        <v>97</v>
      </c>
      <c r="F6" s="43">
        <v>80</v>
      </c>
      <c r="G6" s="43">
        <v>80</v>
      </c>
      <c r="H6" s="43">
        <v>0</v>
      </c>
      <c r="I6" s="43">
        <v>0.75</v>
      </c>
      <c r="J6" s="43"/>
      <c r="K6" s="43">
        <v>0</v>
      </c>
      <c r="L6" s="43">
        <v>80</v>
      </c>
      <c r="M6" s="43">
        <v>80</v>
      </c>
      <c r="N6" s="44" t="s">
        <v>92</v>
      </c>
      <c r="R6" s="45"/>
      <c r="S6" s="41">
        <v>9.2697381973266602</v>
      </c>
      <c r="T6" s="43">
        <v>9.2697381973266602</v>
      </c>
      <c r="U6" s="43">
        <v>8.1227502840820396</v>
      </c>
      <c r="V6" s="43">
        <v>10.1467908177375</v>
      </c>
      <c r="W6" s="43">
        <v>9.5396734215786996</v>
      </c>
      <c r="X6" s="46"/>
      <c r="Y6" s="47"/>
      <c r="Z6" s="47" t="s">
        <v>102</v>
      </c>
      <c r="AA6" s="48" t="s">
        <v>32</v>
      </c>
      <c r="AB6" s="41">
        <v>8.1227502400000002</v>
      </c>
      <c r="AC6" s="43">
        <v>10.14679143</v>
      </c>
      <c r="AD6" s="43">
        <v>9.5396736000000004</v>
      </c>
      <c r="AE6" s="43">
        <f t="shared" si="0"/>
        <v>9.2697384233333349</v>
      </c>
      <c r="AH6" s="46" t="s">
        <v>103</v>
      </c>
      <c r="AI6" s="48" t="s">
        <v>30</v>
      </c>
      <c r="AJ6" s="44">
        <v>8.1227502400000002</v>
      </c>
      <c r="AK6" s="44">
        <v>10.14679143</v>
      </c>
      <c r="AL6" s="44">
        <v>9.5396736000000004</v>
      </c>
      <c r="AM6" s="43">
        <f t="shared" si="1"/>
        <v>9.2697384233333349</v>
      </c>
      <c r="AP6" s="44" t="s">
        <v>104</v>
      </c>
      <c r="AQ6" s="44">
        <v>13.9</v>
      </c>
      <c r="AR6" s="41">
        <v>8.1559895400000002</v>
      </c>
      <c r="AS6" s="43">
        <v>10.15207316</v>
      </c>
      <c r="AT6" s="43">
        <v>9.5891328100000006</v>
      </c>
      <c r="AU6" s="43">
        <f t="shared" si="2"/>
        <v>9.2990651700000004</v>
      </c>
      <c r="AW6" s="49"/>
      <c r="AX6" s="50" t="s">
        <v>105</v>
      </c>
      <c r="AY6" s="48" t="s">
        <v>31</v>
      </c>
      <c r="AZ6" s="49"/>
    </row>
    <row r="7" spans="1:52" s="44" customFormat="1" x14ac:dyDescent="0.2">
      <c r="A7" s="40">
        <v>44671</v>
      </c>
      <c r="B7" s="41">
        <v>128</v>
      </c>
      <c r="C7" s="42">
        <v>1E-3</v>
      </c>
      <c r="D7" s="42">
        <v>1.0000000000000001E-5</v>
      </c>
      <c r="E7" s="43" t="s">
        <v>97</v>
      </c>
      <c r="F7" s="43">
        <v>80</v>
      </c>
      <c r="G7" s="43">
        <v>80</v>
      </c>
      <c r="H7" s="43">
        <v>0</v>
      </c>
      <c r="I7" s="43">
        <v>0.875</v>
      </c>
      <c r="J7" s="43"/>
      <c r="K7" s="43">
        <v>0</v>
      </c>
      <c r="L7" s="43">
        <v>80</v>
      </c>
      <c r="M7" s="43">
        <v>80</v>
      </c>
      <c r="N7" s="44" t="s">
        <v>92</v>
      </c>
      <c r="R7" s="45"/>
      <c r="S7" s="41">
        <v>10.038234710693301</v>
      </c>
      <c r="T7" s="43">
        <v>10.038234710693301</v>
      </c>
      <c r="U7" s="43">
        <v>9.4840222402633199</v>
      </c>
      <c r="V7" s="43">
        <v>10.4697657649845</v>
      </c>
      <c r="W7" s="43">
        <v>10.160914744140101</v>
      </c>
      <c r="X7" s="46"/>
      <c r="Y7" s="47"/>
      <c r="Z7" s="47" t="s">
        <v>109</v>
      </c>
      <c r="AA7" s="48" t="s">
        <v>32</v>
      </c>
      <c r="AB7" s="41">
        <v>9.4840200600000006</v>
      </c>
      <c r="AC7" s="43">
        <v>10.469764469999999</v>
      </c>
      <c r="AD7" s="43">
        <v>10.16091441</v>
      </c>
      <c r="AE7" s="43">
        <f t="shared" si="0"/>
        <v>10.03823298</v>
      </c>
      <c r="AH7" s="46" t="s">
        <v>108</v>
      </c>
      <c r="AI7" s="48" t="s">
        <v>30</v>
      </c>
      <c r="AJ7" s="44">
        <v>9.4840200600000006</v>
      </c>
      <c r="AK7" s="44">
        <v>10.469764469999999</v>
      </c>
      <c r="AL7" s="44">
        <v>10.16091441</v>
      </c>
      <c r="AM7" s="43">
        <f t="shared" si="1"/>
        <v>10.03823298</v>
      </c>
      <c r="AP7" s="44" t="s">
        <v>107</v>
      </c>
      <c r="AQ7" s="44" t="s">
        <v>110</v>
      </c>
      <c r="AR7" s="41">
        <v>9.5547659100000004</v>
      </c>
      <c r="AS7" s="43">
        <v>10.56139473</v>
      </c>
      <c r="AT7" s="43">
        <v>10.2440661</v>
      </c>
      <c r="AU7" s="43">
        <f t="shared" si="2"/>
        <v>10.12007558</v>
      </c>
      <c r="AW7" s="49"/>
      <c r="AX7" s="50" t="s">
        <v>106</v>
      </c>
      <c r="AY7" s="48" t="s">
        <v>31</v>
      </c>
      <c r="AZ7" s="49"/>
    </row>
    <row r="8" spans="1:52" s="80" customFormat="1" x14ac:dyDescent="0.2">
      <c r="A8" s="76">
        <v>44671</v>
      </c>
      <c r="B8" s="77">
        <v>128</v>
      </c>
      <c r="C8" s="78">
        <v>1E-3</v>
      </c>
      <c r="D8" s="78">
        <v>1.0000000000000001E-5</v>
      </c>
      <c r="E8" s="82" t="s">
        <v>97</v>
      </c>
      <c r="F8" s="82">
        <v>80</v>
      </c>
      <c r="G8" s="82">
        <v>80</v>
      </c>
      <c r="H8" s="82">
        <v>0</v>
      </c>
      <c r="I8" s="82">
        <v>0.5</v>
      </c>
      <c r="J8" s="82"/>
      <c r="K8" s="82">
        <v>0</v>
      </c>
      <c r="L8" s="82">
        <v>80</v>
      </c>
      <c r="M8" s="82">
        <v>80</v>
      </c>
      <c r="N8" s="80" t="s">
        <v>92</v>
      </c>
      <c r="R8" s="81"/>
      <c r="S8" s="77">
        <v>8.7936201095581001</v>
      </c>
      <c r="T8" s="82">
        <v>8.7936201095581001</v>
      </c>
      <c r="U8" s="82">
        <v>7.4974292387299704</v>
      </c>
      <c r="V8" s="82">
        <v>9.7518181990606205</v>
      </c>
      <c r="W8" s="82">
        <v>9.1316122069513295</v>
      </c>
      <c r="X8" s="83"/>
      <c r="Y8" s="84"/>
      <c r="Z8" s="84" t="s">
        <v>113</v>
      </c>
      <c r="AA8" s="87" t="s">
        <v>32</v>
      </c>
      <c r="AB8" s="77">
        <v>7.4974293599999999</v>
      </c>
      <c r="AC8" s="82">
        <v>9.7518183199999999</v>
      </c>
      <c r="AD8" s="82">
        <v>9.1316123999999999</v>
      </c>
      <c r="AE8" s="82">
        <f t="shared" si="0"/>
        <v>8.793620026666666</v>
      </c>
      <c r="AH8" s="83" t="s">
        <v>100</v>
      </c>
      <c r="AI8" s="87" t="s">
        <v>30</v>
      </c>
      <c r="AJ8" s="80">
        <v>7.4974293599999999</v>
      </c>
      <c r="AK8" s="80">
        <v>9.7518183199999999</v>
      </c>
      <c r="AL8" s="80">
        <v>9.1316123999999999</v>
      </c>
      <c r="AM8" s="82">
        <f t="shared" si="1"/>
        <v>8.793620026666666</v>
      </c>
      <c r="AP8" s="80" t="s">
        <v>112</v>
      </c>
      <c r="AQ8" s="80">
        <v>26.8</v>
      </c>
      <c r="AR8" s="77">
        <v>7.4807701599999996</v>
      </c>
      <c r="AS8" s="82">
        <v>9.7510028200000001</v>
      </c>
      <c r="AT8" s="82">
        <v>9.2014546100000008</v>
      </c>
      <c r="AU8" s="82">
        <f t="shared" si="2"/>
        <v>8.8110758633333344</v>
      </c>
      <c r="AW8" s="85"/>
      <c r="AX8" s="86" t="s">
        <v>111</v>
      </c>
      <c r="AY8" s="87" t="s">
        <v>31</v>
      </c>
      <c r="AZ8" s="85"/>
    </row>
    <row r="9" spans="1:52" s="80" customFormat="1" x14ac:dyDescent="0.2">
      <c r="A9" s="76">
        <v>44671</v>
      </c>
      <c r="B9" s="77">
        <v>128</v>
      </c>
      <c r="C9" s="78">
        <v>1E-3</v>
      </c>
      <c r="D9" s="78">
        <v>1.0000000000000001E-5</v>
      </c>
      <c r="E9" s="82" t="s">
        <v>97</v>
      </c>
      <c r="F9" s="82">
        <v>80</v>
      </c>
      <c r="G9" s="82">
        <v>80</v>
      </c>
      <c r="H9" s="82">
        <v>0</v>
      </c>
      <c r="I9" s="82">
        <v>0.5</v>
      </c>
      <c r="J9" s="82"/>
      <c r="K9" s="82">
        <v>20</v>
      </c>
      <c r="L9" s="82">
        <v>80</v>
      </c>
      <c r="M9" s="82">
        <v>60</v>
      </c>
      <c r="N9" s="80" t="s">
        <v>92</v>
      </c>
      <c r="R9" s="81"/>
      <c r="S9" s="77">
        <v>8.6151409149169904</v>
      </c>
      <c r="T9" s="82">
        <v>8.6151409149169904</v>
      </c>
      <c r="U9" s="82">
        <v>7.10700596543915</v>
      </c>
      <c r="V9" s="82">
        <v>9.6702705341355397</v>
      </c>
      <c r="W9" s="82">
        <v>9.0681440943417009</v>
      </c>
      <c r="X9" s="83"/>
      <c r="Y9" s="84"/>
      <c r="Z9" s="84" t="s">
        <v>117</v>
      </c>
      <c r="AA9" s="87" t="s">
        <v>32</v>
      </c>
      <c r="AB9" s="77">
        <v>7.1070062900000002</v>
      </c>
      <c r="AC9" s="82">
        <v>9.6702706900000006</v>
      </c>
      <c r="AD9" s="82">
        <v>9.0681448600000003</v>
      </c>
      <c r="AE9" s="82">
        <f t="shared" si="0"/>
        <v>8.6151406133333328</v>
      </c>
      <c r="AH9" s="83" t="s">
        <v>116</v>
      </c>
      <c r="AI9" s="87" t="s">
        <v>30</v>
      </c>
      <c r="AJ9" s="80">
        <v>7.1070062900000002</v>
      </c>
      <c r="AK9" s="80">
        <v>9.6702706900000006</v>
      </c>
      <c r="AL9" s="80">
        <v>9.0681448600000003</v>
      </c>
      <c r="AM9" s="82">
        <f t="shared" si="1"/>
        <v>8.6151406133333328</v>
      </c>
      <c r="AP9" s="80" t="s">
        <v>115</v>
      </c>
      <c r="AQ9" s="80">
        <v>26.8</v>
      </c>
      <c r="AR9" s="77">
        <v>7.1654346499999999</v>
      </c>
      <c r="AS9" s="82">
        <v>9.7378459799999995</v>
      </c>
      <c r="AT9" s="82">
        <v>9.1101180900000003</v>
      </c>
      <c r="AU9" s="82">
        <f t="shared" si="2"/>
        <v>8.6711329066666654</v>
      </c>
      <c r="AW9" s="85"/>
      <c r="AX9" s="86" t="s">
        <v>114</v>
      </c>
      <c r="AY9" s="87" t="s">
        <v>31</v>
      </c>
      <c r="AZ9" s="85"/>
    </row>
    <row r="10" spans="1:52" s="80" customFormat="1" x14ac:dyDescent="0.2">
      <c r="A10" s="76">
        <v>44671</v>
      </c>
      <c r="B10" s="77">
        <v>128</v>
      </c>
      <c r="C10" s="78">
        <v>1E-3</v>
      </c>
      <c r="D10" s="78">
        <v>1.0000000000000001E-5</v>
      </c>
      <c r="E10" s="82" t="s">
        <v>97</v>
      </c>
      <c r="F10" s="82">
        <v>80</v>
      </c>
      <c r="G10" s="82">
        <v>80</v>
      </c>
      <c r="H10" s="82">
        <v>0</v>
      </c>
      <c r="I10" s="82">
        <v>0.5</v>
      </c>
      <c r="J10" s="82"/>
      <c r="K10" s="82">
        <v>40</v>
      </c>
      <c r="L10" s="82">
        <v>80</v>
      </c>
      <c r="M10" s="82">
        <v>40</v>
      </c>
      <c r="N10" s="80" t="s">
        <v>92</v>
      </c>
      <c r="R10" s="81"/>
      <c r="S10" s="77">
        <v>8.7363367080688406</v>
      </c>
      <c r="T10" s="82">
        <v>8.7363367080688406</v>
      </c>
      <c r="U10" s="82">
        <v>7.5067571276334499</v>
      </c>
      <c r="V10" s="82">
        <v>9.73981297025815</v>
      </c>
      <c r="W10" s="82">
        <v>8.9624381366120591</v>
      </c>
      <c r="X10" s="83"/>
      <c r="Y10" s="84"/>
      <c r="Z10" s="84" t="s">
        <v>121</v>
      </c>
      <c r="AA10" s="87" t="s">
        <v>32</v>
      </c>
      <c r="AB10" s="77">
        <v>7.5067572699999996</v>
      </c>
      <c r="AC10" s="82">
        <v>9.7398130799999993</v>
      </c>
      <c r="AD10" s="82">
        <v>8.9624385800000006</v>
      </c>
      <c r="AE10" s="82">
        <f t="shared" si="0"/>
        <v>8.7363363100000004</v>
      </c>
      <c r="AH10" s="83" t="s">
        <v>120</v>
      </c>
      <c r="AI10" s="87" t="s">
        <v>30</v>
      </c>
      <c r="AJ10" s="80">
        <v>7.6134586500000001</v>
      </c>
      <c r="AK10" s="80">
        <v>9.7876466299999993</v>
      </c>
      <c r="AL10" s="80">
        <v>8.9946283499999993</v>
      </c>
      <c r="AM10" s="82">
        <f t="shared" si="1"/>
        <v>8.7985778766666662</v>
      </c>
      <c r="AP10" s="80" t="s">
        <v>119</v>
      </c>
      <c r="AQ10" s="80">
        <v>26.8</v>
      </c>
      <c r="AR10" s="77">
        <v>7.6134586500000001</v>
      </c>
      <c r="AS10" s="82">
        <v>9.7876466299999993</v>
      </c>
      <c r="AT10" s="82">
        <v>8.9946283499999993</v>
      </c>
      <c r="AU10" s="82">
        <f t="shared" si="2"/>
        <v>8.7985778766666662</v>
      </c>
      <c r="AW10" s="85"/>
      <c r="AX10" s="86" t="s">
        <v>118</v>
      </c>
      <c r="AY10" s="87" t="s">
        <v>31</v>
      </c>
      <c r="AZ10" s="85"/>
    </row>
    <row r="11" spans="1:52" s="92" customFormat="1" x14ac:dyDescent="0.2">
      <c r="A11" s="88">
        <v>44673</v>
      </c>
      <c r="B11" s="89">
        <v>128</v>
      </c>
      <c r="C11" s="90">
        <v>1E-3</v>
      </c>
      <c r="D11" s="90">
        <v>1.0000000000000001E-5</v>
      </c>
      <c r="E11" s="91" t="s">
        <v>97</v>
      </c>
      <c r="F11" s="91">
        <v>80</v>
      </c>
      <c r="G11" s="91">
        <v>80</v>
      </c>
      <c r="H11" s="91">
        <v>0</v>
      </c>
      <c r="I11" s="91">
        <v>0.5</v>
      </c>
      <c r="J11" s="91"/>
      <c r="K11" s="91">
        <v>60</v>
      </c>
      <c r="L11" s="91">
        <v>80</v>
      </c>
      <c r="M11" s="91">
        <v>20</v>
      </c>
      <c r="N11" s="92" t="s">
        <v>92</v>
      </c>
      <c r="R11" s="93"/>
      <c r="S11" s="89">
        <v>8.5731296539306605</v>
      </c>
      <c r="T11" s="91">
        <v>8.5731296539306605</v>
      </c>
      <c r="U11" s="91">
        <v>7.21819558450981</v>
      </c>
      <c r="V11" s="91">
        <v>9.6155730053436308</v>
      </c>
      <c r="W11" s="91">
        <v>8.8856220159520003</v>
      </c>
      <c r="X11" s="94"/>
      <c r="Y11" s="95"/>
      <c r="Z11" s="95" t="s">
        <v>125</v>
      </c>
      <c r="AA11" s="96" t="s">
        <v>32</v>
      </c>
      <c r="AB11" s="89">
        <v>7.21819656</v>
      </c>
      <c r="AC11" s="91">
        <v>9.6155733100000003</v>
      </c>
      <c r="AD11" s="91">
        <v>8.8856226199999995</v>
      </c>
      <c r="AE11" s="91">
        <f t="shared" si="0"/>
        <v>8.5731308300000002</v>
      </c>
      <c r="AH11" s="94" t="s">
        <v>124</v>
      </c>
      <c r="AI11" s="96" t="s">
        <v>30</v>
      </c>
      <c r="AJ11" s="92">
        <v>7.21819656</v>
      </c>
      <c r="AK11" s="92">
        <v>9.6155733100000003</v>
      </c>
      <c r="AL11" s="92">
        <v>8.8856226199999995</v>
      </c>
      <c r="AM11" s="91">
        <f t="shared" si="1"/>
        <v>8.5731308300000002</v>
      </c>
      <c r="AP11" s="92" t="s">
        <v>123</v>
      </c>
      <c r="AQ11" s="92">
        <v>36.4</v>
      </c>
      <c r="AR11" s="89">
        <v>7.2351175300000001</v>
      </c>
      <c r="AS11" s="91">
        <v>9.6306353799999993</v>
      </c>
      <c r="AT11" s="91">
        <v>8.9096063599999997</v>
      </c>
      <c r="AU11" s="91">
        <f t="shared" si="2"/>
        <v>8.5917864233333319</v>
      </c>
      <c r="AW11" s="97"/>
      <c r="AX11" s="98" t="s">
        <v>122</v>
      </c>
      <c r="AY11" s="96" t="s">
        <v>31</v>
      </c>
      <c r="AZ11" s="97"/>
    </row>
    <row r="12" spans="1:52" s="1" customFormat="1" x14ac:dyDescent="0.2">
      <c r="A12" s="12">
        <v>44671</v>
      </c>
      <c r="B12" s="7">
        <v>128</v>
      </c>
      <c r="C12" s="11">
        <v>1E-3</v>
      </c>
      <c r="D12" s="11">
        <v>1.0000000000000001E-5</v>
      </c>
      <c r="E12" s="8" t="s">
        <v>97</v>
      </c>
      <c r="F12" s="8">
        <v>80</v>
      </c>
      <c r="G12" s="8">
        <v>80</v>
      </c>
      <c r="H12" s="8">
        <v>0</v>
      </c>
      <c r="I12" s="8">
        <v>0.875</v>
      </c>
      <c r="J12" s="8"/>
      <c r="K12" s="8">
        <v>60</v>
      </c>
      <c r="L12" s="8">
        <v>80</v>
      </c>
      <c r="M12" s="8">
        <v>20</v>
      </c>
      <c r="N12" s="1" t="s">
        <v>92</v>
      </c>
      <c r="R12" s="5"/>
      <c r="S12" s="7">
        <v>12.3878927230834</v>
      </c>
      <c r="T12" s="7">
        <v>12.3878927230834</v>
      </c>
      <c r="U12" s="8">
        <v>10.2295896283192</v>
      </c>
      <c r="V12" s="8">
        <v>15.935582167140399</v>
      </c>
      <c r="W12" s="8">
        <v>10.9985042234094</v>
      </c>
      <c r="X12" s="2"/>
      <c r="Y12" s="6"/>
      <c r="Z12" s="6" t="s">
        <v>129</v>
      </c>
      <c r="AA12" s="9" t="s">
        <v>32</v>
      </c>
      <c r="AB12" s="7">
        <v>10.22959408</v>
      </c>
      <c r="AC12" s="8">
        <v>15.93558217</v>
      </c>
      <c r="AD12" s="8">
        <v>10.998505679999999</v>
      </c>
      <c r="AE12" s="8">
        <f t="shared" si="0"/>
        <v>12.387893976666668</v>
      </c>
      <c r="AH12" s="2" t="s">
        <v>128</v>
      </c>
      <c r="AI12" s="9" t="s">
        <v>30</v>
      </c>
      <c r="AJ12" s="1">
        <v>10.22959408</v>
      </c>
      <c r="AK12" s="1">
        <v>15.93558217</v>
      </c>
      <c r="AL12" s="1">
        <v>10.998505679999999</v>
      </c>
      <c r="AM12" s="8">
        <f t="shared" si="1"/>
        <v>12.387893976666668</v>
      </c>
      <c r="AP12" s="1" t="s">
        <v>127</v>
      </c>
      <c r="AQ12" s="1" t="s">
        <v>110</v>
      </c>
      <c r="AR12" s="7">
        <v>10.456660510000001</v>
      </c>
      <c r="AS12" s="8">
        <v>15.93561628</v>
      </c>
      <c r="AT12" s="8">
        <v>11.13575559</v>
      </c>
      <c r="AU12" s="8">
        <f>AVERAGE(AR12:AT12)</f>
        <v>12.509344126666667</v>
      </c>
      <c r="AW12" s="3"/>
      <c r="AX12" s="26" t="s">
        <v>126</v>
      </c>
      <c r="AY12" s="9" t="s">
        <v>31</v>
      </c>
      <c r="AZ12" s="3"/>
    </row>
    <row r="15" spans="1:52" s="44" customFormat="1" x14ac:dyDescent="0.2">
      <c r="A15" s="40">
        <v>44679</v>
      </c>
      <c r="B15" s="41">
        <v>128</v>
      </c>
      <c r="C15" s="42">
        <v>1E-3</v>
      </c>
      <c r="D15" s="42">
        <v>1.0000000000000001E-5</v>
      </c>
      <c r="E15" s="52" t="s">
        <v>26</v>
      </c>
      <c r="F15" s="52">
        <v>80</v>
      </c>
      <c r="G15" s="52">
        <v>80</v>
      </c>
      <c r="H15" s="52">
        <v>0</v>
      </c>
      <c r="I15" s="52">
        <v>0.5</v>
      </c>
      <c r="J15" s="52"/>
      <c r="K15" s="52">
        <v>0</v>
      </c>
      <c r="L15" s="52">
        <v>80</v>
      </c>
      <c r="M15" s="52">
        <v>80</v>
      </c>
      <c r="N15" s="44" t="s">
        <v>92</v>
      </c>
      <c r="R15" s="45"/>
      <c r="S15" s="41">
        <v>8.7225814928143297</v>
      </c>
      <c r="T15" s="41">
        <v>8.7225814928143297</v>
      </c>
      <c r="U15" s="43">
        <v>7.42572234281295</v>
      </c>
      <c r="V15" s="43">
        <v>9.7098409088727493</v>
      </c>
      <c r="W15" s="43">
        <v>9.0321812267572898</v>
      </c>
      <c r="X15" s="46"/>
      <c r="Y15" s="47"/>
      <c r="Z15" s="47" t="s">
        <v>131</v>
      </c>
      <c r="AA15" s="48" t="s">
        <v>32</v>
      </c>
      <c r="AB15" s="41">
        <v>7.4257224199999996</v>
      </c>
      <c r="AC15" s="43">
        <v>9.7098417500000007</v>
      </c>
      <c r="AD15" s="43">
        <v>9.0321820800000001</v>
      </c>
      <c r="AE15" s="43">
        <f t="shared" ref="AE15:AE18" si="3">AVERAGE(AB15:AD15)</f>
        <v>8.7225820833333341</v>
      </c>
      <c r="AH15" s="46" t="s">
        <v>112</v>
      </c>
      <c r="AI15" s="48" t="s">
        <v>30</v>
      </c>
      <c r="AJ15" s="44">
        <v>7.4257224199999996</v>
      </c>
      <c r="AK15" s="44">
        <v>9.7098417500000007</v>
      </c>
      <c r="AL15" s="44">
        <v>9.0321820800000001</v>
      </c>
      <c r="AM15" s="43">
        <f t="shared" ref="AM15:AM18" si="4">AVERAGE(AJ15:AL15)</f>
        <v>8.7225820833333341</v>
      </c>
      <c r="AP15" s="44" t="s">
        <v>132</v>
      </c>
      <c r="AR15" s="41">
        <v>7.4634298799999996</v>
      </c>
      <c r="AS15" s="43">
        <v>9.7447709299999996</v>
      </c>
      <c r="AT15" s="43">
        <v>9.0655090000000005</v>
      </c>
      <c r="AU15" s="43">
        <f t="shared" ref="AU15:AU18" si="5">AVERAGE(AR15:AT15)</f>
        <v>8.7579032699999999</v>
      </c>
      <c r="AW15" s="49"/>
      <c r="AX15" s="50" t="s">
        <v>133</v>
      </c>
      <c r="AY15" s="48" t="s">
        <v>31</v>
      </c>
      <c r="AZ15" s="49"/>
    </row>
    <row r="16" spans="1:52" s="44" customFormat="1" x14ac:dyDescent="0.2">
      <c r="A16" s="40">
        <v>44680</v>
      </c>
      <c r="B16" s="41">
        <v>128</v>
      </c>
      <c r="C16" s="42">
        <v>1E-3</v>
      </c>
      <c r="D16" s="42">
        <v>1.0000000000000001E-5</v>
      </c>
      <c r="E16" s="52" t="s">
        <v>26</v>
      </c>
      <c r="F16" s="52">
        <v>80</v>
      </c>
      <c r="G16" s="52">
        <v>80</v>
      </c>
      <c r="H16" s="52">
        <v>0</v>
      </c>
      <c r="I16" s="52">
        <v>0.5</v>
      </c>
      <c r="J16" s="52"/>
      <c r="K16" s="52">
        <v>20</v>
      </c>
      <c r="L16" s="52">
        <v>80</v>
      </c>
      <c r="M16" s="52">
        <v>60</v>
      </c>
      <c r="N16" s="44" t="s">
        <v>92</v>
      </c>
      <c r="R16" s="45"/>
      <c r="S16" s="41">
        <v>8.7539975276468205</v>
      </c>
      <c r="T16" s="43">
        <v>8.7539975276468205</v>
      </c>
      <c r="U16" s="43">
        <v>7.4941002496896196</v>
      </c>
      <c r="V16" s="43">
        <v>9.7181961612690007</v>
      </c>
      <c r="W16" s="43">
        <v>9.0496961719818305</v>
      </c>
      <c r="X16" s="46"/>
      <c r="Y16" s="47"/>
      <c r="Z16" s="47" t="s">
        <v>136</v>
      </c>
      <c r="AA16" s="48" t="s">
        <v>32</v>
      </c>
      <c r="AB16" s="41">
        <v>7.4941004700000002</v>
      </c>
      <c r="AC16" s="43">
        <v>9.7181961000000001</v>
      </c>
      <c r="AD16" s="43">
        <v>9.0496960499999997</v>
      </c>
      <c r="AE16" s="43">
        <f t="shared" si="3"/>
        <v>8.7539975400000003</v>
      </c>
      <c r="AH16" s="46" t="s">
        <v>135</v>
      </c>
      <c r="AI16" s="48" t="s">
        <v>30</v>
      </c>
      <c r="AJ16" s="44">
        <v>7.4941004700000002</v>
      </c>
      <c r="AK16" s="44">
        <v>9.7181961000000001</v>
      </c>
      <c r="AL16" s="44">
        <v>9.0496960499999997</v>
      </c>
      <c r="AM16" s="43">
        <f t="shared" si="4"/>
        <v>8.7539975400000003</v>
      </c>
      <c r="AP16" s="44" t="s">
        <v>134</v>
      </c>
      <c r="AR16" s="41">
        <v>7.5400378200000002</v>
      </c>
      <c r="AS16" s="43">
        <v>9.8324123500000002</v>
      </c>
      <c r="AT16" s="43">
        <v>9.10306076</v>
      </c>
      <c r="AU16" s="43">
        <f t="shared" si="5"/>
        <v>8.825170309999999</v>
      </c>
      <c r="AW16" s="49"/>
      <c r="AX16" s="50" t="s">
        <v>118</v>
      </c>
      <c r="AY16" s="48" t="s">
        <v>31</v>
      </c>
      <c r="AZ16" s="49"/>
    </row>
    <row r="17" spans="1:52" s="44" customFormat="1" x14ac:dyDescent="0.2">
      <c r="A17" s="40">
        <v>44680</v>
      </c>
      <c r="B17" s="41">
        <v>128</v>
      </c>
      <c r="C17" s="42">
        <v>1E-3</v>
      </c>
      <c r="D17" s="42">
        <v>1.0000000000000001E-5</v>
      </c>
      <c r="E17" s="52" t="s">
        <v>26</v>
      </c>
      <c r="F17" s="52">
        <v>80</v>
      </c>
      <c r="G17" s="52">
        <v>80</v>
      </c>
      <c r="H17" s="52">
        <v>0</v>
      </c>
      <c r="I17" s="52">
        <v>0.5</v>
      </c>
      <c r="J17" s="52"/>
      <c r="K17" s="52">
        <v>40</v>
      </c>
      <c r="L17" s="52">
        <v>80</v>
      </c>
      <c r="M17" s="52">
        <v>40</v>
      </c>
      <c r="N17" s="44" t="s">
        <v>92</v>
      </c>
      <c r="R17" s="45"/>
      <c r="S17" s="41">
        <v>8.71474137998133</v>
      </c>
      <c r="T17" s="41">
        <v>8.71474137998133</v>
      </c>
      <c r="U17" s="43">
        <v>7.2474205981518596</v>
      </c>
      <c r="V17" s="43">
        <v>9.8444194426342495</v>
      </c>
      <c r="W17" s="43">
        <v>9.0523840991578801</v>
      </c>
      <c r="X17" s="46"/>
      <c r="Y17" s="47"/>
      <c r="Z17" s="47" t="s">
        <v>139</v>
      </c>
      <c r="AA17" s="48" t="s">
        <v>32</v>
      </c>
      <c r="AB17" s="41">
        <v>7.2474210499999998</v>
      </c>
      <c r="AC17" s="43">
        <v>9.8444193599999998</v>
      </c>
      <c r="AD17" s="43">
        <v>9.0523841899999997</v>
      </c>
      <c r="AE17" s="43">
        <f t="shared" si="3"/>
        <v>8.7147415333333331</v>
      </c>
      <c r="AH17" s="46" t="s">
        <v>115</v>
      </c>
      <c r="AI17" s="48" t="s">
        <v>30</v>
      </c>
      <c r="AJ17" s="44">
        <v>7.2474210499999998</v>
      </c>
      <c r="AK17" s="44">
        <v>9.8444193599999998</v>
      </c>
      <c r="AL17" s="44">
        <v>9.0523841899999997</v>
      </c>
      <c r="AM17" s="43">
        <f t="shared" si="4"/>
        <v>8.7147415333333331</v>
      </c>
      <c r="AP17" s="44" t="s">
        <v>138</v>
      </c>
      <c r="AR17" s="41">
        <v>7.32049167</v>
      </c>
      <c r="AS17" s="43">
        <v>9.8985088500000007</v>
      </c>
      <c r="AT17" s="43">
        <v>9.0755941</v>
      </c>
      <c r="AU17" s="43">
        <f t="shared" si="5"/>
        <v>8.7648648733333339</v>
      </c>
      <c r="AW17" s="49"/>
      <c r="AX17" s="50" t="s">
        <v>137</v>
      </c>
      <c r="AY17" s="48" t="s">
        <v>31</v>
      </c>
      <c r="AZ17" s="49"/>
    </row>
    <row r="18" spans="1:52" s="44" customFormat="1" x14ac:dyDescent="0.2">
      <c r="A18" s="40">
        <v>44680</v>
      </c>
      <c r="B18" s="41">
        <v>128</v>
      </c>
      <c r="C18" s="42">
        <v>1E-3</v>
      </c>
      <c r="D18" s="42">
        <v>1.0000000000000001E-5</v>
      </c>
      <c r="E18" s="52" t="s">
        <v>26</v>
      </c>
      <c r="F18" s="52">
        <v>80</v>
      </c>
      <c r="G18" s="52">
        <v>80</v>
      </c>
      <c r="H18" s="52">
        <v>0</v>
      </c>
      <c r="I18" s="52">
        <v>0.5</v>
      </c>
      <c r="J18" s="52"/>
      <c r="K18" s="52">
        <v>60</v>
      </c>
      <c r="L18" s="52">
        <v>80</v>
      </c>
      <c r="M18" s="52">
        <v>20</v>
      </c>
      <c r="N18" s="44" t="s">
        <v>92</v>
      </c>
      <c r="R18" s="45"/>
      <c r="S18" s="41">
        <v>8.7196397781371999</v>
      </c>
      <c r="T18" s="41">
        <v>8.7196397781371999</v>
      </c>
      <c r="U18" s="43">
        <v>7.3998561192911403</v>
      </c>
      <c r="V18" s="43">
        <v>9.7556544998509196</v>
      </c>
      <c r="W18" s="43">
        <v>9.0034100640271202</v>
      </c>
      <c r="X18" s="46"/>
      <c r="Y18" s="47"/>
      <c r="Z18" s="47" t="s">
        <v>142</v>
      </c>
      <c r="AA18" s="48" t="s">
        <v>32</v>
      </c>
      <c r="AB18" s="41">
        <v>7.3998571499999999</v>
      </c>
      <c r="AC18" s="43">
        <v>9.7556548799999998</v>
      </c>
      <c r="AD18" s="43">
        <v>9.0034103699999992</v>
      </c>
      <c r="AE18" s="43">
        <f t="shared" si="3"/>
        <v>8.7196408000000005</v>
      </c>
      <c r="AH18" s="46" t="s">
        <v>141</v>
      </c>
      <c r="AI18" s="48" t="s">
        <v>30</v>
      </c>
      <c r="AJ18" s="44">
        <v>7.3998571499999999</v>
      </c>
      <c r="AK18" s="44">
        <v>9.7556548799999998</v>
      </c>
      <c r="AL18" s="44">
        <v>9.0034103699999992</v>
      </c>
      <c r="AM18" s="43">
        <f t="shared" si="4"/>
        <v>8.7196408000000005</v>
      </c>
      <c r="AP18" s="44" t="s">
        <v>119</v>
      </c>
      <c r="AR18" s="41">
        <v>7.4622194100000003</v>
      </c>
      <c r="AS18" s="43">
        <v>9.8245672000000006</v>
      </c>
      <c r="AT18" s="43">
        <v>9.0264202999999998</v>
      </c>
      <c r="AU18" s="43">
        <f t="shared" si="5"/>
        <v>8.77106897</v>
      </c>
      <c r="AW18" s="49"/>
      <c r="AX18" s="50" t="s">
        <v>140</v>
      </c>
      <c r="AY18" s="48" t="s">
        <v>31</v>
      </c>
      <c r="AZ18" s="49"/>
    </row>
    <row r="20" spans="1:52" s="22" customFormat="1" x14ac:dyDescent="0.2">
      <c r="A20" s="13">
        <v>44681</v>
      </c>
      <c r="B20" s="14">
        <v>128</v>
      </c>
      <c r="C20" s="15">
        <v>1E-3</v>
      </c>
      <c r="D20" s="15">
        <v>1.0000000000000001E-5</v>
      </c>
      <c r="E20" s="51" t="s">
        <v>26</v>
      </c>
      <c r="F20" s="51">
        <v>80</v>
      </c>
      <c r="G20" s="51">
        <v>80</v>
      </c>
      <c r="H20" s="51">
        <v>0</v>
      </c>
      <c r="I20" s="51">
        <v>0.5</v>
      </c>
      <c r="J20" s="51"/>
      <c r="K20" s="51">
        <v>0</v>
      </c>
      <c r="L20" s="51">
        <v>20</v>
      </c>
      <c r="M20" s="51">
        <v>20</v>
      </c>
      <c r="N20" s="22" t="s">
        <v>92</v>
      </c>
      <c r="R20" s="23"/>
      <c r="S20" s="14">
        <v>8.6475142515926606</v>
      </c>
      <c r="T20" s="14">
        <v>8.6475142515926606</v>
      </c>
      <c r="U20" s="16">
        <v>6.9639272662530498</v>
      </c>
      <c r="V20" s="16">
        <v>9.9898198511768292</v>
      </c>
      <c r="W20" s="16">
        <v>8.9887956373480993</v>
      </c>
      <c r="X20" s="28"/>
      <c r="Y20" s="18"/>
      <c r="Z20" s="18" t="s">
        <v>145</v>
      </c>
      <c r="AA20" s="17" t="s">
        <v>32</v>
      </c>
      <c r="AB20" s="14">
        <v>6.9639275300000003</v>
      </c>
      <c r="AC20" s="16">
        <v>9.9898204499999999</v>
      </c>
      <c r="AD20" s="16">
        <v>8.9887961399999998</v>
      </c>
      <c r="AE20" s="16">
        <f t="shared" ref="AE20:AE25" si="6">AVERAGE(AB20:AD20)</f>
        <v>8.6475147066666675</v>
      </c>
      <c r="AH20" s="28" t="s">
        <v>144</v>
      </c>
      <c r="AI20" s="17" t="s">
        <v>30</v>
      </c>
      <c r="AJ20" s="22">
        <v>6.9639275300000003</v>
      </c>
      <c r="AK20" s="22">
        <v>9.9898204499999999</v>
      </c>
      <c r="AL20" s="22">
        <v>8.9887961399999998</v>
      </c>
      <c r="AM20" s="22">
        <f t="shared" ref="AM20:AM25" si="7">AVERAGE(AJ20:AL20)</f>
        <v>8.6475147066666675</v>
      </c>
      <c r="AP20" s="22" t="s">
        <v>116</v>
      </c>
      <c r="AR20" s="14">
        <v>7.0017478500000001</v>
      </c>
      <c r="AS20" s="16">
        <v>10.02269029</v>
      </c>
      <c r="AT20" s="16">
        <v>9.0237801799999993</v>
      </c>
      <c r="AU20" s="16">
        <f t="shared" ref="AU20:AU25" si="8">AVERAGE(AR20:AT20)</f>
        <v>8.6827394400000006</v>
      </c>
      <c r="AW20" s="24"/>
      <c r="AX20" s="27" t="s">
        <v>143</v>
      </c>
      <c r="AY20" s="17" t="s">
        <v>31</v>
      </c>
      <c r="AZ20" s="24"/>
    </row>
    <row r="21" spans="1:52" s="22" customFormat="1" x14ac:dyDescent="0.2">
      <c r="A21" s="13">
        <v>44681</v>
      </c>
      <c r="B21" s="14">
        <v>128</v>
      </c>
      <c r="C21" s="15">
        <v>1E-3</v>
      </c>
      <c r="D21" s="15">
        <v>1.0000000000000001E-5</v>
      </c>
      <c r="E21" s="51" t="s">
        <v>26</v>
      </c>
      <c r="F21" s="51">
        <v>80</v>
      </c>
      <c r="G21" s="51">
        <v>80</v>
      </c>
      <c r="H21" s="51">
        <v>0</v>
      </c>
      <c r="I21" s="51">
        <v>0.5</v>
      </c>
      <c r="J21" s="51"/>
      <c r="K21" s="51">
        <v>0</v>
      </c>
      <c r="L21" s="51">
        <v>40</v>
      </c>
      <c r="M21" s="51">
        <v>40</v>
      </c>
      <c r="N21" s="22" t="s">
        <v>92</v>
      </c>
      <c r="R21" s="23"/>
      <c r="S21" s="14">
        <v>8.6502351760864205</v>
      </c>
      <c r="T21" s="16">
        <v>8.6502351760864205</v>
      </c>
      <c r="U21" s="16">
        <v>7.1368435142043998</v>
      </c>
      <c r="V21" s="16">
        <v>9.7118977414691106</v>
      </c>
      <c r="W21" s="16">
        <v>9.1019659990709307</v>
      </c>
      <c r="X21" s="28"/>
      <c r="Y21" s="18"/>
      <c r="Z21" s="18" t="s">
        <v>146</v>
      </c>
      <c r="AA21" s="17" t="s">
        <v>32</v>
      </c>
      <c r="AB21" s="14">
        <v>7.1368434199999999</v>
      </c>
      <c r="AC21" s="16">
        <v>9.7118980599999993</v>
      </c>
      <c r="AD21" s="16">
        <v>9.1019659900000001</v>
      </c>
      <c r="AE21" s="16">
        <f t="shared" si="6"/>
        <v>8.6502358233333343</v>
      </c>
      <c r="AH21" s="28" t="s">
        <v>147</v>
      </c>
      <c r="AI21" s="17" t="s">
        <v>30</v>
      </c>
      <c r="AJ21" s="22">
        <v>7.1368434199999999</v>
      </c>
      <c r="AK21" s="22">
        <v>9.7118980599999993</v>
      </c>
      <c r="AL21" s="22">
        <v>9.1019659900000001</v>
      </c>
      <c r="AM21" s="22">
        <f t="shared" si="7"/>
        <v>8.6502358233333343</v>
      </c>
      <c r="AP21" s="22" t="s">
        <v>148</v>
      </c>
      <c r="AR21" s="14">
        <v>7.2690849799999997</v>
      </c>
      <c r="AS21" s="16">
        <v>9.7444917899999997</v>
      </c>
      <c r="AT21" s="16">
        <v>9.1324898500000007</v>
      </c>
      <c r="AU21" s="16">
        <f t="shared" si="8"/>
        <v>8.7153555399999991</v>
      </c>
      <c r="AW21" s="24"/>
      <c r="AX21" s="27" t="s">
        <v>149</v>
      </c>
      <c r="AY21" s="17" t="s">
        <v>31</v>
      </c>
      <c r="AZ21" s="24"/>
    </row>
    <row r="22" spans="1:52" s="22" customFormat="1" x14ac:dyDescent="0.2">
      <c r="A22" s="13">
        <v>44681</v>
      </c>
      <c r="B22" s="14">
        <v>128</v>
      </c>
      <c r="C22" s="15">
        <v>1E-3</v>
      </c>
      <c r="D22" s="15">
        <v>1.0000000000000001E-5</v>
      </c>
      <c r="E22" s="51" t="s">
        <v>26</v>
      </c>
      <c r="F22" s="51">
        <v>80</v>
      </c>
      <c r="G22" s="51">
        <v>80</v>
      </c>
      <c r="H22" s="51">
        <v>0</v>
      </c>
      <c r="I22" s="51">
        <v>0.5</v>
      </c>
      <c r="J22" s="51"/>
      <c r="K22" s="51">
        <v>0</v>
      </c>
      <c r="L22" s="51">
        <v>60</v>
      </c>
      <c r="M22" s="51">
        <v>60</v>
      </c>
      <c r="N22" s="22" t="s">
        <v>92</v>
      </c>
      <c r="R22" s="23"/>
      <c r="S22" s="14">
        <v>8.5402594114183099</v>
      </c>
      <c r="T22" s="16">
        <v>8.5402594114183099</v>
      </c>
      <c r="U22" s="16">
        <v>7.1309942174844396</v>
      </c>
      <c r="V22" s="16">
        <v>9.6719907553538302</v>
      </c>
      <c r="W22" s="16">
        <v>8.8177932614166696</v>
      </c>
      <c r="X22" s="28"/>
      <c r="Y22" s="18"/>
      <c r="Z22" s="18" t="s">
        <v>117</v>
      </c>
      <c r="AA22" s="23"/>
      <c r="AB22" s="14">
        <v>7.1309946499999999</v>
      </c>
      <c r="AC22" s="16">
        <v>9.6719912200000007</v>
      </c>
      <c r="AD22" s="16">
        <v>8.8177932699999992</v>
      </c>
      <c r="AE22" s="16">
        <f t="shared" si="6"/>
        <v>8.5402597133333327</v>
      </c>
      <c r="AH22" s="28" t="s">
        <v>151</v>
      </c>
      <c r="AI22" s="23"/>
      <c r="AJ22" s="22">
        <v>7.1309946499999999</v>
      </c>
      <c r="AK22" s="22">
        <v>9.6719912200000007</v>
      </c>
      <c r="AL22" s="22">
        <v>8.8177932699999992</v>
      </c>
      <c r="AM22" s="22">
        <f t="shared" si="7"/>
        <v>8.5402597133333327</v>
      </c>
      <c r="AP22" s="22" t="s">
        <v>150</v>
      </c>
      <c r="AR22" s="14">
        <v>7.1879370500000004</v>
      </c>
      <c r="AS22" s="16">
        <v>9.7086492199999999</v>
      </c>
      <c r="AT22" s="16">
        <v>8.8496821899999993</v>
      </c>
      <c r="AU22" s="16">
        <f t="shared" si="8"/>
        <v>8.5820894866666659</v>
      </c>
      <c r="AW22" s="24"/>
      <c r="AX22" s="27" t="s">
        <v>111</v>
      </c>
      <c r="AY22" s="23"/>
      <c r="AZ22" s="24"/>
    </row>
    <row r="23" spans="1:52" s="22" customFormat="1" x14ac:dyDescent="0.2">
      <c r="A23" s="13">
        <v>44691</v>
      </c>
      <c r="B23" s="14">
        <v>128</v>
      </c>
      <c r="C23" s="15">
        <v>1E-3</v>
      </c>
      <c r="D23" s="15">
        <v>1.0000000000000001E-5</v>
      </c>
      <c r="E23" s="51" t="s">
        <v>26</v>
      </c>
      <c r="F23" s="51">
        <v>80</v>
      </c>
      <c r="G23" s="51">
        <v>80</v>
      </c>
      <c r="H23" s="51">
        <v>0</v>
      </c>
      <c r="I23" s="51">
        <v>0.5</v>
      </c>
      <c r="J23" s="51"/>
      <c r="K23" s="51">
        <v>20</v>
      </c>
      <c r="L23" s="51">
        <v>40</v>
      </c>
      <c r="M23" s="51">
        <v>20</v>
      </c>
      <c r="N23" s="22" t="s">
        <v>92</v>
      </c>
      <c r="R23" s="23"/>
      <c r="S23" s="14">
        <v>8.6883396511115194</v>
      </c>
      <c r="T23" s="16">
        <v>8.6883396511115194</v>
      </c>
      <c r="U23" s="16">
        <v>7.2866779227585798</v>
      </c>
      <c r="V23" s="16">
        <v>9.7197147992518307</v>
      </c>
      <c r="W23" s="16">
        <v>9.0586262313241601</v>
      </c>
      <c r="X23" s="28"/>
      <c r="Y23" s="18"/>
      <c r="Z23" s="18" t="s">
        <v>154</v>
      </c>
      <c r="AA23" s="23"/>
      <c r="AB23" s="14">
        <v>7.2866780799999997</v>
      </c>
      <c r="AC23" s="16">
        <v>9.7197153800000002</v>
      </c>
      <c r="AD23" s="16">
        <v>9.0586266200000001</v>
      </c>
      <c r="AE23" s="16">
        <f t="shared" si="6"/>
        <v>8.6883400266666655</v>
      </c>
      <c r="AH23" s="28" t="s">
        <v>153</v>
      </c>
      <c r="AI23" s="23"/>
      <c r="AJ23" s="22">
        <v>7.2866780799999997</v>
      </c>
      <c r="AK23" s="22">
        <v>9.7197153800000002</v>
      </c>
      <c r="AL23" s="22">
        <v>9.0586266200000001</v>
      </c>
      <c r="AM23" s="22">
        <f t="shared" si="7"/>
        <v>8.6883400266666655</v>
      </c>
      <c r="AP23" s="22" t="s">
        <v>152</v>
      </c>
      <c r="AR23" s="14">
        <v>7.35825146</v>
      </c>
      <c r="AS23" s="16">
        <v>9.8173576300000001</v>
      </c>
      <c r="AT23" s="16">
        <v>9.1251009300000003</v>
      </c>
      <c r="AU23" s="16">
        <f t="shared" si="8"/>
        <v>8.7669033400000007</v>
      </c>
      <c r="AW23" s="24"/>
      <c r="AX23" s="27" t="s">
        <v>114</v>
      </c>
      <c r="AY23" s="23"/>
      <c r="AZ23" s="24"/>
    </row>
    <row r="24" spans="1:52" s="22" customFormat="1" x14ac:dyDescent="0.2">
      <c r="A24" s="13">
        <v>44691</v>
      </c>
      <c r="B24" s="14">
        <v>128</v>
      </c>
      <c r="C24" s="15">
        <v>1E-3</v>
      </c>
      <c r="D24" s="15">
        <v>1.0000000000000001E-5</v>
      </c>
      <c r="E24" s="51" t="s">
        <v>26</v>
      </c>
      <c r="F24" s="51">
        <v>80</v>
      </c>
      <c r="G24" s="51">
        <v>80</v>
      </c>
      <c r="H24" s="51">
        <v>0</v>
      </c>
      <c r="I24" s="51">
        <v>0.5</v>
      </c>
      <c r="J24" s="51"/>
      <c r="K24" s="51">
        <v>20</v>
      </c>
      <c r="L24" s="51">
        <v>60</v>
      </c>
      <c r="M24" s="51">
        <v>40</v>
      </c>
      <c r="N24" s="22" t="s">
        <v>92</v>
      </c>
      <c r="R24" s="23"/>
      <c r="S24" s="14">
        <v>8.6040058472806695</v>
      </c>
      <c r="T24" s="14">
        <v>8.6040058472806695</v>
      </c>
      <c r="U24" s="16">
        <v>7.3142241701755699</v>
      </c>
      <c r="V24" s="16">
        <v>9.7106840772109795</v>
      </c>
      <c r="W24" s="16">
        <v>8.7871092944554601</v>
      </c>
      <c r="X24" s="28"/>
      <c r="Y24" s="18"/>
      <c r="Z24" s="18" t="s">
        <v>158</v>
      </c>
      <c r="AA24" s="23"/>
      <c r="AB24" s="14">
        <v>7.3142239099999999</v>
      </c>
      <c r="AC24" s="16">
        <v>9.7106840900000009</v>
      </c>
      <c r="AD24" s="16">
        <v>8.7871097999999996</v>
      </c>
      <c r="AE24" s="16">
        <f t="shared" si="6"/>
        <v>8.6040059333333332</v>
      </c>
      <c r="AH24" s="28" t="s">
        <v>157</v>
      </c>
      <c r="AI24" s="23"/>
      <c r="AJ24" s="22">
        <v>7.3142239099999999</v>
      </c>
      <c r="AK24" s="22">
        <v>9.7106840900000009</v>
      </c>
      <c r="AL24" s="22">
        <v>8.7871097999999996</v>
      </c>
      <c r="AM24" s="22">
        <f t="shared" si="7"/>
        <v>8.6040059333333332</v>
      </c>
      <c r="AP24" s="22" t="s">
        <v>156</v>
      </c>
      <c r="AR24" s="14">
        <v>7.4457322499999998</v>
      </c>
      <c r="AS24" s="16">
        <v>9.7128875699999995</v>
      </c>
      <c r="AT24" s="16">
        <v>8.8144747399999996</v>
      </c>
      <c r="AU24" s="16">
        <f t="shared" si="8"/>
        <v>8.657698186666666</v>
      </c>
      <c r="AW24" s="24"/>
      <c r="AX24" s="27" t="s">
        <v>155</v>
      </c>
      <c r="AY24" s="23"/>
      <c r="AZ24" s="24"/>
    </row>
    <row r="25" spans="1:52" s="22" customFormat="1" x14ac:dyDescent="0.2">
      <c r="A25" s="13">
        <v>44691</v>
      </c>
      <c r="B25" s="14">
        <v>128</v>
      </c>
      <c r="C25" s="15">
        <v>1E-3</v>
      </c>
      <c r="D25" s="15">
        <v>1.0000000000000001E-5</v>
      </c>
      <c r="E25" s="51" t="s">
        <v>26</v>
      </c>
      <c r="F25" s="51">
        <v>80</v>
      </c>
      <c r="G25" s="51">
        <v>80</v>
      </c>
      <c r="H25" s="51">
        <v>0</v>
      </c>
      <c r="I25" s="51">
        <v>0.5</v>
      </c>
      <c r="J25" s="51"/>
      <c r="K25" s="51">
        <v>40</v>
      </c>
      <c r="L25" s="51">
        <v>60</v>
      </c>
      <c r="M25" s="51">
        <v>20</v>
      </c>
      <c r="N25" s="22" t="s">
        <v>92</v>
      </c>
      <c r="R25" s="23"/>
      <c r="S25" s="14">
        <v>8.7113852115561095</v>
      </c>
      <c r="T25" s="16">
        <v>8.7113852115561095</v>
      </c>
      <c r="U25" s="16">
        <v>7.4351881514910296</v>
      </c>
      <c r="V25" s="16">
        <v>9.7463237997842498</v>
      </c>
      <c r="W25" s="16">
        <v>8.9526436833930596</v>
      </c>
      <c r="X25" s="28"/>
      <c r="Y25" s="18"/>
      <c r="Z25" s="18" t="s">
        <v>142</v>
      </c>
      <c r="AA25" s="23"/>
      <c r="AB25" s="14">
        <v>7.4351884400000001</v>
      </c>
      <c r="AC25" s="16">
        <v>9.7463238200000006</v>
      </c>
      <c r="AD25" s="16">
        <v>8.9526436500000006</v>
      </c>
      <c r="AE25" s="16">
        <f t="shared" si="6"/>
        <v>8.7113853033333353</v>
      </c>
      <c r="AH25" s="28" t="s">
        <v>161</v>
      </c>
      <c r="AI25" s="23"/>
      <c r="AJ25" s="22">
        <v>7.4351884400000001</v>
      </c>
      <c r="AK25" s="22">
        <v>9.7463238200000006</v>
      </c>
      <c r="AL25" s="22">
        <v>8.9526436500000006</v>
      </c>
      <c r="AM25" s="22">
        <f t="shared" si="7"/>
        <v>8.7113853033333353</v>
      </c>
      <c r="AP25" s="22" t="s">
        <v>119</v>
      </c>
      <c r="AR25" s="14">
        <v>7.45627773</v>
      </c>
      <c r="AS25" s="16">
        <v>9.7592773099999999</v>
      </c>
      <c r="AT25" s="16" t="s">
        <v>159</v>
      </c>
      <c r="AU25" s="16">
        <f t="shared" si="8"/>
        <v>8.6077775199999991</v>
      </c>
      <c r="AW25" s="24"/>
      <c r="AX25" s="27" t="s">
        <v>160</v>
      </c>
      <c r="AY25" s="23"/>
      <c r="AZ25" s="24"/>
    </row>
    <row r="27" spans="1:52" s="44" customFormat="1" x14ac:dyDescent="0.2">
      <c r="A27" s="40">
        <v>44695</v>
      </c>
      <c r="B27" s="41">
        <v>128</v>
      </c>
      <c r="C27" s="42">
        <v>1E-3</v>
      </c>
      <c r="D27" s="42">
        <v>1.0000000000000001E-5</v>
      </c>
      <c r="E27" s="52" t="s">
        <v>26</v>
      </c>
      <c r="F27" s="52">
        <v>80</v>
      </c>
      <c r="G27" s="52">
        <v>80</v>
      </c>
      <c r="H27" s="52">
        <v>0</v>
      </c>
      <c r="I27" s="52">
        <v>0.75</v>
      </c>
      <c r="J27" s="52"/>
      <c r="K27" s="52">
        <v>0</v>
      </c>
      <c r="L27" s="52">
        <v>80</v>
      </c>
      <c r="M27" s="52">
        <v>80</v>
      </c>
      <c r="N27" s="44" t="s">
        <v>92</v>
      </c>
      <c r="R27" s="45"/>
      <c r="S27" s="41">
        <v>9.1619211635996791</v>
      </c>
      <c r="T27" s="43">
        <v>9.1619211635996791</v>
      </c>
      <c r="U27" s="43">
        <v>7.7502144030739304</v>
      </c>
      <c r="V27" s="43">
        <v>10.2420595353453</v>
      </c>
      <c r="W27" s="43">
        <v>9.4934895523797795</v>
      </c>
      <c r="X27" s="46"/>
      <c r="Y27" s="47"/>
      <c r="Z27" s="47">
        <v>13.86</v>
      </c>
      <c r="AA27" s="45"/>
      <c r="AB27" s="41">
        <v>7.7502147099999998</v>
      </c>
      <c r="AC27" s="43">
        <v>10.24205959</v>
      </c>
      <c r="AD27" s="43">
        <v>9.4934899999999995</v>
      </c>
      <c r="AE27" s="43">
        <f t="shared" ref="AE27:AE30" si="9">AVERAGE(AB27:AD27)</f>
        <v>9.1619214333333332</v>
      </c>
      <c r="AH27" s="46">
        <v>13.46</v>
      </c>
      <c r="AI27" s="45"/>
      <c r="AJ27" s="43">
        <v>7.7502147099999998</v>
      </c>
      <c r="AK27" s="43">
        <v>10.24205959</v>
      </c>
      <c r="AL27" s="43">
        <v>9.4934900899999999</v>
      </c>
      <c r="AM27" s="43">
        <f t="shared" ref="AM27:AM30" si="10">AVERAGE(AJ27:AL27)</f>
        <v>9.1619214633333339</v>
      </c>
      <c r="AP27" s="44">
        <v>11.88</v>
      </c>
      <c r="AR27" s="41">
        <v>7.8860012800000003</v>
      </c>
      <c r="AS27" s="43">
        <v>10.282524629999999</v>
      </c>
      <c r="AT27" s="43">
        <v>9.5542009399999994</v>
      </c>
      <c r="AU27" s="43">
        <f t="shared" ref="AU27:AU30" si="11">AVERAGE(AR27:AT27)</f>
        <v>9.2409089499999997</v>
      </c>
      <c r="AW27" s="49"/>
      <c r="AX27" s="50">
        <v>4.09</v>
      </c>
      <c r="AY27" s="45"/>
      <c r="AZ27" s="49"/>
    </row>
    <row r="28" spans="1:52" s="44" customFormat="1" x14ac:dyDescent="0.2">
      <c r="A28" s="40">
        <v>44695</v>
      </c>
      <c r="B28" s="41">
        <v>128</v>
      </c>
      <c r="C28" s="42">
        <v>1E-3</v>
      </c>
      <c r="D28" s="42">
        <v>1.0000000000000001E-5</v>
      </c>
      <c r="E28" s="52" t="s">
        <v>26</v>
      </c>
      <c r="F28" s="52">
        <v>80</v>
      </c>
      <c r="G28" s="52">
        <v>80</v>
      </c>
      <c r="H28" s="52">
        <v>0</v>
      </c>
      <c r="I28" s="52">
        <v>0.75</v>
      </c>
      <c r="J28" s="52"/>
      <c r="K28" s="52">
        <v>20</v>
      </c>
      <c r="L28" s="52">
        <v>80</v>
      </c>
      <c r="M28" s="52">
        <v>60</v>
      </c>
      <c r="N28" s="44" t="s">
        <v>92</v>
      </c>
      <c r="R28" s="45"/>
      <c r="S28" s="41">
        <v>9.3549498229234693</v>
      </c>
      <c r="T28" s="43">
        <v>9.3549498229234693</v>
      </c>
      <c r="U28" s="43">
        <v>7.8252274500923198</v>
      </c>
      <c r="V28" s="43">
        <v>10.393454117908499</v>
      </c>
      <c r="W28" s="43">
        <v>9.8461679007694993</v>
      </c>
      <c r="X28" s="46"/>
      <c r="Y28" s="47"/>
      <c r="Z28" s="47">
        <v>13.81</v>
      </c>
      <c r="AA28" s="45"/>
      <c r="AB28" s="41">
        <v>7.8252264399999998</v>
      </c>
      <c r="AC28" s="43">
        <v>10.39345496</v>
      </c>
      <c r="AD28" s="43">
        <v>9.8461679699999998</v>
      </c>
      <c r="AE28" s="43">
        <f t="shared" si="9"/>
        <v>9.3549497900000009</v>
      </c>
      <c r="AH28" s="46">
        <v>13.3</v>
      </c>
      <c r="AI28" s="45"/>
      <c r="AJ28" s="43">
        <v>7.8252264399999998</v>
      </c>
      <c r="AK28" s="43">
        <v>10.39345496</v>
      </c>
      <c r="AL28" s="43">
        <v>9.8461679699999998</v>
      </c>
      <c r="AM28" s="43">
        <f t="shared" si="10"/>
        <v>9.3549497900000009</v>
      </c>
      <c r="AP28" s="44">
        <v>11.76</v>
      </c>
      <c r="AR28" s="41">
        <v>7.9141751400000002</v>
      </c>
      <c r="AS28" s="43">
        <v>10.44609644</v>
      </c>
      <c r="AT28" s="43">
        <v>9.8769265199999996</v>
      </c>
      <c r="AU28" s="43">
        <f t="shared" si="11"/>
        <v>9.4123993666666674</v>
      </c>
      <c r="AW28" s="49"/>
      <c r="AX28" s="50">
        <v>4.01</v>
      </c>
      <c r="AY28" s="45"/>
      <c r="AZ28" s="49"/>
    </row>
    <row r="29" spans="1:52" s="44" customFormat="1" x14ac:dyDescent="0.2">
      <c r="A29" s="40">
        <v>44695</v>
      </c>
      <c r="B29" s="41">
        <v>128</v>
      </c>
      <c r="C29" s="42">
        <v>1E-3</v>
      </c>
      <c r="D29" s="42">
        <v>1.0000000000000001E-5</v>
      </c>
      <c r="E29" s="52" t="s">
        <v>26</v>
      </c>
      <c r="F29" s="52">
        <v>80</v>
      </c>
      <c r="G29" s="52">
        <v>80</v>
      </c>
      <c r="H29" s="52">
        <v>0</v>
      </c>
      <c r="I29" s="52">
        <v>0.75</v>
      </c>
      <c r="J29" s="52"/>
      <c r="K29" s="52">
        <v>40</v>
      </c>
      <c r="L29" s="52">
        <v>80</v>
      </c>
      <c r="M29" s="52">
        <v>40</v>
      </c>
      <c r="N29" s="44" t="s">
        <v>92</v>
      </c>
      <c r="R29" s="45"/>
      <c r="S29" s="41">
        <v>9.5304743084610095</v>
      </c>
      <c r="T29" s="41">
        <v>9.5304743084610095</v>
      </c>
      <c r="U29" s="43">
        <v>8.2259833248163492</v>
      </c>
      <c r="V29" s="43">
        <v>10.366375930770401</v>
      </c>
      <c r="W29" s="43">
        <v>9.9990636697962003</v>
      </c>
      <c r="X29" s="46"/>
      <c r="Y29" s="47"/>
      <c r="Z29" s="47">
        <v>13.75</v>
      </c>
      <c r="AA29" s="45"/>
      <c r="AB29" s="41">
        <v>8.2259840799999999</v>
      </c>
      <c r="AC29" s="43">
        <v>10.366375830000001</v>
      </c>
      <c r="AD29" s="43">
        <v>9.9990636199999994</v>
      </c>
      <c r="AE29" s="43">
        <f t="shared" si="9"/>
        <v>9.5304745099999995</v>
      </c>
      <c r="AH29" s="46">
        <v>13.16</v>
      </c>
      <c r="AI29" s="45"/>
      <c r="AJ29" s="43">
        <v>8.2259840799999999</v>
      </c>
      <c r="AK29" s="43">
        <v>10.366375830000001</v>
      </c>
      <c r="AL29" s="43">
        <v>9.9990636199999994</v>
      </c>
      <c r="AM29" s="43">
        <f t="shared" si="10"/>
        <v>9.5304745099999995</v>
      </c>
      <c r="AP29" s="44">
        <v>11.68</v>
      </c>
      <c r="AR29" s="41">
        <v>8.2501204599999998</v>
      </c>
      <c r="AS29" s="43">
        <v>10.38652076</v>
      </c>
      <c r="AT29" s="43">
        <v>9.9874837000000003</v>
      </c>
      <c r="AU29" s="43">
        <f t="shared" si="11"/>
        <v>9.5413749733333333</v>
      </c>
      <c r="AW29" s="49"/>
      <c r="AX29" s="50">
        <v>3.76</v>
      </c>
      <c r="AY29" s="45"/>
      <c r="AZ29" s="49"/>
    </row>
    <row r="30" spans="1:52" s="44" customFormat="1" x14ac:dyDescent="0.2">
      <c r="A30" s="40">
        <v>44696</v>
      </c>
      <c r="B30" s="41">
        <v>128</v>
      </c>
      <c r="C30" s="42">
        <v>1E-3</v>
      </c>
      <c r="D30" s="42">
        <v>1.0000000000000001E-5</v>
      </c>
      <c r="E30" s="52" t="s">
        <v>26</v>
      </c>
      <c r="F30" s="52">
        <v>80</v>
      </c>
      <c r="G30" s="52">
        <v>80</v>
      </c>
      <c r="H30" s="52">
        <v>0</v>
      </c>
      <c r="I30" s="52">
        <v>0.75</v>
      </c>
      <c r="J30" s="52"/>
      <c r="K30" s="52">
        <v>60</v>
      </c>
      <c r="L30" s="52">
        <v>80</v>
      </c>
      <c r="M30" s="52">
        <v>20</v>
      </c>
      <c r="N30" s="44" t="s">
        <v>92</v>
      </c>
      <c r="R30" s="45"/>
      <c r="S30" s="41">
        <v>9.6623795023352201</v>
      </c>
      <c r="T30" s="43">
        <v>9.6623795023352201</v>
      </c>
      <c r="U30" s="43">
        <v>8.1685897063000308</v>
      </c>
      <c r="V30" s="43">
        <v>10.6404321692035</v>
      </c>
      <c r="W30" s="43">
        <v>10.1781166315021</v>
      </c>
      <c r="X30" s="46"/>
      <c r="Y30" s="47"/>
      <c r="Z30" s="47">
        <v>13.8</v>
      </c>
      <c r="AA30" s="45"/>
      <c r="AB30" s="41">
        <v>8.1685891399999999</v>
      </c>
      <c r="AC30" s="43">
        <v>10.6404327</v>
      </c>
      <c r="AD30" s="43">
        <v>10.17811678</v>
      </c>
      <c r="AE30" s="43">
        <f t="shared" si="9"/>
        <v>9.6623795399999999</v>
      </c>
      <c r="AH30" s="46">
        <v>13.28</v>
      </c>
      <c r="AI30" s="45"/>
      <c r="AJ30" s="43">
        <v>8.1685891399999999</v>
      </c>
      <c r="AK30" s="43">
        <v>10.6404327</v>
      </c>
      <c r="AL30" s="43">
        <v>10.17811678</v>
      </c>
      <c r="AM30" s="43">
        <f t="shared" si="10"/>
        <v>9.6623795399999999</v>
      </c>
      <c r="AP30" s="44">
        <v>11.76</v>
      </c>
      <c r="AR30" s="41">
        <v>8.2378050399999996</v>
      </c>
      <c r="AS30" s="43">
        <v>10.68639881</v>
      </c>
      <c r="AT30" s="43">
        <v>10.21907629</v>
      </c>
      <c r="AU30" s="43">
        <f t="shared" si="11"/>
        <v>9.7144267133333333</v>
      </c>
      <c r="AW30" s="49"/>
      <c r="AX30" s="50">
        <v>3.92</v>
      </c>
      <c r="AY30" s="45"/>
      <c r="AZ30" s="49"/>
    </row>
    <row r="33" spans="1:52" s="1" customFormat="1" x14ac:dyDescent="0.2">
      <c r="A33" s="12">
        <v>44697</v>
      </c>
      <c r="B33" s="7">
        <v>128</v>
      </c>
      <c r="C33" s="11">
        <v>1E-3</v>
      </c>
      <c r="D33" s="11">
        <v>1.0000000000000001E-5</v>
      </c>
      <c r="E33" s="38" t="s">
        <v>26</v>
      </c>
      <c r="F33" s="38">
        <v>80</v>
      </c>
      <c r="G33" s="38">
        <v>80</v>
      </c>
      <c r="H33" s="38">
        <v>0</v>
      </c>
      <c r="I33" s="38">
        <v>0.875</v>
      </c>
      <c r="J33" s="38"/>
      <c r="K33" s="38">
        <v>0</v>
      </c>
      <c r="L33" s="38">
        <v>80</v>
      </c>
      <c r="M33" s="38">
        <v>80</v>
      </c>
      <c r="N33" s="1" t="s">
        <v>92</v>
      </c>
      <c r="R33" s="5"/>
      <c r="S33" s="7">
        <v>10.6902166777018</v>
      </c>
      <c r="T33" s="7">
        <v>10.6902166777018</v>
      </c>
      <c r="U33" s="8">
        <v>9.8151642941082908</v>
      </c>
      <c r="V33" s="8">
        <v>11.3921132400651</v>
      </c>
      <c r="W33" s="8">
        <v>10.8633724989322</v>
      </c>
      <c r="X33" s="2"/>
      <c r="Y33" s="6"/>
      <c r="Z33" s="6">
        <v>9.25</v>
      </c>
      <c r="AA33" s="5"/>
      <c r="AB33" s="7">
        <v>9.81516272</v>
      </c>
      <c r="AC33" s="8">
        <v>11.39211298</v>
      </c>
      <c r="AD33" s="8">
        <v>10.863372500000001</v>
      </c>
      <c r="AE33" s="8">
        <f>AVERAGE(AB33:AD33)</f>
        <v>10.690216066666666</v>
      </c>
      <c r="AH33" s="2">
        <v>8.7799999999999994</v>
      </c>
      <c r="AI33" s="5"/>
      <c r="AJ33" s="8">
        <v>9.81516272</v>
      </c>
      <c r="AK33" s="8">
        <v>11.39211298</v>
      </c>
      <c r="AL33" s="8">
        <v>10.863372500000001</v>
      </c>
      <c r="AM33" s="8">
        <f>AVERAGE(AJ33:AL33)</f>
        <v>10.690216066666666</v>
      </c>
      <c r="AP33" s="1">
        <v>6.58</v>
      </c>
      <c r="AR33" s="7">
        <v>10.118331680000001</v>
      </c>
      <c r="AS33" s="8">
        <v>11.465751109999999</v>
      </c>
      <c r="AT33" s="8">
        <v>10.918244700000001</v>
      </c>
      <c r="AU33" s="8">
        <f>AVERAGE(AR33:AT33)</f>
        <v>10.834109163333332</v>
      </c>
      <c r="AW33" s="3"/>
      <c r="AX33" s="26">
        <v>2.68</v>
      </c>
      <c r="AY33" s="5"/>
      <c r="AZ33" s="3"/>
    </row>
    <row r="34" spans="1:52" s="1" customFormat="1" x14ac:dyDescent="0.2">
      <c r="A34" s="12">
        <v>44697</v>
      </c>
      <c r="B34" s="7">
        <v>128</v>
      </c>
      <c r="C34" s="11">
        <v>1E-3</v>
      </c>
      <c r="D34" s="11">
        <v>1.0000000000000001E-5</v>
      </c>
      <c r="E34" s="38" t="s">
        <v>26</v>
      </c>
      <c r="F34" s="38">
        <v>80</v>
      </c>
      <c r="G34" s="38">
        <v>80</v>
      </c>
      <c r="H34" s="38">
        <v>0</v>
      </c>
      <c r="I34" s="38">
        <v>0.875</v>
      </c>
      <c r="J34" s="38"/>
      <c r="K34" s="38">
        <v>20</v>
      </c>
      <c r="L34" s="38">
        <v>80</v>
      </c>
      <c r="M34" s="38">
        <v>60</v>
      </c>
      <c r="N34" s="1" t="s">
        <v>92</v>
      </c>
      <c r="R34" s="5"/>
      <c r="S34" s="7">
        <v>11.03916005244</v>
      </c>
      <c r="T34" s="7">
        <v>11.03916005244</v>
      </c>
      <c r="U34" s="8">
        <v>10.314745246094301</v>
      </c>
      <c r="V34" s="8">
        <v>11.438728779534699</v>
      </c>
      <c r="W34" s="8">
        <v>11.364006131690999</v>
      </c>
      <c r="X34" s="2"/>
      <c r="Y34" s="6"/>
      <c r="Z34" s="6">
        <v>9.23</v>
      </c>
      <c r="AA34" s="5"/>
      <c r="AB34" s="7">
        <v>10.31474978</v>
      </c>
      <c r="AC34" s="8">
        <v>11.43872962</v>
      </c>
      <c r="AD34" s="8">
        <v>11.364007040000001</v>
      </c>
      <c r="AE34" s="8">
        <f>AVERAGE(AB34:AD34)</f>
        <v>11.039162146666667</v>
      </c>
      <c r="AH34" s="2">
        <v>8.6199999999999992</v>
      </c>
      <c r="AI34" s="5"/>
      <c r="AJ34" s="8">
        <v>10.31474978</v>
      </c>
      <c r="AK34" s="8">
        <v>11.43872962</v>
      </c>
      <c r="AL34" s="8">
        <v>11.364007040000001</v>
      </c>
      <c r="AM34" s="8">
        <f>AVERAGE(AJ34:AL34)</f>
        <v>11.039162146666667</v>
      </c>
      <c r="AP34" s="1">
        <v>6.51</v>
      </c>
      <c r="AR34" s="7">
        <v>10.61183226</v>
      </c>
      <c r="AS34" s="8">
        <v>11.487254849999999</v>
      </c>
      <c r="AT34" s="8">
        <v>11.498829990000001</v>
      </c>
      <c r="AU34" s="8">
        <f>AVERAGE(AR34:AT34)</f>
        <v>11.199305700000002</v>
      </c>
      <c r="AW34" s="3"/>
      <c r="AX34" s="26">
        <v>2.56</v>
      </c>
      <c r="AY34" s="5"/>
      <c r="AZ34" s="3"/>
    </row>
    <row r="35" spans="1:52" s="1" customFormat="1" x14ac:dyDescent="0.2">
      <c r="A35" s="12">
        <v>44697</v>
      </c>
      <c r="B35" s="7">
        <v>128</v>
      </c>
      <c r="C35" s="11">
        <v>1E-3</v>
      </c>
      <c r="D35" s="11">
        <v>1.0000000000000001E-5</v>
      </c>
      <c r="E35" s="38" t="s">
        <v>26</v>
      </c>
      <c r="F35" s="38">
        <v>80</v>
      </c>
      <c r="G35" s="38">
        <v>80</v>
      </c>
      <c r="H35" s="38">
        <v>0</v>
      </c>
      <c r="I35" s="38">
        <v>0.875</v>
      </c>
      <c r="J35" s="38"/>
      <c r="K35" s="38">
        <v>40</v>
      </c>
      <c r="L35" s="38">
        <v>80</v>
      </c>
      <c r="M35" s="38">
        <v>40</v>
      </c>
      <c r="N35" s="1" t="s">
        <v>92</v>
      </c>
      <c r="R35" s="5"/>
      <c r="S35" s="7">
        <v>11.9902003334683</v>
      </c>
      <c r="T35" s="7">
        <v>11.9902003334683</v>
      </c>
      <c r="U35" s="8">
        <v>11.395204457171699</v>
      </c>
      <c r="V35" s="8">
        <v>12.2658275634252</v>
      </c>
      <c r="W35" s="8">
        <v>12.3095689798081</v>
      </c>
      <c r="X35" s="2"/>
      <c r="Y35" s="6"/>
      <c r="Z35" s="6">
        <v>9.2200000000000006</v>
      </c>
      <c r="AA35" s="5"/>
      <c r="AB35" s="7">
        <v>11.39520235</v>
      </c>
      <c r="AC35" s="8">
        <v>12.265826540000001</v>
      </c>
      <c r="AD35" s="8">
        <v>12.30957192</v>
      </c>
      <c r="AE35" s="8">
        <f>AVERAGE(AB35:AD35)</f>
        <v>11.990200270000001</v>
      </c>
      <c r="AH35" s="2">
        <v>8.58</v>
      </c>
      <c r="AI35" s="5"/>
      <c r="AJ35" s="8">
        <v>11.39520235</v>
      </c>
      <c r="AK35" s="8">
        <v>12.265826540000001</v>
      </c>
      <c r="AL35" s="8">
        <v>12.30957192</v>
      </c>
      <c r="AM35" s="8">
        <f>AVERAGE(AJ35:AL35)</f>
        <v>11.990200270000001</v>
      </c>
      <c r="AP35" s="1">
        <v>6.5</v>
      </c>
      <c r="AR35" s="7">
        <v>11.76197863</v>
      </c>
      <c r="AS35" s="8">
        <v>12.31808573</v>
      </c>
      <c r="AT35" s="8">
        <v>12.442017140000001</v>
      </c>
      <c r="AU35" s="8">
        <f>AVERAGE(AR35:AT35)</f>
        <v>12.174027166666667</v>
      </c>
      <c r="AW35" s="3"/>
      <c r="AX35" s="26">
        <v>2.54</v>
      </c>
      <c r="AY35" s="5"/>
      <c r="AZ35" s="3"/>
    </row>
    <row r="36" spans="1:52" s="1" customFormat="1" x14ac:dyDescent="0.2">
      <c r="A36" s="12">
        <v>44697</v>
      </c>
      <c r="B36" s="7">
        <v>128</v>
      </c>
      <c r="C36" s="11">
        <v>1E-3</v>
      </c>
      <c r="D36" s="11">
        <v>1.0000000000000001E-5</v>
      </c>
      <c r="E36" s="38" t="s">
        <v>26</v>
      </c>
      <c r="F36" s="38">
        <v>80</v>
      </c>
      <c r="G36" s="38">
        <v>80</v>
      </c>
      <c r="H36" s="38">
        <v>0</v>
      </c>
      <c r="I36" s="38">
        <v>0.875</v>
      </c>
      <c r="J36" s="38"/>
      <c r="K36" s="38">
        <v>60</v>
      </c>
      <c r="L36" s="38">
        <v>80</v>
      </c>
      <c r="M36" s="38">
        <v>20</v>
      </c>
      <c r="N36" s="1" t="s">
        <v>92</v>
      </c>
      <c r="R36" s="5"/>
      <c r="S36" s="7">
        <v>13.313215586835501</v>
      </c>
      <c r="T36" s="8">
        <v>13.313215586835501</v>
      </c>
      <c r="U36" s="8">
        <v>13.1874580166995</v>
      </c>
      <c r="V36" s="8">
        <v>13.4027429853599</v>
      </c>
      <c r="W36" s="8">
        <v>13.349445758447001</v>
      </c>
      <c r="X36" s="2"/>
      <c r="Y36" s="6"/>
      <c r="Z36" s="6">
        <v>9.1999999999999993</v>
      </c>
      <c r="AA36" s="5"/>
      <c r="AB36" s="7">
        <v>13.18745459</v>
      </c>
      <c r="AC36" s="8">
        <v>13.402735249999999</v>
      </c>
      <c r="AD36" s="8">
        <v>13.349443580000001</v>
      </c>
      <c r="AE36" s="8">
        <f t="shared" ref="AE36" si="12">AVERAGE(AB36:AD36)</f>
        <v>13.31321114</v>
      </c>
      <c r="AH36" s="2">
        <v>8.56</v>
      </c>
      <c r="AI36" s="5"/>
      <c r="AJ36" s="8">
        <v>13.18745459</v>
      </c>
      <c r="AK36" s="8">
        <v>13.402735249999999</v>
      </c>
      <c r="AL36" s="8">
        <v>13.349443580000001</v>
      </c>
      <c r="AM36" s="8">
        <f t="shared" ref="AM36" si="13">AVERAGE(AJ36:AL36)</f>
        <v>13.31321114</v>
      </c>
      <c r="AP36" s="1">
        <v>6.5</v>
      </c>
      <c r="AR36" s="7">
        <v>13.2692999</v>
      </c>
      <c r="AS36" s="8">
        <v>13.391985030000001</v>
      </c>
      <c r="AT36" s="8">
        <v>13.38263471</v>
      </c>
      <c r="AU36" s="8">
        <f t="shared" ref="AU36" si="14">AVERAGE(AR36:AT36)</f>
        <v>13.347973213333333</v>
      </c>
      <c r="AW36" s="3"/>
      <c r="AX36" s="26">
        <v>2.58</v>
      </c>
      <c r="AY36" s="5"/>
      <c r="AZ36" s="3"/>
    </row>
    <row r="38" spans="1:52" s="1" customFormat="1" x14ac:dyDescent="0.2">
      <c r="A38" s="12">
        <v>44679</v>
      </c>
      <c r="B38" s="7">
        <v>128</v>
      </c>
      <c r="C38" s="11">
        <v>1E-3</v>
      </c>
      <c r="D38" s="11">
        <v>1.0000000000000001E-5</v>
      </c>
      <c r="E38" s="38" t="s">
        <v>26</v>
      </c>
      <c r="F38" s="38">
        <v>80</v>
      </c>
      <c r="G38" s="38">
        <v>80</v>
      </c>
      <c r="H38" s="38">
        <v>0</v>
      </c>
      <c r="I38" s="38">
        <v>0.5</v>
      </c>
      <c r="J38" s="38"/>
      <c r="K38" s="38">
        <v>0</v>
      </c>
      <c r="L38" s="38">
        <v>80</v>
      </c>
      <c r="M38" s="38">
        <v>80</v>
      </c>
      <c r="N38" s="1" t="s">
        <v>92</v>
      </c>
      <c r="R38" s="5"/>
      <c r="S38" s="7">
        <v>8.7225814928143297</v>
      </c>
      <c r="T38" s="7">
        <v>8.7225814928143297</v>
      </c>
      <c r="U38" s="8">
        <v>7.42572234281295</v>
      </c>
      <c r="V38" s="8">
        <v>9.7098409088727493</v>
      </c>
      <c r="W38" s="8">
        <v>9.0321812267572898</v>
      </c>
      <c r="X38" s="2"/>
      <c r="Y38" s="6"/>
      <c r="Z38" s="6" t="s">
        <v>131</v>
      </c>
      <c r="AA38" s="9" t="s">
        <v>32</v>
      </c>
      <c r="AB38" s="7">
        <v>7.4257224199999996</v>
      </c>
      <c r="AC38" s="8">
        <v>9.7098417500000007</v>
      </c>
      <c r="AD38" s="8">
        <v>9.0321820800000001</v>
      </c>
      <c r="AE38" s="8">
        <f t="shared" ref="AE38:AE40" si="15">AVERAGE(AB38:AD38)</f>
        <v>8.7225820833333341</v>
      </c>
      <c r="AH38" s="2" t="s">
        <v>112</v>
      </c>
      <c r="AI38" s="9" t="s">
        <v>30</v>
      </c>
      <c r="AJ38" s="8">
        <v>7.4257224199999996</v>
      </c>
      <c r="AK38" s="8">
        <v>9.7098417500000007</v>
      </c>
      <c r="AL38" s="8">
        <v>9.0321820800000001</v>
      </c>
      <c r="AM38" s="8">
        <f t="shared" ref="AM38:AM40" si="16">AVERAGE(AJ38:AL38)</f>
        <v>8.7225820833333341</v>
      </c>
      <c r="AP38" s="1" t="s">
        <v>132</v>
      </c>
      <c r="AR38" s="7">
        <v>7.4634298799999996</v>
      </c>
      <c r="AS38" s="8">
        <v>9.7447709299999996</v>
      </c>
      <c r="AT38" s="8">
        <v>9.0655090000000005</v>
      </c>
      <c r="AW38" s="3"/>
      <c r="AX38" s="26" t="s">
        <v>133</v>
      </c>
      <c r="AY38" s="9" t="s">
        <v>31</v>
      </c>
      <c r="AZ38" s="3"/>
    </row>
    <row r="39" spans="1:52" s="1" customFormat="1" x14ac:dyDescent="0.2">
      <c r="A39" s="12">
        <v>44695</v>
      </c>
      <c r="B39" s="7">
        <v>128</v>
      </c>
      <c r="C39" s="11">
        <v>1E-3</v>
      </c>
      <c r="D39" s="11">
        <v>1.0000000000000001E-5</v>
      </c>
      <c r="E39" s="38" t="s">
        <v>26</v>
      </c>
      <c r="F39" s="38">
        <v>80</v>
      </c>
      <c r="G39" s="38">
        <v>80</v>
      </c>
      <c r="H39" s="38">
        <v>0</v>
      </c>
      <c r="I39" s="38">
        <v>0.75</v>
      </c>
      <c r="J39" s="38"/>
      <c r="K39" s="38">
        <v>0</v>
      </c>
      <c r="L39" s="38">
        <v>80</v>
      </c>
      <c r="M39" s="38">
        <v>80</v>
      </c>
      <c r="N39" s="1" t="s">
        <v>92</v>
      </c>
      <c r="R39" s="5"/>
      <c r="S39" s="7">
        <v>9.1619211635996791</v>
      </c>
      <c r="T39" s="8">
        <v>9.1619211635996791</v>
      </c>
      <c r="U39" s="8">
        <v>7.7502144030739304</v>
      </c>
      <c r="V39" s="8">
        <v>10.2420595353453</v>
      </c>
      <c r="W39" s="8">
        <v>9.4934895523797795</v>
      </c>
      <c r="X39" s="2"/>
      <c r="Y39" s="6"/>
      <c r="Z39" s="6">
        <v>13.86</v>
      </c>
      <c r="AA39" s="5"/>
      <c r="AB39" s="7">
        <v>7.7502147099999998</v>
      </c>
      <c r="AC39" s="8">
        <v>10.24205959</v>
      </c>
      <c r="AD39" s="8">
        <v>9.4934899999999995</v>
      </c>
      <c r="AE39" s="8">
        <f t="shared" si="15"/>
        <v>9.1619214333333332</v>
      </c>
      <c r="AH39" s="2">
        <v>13.46</v>
      </c>
      <c r="AI39" s="5"/>
      <c r="AJ39" s="8">
        <v>7.7502147099999998</v>
      </c>
      <c r="AK39" s="8">
        <v>10.24205959</v>
      </c>
      <c r="AL39" s="8">
        <v>9.4934900899999999</v>
      </c>
      <c r="AM39" s="8">
        <f t="shared" si="16"/>
        <v>9.1619214633333339</v>
      </c>
      <c r="AP39" s="1">
        <v>11.88</v>
      </c>
      <c r="AR39" s="7">
        <v>7.8860012800000003</v>
      </c>
      <c r="AS39" s="8">
        <v>10.282524629999999</v>
      </c>
      <c r="AT39" s="8">
        <v>9.5542009399999994</v>
      </c>
      <c r="AW39" s="3"/>
      <c r="AX39" s="26">
        <v>4.09</v>
      </c>
      <c r="AY39" s="5"/>
      <c r="AZ39" s="3"/>
    </row>
    <row r="40" spans="1:52" s="1" customFormat="1" x14ac:dyDescent="0.2">
      <c r="A40" s="12">
        <v>44697</v>
      </c>
      <c r="B40" s="7">
        <v>128</v>
      </c>
      <c r="C40" s="11">
        <v>1E-3</v>
      </c>
      <c r="D40" s="11">
        <v>1.0000000000000001E-5</v>
      </c>
      <c r="E40" s="38" t="s">
        <v>26</v>
      </c>
      <c r="F40" s="38">
        <v>80</v>
      </c>
      <c r="G40" s="38">
        <v>80</v>
      </c>
      <c r="H40" s="38">
        <v>0</v>
      </c>
      <c r="I40" s="38">
        <v>0.875</v>
      </c>
      <c r="J40" s="38"/>
      <c r="K40" s="38">
        <v>0</v>
      </c>
      <c r="L40" s="38">
        <v>80</v>
      </c>
      <c r="M40" s="38">
        <v>80</v>
      </c>
      <c r="N40" s="1" t="s">
        <v>92</v>
      </c>
      <c r="R40" s="5"/>
      <c r="S40" s="7">
        <v>10.6902166777018</v>
      </c>
      <c r="T40" s="7">
        <v>10.6902166777018</v>
      </c>
      <c r="U40" s="8">
        <v>9.8151642941082908</v>
      </c>
      <c r="V40" s="8">
        <v>11.3921132400651</v>
      </c>
      <c r="W40" s="8">
        <v>10.8633724989322</v>
      </c>
      <c r="X40" s="2"/>
      <c r="Y40" s="6"/>
      <c r="Z40" s="6">
        <v>9.25</v>
      </c>
      <c r="AA40" s="5"/>
      <c r="AB40" s="7">
        <v>9.81516272</v>
      </c>
      <c r="AC40" s="8">
        <v>11.39211298</v>
      </c>
      <c r="AD40" s="8">
        <v>10.863372500000001</v>
      </c>
      <c r="AE40" s="8">
        <f t="shared" si="15"/>
        <v>10.690216066666666</v>
      </c>
      <c r="AH40" s="2">
        <v>8.7799999999999994</v>
      </c>
      <c r="AI40" s="5"/>
      <c r="AJ40" s="8">
        <v>9.81516272</v>
      </c>
      <c r="AK40" s="8">
        <v>11.39211298</v>
      </c>
      <c r="AL40" s="8">
        <v>10.863372500000001</v>
      </c>
      <c r="AM40" s="8">
        <f t="shared" si="16"/>
        <v>10.690216066666666</v>
      </c>
      <c r="AP40" s="1">
        <v>6.58</v>
      </c>
      <c r="AR40" s="7">
        <v>10.118331680000001</v>
      </c>
      <c r="AS40" s="8">
        <v>11.465751109999999</v>
      </c>
      <c r="AT40" s="8">
        <v>10.918244700000001</v>
      </c>
      <c r="AW40" s="3"/>
      <c r="AX40" s="26">
        <v>2.68</v>
      </c>
      <c r="AY40" s="5"/>
      <c r="AZ40" s="3"/>
    </row>
    <row r="43" spans="1:52" s="57" customFormat="1" x14ac:dyDescent="0.2">
      <c r="A43" s="53">
        <v>44681</v>
      </c>
      <c r="B43" s="54">
        <v>128</v>
      </c>
      <c r="C43" s="55">
        <v>1E-3</v>
      </c>
      <c r="D43" s="55">
        <v>1.0000000000000001E-5</v>
      </c>
      <c r="E43" s="56" t="s">
        <v>26</v>
      </c>
      <c r="F43" s="56">
        <v>80</v>
      </c>
      <c r="G43" s="56">
        <v>80</v>
      </c>
      <c r="H43" s="56">
        <v>0</v>
      </c>
      <c r="I43" s="56">
        <v>0.5</v>
      </c>
      <c r="J43" s="56"/>
      <c r="K43" s="56">
        <v>0</v>
      </c>
      <c r="L43" s="56">
        <v>20</v>
      </c>
      <c r="M43" s="56">
        <v>20</v>
      </c>
      <c r="N43" s="57" t="s">
        <v>92</v>
      </c>
      <c r="R43" s="58"/>
      <c r="S43" s="54">
        <v>8.6475142515926606</v>
      </c>
      <c r="T43" s="54">
        <v>8.6475142515926606</v>
      </c>
      <c r="U43" s="59">
        <v>6.9639272662530498</v>
      </c>
      <c r="V43" s="59">
        <v>9.9898198511768292</v>
      </c>
      <c r="W43" s="59">
        <v>8.9887956373480993</v>
      </c>
      <c r="X43" s="60"/>
      <c r="Y43" s="61"/>
      <c r="Z43" s="61" t="s">
        <v>145</v>
      </c>
      <c r="AA43" s="62" t="s">
        <v>32</v>
      </c>
      <c r="AB43" s="54">
        <v>6.9639275300000003</v>
      </c>
      <c r="AC43" s="59">
        <v>9.9898204499999999</v>
      </c>
      <c r="AD43" s="59">
        <v>8.9887961399999998</v>
      </c>
      <c r="AE43" s="59">
        <f t="shared" ref="AE43:AE45" si="17">AVERAGE(AB43:AD43)</f>
        <v>8.6475147066666675</v>
      </c>
      <c r="AH43" s="60" t="s">
        <v>144</v>
      </c>
      <c r="AI43" s="62" t="s">
        <v>30</v>
      </c>
      <c r="AJ43" s="59">
        <v>6.9639275300000003</v>
      </c>
      <c r="AK43" s="59">
        <v>9.9898204499999999</v>
      </c>
      <c r="AL43" s="59">
        <v>8.9887961399999998</v>
      </c>
      <c r="AM43" s="59">
        <f t="shared" ref="AM43:AM45" si="18">AVERAGE(AJ43:AL43)</f>
        <v>8.6475147066666675</v>
      </c>
      <c r="AP43" s="57" t="s">
        <v>116</v>
      </c>
      <c r="AR43" s="54">
        <v>7.0017478500000001</v>
      </c>
      <c r="AS43" s="59">
        <v>10.02269029</v>
      </c>
      <c r="AT43" s="59">
        <v>9.0237801799999993</v>
      </c>
      <c r="AU43" s="59">
        <f t="shared" ref="AU43:AU45" si="19">AVERAGE(AR43:AT43)</f>
        <v>8.6827394400000006</v>
      </c>
      <c r="AW43" s="63"/>
      <c r="AX43" s="64" t="s">
        <v>143</v>
      </c>
      <c r="AY43" s="62" t="s">
        <v>31</v>
      </c>
      <c r="AZ43" s="63"/>
    </row>
    <row r="44" spans="1:52" s="1" customFormat="1" x14ac:dyDescent="0.2">
      <c r="A44" s="12">
        <v>44681</v>
      </c>
      <c r="B44" s="7">
        <v>128</v>
      </c>
      <c r="C44" s="11">
        <v>1E-3</v>
      </c>
      <c r="D44" s="11">
        <v>1.0000000000000001E-5</v>
      </c>
      <c r="E44" s="38" t="s">
        <v>26</v>
      </c>
      <c r="F44" s="38">
        <v>80</v>
      </c>
      <c r="G44" s="38">
        <v>80</v>
      </c>
      <c r="H44" s="38">
        <v>0</v>
      </c>
      <c r="I44" s="38">
        <v>0.5</v>
      </c>
      <c r="J44" s="38"/>
      <c r="K44" s="38">
        <v>0</v>
      </c>
      <c r="L44" s="38">
        <v>40</v>
      </c>
      <c r="M44" s="38">
        <v>40</v>
      </c>
      <c r="N44" s="1" t="s">
        <v>92</v>
      </c>
      <c r="R44" s="5"/>
      <c r="S44" s="7">
        <v>8.6502351760864205</v>
      </c>
      <c r="T44" s="8">
        <v>8.6502351760864205</v>
      </c>
      <c r="U44" s="8">
        <v>7.1368435142043998</v>
      </c>
      <c r="V44" s="8">
        <v>9.7118977414691106</v>
      </c>
      <c r="W44" s="8">
        <v>9.1019659990709307</v>
      </c>
      <c r="X44" s="2"/>
      <c r="Y44" s="6"/>
      <c r="Z44" s="6" t="s">
        <v>146</v>
      </c>
      <c r="AA44" s="9" t="s">
        <v>32</v>
      </c>
      <c r="AB44" s="7">
        <v>7.1368434199999999</v>
      </c>
      <c r="AC44" s="8">
        <v>9.7118980599999993</v>
      </c>
      <c r="AD44" s="8">
        <v>9.1019659900000001</v>
      </c>
      <c r="AE44" s="8">
        <f t="shared" si="17"/>
        <v>8.6502358233333343</v>
      </c>
      <c r="AH44" s="2" t="s">
        <v>147</v>
      </c>
      <c r="AI44" s="9" t="s">
        <v>30</v>
      </c>
      <c r="AJ44" s="8">
        <v>7.1368434199999999</v>
      </c>
      <c r="AK44" s="8">
        <v>9.7118980599999993</v>
      </c>
      <c r="AL44" s="8">
        <v>9.1019659900000001</v>
      </c>
      <c r="AM44" s="8">
        <f t="shared" si="18"/>
        <v>8.6502358233333343</v>
      </c>
      <c r="AP44" s="1" t="s">
        <v>148</v>
      </c>
      <c r="AR44" s="7">
        <v>7.2690849799999997</v>
      </c>
      <c r="AS44" s="8">
        <v>9.7444917899999997</v>
      </c>
      <c r="AT44" s="8">
        <v>9.1324898500000007</v>
      </c>
      <c r="AU44" s="8">
        <f t="shared" si="19"/>
        <v>8.7153555399999991</v>
      </c>
      <c r="AW44" s="3"/>
      <c r="AX44" s="26" t="s">
        <v>149</v>
      </c>
      <c r="AY44" s="9" t="s">
        <v>31</v>
      </c>
      <c r="AZ44" s="3"/>
    </row>
    <row r="45" spans="1:52" s="1" customFormat="1" x14ac:dyDescent="0.2">
      <c r="A45" s="12">
        <v>44681</v>
      </c>
      <c r="B45" s="7">
        <v>128</v>
      </c>
      <c r="C45" s="11">
        <v>1E-3</v>
      </c>
      <c r="D45" s="11">
        <v>1.0000000000000001E-5</v>
      </c>
      <c r="E45" s="38" t="s">
        <v>26</v>
      </c>
      <c r="F45" s="38">
        <v>80</v>
      </c>
      <c r="G45" s="38">
        <v>80</v>
      </c>
      <c r="H45" s="38">
        <v>0</v>
      </c>
      <c r="I45" s="38">
        <v>0.5</v>
      </c>
      <c r="J45" s="38"/>
      <c r="K45" s="38">
        <v>0</v>
      </c>
      <c r="L45" s="38">
        <v>60</v>
      </c>
      <c r="M45" s="38">
        <v>60</v>
      </c>
      <c r="N45" s="1" t="s">
        <v>92</v>
      </c>
      <c r="R45" s="5"/>
      <c r="S45" s="7">
        <v>8.5402594114183099</v>
      </c>
      <c r="T45" s="8">
        <v>8.5402594114183099</v>
      </c>
      <c r="U45" s="8">
        <v>7.1309942174844396</v>
      </c>
      <c r="V45" s="8">
        <v>9.6719907553538302</v>
      </c>
      <c r="W45" s="8">
        <v>8.8177932614166696</v>
      </c>
      <c r="X45" s="2"/>
      <c r="Y45" s="6"/>
      <c r="Z45" s="6" t="s">
        <v>117</v>
      </c>
      <c r="AA45" s="5"/>
      <c r="AB45" s="7">
        <v>7.1309946499999999</v>
      </c>
      <c r="AC45" s="8">
        <v>9.6719912200000007</v>
      </c>
      <c r="AD45" s="8">
        <v>8.8177932699999992</v>
      </c>
      <c r="AE45" s="8">
        <f t="shared" si="17"/>
        <v>8.5402597133333327</v>
      </c>
      <c r="AH45" s="2" t="s">
        <v>151</v>
      </c>
      <c r="AI45" s="5"/>
      <c r="AJ45" s="8">
        <v>7.1309946499999999</v>
      </c>
      <c r="AK45" s="8">
        <v>9.6719912200000007</v>
      </c>
      <c r="AL45" s="8">
        <v>8.8177932699999992</v>
      </c>
      <c r="AM45" s="8">
        <f t="shared" si="18"/>
        <v>8.5402597133333327</v>
      </c>
      <c r="AP45" s="1" t="s">
        <v>150</v>
      </c>
      <c r="AR45" s="7">
        <v>7.1879370500000004</v>
      </c>
      <c r="AS45" s="8">
        <v>9.7086492199999999</v>
      </c>
      <c r="AT45" s="8">
        <v>8.8496821899999993</v>
      </c>
      <c r="AU45" s="8">
        <f t="shared" si="19"/>
        <v>8.5820894866666659</v>
      </c>
      <c r="AW45" s="3"/>
      <c r="AX45" s="26" t="s">
        <v>111</v>
      </c>
      <c r="AY45" s="5"/>
      <c r="AZ45" s="3"/>
    </row>
    <row r="46" spans="1:52" s="57" customFormat="1" x14ac:dyDescent="0.2">
      <c r="A46" s="53">
        <v>44679</v>
      </c>
      <c r="B46" s="54">
        <v>128</v>
      </c>
      <c r="C46" s="55">
        <v>1E-3</v>
      </c>
      <c r="D46" s="55">
        <v>1.0000000000000001E-5</v>
      </c>
      <c r="E46" s="56" t="s">
        <v>26</v>
      </c>
      <c r="F46" s="56">
        <v>80</v>
      </c>
      <c r="G46" s="56">
        <v>80</v>
      </c>
      <c r="H46" s="56">
        <v>0</v>
      </c>
      <c r="I46" s="56">
        <v>0.5</v>
      </c>
      <c r="J46" s="56"/>
      <c r="K46" s="56">
        <v>0</v>
      </c>
      <c r="L46" s="56">
        <v>80</v>
      </c>
      <c r="M46" s="56">
        <v>80</v>
      </c>
      <c r="N46" s="57" t="s">
        <v>92</v>
      </c>
      <c r="R46" s="58"/>
      <c r="S46" s="54">
        <v>8.7225814928143297</v>
      </c>
      <c r="T46" s="54">
        <v>8.7225814928143297</v>
      </c>
      <c r="U46" s="59">
        <v>7.42572234281295</v>
      </c>
      <c r="V46" s="59">
        <v>9.7098409088727493</v>
      </c>
      <c r="W46" s="59">
        <v>9.0321812267572898</v>
      </c>
      <c r="X46" s="60"/>
      <c r="Y46" s="61"/>
      <c r="Z46" s="61" t="s">
        <v>131</v>
      </c>
      <c r="AA46" s="62" t="s">
        <v>32</v>
      </c>
      <c r="AB46" s="54">
        <v>7.4257224199999996</v>
      </c>
      <c r="AC46" s="59">
        <v>9.7098417500000007</v>
      </c>
      <c r="AD46" s="59">
        <v>9.0321820800000001</v>
      </c>
      <c r="AE46" s="59">
        <f>AVERAGE(AB46:AD46)</f>
        <v>8.7225820833333341</v>
      </c>
      <c r="AH46" s="60" t="s">
        <v>112</v>
      </c>
      <c r="AI46" s="62" t="s">
        <v>30</v>
      </c>
      <c r="AJ46" s="59">
        <v>7.4257224199999996</v>
      </c>
      <c r="AK46" s="59">
        <v>9.7098417500000007</v>
      </c>
      <c r="AL46" s="59">
        <v>9.0321820800000001</v>
      </c>
      <c r="AM46" s="59">
        <f>AVERAGE(AJ46:AL46)</f>
        <v>8.7225820833333341</v>
      </c>
      <c r="AP46" s="57" t="s">
        <v>132</v>
      </c>
      <c r="AR46" s="54">
        <v>7.4634298799999996</v>
      </c>
      <c r="AS46" s="59">
        <v>9.7447709299999996</v>
      </c>
      <c r="AT46" s="59">
        <v>9.0655090000000005</v>
      </c>
      <c r="AU46" s="59">
        <f>AVERAGE(AR46:AT46)</f>
        <v>8.7579032699999999</v>
      </c>
      <c r="AW46" s="63"/>
      <c r="AX46" s="64" t="s">
        <v>133</v>
      </c>
      <c r="AY46" s="62" t="s">
        <v>31</v>
      </c>
      <c r="AZ46" s="63"/>
    </row>
    <row r="49" spans="1:52" s="44" customFormat="1" x14ac:dyDescent="0.2">
      <c r="A49" s="40">
        <v>44668</v>
      </c>
      <c r="B49" s="41">
        <v>128</v>
      </c>
      <c r="C49" s="42">
        <v>1E-3</v>
      </c>
      <c r="D49" s="42">
        <v>1.0000000000000001E-5</v>
      </c>
      <c r="E49" s="43" t="s">
        <v>97</v>
      </c>
      <c r="F49" s="43">
        <v>80</v>
      </c>
      <c r="G49" s="43">
        <v>80</v>
      </c>
      <c r="H49" s="43">
        <v>0</v>
      </c>
      <c r="I49" s="43">
        <v>0.5</v>
      </c>
      <c r="J49" s="43"/>
      <c r="K49" s="43">
        <v>0</v>
      </c>
      <c r="L49" s="43">
        <v>80</v>
      </c>
      <c r="M49" s="43">
        <v>80</v>
      </c>
      <c r="N49" s="44" t="s">
        <v>91</v>
      </c>
      <c r="R49" s="45"/>
      <c r="S49" s="41">
        <v>8.5751714706420898</v>
      </c>
      <c r="T49" s="41">
        <v>8.5751714706420898</v>
      </c>
      <c r="U49" s="43">
        <v>6.9601275480909797</v>
      </c>
      <c r="V49" s="43">
        <v>9.7207944535294502</v>
      </c>
      <c r="W49" s="43">
        <v>9.0445952208665794</v>
      </c>
      <c r="X49" s="46"/>
      <c r="Y49" s="47"/>
      <c r="Z49" s="47" t="s">
        <v>101</v>
      </c>
      <c r="AA49" s="48" t="s">
        <v>32</v>
      </c>
      <c r="AB49" s="41">
        <v>6.9601278100000004</v>
      </c>
      <c r="AC49" s="43">
        <v>9.7207950200000006</v>
      </c>
      <c r="AD49" s="43">
        <v>9.0445954200000003</v>
      </c>
      <c r="AE49" s="43">
        <f t="shared" ref="AE49" si="20">AVERAGE(AB49:AD49)</f>
        <v>8.5751727500000001</v>
      </c>
      <c r="AH49" s="46" t="s">
        <v>100</v>
      </c>
      <c r="AI49" s="48" t="s">
        <v>30</v>
      </c>
      <c r="AJ49" s="44">
        <v>6.9601278100000004</v>
      </c>
      <c r="AK49" s="44">
        <v>9.7207950200000006</v>
      </c>
      <c r="AL49" s="44">
        <v>9.0445954200000003</v>
      </c>
      <c r="AM49" s="43">
        <f t="shared" ref="AM49" si="21">AVERAGE(AJ49:AL49)</f>
        <v>8.5751727500000001</v>
      </c>
      <c r="AP49" s="44" t="s">
        <v>99</v>
      </c>
      <c r="AQ49" s="44">
        <v>26.8</v>
      </c>
      <c r="AR49" s="41">
        <v>7.0157032099999999</v>
      </c>
      <c r="AS49" s="43">
        <v>9.7538210900000006</v>
      </c>
      <c r="AT49" s="43">
        <v>9.0688444199999996</v>
      </c>
      <c r="AU49" s="43">
        <f t="shared" ref="AU49" si="22">AVERAGE(AR49:AT49)</f>
        <v>8.6127895733333322</v>
      </c>
      <c r="AW49" s="49"/>
      <c r="AX49" s="50" t="s">
        <v>98</v>
      </c>
      <c r="AY49" s="48" t="s">
        <v>31</v>
      </c>
      <c r="AZ49" s="49"/>
    </row>
    <row r="53" spans="1:52" s="1" customFormat="1" x14ac:dyDescent="0.2">
      <c r="A53" s="12">
        <v>44672</v>
      </c>
      <c r="B53" s="7">
        <v>128</v>
      </c>
      <c r="C53" s="11">
        <v>1E-3</v>
      </c>
      <c r="D53" s="11">
        <v>1.0000000000000001E-5</v>
      </c>
      <c r="E53" s="8" t="s">
        <v>97</v>
      </c>
      <c r="F53" s="8">
        <v>80</v>
      </c>
      <c r="G53" s="8">
        <v>80</v>
      </c>
      <c r="H53" s="8">
        <v>0</v>
      </c>
      <c r="I53" s="8">
        <v>0.5</v>
      </c>
      <c r="J53" s="8"/>
      <c r="K53" s="8">
        <v>0</v>
      </c>
      <c r="L53" s="8">
        <v>20</v>
      </c>
      <c r="M53" s="8">
        <v>80</v>
      </c>
      <c r="N53" s="1" t="s">
        <v>92</v>
      </c>
      <c r="R53" s="5"/>
      <c r="S53" s="7">
        <v>8.6712870588782707</v>
      </c>
      <c r="T53" s="7">
        <v>8.6712870588782707</v>
      </c>
      <c r="U53" s="8">
        <v>7.2949007310093803</v>
      </c>
      <c r="V53" s="8">
        <v>9.7038683412949904</v>
      </c>
      <c r="W53" s="8">
        <v>9.0150921043304493</v>
      </c>
      <c r="X53" s="2"/>
      <c r="Y53" s="6"/>
      <c r="Z53" s="6">
        <v>22.76</v>
      </c>
      <c r="AA53" s="5"/>
      <c r="AB53" s="8">
        <v>7.2949007310093803</v>
      </c>
      <c r="AC53" s="8">
        <v>9.7038683412949904</v>
      </c>
      <c r="AD53" s="8">
        <v>9.0150921043304493</v>
      </c>
      <c r="AE53" s="8">
        <f t="shared" ref="AE53:AE56" si="23">AVERAGE(AB53:AD53)</f>
        <v>8.6712870588782724</v>
      </c>
      <c r="AH53" s="2">
        <v>22.37</v>
      </c>
      <c r="AI53" s="5"/>
      <c r="AJ53" s="8">
        <v>7.2949007310093803</v>
      </c>
      <c r="AK53" s="8">
        <v>9.7038683412949904</v>
      </c>
      <c r="AL53" s="8">
        <v>9.0150921043304493</v>
      </c>
      <c r="AM53" s="8">
        <f t="shared" ref="AM53:AM56" si="24">AVERAGE(AJ53:AL53)</f>
        <v>8.6712870588782724</v>
      </c>
      <c r="AP53" s="1">
        <v>22.05</v>
      </c>
      <c r="AR53" s="8">
        <v>7.3547996900000001</v>
      </c>
      <c r="AS53" s="8">
        <v>9.6958879000000007</v>
      </c>
      <c r="AT53" s="8">
        <v>9.0779899799999999</v>
      </c>
      <c r="AU53" s="8">
        <f t="shared" ref="AU53:AU54" si="25">AVERAGE(AR53:AT53)</f>
        <v>8.7095591900000002</v>
      </c>
      <c r="AW53" s="3"/>
      <c r="AX53" s="26">
        <v>6.22</v>
      </c>
      <c r="AY53" s="5"/>
      <c r="AZ53" s="3"/>
    </row>
    <row r="54" spans="1:52" s="1" customFormat="1" x14ac:dyDescent="0.2">
      <c r="A54" s="12">
        <v>44672</v>
      </c>
      <c r="B54" s="7">
        <v>128</v>
      </c>
      <c r="C54" s="11">
        <v>1E-3</v>
      </c>
      <c r="D54" s="11">
        <v>1.0000000000000001E-5</v>
      </c>
      <c r="E54" s="8" t="s">
        <v>97</v>
      </c>
      <c r="F54" s="8">
        <v>80</v>
      </c>
      <c r="G54" s="8">
        <v>80</v>
      </c>
      <c r="H54" s="8">
        <v>0</v>
      </c>
      <c r="I54" s="8">
        <v>0.5</v>
      </c>
      <c r="J54" s="8"/>
      <c r="K54" s="8">
        <v>0</v>
      </c>
      <c r="L54" s="8">
        <v>40</v>
      </c>
      <c r="M54" s="8">
        <v>80</v>
      </c>
      <c r="N54" s="1" t="s">
        <v>92</v>
      </c>
      <c r="R54" s="5"/>
      <c r="S54" s="7">
        <v>8.8017616825519802</v>
      </c>
      <c r="T54" s="7">
        <v>8.8017616825519802</v>
      </c>
      <c r="U54" s="8">
        <v>7.34962506391701</v>
      </c>
      <c r="V54" s="8">
        <v>9.8492019680203402</v>
      </c>
      <c r="W54" s="8">
        <v>9.2064580157185691</v>
      </c>
      <c r="X54" s="2"/>
      <c r="Y54" s="6"/>
      <c r="Z54" s="6">
        <v>22.74</v>
      </c>
      <c r="AA54" s="5"/>
      <c r="AB54" s="113">
        <v>7.35</v>
      </c>
      <c r="AC54" s="38">
        <v>9.85</v>
      </c>
      <c r="AD54" s="38">
        <v>9.2100000000000009</v>
      </c>
      <c r="AE54" s="8">
        <f t="shared" si="23"/>
        <v>8.8033333333333328</v>
      </c>
      <c r="AH54" s="2">
        <v>22.32</v>
      </c>
      <c r="AI54" s="5"/>
      <c r="AJ54" s="8">
        <v>7.3496252200000001</v>
      </c>
      <c r="AK54" s="8">
        <v>9.8492020300000007</v>
      </c>
      <c r="AL54" s="8">
        <v>9.2064576999999996</v>
      </c>
      <c r="AM54" s="8">
        <f t="shared" si="24"/>
        <v>8.8017616500000013</v>
      </c>
      <c r="AP54" s="1">
        <v>22</v>
      </c>
      <c r="AR54" s="7">
        <v>7.3947929200000004</v>
      </c>
      <c r="AS54" s="8">
        <v>9.8711772799999995</v>
      </c>
      <c r="AT54" s="8">
        <v>9.2522728599999997</v>
      </c>
      <c r="AU54" s="8">
        <f t="shared" si="25"/>
        <v>8.839414353333332</v>
      </c>
      <c r="AW54" s="3"/>
      <c r="AX54" s="26">
        <v>6.34</v>
      </c>
      <c r="AY54" s="5"/>
      <c r="AZ54" s="3"/>
    </row>
    <row r="55" spans="1:52" s="1" customFormat="1" x14ac:dyDescent="0.2">
      <c r="A55" s="12">
        <v>44672</v>
      </c>
      <c r="B55" s="7">
        <v>128</v>
      </c>
      <c r="C55" s="11">
        <v>1E-3</v>
      </c>
      <c r="D55" s="11">
        <v>1.0000000000000001E-5</v>
      </c>
      <c r="E55" s="8" t="s">
        <v>97</v>
      </c>
      <c r="F55" s="8">
        <v>80</v>
      </c>
      <c r="G55" s="8">
        <v>80</v>
      </c>
      <c r="H55" s="8">
        <v>0</v>
      </c>
      <c r="I55" s="8">
        <v>0.5</v>
      </c>
      <c r="J55" s="8"/>
      <c r="K55" s="8">
        <v>0</v>
      </c>
      <c r="L55" s="8">
        <v>60</v>
      </c>
      <c r="M55" s="8">
        <v>80</v>
      </c>
      <c r="N55" s="1" t="s">
        <v>92</v>
      </c>
      <c r="R55" s="5"/>
      <c r="S55" s="7">
        <v>8.6479846628259196</v>
      </c>
      <c r="T55" s="7">
        <v>8.6479846628259196</v>
      </c>
      <c r="U55" s="8">
        <v>7.2894463942171299</v>
      </c>
      <c r="V55" s="8">
        <v>9.6496380854052592</v>
      </c>
      <c r="W55" s="8">
        <v>9.0048695088553696</v>
      </c>
      <c r="X55" s="2"/>
      <c r="Y55" s="6"/>
      <c r="Z55" s="6">
        <v>22.74</v>
      </c>
      <c r="AA55" s="5"/>
      <c r="AB55" s="7">
        <v>7.2894477799999997</v>
      </c>
      <c r="AC55" s="8">
        <v>9.64963835</v>
      </c>
      <c r="AD55" s="8">
        <v>9.0048693699999998</v>
      </c>
      <c r="AE55" s="8">
        <f t="shared" si="23"/>
        <v>8.6479851666666665</v>
      </c>
      <c r="AH55" s="2">
        <v>22.26</v>
      </c>
      <c r="AI55" s="5"/>
      <c r="AJ55" s="8">
        <v>7.2894477799999997</v>
      </c>
      <c r="AK55" s="8">
        <v>9.64963835</v>
      </c>
      <c r="AL55" s="8">
        <v>9.0048693699999998</v>
      </c>
      <c r="AM55" s="8">
        <f t="shared" si="24"/>
        <v>8.6479851666666665</v>
      </c>
      <c r="AP55" s="1">
        <v>21.96</v>
      </c>
      <c r="AR55" s="7">
        <v>7.3532162999999997</v>
      </c>
      <c r="AS55" s="8">
        <v>9.7036408999999999</v>
      </c>
      <c r="AT55" s="8">
        <v>9.0754870499999996</v>
      </c>
      <c r="AU55" s="8">
        <f>AVERAGE(AR55:AT55)</f>
        <v>8.7107814166666664</v>
      </c>
      <c r="AW55" s="3"/>
      <c r="AX55" s="26">
        <v>6.17</v>
      </c>
      <c r="AY55" s="5"/>
      <c r="AZ55" s="3"/>
    </row>
    <row r="56" spans="1:52" s="1" customFormat="1" x14ac:dyDescent="0.2">
      <c r="A56" s="12">
        <v>44671</v>
      </c>
      <c r="B56" s="7">
        <v>128</v>
      </c>
      <c r="C56" s="11">
        <v>1E-3</v>
      </c>
      <c r="D56" s="11">
        <v>1.0000000000000001E-5</v>
      </c>
      <c r="E56" s="8" t="s">
        <v>97</v>
      </c>
      <c r="F56" s="8">
        <v>80</v>
      </c>
      <c r="G56" s="8">
        <v>80</v>
      </c>
      <c r="H56" s="8">
        <v>0</v>
      </c>
      <c r="I56" s="8">
        <v>0.5</v>
      </c>
      <c r="J56" s="8"/>
      <c r="K56" s="8">
        <v>0</v>
      </c>
      <c r="L56" s="8">
        <v>80</v>
      </c>
      <c r="M56" s="8">
        <v>80</v>
      </c>
      <c r="N56" s="1" t="s">
        <v>92</v>
      </c>
      <c r="R56" s="5"/>
      <c r="S56" s="7">
        <v>8.7936201095581001</v>
      </c>
      <c r="T56" s="8">
        <v>8.7936201095581001</v>
      </c>
      <c r="U56" s="8">
        <v>7.4974292387299704</v>
      </c>
      <c r="V56" s="8">
        <v>9.7518181990606205</v>
      </c>
      <c r="W56" s="8">
        <v>9.1316122069513295</v>
      </c>
      <c r="X56" s="2"/>
      <c r="Y56" s="6"/>
      <c r="Z56" s="6" t="s">
        <v>113</v>
      </c>
      <c r="AA56" s="9" t="s">
        <v>32</v>
      </c>
      <c r="AB56" s="7">
        <v>7.4974293599999999</v>
      </c>
      <c r="AC56" s="8">
        <v>9.7518183199999999</v>
      </c>
      <c r="AD56" s="8">
        <v>9.1316123999999999</v>
      </c>
      <c r="AE56" s="8">
        <f t="shared" si="23"/>
        <v>8.793620026666666</v>
      </c>
      <c r="AH56" s="2">
        <v>22.29</v>
      </c>
      <c r="AI56" s="9" t="s">
        <v>30</v>
      </c>
      <c r="AJ56" s="8">
        <v>7.4974293599999999</v>
      </c>
      <c r="AK56" s="8">
        <v>9.7518183199999999</v>
      </c>
      <c r="AL56" s="8">
        <v>9.1316123999999999</v>
      </c>
      <c r="AM56" s="8">
        <f t="shared" si="24"/>
        <v>8.793620026666666</v>
      </c>
      <c r="AP56" s="1">
        <v>21.97</v>
      </c>
      <c r="AQ56" s="1">
        <v>26.8</v>
      </c>
      <c r="AR56" s="7">
        <v>7.4807701599999996</v>
      </c>
      <c r="AS56" s="8">
        <v>9.7510028200000001</v>
      </c>
      <c r="AT56" s="8">
        <v>9.2014546100000008</v>
      </c>
      <c r="AU56" s="8">
        <f>AVERAGE(AR56:AT56)</f>
        <v>8.8110758633333344</v>
      </c>
      <c r="AW56" s="3"/>
      <c r="AX56" s="26">
        <v>6.24</v>
      </c>
      <c r="AY56" s="9" t="s">
        <v>31</v>
      </c>
      <c r="AZ56" s="3"/>
    </row>
  </sheetData>
  <mergeCells count="5">
    <mergeCell ref="B1:R1"/>
    <mergeCell ref="S1:AA1"/>
    <mergeCell ref="AB1:AI1"/>
    <mergeCell ref="AJ1:AQ1"/>
    <mergeCell ref="AR1:AY1"/>
  </mergeCells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B6112-8276-3744-AD42-618F6BCE27A1}">
  <dimension ref="A1:AZ58"/>
  <sheetViews>
    <sheetView workbookViewId="0">
      <selection activeCell="K58" sqref="A58:K58"/>
    </sheetView>
  </sheetViews>
  <sheetFormatPr baseColWidth="10" defaultRowHeight="16" x14ac:dyDescent="0.2"/>
  <sheetData>
    <row r="1" spans="1:52" s="57" customFormat="1" x14ac:dyDescent="0.2">
      <c r="A1" s="53">
        <v>44679</v>
      </c>
      <c r="B1" s="54">
        <v>128</v>
      </c>
      <c r="C1" s="55">
        <v>1E-3</v>
      </c>
      <c r="D1" s="55">
        <v>1.0000000000000001E-5</v>
      </c>
      <c r="E1" s="56" t="s">
        <v>26</v>
      </c>
      <c r="F1" s="56">
        <v>80</v>
      </c>
      <c r="G1" s="56">
        <v>80</v>
      </c>
      <c r="H1" s="56">
        <v>0</v>
      </c>
      <c r="I1" s="56">
        <v>0.5</v>
      </c>
      <c r="J1" s="56"/>
      <c r="K1" s="56">
        <v>0</v>
      </c>
      <c r="L1" s="56">
        <v>80</v>
      </c>
      <c r="M1" s="56">
        <v>80</v>
      </c>
      <c r="N1" s="57" t="s">
        <v>92</v>
      </c>
      <c r="R1" s="58"/>
      <c r="S1" s="54">
        <v>8.7225814928143297</v>
      </c>
      <c r="T1" s="54">
        <v>8.7225814928143297</v>
      </c>
      <c r="U1" s="59">
        <v>7.42572234281295</v>
      </c>
      <c r="V1" s="59">
        <v>9.7098409088727493</v>
      </c>
      <c r="W1" s="59">
        <v>9.0321812267572898</v>
      </c>
      <c r="X1" s="60"/>
      <c r="Y1" s="61"/>
      <c r="Z1" s="61">
        <v>22.4</v>
      </c>
      <c r="AA1" s="62">
        <v>37.200000000000003</v>
      </c>
      <c r="AB1" s="54">
        <v>7.4257224199999996</v>
      </c>
      <c r="AC1" s="59">
        <v>9.7098417500000007</v>
      </c>
      <c r="AD1" s="59">
        <v>9.0321820800000001</v>
      </c>
      <c r="AE1" s="59">
        <f t="shared" ref="AE1:AE27" si="0">AVERAGE(AB1:AD1)</f>
        <v>8.7225820833333341</v>
      </c>
      <c r="AH1" s="60">
        <v>21.97</v>
      </c>
      <c r="AI1" s="62">
        <v>36.4</v>
      </c>
      <c r="AJ1" s="59">
        <v>7.4257224199999996</v>
      </c>
      <c r="AK1" s="59">
        <v>9.7098417500000007</v>
      </c>
      <c r="AL1" s="59">
        <v>9.0321820800000001</v>
      </c>
      <c r="AM1" s="59">
        <f t="shared" ref="AM1:AM27" si="1">AVERAGE(AJ1:AL1)</f>
        <v>8.7225820833333341</v>
      </c>
      <c r="AP1" s="57">
        <v>21.76</v>
      </c>
      <c r="AR1" s="54">
        <v>7.4634298799999996</v>
      </c>
      <c r="AS1" s="59">
        <v>9.7447709299999996</v>
      </c>
      <c r="AT1" s="59">
        <v>9.0655090000000005</v>
      </c>
      <c r="AU1" s="59">
        <f t="shared" ref="AU1:AU27" si="2">AVERAGE(AR1:AT1)</f>
        <v>8.7579032699999999</v>
      </c>
      <c r="AW1" s="63"/>
      <c r="AX1" s="64">
        <v>6.15</v>
      </c>
      <c r="AY1" s="62">
        <v>9.9</v>
      </c>
      <c r="AZ1" s="63"/>
    </row>
    <row r="2" spans="1:52" s="1" customFormat="1" x14ac:dyDescent="0.2">
      <c r="A2" s="12">
        <v>44680</v>
      </c>
      <c r="B2" s="7">
        <v>128</v>
      </c>
      <c r="C2" s="11">
        <v>1E-3</v>
      </c>
      <c r="D2" s="11">
        <v>1.0000000000000001E-5</v>
      </c>
      <c r="E2" s="38" t="s">
        <v>26</v>
      </c>
      <c r="F2" s="38">
        <v>80</v>
      </c>
      <c r="G2" s="38">
        <v>80</v>
      </c>
      <c r="H2" s="38">
        <v>0</v>
      </c>
      <c r="I2" s="38">
        <v>0.5</v>
      </c>
      <c r="J2" s="38"/>
      <c r="K2" s="38">
        <v>20</v>
      </c>
      <c r="L2" s="38">
        <v>80</v>
      </c>
      <c r="M2" s="38">
        <v>60</v>
      </c>
      <c r="N2" s="1" t="s">
        <v>92</v>
      </c>
      <c r="R2" s="5"/>
      <c r="S2" s="7">
        <v>8.7539975276468205</v>
      </c>
      <c r="T2" s="8">
        <v>8.7539975276468205</v>
      </c>
      <c r="U2" s="8">
        <v>7.4941002496896196</v>
      </c>
      <c r="V2" s="8">
        <v>9.7181961612690007</v>
      </c>
      <c r="W2" s="8">
        <v>9.0496961719818305</v>
      </c>
      <c r="X2" s="2"/>
      <c r="Y2" s="6"/>
      <c r="Z2" s="6">
        <v>22.12</v>
      </c>
      <c r="AA2" s="9">
        <v>37.200000000000003</v>
      </c>
      <c r="AB2" s="7">
        <v>7.4941004700000002</v>
      </c>
      <c r="AC2" s="8">
        <v>9.7181961000000001</v>
      </c>
      <c r="AD2" s="8">
        <v>9.0496960499999997</v>
      </c>
      <c r="AE2" s="8">
        <f t="shared" si="0"/>
        <v>8.7539975400000003</v>
      </c>
      <c r="AH2" s="2">
        <v>21.69</v>
      </c>
      <c r="AI2" s="9">
        <v>36.4</v>
      </c>
      <c r="AJ2" s="8">
        <v>7.4941004700000002</v>
      </c>
      <c r="AK2" s="8">
        <v>9.7181961000000001</v>
      </c>
      <c r="AL2" s="8">
        <v>9.0496960499999997</v>
      </c>
      <c r="AM2" s="8">
        <f t="shared" si="1"/>
        <v>8.7539975400000003</v>
      </c>
      <c r="AP2" s="1">
        <v>21.44</v>
      </c>
      <c r="AR2" s="7">
        <v>7.5400378200000002</v>
      </c>
      <c r="AS2" s="8">
        <v>9.8324123500000002</v>
      </c>
      <c r="AT2" s="8">
        <v>9.10306076</v>
      </c>
      <c r="AU2" s="8">
        <f t="shared" si="2"/>
        <v>8.825170309999999</v>
      </c>
      <c r="AW2" s="3"/>
      <c r="AX2" s="26">
        <v>5.91</v>
      </c>
      <c r="AY2" s="9">
        <v>9.9</v>
      </c>
      <c r="AZ2" s="3"/>
    </row>
    <row r="3" spans="1:52" s="1" customFormat="1" x14ac:dyDescent="0.2">
      <c r="A3" s="12">
        <v>44680</v>
      </c>
      <c r="B3" s="7">
        <v>128</v>
      </c>
      <c r="C3" s="11">
        <v>1E-3</v>
      </c>
      <c r="D3" s="11">
        <v>1.0000000000000001E-5</v>
      </c>
      <c r="E3" s="38" t="s">
        <v>26</v>
      </c>
      <c r="F3" s="38">
        <v>80</v>
      </c>
      <c r="G3" s="38">
        <v>80</v>
      </c>
      <c r="H3" s="38">
        <v>0</v>
      </c>
      <c r="I3" s="38">
        <v>0.5</v>
      </c>
      <c r="J3" s="38"/>
      <c r="K3" s="38">
        <v>40</v>
      </c>
      <c r="L3" s="38">
        <v>80</v>
      </c>
      <c r="M3" s="38">
        <v>40</v>
      </c>
      <c r="N3" s="1" t="s">
        <v>92</v>
      </c>
      <c r="R3" s="5"/>
      <c r="S3" s="7">
        <v>8.71474137998133</v>
      </c>
      <c r="T3" s="7">
        <v>8.71474137998133</v>
      </c>
      <c r="U3" s="8">
        <v>7.2474205981518596</v>
      </c>
      <c r="V3" s="8">
        <v>9.8444194426342495</v>
      </c>
      <c r="W3" s="8">
        <v>9.0523840991578801</v>
      </c>
      <c r="X3" s="2"/>
      <c r="Y3" s="6"/>
      <c r="Z3" s="6">
        <v>22.13</v>
      </c>
      <c r="AA3" s="9">
        <v>37.200000000000003</v>
      </c>
      <c r="AB3" s="7">
        <v>7.2474210499999998</v>
      </c>
      <c r="AC3" s="8">
        <v>9.8444193599999998</v>
      </c>
      <c r="AD3" s="8">
        <v>9.0523841899999997</v>
      </c>
      <c r="AE3" s="8">
        <f t="shared" si="0"/>
        <v>8.7147415333333331</v>
      </c>
      <c r="AH3" s="2">
        <v>21.75</v>
      </c>
      <c r="AI3" s="9">
        <v>36.4</v>
      </c>
      <c r="AJ3" s="8">
        <v>7.2474210499999998</v>
      </c>
      <c r="AK3" s="8">
        <v>9.8444193599999998</v>
      </c>
      <c r="AL3" s="8">
        <v>9.0523841899999997</v>
      </c>
      <c r="AM3" s="8">
        <f t="shared" si="1"/>
        <v>8.7147415333333331</v>
      </c>
      <c r="AP3" s="1">
        <v>21.57</v>
      </c>
      <c r="AR3" s="7">
        <v>7.32049167</v>
      </c>
      <c r="AS3" s="8">
        <v>9.8985088500000007</v>
      </c>
      <c r="AT3" s="8">
        <v>9.0755941</v>
      </c>
      <c r="AU3" s="8">
        <f t="shared" si="2"/>
        <v>8.7648648733333339</v>
      </c>
      <c r="AW3" s="3"/>
      <c r="AX3" s="26">
        <v>5.94</v>
      </c>
      <c r="AY3" s="9">
        <v>9.9</v>
      </c>
      <c r="AZ3" s="3"/>
    </row>
    <row r="4" spans="1:52" s="1" customFormat="1" x14ac:dyDescent="0.2">
      <c r="A4" s="12">
        <v>44680</v>
      </c>
      <c r="B4" s="7">
        <v>128</v>
      </c>
      <c r="C4" s="11">
        <v>1E-3</v>
      </c>
      <c r="D4" s="11">
        <v>1.0000000000000001E-5</v>
      </c>
      <c r="E4" s="38" t="s">
        <v>26</v>
      </c>
      <c r="F4" s="38">
        <v>80</v>
      </c>
      <c r="G4" s="38">
        <v>80</v>
      </c>
      <c r="H4" s="38">
        <v>0</v>
      </c>
      <c r="I4" s="38">
        <v>0.5</v>
      </c>
      <c r="J4" s="38"/>
      <c r="K4" s="38">
        <v>60</v>
      </c>
      <c r="L4" s="38">
        <v>80</v>
      </c>
      <c r="M4" s="38">
        <v>20</v>
      </c>
      <c r="N4" s="1" t="s">
        <v>92</v>
      </c>
      <c r="R4" s="5"/>
      <c r="S4" s="7">
        <v>8.7196397781371999</v>
      </c>
      <c r="T4" s="7">
        <v>8.7196397781371999</v>
      </c>
      <c r="U4" s="8">
        <v>7.3998561192911403</v>
      </c>
      <c r="V4" s="8">
        <v>9.7556544998509196</v>
      </c>
      <c r="W4" s="8">
        <v>9.0034100640271202</v>
      </c>
      <c r="X4" s="2"/>
      <c r="Y4" s="6"/>
      <c r="Z4" s="6">
        <v>22.04</v>
      </c>
      <c r="AA4" s="9">
        <v>37.200000000000003</v>
      </c>
      <c r="AB4" s="7">
        <v>7.3998571499999999</v>
      </c>
      <c r="AC4" s="8">
        <v>9.7556548799999998</v>
      </c>
      <c r="AD4" s="8">
        <v>9.0034103699999992</v>
      </c>
      <c r="AE4" s="8">
        <f t="shared" si="0"/>
        <v>8.7196408000000005</v>
      </c>
      <c r="AH4" s="2">
        <v>21.61</v>
      </c>
      <c r="AI4" s="9">
        <v>36.4</v>
      </c>
      <c r="AJ4" s="8">
        <v>7.3998571499999999</v>
      </c>
      <c r="AK4" s="8">
        <v>9.7556548799999998</v>
      </c>
      <c r="AL4" s="8">
        <v>9.0034103699999992</v>
      </c>
      <c r="AM4" s="8">
        <f t="shared" si="1"/>
        <v>8.7196408000000005</v>
      </c>
      <c r="AP4" s="1">
        <v>21.36</v>
      </c>
      <c r="AR4" s="7">
        <v>7.4622194100000003</v>
      </c>
      <c r="AS4" s="8">
        <v>9.8245672000000006</v>
      </c>
      <c r="AT4" s="8">
        <v>9.0264202999999998</v>
      </c>
      <c r="AU4" s="8">
        <f t="shared" si="2"/>
        <v>8.77106897</v>
      </c>
      <c r="AW4" s="3"/>
      <c r="AX4" s="26">
        <v>5.73</v>
      </c>
      <c r="AY4" s="9">
        <v>9.9</v>
      </c>
      <c r="AZ4" s="3"/>
    </row>
    <row r="5" spans="1:52" s="57" customFormat="1" x14ac:dyDescent="0.2">
      <c r="A5" s="53">
        <v>44681</v>
      </c>
      <c r="B5" s="54">
        <v>128</v>
      </c>
      <c r="C5" s="55">
        <v>1E-3</v>
      </c>
      <c r="D5" s="55">
        <v>1.0000000000000001E-5</v>
      </c>
      <c r="E5" s="56" t="s">
        <v>26</v>
      </c>
      <c r="F5" s="56">
        <v>80</v>
      </c>
      <c r="G5" s="56">
        <v>80</v>
      </c>
      <c r="H5" s="56">
        <v>0</v>
      </c>
      <c r="I5" s="56">
        <v>0.5</v>
      </c>
      <c r="J5" s="56"/>
      <c r="K5" s="56">
        <v>0</v>
      </c>
      <c r="L5" s="56">
        <v>20</v>
      </c>
      <c r="M5" s="56">
        <v>20</v>
      </c>
      <c r="N5" s="57" t="s">
        <v>92</v>
      </c>
      <c r="R5" s="58"/>
      <c r="S5" s="54">
        <v>8.6475142515926606</v>
      </c>
      <c r="T5" s="54">
        <v>8.6475142515926606</v>
      </c>
      <c r="U5" s="59">
        <v>6.9639272662530498</v>
      </c>
      <c r="V5" s="59">
        <v>9.9898198511768292</v>
      </c>
      <c r="W5" s="59">
        <v>8.9887956373480993</v>
      </c>
      <c r="X5" s="60"/>
      <c r="Y5" s="61"/>
      <c r="Z5" s="61">
        <v>22.71</v>
      </c>
      <c r="AA5" s="62">
        <v>37.200000000000003</v>
      </c>
      <c r="AB5" s="54">
        <v>6.9639275300000003</v>
      </c>
      <c r="AC5" s="59">
        <v>9.9898204499999999</v>
      </c>
      <c r="AD5" s="59">
        <v>8.9887961399999998</v>
      </c>
      <c r="AE5" s="59">
        <f t="shared" si="0"/>
        <v>8.6475147066666675</v>
      </c>
      <c r="AH5" s="60">
        <v>22.32</v>
      </c>
      <c r="AI5" s="62">
        <v>36.4</v>
      </c>
      <c r="AJ5" s="59">
        <v>6.9639275300000003</v>
      </c>
      <c r="AK5" s="59">
        <v>9.9898204499999999</v>
      </c>
      <c r="AL5" s="59">
        <v>8.9887961399999998</v>
      </c>
      <c r="AM5" s="59">
        <f t="shared" si="1"/>
        <v>8.6475147066666675</v>
      </c>
      <c r="AP5" s="57">
        <v>22.02</v>
      </c>
      <c r="AR5" s="54">
        <v>7.0017478500000001</v>
      </c>
      <c r="AS5" s="59">
        <v>10.02269029</v>
      </c>
      <c r="AT5" s="59">
        <v>9.0237801799999993</v>
      </c>
      <c r="AU5" s="59">
        <f t="shared" si="2"/>
        <v>8.6827394400000006</v>
      </c>
      <c r="AW5" s="63"/>
      <c r="AX5" s="64">
        <v>6.17</v>
      </c>
      <c r="AY5" s="62">
        <v>9.9</v>
      </c>
      <c r="AZ5" s="63"/>
    </row>
    <row r="6" spans="1:52" s="1" customFormat="1" x14ac:dyDescent="0.2">
      <c r="A6" s="12">
        <v>44681</v>
      </c>
      <c r="B6" s="7">
        <v>128</v>
      </c>
      <c r="C6" s="11">
        <v>1E-3</v>
      </c>
      <c r="D6" s="11">
        <v>1.0000000000000001E-5</v>
      </c>
      <c r="E6" s="38" t="s">
        <v>26</v>
      </c>
      <c r="F6" s="38">
        <v>80</v>
      </c>
      <c r="G6" s="38">
        <v>80</v>
      </c>
      <c r="H6" s="38">
        <v>0</v>
      </c>
      <c r="I6" s="38">
        <v>0.5</v>
      </c>
      <c r="J6" s="38"/>
      <c r="K6" s="38">
        <v>0</v>
      </c>
      <c r="L6" s="38">
        <v>40</v>
      </c>
      <c r="M6" s="38">
        <v>40</v>
      </c>
      <c r="N6" s="1" t="s">
        <v>92</v>
      </c>
      <c r="R6" s="5"/>
      <c r="S6" s="7">
        <v>8.6502351760864205</v>
      </c>
      <c r="T6" s="8">
        <v>8.6502351760864205</v>
      </c>
      <c r="U6" s="8">
        <v>7.1368435142043998</v>
      </c>
      <c r="V6" s="8">
        <v>9.7118977414691106</v>
      </c>
      <c r="W6" s="8">
        <v>9.1019659990709307</v>
      </c>
      <c r="X6" s="2"/>
      <c r="Y6" s="6"/>
      <c r="Z6" s="6">
        <v>22.61</v>
      </c>
      <c r="AA6" s="9">
        <v>37.200000000000003</v>
      </c>
      <c r="AB6" s="7">
        <v>7.1368434199999999</v>
      </c>
      <c r="AC6" s="8">
        <v>9.7118980599999993</v>
      </c>
      <c r="AD6" s="8">
        <v>9.1019659900000001</v>
      </c>
      <c r="AE6" s="8">
        <f t="shared" si="0"/>
        <v>8.6502358233333343</v>
      </c>
      <c r="AH6" s="2">
        <v>22.17</v>
      </c>
      <c r="AI6" s="9">
        <v>36.4</v>
      </c>
      <c r="AJ6" s="8">
        <v>7.1368434199999999</v>
      </c>
      <c r="AK6" s="8">
        <v>9.7118980599999993</v>
      </c>
      <c r="AL6" s="8">
        <v>9.1019659900000001</v>
      </c>
      <c r="AM6" s="8">
        <f t="shared" si="1"/>
        <v>8.6502358233333343</v>
      </c>
      <c r="AP6" s="1">
        <v>21.9</v>
      </c>
      <c r="AR6" s="7">
        <v>7.2690849799999997</v>
      </c>
      <c r="AS6" s="8">
        <v>9.7444917899999997</v>
      </c>
      <c r="AT6" s="8">
        <v>9.1324898500000007</v>
      </c>
      <c r="AU6" s="8">
        <f t="shared" si="2"/>
        <v>8.7153555399999991</v>
      </c>
      <c r="AW6" s="3"/>
      <c r="AX6" s="26">
        <v>6.12</v>
      </c>
      <c r="AY6" s="9">
        <v>9.9</v>
      </c>
      <c r="AZ6" s="3"/>
    </row>
    <row r="7" spans="1:52" s="69" customFormat="1" x14ac:dyDescent="0.2">
      <c r="A7" s="65">
        <v>44681</v>
      </c>
      <c r="B7" s="66">
        <v>128</v>
      </c>
      <c r="C7" s="67">
        <v>1E-3</v>
      </c>
      <c r="D7" s="67">
        <v>1.0000000000000001E-5</v>
      </c>
      <c r="E7" s="68" t="s">
        <v>26</v>
      </c>
      <c r="F7" s="68">
        <v>80</v>
      </c>
      <c r="G7" s="68">
        <v>80</v>
      </c>
      <c r="H7" s="68">
        <v>0</v>
      </c>
      <c r="I7" s="68">
        <v>0.5</v>
      </c>
      <c r="J7" s="68"/>
      <c r="K7" s="68">
        <v>0</v>
      </c>
      <c r="L7" s="68">
        <v>60</v>
      </c>
      <c r="M7" s="68">
        <v>60</v>
      </c>
      <c r="N7" s="69" t="s">
        <v>92</v>
      </c>
      <c r="R7" s="70"/>
      <c r="S7" s="66">
        <v>8.5402594114183099</v>
      </c>
      <c r="T7" s="71">
        <v>8.5402594114183099</v>
      </c>
      <c r="U7" s="71">
        <v>7.1309942174844396</v>
      </c>
      <c r="V7" s="71">
        <v>9.6719907553538302</v>
      </c>
      <c r="W7" s="71">
        <v>8.8177932614166696</v>
      </c>
      <c r="X7" s="72"/>
      <c r="Y7" s="73"/>
      <c r="Z7" s="73">
        <v>22.48</v>
      </c>
      <c r="AA7" s="70"/>
      <c r="AB7" s="66">
        <v>7.1309946499999999</v>
      </c>
      <c r="AC7" s="71">
        <v>9.6719912200000007</v>
      </c>
      <c r="AD7" s="71">
        <v>8.8177932699999992</v>
      </c>
      <c r="AE7" s="71">
        <f t="shared" si="0"/>
        <v>8.5402597133333327</v>
      </c>
      <c r="AH7" s="72">
        <v>22.08</v>
      </c>
      <c r="AI7" s="70"/>
      <c r="AJ7" s="71">
        <v>7.1309946499999999</v>
      </c>
      <c r="AK7" s="71">
        <v>9.6719912200000007</v>
      </c>
      <c r="AL7" s="71">
        <v>8.8177932699999992</v>
      </c>
      <c r="AM7" s="71">
        <f t="shared" si="1"/>
        <v>8.5402597133333327</v>
      </c>
      <c r="AP7" s="69">
        <v>21.82</v>
      </c>
      <c r="AR7" s="66">
        <v>7.1879370500000004</v>
      </c>
      <c r="AS7" s="71">
        <v>9.7086492199999999</v>
      </c>
      <c r="AT7" s="71">
        <v>8.8496821899999993</v>
      </c>
      <c r="AU7" s="71">
        <f t="shared" si="2"/>
        <v>8.5820894866666659</v>
      </c>
      <c r="AW7" s="74"/>
      <c r="AX7" s="75">
        <v>6.24</v>
      </c>
      <c r="AY7" s="70"/>
      <c r="AZ7" s="74"/>
    </row>
    <row r="8" spans="1:52" s="1" customFormat="1" x14ac:dyDescent="0.2">
      <c r="A8" s="12">
        <v>44691</v>
      </c>
      <c r="B8" s="7">
        <v>128</v>
      </c>
      <c r="C8" s="11">
        <v>1E-3</v>
      </c>
      <c r="D8" s="11">
        <v>1.0000000000000001E-5</v>
      </c>
      <c r="E8" s="38" t="s">
        <v>26</v>
      </c>
      <c r="F8" s="38">
        <v>80</v>
      </c>
      <c r="G8" s="38">
        <v>80</v>
      </c>
      <c r="H8" s="38">
        <v>0</v>
      </c>
      <c r="I8" s="38">
        <v>0.5</v>
      </c>
      <c r="J8" s="38"/>
      <c r="K8" s="38">
        <v>20</v>
      </c>
      <c r="L8" s="38">
        <v>40</v>
      </c>
      <c r="M8" s="38">
        <v>20</v>
      </c>
      <c r="N8" s="1" t="s">
        <v>92</v>
      </c>
      <c r="R8" s="5"/>
      <c r="S8" s="7">
        <v>8.6883396511115194</v>
      </c>
      <c r="T8" s="8">
        <v>8.6883396511115194</v>
      </c>
      <c r="U8" s="8">
        <v>7.2866779227585798</v>
      </c>
      <c r="V8" s="8">
        <v>9.7197147992518307</v>
      </c>
      <c r="W8" s="8">
        <v>9.0586262313241601</v>
      </c>
      <c r="X8" s="2"/>
      <c r="Y8" s="6"/>
      <c r="Z8" s="6">
        <v>22.31</v>
      </c>
      <c r="AA8" s="5"/>
      <c r="AB8" s="7">
        <v>7.2866780799999997</v>
      </c>
      <c r="AC8" s="8">
        <v>9.7197153800000002</v>
      </c>
      <c r="AD8" s="8">
        <v>9.0586266200000001</v>
      </c>
      <c r="AE8" s="8">
        <f t="shared" si="0"/>
        <v>8.6883400266666655</v>
      </c>
      <c r="AH8" s="2">
        <v>21.87</v>
      </c>
      <c r="AI8" s="5"/>
      <c r="AJ8" s="8">
        <v>7.2866780799999997</v>
      </c>
      <c r="AK8" s="8">
        <v>9.7197153800000002</v>
      </c>
      <c r="AL8" s="8">
        <v>9.0586266200000001</v>
      </c>
      <c r="AM8" s="8">
        <f t="shared" si="1"/>
        <v>8.6883400266666655</v>
      </c>
      <c r="AP8" s="1">
        <v>21.67</v>
      </c>
      <c r="AR8" s="7">
        <v>7.35825146</v>
      </c>
      <c r="AS8" s="8">
        <v>9.8173576300000001</v>
      </c>
      <c r="AT8" s="8">
        <v>9.1251009300000003</v>
      </c>
      <c r="AU8" s="8">
        <f t="shared" si="2"/>
        <v>8.7669033400000007</v>
      </c>
      <c r="AW8" s="3"/>
      <c r="AX8" s="26">
        <v>6.13</v>
      </c>
      <c r="AY8" s="5"/>
      <c r="AZ8" s="3"/>
    </row>
    <row r="9" spans="1:52" s="1" customFormat="1" x14ac:dyDescent="0.2">
      <c r="A9" s="12">
        <v>44691</v>
      </c>
      <c r="B9" s="7">
        <v>128</v>
      </c>
      <c r="C9" s="11">
        <v>1E-3</v>
      </c>
      <c r="D9" s="11">
        <v>1.0000000000000001E-5</v>
      </c>
      <c r="E9" s="38" t="s">
        <v>26</v>
      </c>
      <c r="F9" s="38">
        <v>80</v>
      </c>
      <c r="G9" s="38">
        <v>80</v>
      </c>
      <c r="H9" s="38">
        <v>0</v>
      </c>
      <c r="I9" s="38">
        <v>0.5</v>
      </c>
      <c r="J9" s="38"/>
      <c r="K9" s="38">
        <v>20</v>
      </c>
      <c r="L9" s="38">
        <v>60</v>
      </c>
      <c r="M9" s="38">
        <v>40</v>
      </c>
      <c r="N9" s="1" t="s">
        <v>92</v>
      </c>
      <c r="R9" s="5"/>
      <c r="S9" s="7">
        <v>8.6040058472806695</v>
      </c>
      <c r="T9" s="7">
        <v>8.6040058472806695</v>
      </c>
      <c r="U9" s="8">
        <v>7.3142241701755699</v>
      </c>
      <c r="V9" s="8">
        <v>9.7106840772109795</v>
      </c>
      <c r="W9" s="8">
        <v>8.7871092944554601</v>
      </c>
      <c r="X9" s="2"/>
      <c r="Y9" s="6"/>
      <c r="Z9" s="6">
        <v>22.25</v>
      </c>
      <c r="AA9" s="5"/>
      <c r="AB9" s="7">
        <v>7.3142239099999999</v>
      </c>
      <c r="AC9" s="8">
        <v>9.7106840900000009</v>
      </c>
      <c r="AD9" s="8">
        <v>8.7871097999999996</v>
      </c>
      <c r="AE9" s="8">
        <f t="shared" si="0"/>
        <v>8.6040059333333332</v>
      </c>
      <c r="AH9" s="2">
        <v>21.82</v>
      </c>
      <c r="AI9" s="5"/>
      <c r="AJ9" s="8">
        <v>7.3142239099999999</v>
      </c>
      <c r="AK9" s="8">
        <v>9.7106840900000009</v>
      </c>
      <c r="AL9" s="8">
        <v>8.7871097999999996</v>
      </c>
      <c r="AM9" s="8">
        <f t="shared" si="1"/>
        <v>8.6040059333333332</v>
      </c>
      <c r="AP9" s="1">
        <v>21.58</v>
      </c>
      <c r="AR9" s="7">
        <v>7.4457322499999998</v>
      </c>
      <c r="AS9" s="8">
        <v>9.7128875699999995</v>
      </c>
      <c r="AT9" s="8">
        <v>8.8144747399999996</v>
      </c>
      <c r="AU9" s="8">
        <f t="shared" si="2"/>
        <v>8.657698186666666</v>
      </c>
      <c r="AW9" s="3"/>
      <c r="AX9" s="26">
        <v>5.97</v>
      </c>
      <c r="AY9" s="5"/>
      <c r="AZ9" s="3"/>
    </row>
    <row r="10" spans="1:52" s="1" customFormat="1" x14ac:dyDescent="0.2">
      <c r="A10" s="12">
        <v>44691</v>
      </c>
      <c r="B10" s="7">
        <v>128</v>
      </c>
      <c r="C10" s="11">
        <v>1E-3</v>
      </c>
      <c r="D10" s="11">
        <v>1.0000000000000001E-5</v>
      </c>
      <c r="E10" s="38" t="s">
        <v>26</v>
      </c>
      <c r="F10" s="38">
        <v>80</v>
      </c>
      <c r="G10" s="38">
        <v>80</v>
      </c>
      <c r="H10" s="38">
        <v>0</v>
      </c>
      <c r="I10" s="38">
        <v>0.5</v>
      </c>
      <c r="J10" s="38"/>
      <c r="K10" s="38">
        <v>40</v>
      </c>
      <c r="L10" s="38">
        <v>60</v>
      </c>
      <c r="M10" s="38">
        <v>20</v>
      </c>
      <c r="N10" s="1" t="s">
        <v>92</v>
      </c>
      <c r="R10" s="5"/>
      <c r="S10" s="7">
        <v>8.7113852115561095</v>
      </c>
      <c r="T10" s="8">
        <v>8.7113852115561095</v>
      </c>
      <c r="U10" s="8">
        <v>7.4351881514910296</v>
      </c>
      <c r="V10" s="8">
        <v>9.7463237997842498</v>
      </c>
      <c r="W10" s="8">
        <v>8.9526436833930596</v>
      </c>
      <c r="X10" s="2"/>
      <c r="Y10" s="6"/>
      <c r="Z10" s="6">
        <v>22.04</v>
      </c>
      <c r="AA10" s="5"/>
      <c r="AB10" s="7">
        <v>7.4351884400000001</v>
      </c>
      <c r="AC10" s="8">
        <v>9.7463238200000006</v>
      </c>
      <c r="AD10" s="8">
        <v>8.9526436500000006</v>
      </c>
      <c r="AE10" s="8">
        <f t="shared" si="0"/>
        <v>8.7113853033333353</v>
      </c>
      <c r="AH10" s="2">
        <v>21.6</v>
      </c>
      <c r="AI10" s="5"/>
      <c r="AJ10" s="8">
        <v>7.4351884400000001</v>
      </c>
      <c r="AK10" s="8">
        <v>9.7463238200000006</v>
      </c>
      <c r="AL10" s="8">
        <v>8.9526436500000006</v>
      </c>
      <c r="AM10" s="8">
        <f t="shared" si="1"/>
        <v>8.7113853033333353</v>
      </c>
      <c r="AP10" s="1">
        <v>21.36</v>
      </c>
      <c r="AR10" s="7">
        <v>7.45627773</v>
      </c>
      <c r="AS10" s="8">
        <v>9.7592773099999999</v>
      </c>
      <c r="AT10" s="8">
        <v>8.9552490599999999</v>
      </c>
      <c r="AU10" s="8">
        <f t="shared" si="2"/>
        <v>8.7236013666666654</v>
      </c>
      <c r="AW10" s="3"/>
      <c r="AX10" s="26">
        <v>5.83</v>
      </c>
      <c r="AY10" s="5"/>
      <c r="AZ10" s="3"/>
    </row>
    <row r="11" spans="1:52" s="1" customFormat="1" x14ac:dyDescent="0.2">
      <c r="A11" s="12">
        <v>44693</v>
      </c>
      <c r="B11" s="7">
        <v>128</v>
      </c>
      <c r="C11" s="11">
        <v>1E-3</v>
      </c>
      <c r="D11" s="11">
        <v>1.0000000000000001E-5</v>
      </c>
      <c r="E11" s="38" t="s">
        <v>26</v>
      </c>
      <c r="F11" s="38">
        <v>80</v>
      </c>
      <c r="G11" s="38">
        <v>80</v>
      </c>
      <c r="H11" s="38">
        <v>0</v>
      </c>
      <c r="I11" s="38">
        <v>0.5</v>
      </c>
      <c r="J11" s="38"/>
      <c r="K11" s="38">
        <v>0</v>
      </c>
      <c r="L11" s="38">
        <v>80</v>
      </c>
      <c r="M11" s="38">
        <v>80</v>
      </c>
      <c r="N11" s="1" t="s">
        <v>92</v>
      </c>
      <c r="R11" s="5"/>
      <c r="S11" s="7">
        <v>8.6524645881356896</v>
      </c>
      <c r="T11" s="7">
        <v>8.6524645881356896</v>
      </c>
      <c r="U11" s="8">
        <v>7.3646025516404698</v>
      </c>
      <c r="V11" s="8">
        <v>9.6889536672146797</v>
      </c>
      <c r="W11" s="8">
        <v>8.9038375455519194</v>
      </c>
      <c r="X11" s="2"/>
      <c r="Y11" s="6"/>
      <c r="Z11" s="6">
        <v>22.42</v>
      </c>
      <c r="AA11" s="5"/>
      <c r="AB11" s="7">
        <v>7.3646024499999996</v>
      </c>
      <c r="AC11" s="8">
        <v>9.6889539399999993</v>
      </c>
      <c r="AD11" s="8">
        <v>8.9038379699999997</v>
      </c>
      <c r="AE11" s="8">
        <f t="shared" si="0"/>
        <v>8.6524647866666644</v>
      </c>
      <c r="AH11" s="2">
        <v>21.96</v>
      </c>
      <c r="AI11" s="5"/>
      <c r="AJ11" s="8">
        <v>7.3646024499999996</v>
      </c>
      <c r="AK11" s="8">
        <v>9.6889539399999993</v>
      </c>
      <c r="AL11" s="8">
        <v>8.9038379699999997</v>
      </c>
      <c r="AM11" s="8">
        <f t="shared" si="1"/>
        <v>8.6524647866666644</v>
      </c>
      <c r="AP11" s="1">
        <v>21.76</v>
      </c>
      <c r="AR11" s="7">
        <v>7.4260509199999998</v>
      </c>
      <c r="AS11" s="8">
        <v>9.7357452099999993</v>
      </c>
      <c r="AT11" s="8">
        <v>8.9673773000000008</v>
      </c>
      <c r="AU11" s="8">
        <f t="shared" si="2"/>
        <v>8.7097244766666666</v>
      </c>
      <c r="AW11" s="3"/>
      <c r="AX11" s="26">
        <v>6.05</v>
      </c>
      <c r="AY11" s="5"/>
      <c r="AZ11" s="3"/>
    </row>
    <row r="12" spans="1:52" s="1" customFormat="1" x14ac:dyDescent="0.2">
      <c r="A12" s="12">
        <v>44693</v>
      </c>
      <c r="B12" s="7">
        <v>128</v>
      </c>
      <c r="C12" s="11">
        <v>1E-3</v>
      </c>
      <c r="D12" s="11">
        <v>1.0000000000000001E-5</v>
      </c>
      <c r="E12" s="38" t="s">
        <v>26</v>
      </c>
      <c r="F12" s="38">
        <v>80</v>
      </c>
      <c r="G12" s="38">
        <v>80</v>
      </c>
      <c r="H12" s="38">
        <v>0</v>
      </c>
      <c r="I12" s="38">
        <v>0.5</v>
      </c>
      <c r="J12" s="38"/>
      <c r="K12" s="38">
        <v>20</v>
      </c>
      <c r="L12" s="38">
        <v>80</v>
      </c>
      <c r="M12" s="38">
        <v>60</v>
      </c>
      <c r="N12" s="1" t="s">
        <v>92</v>
      </c>
      <c r="R12" s="5"/>
      <c r="S12" s="7">
        <v>8.8135713934663897</v>
      </c>
      <c r="T12" s="8">
        <v>8.8135713934663897</v>
      </c>
      <c r="U12" s="8">
        <v>7.3999224900631404</v>
      </c>
      <c r="V12" s="8">
        <v>9.9427973067849997</v>
      </c>
      <c r="W12" s="8">
        <v>9.0979943835510309</v>
      </c>
      <c r="X12" s="2"/>
      <c r="Y12" s="6"/>
      <c r="Z12" s="6">
        <v>22.14</v>
      </c>
      <c r="AA12" s="5"/>
      <c r="AB12" s="7">
        <v>7.3999229900000003</v>
      </c>
      <c r="AC12" s="8">
        <v>9.9427973499999993</v>
      </c>
      <c r="AD12" s="8">
        <v>9.0979945799999999</v>
      </c>
      <c r="AE12" s="8">
        <f t="shared" si="0"/>
        <v>8.8135716399999993</v>
      </c>
      <c r="AH12" s="2">
        <v>21.7</v>
      </c>
      <c r="AI12" s="5"/>
      <c r="AJ12" s="8">
        <v>7.3999229900000003</v>
      </c>
      <c r="AK12" s="8">
        <v>9.9427973499999993</v>
      </c>
      <c r="AL12" s="8">
        <v>9.0979945799999999</v>
      </c>
      <c r="AM12" s="8">
        <f t="shared" si="1"/>
        <v>8.8135716399999993</v>
      </c>
      <c r="AP12" s="1">
        <v>21.53</v>
      </c>
      <c r="AR12" s="7">
        <v>7.4882516299999997</v>
      </c>
      <c r="AS12" s="8">
        <v>9.9777813500000008</v>
      </c>
      <c r="AT12" s="8">
        <v>9.1582128399999991</v>
      </c>
      <c r="AU12" s="8">
        <f t="shared" si="2"/>
        <v>8.8747486066666657</v>
      </c>
      <c r="AW12" s="3"/>
      <c r="AX12" s="26">
        <v>5.96</v>
      </c>
      <c r="AY12" s="5"/>
      <c r="AZ12" s="3"/>
    </row>
    <row r="13" spans="1:52" s="1" customFormat="1" x14ac:dyDescent="0.2">
      <c r="A13" s="12">
        <v>44694</v>
      </c>
      <c r="B13" s="7">
        <v>128</v>
      </c>
      <c r="C13" s="11">
        <v>1E-3</v>
      </c>
      <c r="D13" s="11">
        <v>1.0000000000000001E-5</v>
      </c>
      <c r="E13" s="38" t="s">
        <v>26</v>
      </c>
      <c r="F13" s="38">
        <v>80</v>
      </c>
      <c r="G13" s="38">
        <v>80</v>
      </c>
      <c r="H13" s="38">
        <v>0</v>
      </c>
      <c r="I13" s="38">
        <v>0.5</v>
      </c>
      <c r="J13" s="38"/>
      <c r="K13" s="38">
        <v>40</v>
      </c>
      <c r="L13" s="38">
        <v>80</v>
      </c>
      <c r="M13" s="38">
        <v>40</v>
      </c>
      <c r="N13" s="1" t="s">
        <v>92</v>
      </c>
      <c r="R13" s="5"/>
      <c r="S13" s="7">
        <v>8.6863618570659593</v>
      </c>
      <c r="T13" s="7">
        <v>8.6863618570659593</v>
      </c>
      <c r="U13" s="8">
        <v>7.4337978295501896</v>
      </c>
      <c r="V13" s="8">
        <v>9.5685710146246894</v>
      </c>
      <c r="W13" s="8">
        <v>9.0567167270229803</v>
      </c>
      <c r="X13" s="2"/>
      <c r="Y13" s="6"/>
      <c r="Z13" s="6">
        <v>22.02</v>
      </c>
      <c r="AA13" s="5"/>
      <c r="AB13" s="7">
        <v>7.4337980899999998</v>
      </c>
      <c r="AC13" s="8">
        <v>9.5685712600000006</v>
      </c>
      <c r="AD13" s="8">
        <v>9.0567170499999996</v>
      </c>
      <c r="AE13" s="8">
        <f t="shared" si="0"/>
        <v>8.6863621333333345</v>
      </c>
      <c r="AH13" s="2">
        <v>21.55</v>
      </c>
      <c r="AI13" s="5"/>
      <c r="AJ13" s="8">
        <v>7.4337980899999998</v>
      </c>
      <c r="AK13" s="8">
        <v>9.5685712600000006</v>
      </c>
      <c r="AL13" s="8">
        <v>9.0567170499999996</v>
      </c>
      <c r="AM13" s="8">
        <f t="shared" si="1"/>
        <v>8.6863621333333345</v>
      </c>
      <c r="AP13" s="1">
        <v>21.23</v>
      </c>
      <c r="AR13" s="7">
        <v>7.50601786</v>
      </c>
      <c r="AS13" s="8">
        <v>9.5938175399999999</v>
      </c>
      <c r="AT13" s="8">
        <v>9.07569172</v>
      </c>
      <c r="AU13" s="8">
        <f t="shared" si="2"/>
        <v>8.7251757066666666</v>
      </c>
      <c r="AW13" s="3" t="s">
        <v>62</v>
      </c>
      <c r="AX13" s="26">
        <v>5.66</v>
      </c>
      <c r="AY13" s="5"/>
      <c r="AZ13" s="3"/>
    </row>
    <row r="14" spans="1:52" s="1" customFormat="1" x14ac:dyDescent="0.2">
      <c r="A14" s="12">
        <v>44694</v>
      </c>
      <c r="B14" s="7">
        <v>128</v>
      </c>
      <c r="C14" s="11">
        <v>1E-3</v>
      </c>
      <c r="D14" s="11">
        <v>1.0000000000000001E-5</v>
      </c>
      <c r="E14" s="38" t="s">
        <v>26</v>
      </c>
      <c r="F14" s="38">
        <v>80</v>
      </c>
      <c r="G14" s="38">
        <v>80</v>
      </c>
      <c r="H14" s="38">
        <v>0</v>
      </c>
      <c r="I14" s="38">
        <v>0.5</v>
      </c>
      <c r="J14" s="38"/>
      <c r="K14" s="38">
        <v>60</v>
      </c>
      <c r="L14" s="38">
        <v>80</v>
      </c>
      <c r="M14" s="38">
        <v>20</v>
      </c>
      <c r="N14" s="1" t="s">
        <v>92</v>
      </c>
      <c r="R14" s="5"/>
      <c r="S14" s="7">
        <v>8.6683492660522408</v>
      </c>
      <c r="T14" s="7">
        <v>8.6683492660522408</v>
      </c>
      <c r="U14" s="8">
        <v>7.1419934051079803</v>
      </c>
      <c r="V14" s="8">
        <v>9.7969394768847007</v>
      </c>
      <c r="W14" s="8">
        <v>9.0661162386646907</v>
      </c>
      <c r="X14" s="2"/>
      <c r="Y14" s="6"/>
      <c r="Z14" s="6">
        <v>22.15</v>
      </c>
      <c r="AA14" s="5"/>
      <c r="AB14" s="7">
        <v>7.1419932900000003</v>
      </c>
      <c r="AC14" s="8">
        <v>9.7969394699999999</v>
      </c>
      <c r="AD14" s="8">
        <v>9.0661163899999995</v>
      </c>
      <c r="AE14" s="8">
        <f t="shared" si="0"/>
        <v>8.6683497166666665</v>
      </c>
      <c r="AH14" s="2">
        <v>21.73</v>
      </c>
      <c r="AI14" s="5"/>
      <c r="AJ14" s="8">
        <v>7.1419932900000003</v>
      </c>
      <c r="AK14" s="8">
        <v>9.7969394699999999</v>
      </c>
      <c r="AL14" s="8">
        <v>9.0661163899999995</v>
      </c>
      <c r="AM14" s="8">
        <f t="shared" si="1"/>
        <v>8.6683497166666665</v>
      </c>
      <c r="AP14" s="1">
        <v>21.56</v>
      </c>
      <c r="AR14" s="7">
        <v>7.2085369000000004</v>
      </c>
      <c r="AS14" s="8">
        <v>9.8398656899999999</v>
      </c>
      <c r="AT14" s="8">
        <v>9.0713178400000007</v>
      </c>
      <c r="AU14" s="8">
        <f t="shared" si="2"/>
        <v>8.7065734766666676</v>
      </c>
      <c r="AW14" s="3"/>
      <c r="AX14" s="26">
        <v>5.97</v>
      </c>
      <c r="AY14" s="5"/>
      <c r="AZ14" s="3"/>
    </row>
    <row r="15" spans="1:52" s="1" customFormat="1" x14ac:dyDescent="0.2">
      <c r="A15" s="12">
        <v>44695</v>
      </c>
      <c r="B15" s="7">
        <v>128</v>
      </c>
      <c r="C15" s="11">
        <v>1E-3</v>
      </c>
      <c r="D15" s="11">
        <v>1.0000000000000001E-5</v>
      </c>
      <c r="E15" s="38" t="s">
        <v>26</v>
      </c>
      <c r="F15" s="38">
        <v>80</v>
      </c>
      <c r="G15" s="38">
        <v>80</v>
      </c>
      <c r="H15" s="38">
        <v>0</v>
      </c>
      <c r="I15" s="38">
        <v>0.75</v>
      </c>
      <c r="J15" s="38"/>
      <c r="K15" s="38">
        <v>0</v>
      </c>
      <c r="L15" s="38">
        <v>80</v>
      </c>
      <c r="M15" s="38">
        <v>80</v>
      </c>
      <c r="N15" s="1" t="s">
        <v>92</v>
      </c>
      <c r="R15" s="5"/>
      <c r="S15" s="7">
        <v>9.1619211635996791</v>
      </c>
      <c r="T15" s="8">
        <v>9.1619211635996791</v>
      </c>
      <c r="U15" s="8">
        <v>7.7502144030739304</v>
      </c>
      <c r="V15" s="8">
        <v>10.2420595353453</v>
      </c>
      <c r="W15" s="8">
        <v>9.4934895523797795</v>
      </c>
      <c r="X15" s="2"/>
      <c r="Y15" s="6"/>
      <c r="Z15" s="6">
        <v>13.86</v>
      </c>
      <c r="AA15" s="5"/>
      <c r="AB15" s="7">
        <v>7.7502147099999998</v>
      </c>
      <c r="AC15" s="8">
        <v>10.24205959</v>
      </c>
      <c r="AD15" s="8">
        <v>9.4934899999999995</v>
      </c>
      <c r="AE15" s="8">
        <f t="shared" si="0"/>
        <v>9.1619214333333332</v>
      </c>
      <c r="AH15" s="2">
        <v>13.46</v>
      </c>
      <c r="AI15" s="5"/>
      <c r="AJ15" s="8">
        <v>7.7502147099999998</v>
      </c>
      <c r="AK15" s="8">
        <v>10.24205959</v>
      </c>
      <c r="AL15" s="8">
        <v>9.4934900899999999</v>
      </c>
      <c r="AM15" s="8">
        <f t="shared" si="1"/>
        <v>9.1619214633333339</v>
      </c>
      <c r="AP15" s="1">
        <v>11.88</v>
      </c>
      <c r="AR15" s="7">
        <v>7.8860012800000003</v>
      </c>
      <c r="AS15" s="8">
        <v>10.282524629999999</v>
      </c>
      <c r="AT15" s="8">
        <v>9.5542009399999994</v>
      </c>
      <c r="AU15" s="8">
        <f t="shared" si="2"/>
        <v>9.2409089499999997</v>
      </c>
      <c r="AW15" s="3"/>
      <c r="AX15" s="26">
        <v>4.09</v>
      </c>
      <c r="AY15" s="5"/>
      <c r="AZ15" s="3"/>
    </row>
    <row r="16" spans="1:52" s="1" customFormat="1" x14ac:dyDescent="0.2">
      <c r="A16" s="12">
        <v>44695</v>
      </c>
      <c r="B16" s="7">
        <v>128</v>
      </c>
      <c r="C16" s="11">
        <v>1E-3</v>
      </c>
      <c r="D16" s="11">
        <v>1.0000000000000001E-5</v>
      </c>
      <c r="E16" s="38" t="s">
        <v>26</v>
      </c>
      <c r="F16" s="38">
        <v>80</v>
      </c>
      <c r="G16" s="38">
        <v>80</v>
      </c>
      <c r="H16" s="38">
        <v>0</v>
      </c>
      <c r="I16" s="38">
        <v>0.75</v>
      </c>
      <c r="J16" s="38"/>
      <c r="K16" s="38">
        <v>20</v>
      </c>
      <c r="L16" s="38">
        <v>80</v>
      </c>
      <c r="M16" s="38">
        <v>60</v>
      </c>
      <c r="N16" s="1" t="s">
        <v>92</v>
      </c>
      <c r="R16" s="5"/>
      <c r="S16" s="7">
        <v>9.3549498229234693</v>
      </c>
      <c r="T16" s="8">
        <v>9.3549498229234693</v>
      </c>
      <c r="U16" s="8">
        <v>7.8252274500923198</v>
      </c>
      <c r="V16" s="8">
        <v>10.393454117908499</v>
      </c>
      <c r="W16" s="8">
        <v>9.8461679007694993</v>
      </c>
      <c r="X16" s="2"/>
      <c r="Y16" s="6"/>
      <c r="Z16" s="6">
        <v>13.81</v>
      </c>
      <c r="AA16" s="5"/>
      <c r="AB16" s="7">
        <v>7.8252264399999998</v>
      </c>
      <c r="AC16" s="8">
        <v>10.39345496</v>
      </c>
      <c r="AD16" s="8">
        <v>9.8461679699999998</v>
      </c>
      <c r="AE16" s="8">
        <f t="shared" si="0"/>
        <v>9.3549497900000009</v>
      </c>
      <c r="AH16" s="2">
        <v>13.3</v>
      </c>
      <c r="AI16" s="5"/>
      <c r="AJ16" s="8">
        <v>7.8252264399999998</v>
      </c>
      <c r="AK16" s="8">
        <v>10.39345496</v>
      </c>
      <c r="AL16" s="8">
        <v>9.8461679699999998</v>
      </c>
      <c r="AM16" s="8">
        <f t="shared" si="1"/>
        <v>9.3549497900000009</v>
      </c>
      <c r="AP16" s="1">
        <v>11.76</v>
      </c>
      <c r="AR16" s="7">
        <v>7.9141751400000002</v>
      </c>
      <c r="AS16" s="8">
        <v>10.44609644</v>
      </c>
      <c r="AT16" s="8">
        <v>9.8769265199999996</v>
      </c>
      <c r="AU16" s="8">
        <f t="shared" si="2"/>
        <v>9.4123993666666674</v>
      </c>
      <c r="AW16" s="3"/>
      <c r="AX16" s="26">
        <v>4.01</v>
      </c>
      <c r="AY16" s="5"/>
      <c r="AZ16" s="3"/>
    </row>
    <row r="17" spans="1:52" s="1" customFormat="1" x14ac:dyDescent="0.2">
      <c r="A17" s="12">
        <v>44695</v>
      </c>
      <c r="B17" s="7">
        <v>128</v>
      </c>
      <c r="C17" s="11">
        <v>1E-3</v>
      </c>
      <c r="D17" s="11">
        <v>1.0000000000000001E-5</v>
      </c>
      <c r="E17" s="38" t="s">
        <v>26</v>
      </c>
      <c r="F17" s="38">
        <v>80</v>
      </c>
      <c r="G17" s="38">
        <v>80</v>
      </c>
      <c r="H17" s="38">
        <v>0</v>
      </c>
      <c r="I17" s="38">
        <v>0.75</v>
      </c>
      <c r="J17" s="38"/>
      <c r="K17" s="38">
        <v>40</v>
      </c>
      <c r="L17" s="38">
        <v>80</v>
      </c>
      <c r="M17" s="38">
        <v>40</v>
      </c>
      <c r="N17" s="1" t="s">
        <v>92</v>
      </c>
      <c r="R17" s="5"/>
      <c r="S17" s="7">
        <v>9.5304743084610095</v>
      </c>
      <c r="T17" s="7">
        <v>9.5304743084610095</v>
      </c>
      <c r="U17" s="8">
        <v>8.2259833248163492</v>
      </c>
      <c r="V17" s="8">
        <v>10.366375930770401</v>
      </c>
      <c r="W17" s="8">
        <v>9.9990636697962003</v>
      </c>
      <c r="X17" s="2"/>
      <c r="Y17" s="6"/>
      <c r="Z17" s="6">
        <v>13.75</v>
      </c>
      <c r="AA17" s="5"/>
      <c r="AB17" s="7">
        <v>8.2259840799999999</v>
      </c>
      <c r="AC17" s="8">
        <v>10.366375830000001</v>
      </c>
      <c r="AD17" s="8">
        <v>9.9990636199999994</v>
      </c>
      <c r="AE17" s="8">
        <f t="shared" si="0"/>
        <v>9.5304745099999995</v>
      </c>
      <c r="AH17" s="2">
        <v>13.16</v>
      </c>
      <c r="AI17" s="5"/>
      <c r="AJ17" s="8">
        <v>8.2259840799999999</v>
      </c>
      <c r="AK17" s="8">
        <v>10.366375830000001</v>
      </c>
      <c r="AL17" s="8">
        <v>9.9990636199999994</v>
      </c>
      <c r="AM17" s="8">
        <f t="shared" si="1"/>
        <v>9.5304745099999995</v>
      </c>
      <c r="AP17" s="1">
        <v>11.68</v>
      </c>
      <c r="AR17" s="7">
        <v>8.2501204599999998</v>
      </c>
      <c r="AS17" s="8">
        <v>10.38652076</v>
      </c>
      <c r="AT17" s="8">
        <v>9.9874837000000003</v>
      </c>
      <c r="AU17" s="8">
        <f t="shared" si="2"/>
        <v>9.5413749733333333</v>
      </c>
      <c r="AW17" s="3"/>
      <c r="AX17" s="26">
        <v>3.76</v>
      </c>
      <c r="AY17" s="5"/>
      <c r="AZ17" s="3"/>
    </row>
    <row r="18" spans="1:52" s="1" customFormat="1" x14ac:dyDescent="0.2">
      <c r="A18" s="12">
        <v>44696</v>
      </c>
      <c r="B18" s="7">
        <v>128</v>
      </c>
      <c r="C18" s="11">
        <v>1E-3</v>
      </c>
      <c r="D18" s="11">
        <v>1.0000000000000001E-5</v>
      </c>
      <c r="E18" s="38" t="s">
        <v>26</v>
      </c>
      <c r="F18" s="38">
        <v>80</v>
      </c>
      <c r="G18" s="38">
        <v>80</v>
      </c>
      <c r="H18" s="38">
        <v>0</v>
      </c>
      <c r="I18" s="38">
        <v>0.75</v>
      </c>
      <c r="J18" s="38"/>
      <c r="K18" s="38">
        <v>60</v>
      </c>
      <c r="L18" s="38">
        <v>80</v>
      </c>
      <c r="M18" s="38">
        <v>20</v>
      </c>
      <c r="N18" s="1" t="s">
        <v>92</v>
      </c>
      <c r="R18" s="5"/>
      <c r="S18" s="7">
        <v>9.6623795023352201</v>
      </c>
      <c r="T18" s="8">
        <v>9.6623795023352201</v>
      </c>
      <c r="U18" s="8">
        <v>8.1685897063000308</v>
      </c>
      <c r="V18" s="8">
        <v>10.6404321692035</v>
      </c>
      <c r="W18" s="8">
        <v>10.1781166315021</v>
      </c>
      <c r="X18" s="2"/>
      <c r="Y18" s="6"/>
      <c r="Z18" s="6">
        <v>13.8</v>
      </c>
      <c r="AA18" s="5"/>
      <c r="AB18" s="7">
        <v>8.1685891399999999</v>
      </c>
      <c r="AC18" s="8">
        <v>10.6404327</v>
      </c>
      <c r="AD18" s="8">
        <v>10.17811678</v>
      </c>
      <c r="AE18" s="8">
        <f t="shared" si="0"/>
        <v>9.6623795399999999</v>
      </c>
      <c r="AH18" s="2">
        <v>13.28</v>
      </c>
      <c r="AI18" s="5"/>
      <c r="AJ18" s="8">
        <v>8.1685891399999999</v>
      </c>
      <c r="AK18" s="8">
        <v>10.6404327</v>
      </c>
      <c r="AL18" s="8">
        <v>10.17811678</v>
      </c>
      <c r="AM18" s="8">
        <f t="shared" si="1"/>
        <v>9.6623795399999999</v>
      </c>
      <c r="AP18" s="1">
        <v>11.76</v>
      </c>
      <c r="AR18" s="7">
        <v>8.2378050399999996</v>
      </c>
      <c r="AS18" s="8">
        <v>10.68639881</v>
      </c>
      <c r="AT18" s="8">
        <v>10.21907629</v>
      </c>
      <c r="AU18" s="8">
        <f t="shared" si="2"/>
        <v>9.7144267133333333</v>
      </c>
      <c r="AW18" s="3"/>
      <c r="AX18" s="26">
        <v>3.92</v>
      </c>
      <c r="AY18" s="5"/>
      <c r="AZ18" s="3"/>
    </row>
    <row r="19" spans="1:52" s="1" customFormat="1" x14ac:dyDescent="0.2">
      <c r="A19" s="12">
        <v>44697</v>
      </c>
      <c r="B19" s="7">
        <v>128</v>
      </c>
      <c r="C19" s="11">
        <v>1E-3</v>
      </c>
      <c r="D19" s="11">
        <v>1.0000000000000001E-5</v>
      </c>
      <c r="E19" s="38" t="s">
        <v>26</v>
      </c>
      <c r="F19" s="38">
        <v>80</v>
      </c>
      <c r="G19" s="38">
        <v>80</v>
      </c>
      <c r="H19" s="38">
        <v>0</v>
      </c>
      <c r="I19" s="38">
        <v>0.875</v>
      </c>
      <c r="J19" s="38"/>
      <c r="K19" s="38">
        <v>60</v>
      </c>
      <c r="L19" s="38">
        <v>80</v>
      </c>
      <c r="M19" s="38">
        <v>20</v>
      </c>
      <c r="N19" s="1" t="s">
        <v>92</v>
      </c>
      <c r="R19" s="5"/>
      <c r="S19" s="7">
        <v>13.313215586835501</v>
      </c>
      <c r="T19" s="8">
        <v>13.313215586835501</v>
      </c>
      <c r="U19" s="8">
        <v>13.1874580166995</v>
      </c>
      <c r="V19" s="8">
        <v>13.4027429853599</v>
      </c>
      <c r="W19" s="8">
        <v>13.349445758447001</v>
      </c>
      <c r="X19" s="2"/>
      <c r="Y19" s="6"/>
      <c r="Z19" s="6">
        <v>9.1999999999999993</v>
      </c>
      <c r="AA19" s="5"/>
      <c r="AB19" s="7">
        <v>13.18745459</v>
      </c>
      <c r="AC19" s="8">
        <v>13.402735249999999</v>
      </c>
      <c r="AD19" s="8">
        <v>13.349443580000001</v>
      </c>
      <c r="AE19" s="8">
        <f t="shared" si="0"/>
        <v>13.31321114</v>
      </c>
      <c r="AH19" s="2">
        <v>8.56</v>
      </c>
      <c r="AI19" s="5"/>
      <c r="AJ19" s="8">
        <v>13.18745459</v>
      </c>
      <c r="AK19" s="8">
        <v>13.402735249999999</v>
      </c>
      <c r="AL19" s="8">
        <v>13.349443580000001</v>
      </c>
      <c r="AM19" s="8">
        <f t="shared" si="1"/>
        <v>13.31321114</v>
      </c>
      <c r="AP19" s="1">
        <v>6.5</v>
      </c>
      <c r="AR19" s="7">
        <v>13.2692999</v>
      </c>
      <c r="AS19" s="8">
        <v>13.391985030000001</v>
      </c>
      <c r="AT19" s="8">
        <v>13.38263471</v>
      </c>
      <c r="AU19" s="8">
        <f t="shared" si="2"/>
        <v>13.347973213333333</v>
      </c>
      <c r="AW19" s="3"/>
      <c r="AX19" s="26">
        <v>2.58</v>
      </c>
      <c r="AY19" s="5"/>
      <c r="AZ19" s="3"/>
    </row>
    <row r="20" spans="1:52" s="80" customFormat="1" x14ac:dyDescent="0.2">
      <c r="A20" s="76">
        <v>44697</v>
      </c>
      <c r="B20" s="77">
        <v>128</v>
      </c>
      <c r="C20" s="78">
        <v>1E-3</v>
      </c>
      <c r="D20" s="78">
        <v>1.0000000000000001E-5</v>
      </c>
      <c r="E20" s="79" t="s">
        <v>26</v>
      </c>
      <c r="F20" s="79">
        <v>80</v>
      </c>
      <c r="G20" s="79">
        <v>80</v>
      </c>
      <c r="H20" s="79">
        <v>0</v>
      </c>
      <c r="I20" s="79">
        <v>0.875</v>
      </c>
      <c r="J20" s="79"/>
      <c r="K20" s="79">
        <v>40</v>
      </c>
      <c r="L20" s="79">
        <v>80</v>
      </c>
      <c r="M20" s="79">
        <v>40</v>
      </c>
      <c r="N20" s="80" t="s">
        <v>92</v>
      </c>
      <c r="R20" s="81"/>
      <c r="S20" s="77">
        <v>11.9902003334683</v>
      </c>
      <c r="T20" s="77">
        <v>11.9902003334683</v>
      </c>
      <c r="U20" s="82">
        <v>11.395204457171699</v>
      </c>
      <c r="V20" s="82">
        <v>12.2658275634252</v>
      </c>
      <c r="W20" s="82">
        <v>12.3095689798081</v>
      </c>
      <c r="X20" s="83"/>
      <c r="Y20" s="84"/>
      <c r="Z20" s="84">
        <v>9.2200000000000006</v>
      </c>
      <c r="AA20" s="81"/>
      <c r="AB20" s="77">
        <v>11.39520235</v>
      </c>
      <c r="AC20" s="82">
        <v>12.265826540000001</v>
      </c>
      <c r="AD20" s="82">
        <v>12.30957192</v>
      </c>
      <c r="AE20" s="82">
        <f t="shared" si="0"/>
        <v>11.990200270000001</v>
      </c>
      <c r="AH20" s="83">
        <v>8.58</v>
      </c>
      <c r="AI20" s="81"/>
      <c r="AJ20" s="82">
        <v>11.39520235</v>
      </c>
      <c r="AK20" s="82">
        <v>12.265826540000001</v>
      </c>
      <c r="AL20" s="82">
        <v>12.30957192</v>
      </c>
      <c r="AM20" s="82">
        <f t="shared" si="1"/>
        <v>11.990200270000001</v>
      </c>
      <c r="AP20" s="80">
        <v>6.5</v>
      </c>
      <c r="AR20" s="77">
        <v>11.76197863</v>
      </c>
      <c r="AS20" s="82">
        <v>12.31808573</v>
      </c>
      <c r="AT20" s="82">
        <v>12.442017140000001</v>
      </c>
      <c r="AU20" s="82">
        <f t="shared" si="2"/>
        <v>12.174027166666667</v>
      </c>
      <c r="AW20" s="85"/>
      <c r="AX20" s="86">
        <v>2.54</v>
      </c>
      <c r="AY20" s="81"/>
      <c r="AZ20" s="85"/>
    </row>
    <row r="21" spans="1:52" s="1" customFormat="1" x14ac:dyDescent="0.2">
      <c r="A21" s="12">
        <v>44697</v>
      </c>
      <c r="B21" s="7">
        <v>128</v>
      </c>
      <c r="C21" s="11">
        <v>1E-3</v>
      </c>
      <c r="D21" s="11">
        <v>1.0000000000000001E-5</v>
      </c>
      <c r="E21" s="38" t="s">
        <v>26</v>
      </c>
      <c r="F21" s="38">
        <v>80</v>
      </c>
      <c r="G21" s="38">
        <v>80</v>
      </c>
      <c r="H21" s="38">
        <v>0</v>
      </c>
      <c r="I21" s="38">
        <v>0.875</v>
      </c>
      <c r="J21" s="38"/>
      <c r="K21" s="38">
        <v>20</v>
      </c>
      <c r="L21" s="38">
        <v>80</v>
      </c>
      <c r="M21" s="38">
        <v>60</v>
      </c>
      <c r="N21" s="1" t="s">
        <v>92</v>
      </c>
      <c r="R21" s="5"/>
      <c r="S21" s="7">
        <v>11.03916005244</v>
      </c>
      <c r="T21" s="7">
        <v>11.03916005244</v>
      </c>
      <c r="U21" s="8">
        <v>10.314745246094301</v>
      </c>
      <c r="V21" s="8">
        <v>11.438728779534699</v>
      </c>
      <c r="W21" s="8">
        <v>11.364006131690999</v>
      </c>
      <c r="X21" s="2"/>
      <c r="Y21" s="6"/>
      <c r="Z21" s="6">
        <v>9.23</v>
      </c>
      <c r="AA21" s="5"/>
      <c r="AB21" s="7">
        <v>10.31474978</v>
      </c>
      <c r="AC21" s="8">
        <v>11.43872962</v>
      </c>
      <c r="AD21" s="8">
        <v>11.364007040000001</v>
      </c>
      <c r="AE21" s="8">
        <f t="shared" si="0"/>
        <v>11.039162146666667</v>
      </c>
      <c r="AH21" s="2">
        <v>8.6199999999999992</v>
      </c>
      <c r="AI21" s="5"/>
      <c r="AJ21" s="8">
        <v>10.31474978</v>
      </c>
      <c r="AK21" s="8">
        <v>11.43872962</v>
      </c>
      <c r="AL21" s="8">
        <v>11.364007040000001</v>
      </c>
      <c r="AM21" s="8">
        <f t="shared" si="1"/>
        <v>11.039162146666667</v>
      </c>
      <c r="AP21" s="1">
        <v>6.51</v>
      </c>
      <c r="AR21" s="7">
        <v>10.61183226</v>
      </c>
      <c r="AS21" s="8">
        <v>11.487254849999999</v>
      </c>
      <c r="AT21" s="8">
        <v>11.498829990000001</v>
      </c>
      <c r="AU21" s="8">
        <f t="shared" si="2"/>
        <v>11.199305700000002</v>
      </c>
      <c r="AW21" s="3"/>
      <c r="AX21" s="26">
        <v>2.56</v>
      </c>
      <c r="AY21" s="5"/>
      <c r="AZ21" s="3"/>
    </row>
    <row r="22" spans="1:52" s="1" customFormat="1" x14ac:dyDescent="0.2">
      <c r="A22" s="12">
        <v>44697</v>
      </c>
      <c r="B22" s="7">
        <v>128</v>
      </c>
      <c r="C22" s="11">
        <v>1E-3</v>
      </c>
      <c r="D22" s="11">
        <v>1.0000000000000001E-5</v>
      </c>
      <c r="E22" s="38" t="s">
        <v>26</v>
      </c>
      <c r="F22" s="38">
        <v>80</v>
      </c>
      <c r="G22" s="38">
        <v>80</v>
      </c>
      <c r="H22" s="38">
        <v>0</v>
      </c>
      <c r="I22" s="38">
        <v>0.875</v>
      </c>
      <c r="J22" s="38"/>
      <c r="K22" s="38">
        <v>0</v>
      </c>
      <c r="L22" s="38">
        <v>80</v>
      </c>
      <c r="M22" s="38">
        <v>80</v>
      </c>
      <c r="N22" s="1" t="s">
        <v>92</v>
      </c>
      <c r="R22" s="5"/>
      <c r="S22" s="7">
        <v>10.6902166777018</v>
      </c>
      <c r="T22" s="7">
        <v>10.6902166777018</v>
      </c>
      <c r="U22" s="8">
        <v>9.8151642941082908</v>
      </c>
      <c r="V22" s="8">
        <v>11.3921132400651</v>
      </c>
      <c r="W22" s="8">
        <v>10.8633724989322</v>
      </c>
      <c r="X22" s="2"/>
      <c r="Y22" s="6"/>
      <c r="Z22" s="6">
        <v>9.25</v>
      </c>
      <c r="AA22" s="5"/>
      <c r="AB22" s="7">
        <v>9.81516272</v>
      </c>
      <c r="AC22" s="8">
        <v>11.39211298</v>
      </c>
      <c r="AD22" s="8">
        <v>10.863372500000001</v>
      </c>
      <c r="AE22" s="8">
        <f t="shared" si="0"/>
        <v>10.690216066666666</v>
      </c>
      <c r="AH22" s="2">
        <v>8.7799999999999994</v>
      </c>
      <c r="AI22" s="5"/>
      <c r="AJ22" s="8">
        <v>9.81516272</v>
      </c>
      <c r="AK22" s="8">
        <v>11.39211298</v>
      </c>
      <c r="AL22" s="8">
        <v>10.863372500000001</v>
      </c>
      <c r="AM22" s="8">
        <f t="shared" si="1"/>
        <v>10.690216066666666</v>
      </c>
      <c r="AP22" s="1">
        <v>6.58</v>
      </c>
      <c r="AR22" s="7">
        <v>10.118331680000001</v>
      </c>
      <c r="AS22" s="8">
        <v>11.465751109999999</v>
      </c>
      <c r="AT22" s="8">
        <v>10.918244700000001</v>
      </c>
      <c r="AU22" s="8">
        <f t="shared" si="2"/>
        <v>10.834109163333332</v>
      </c>
      <c r="AW22" s="3"/>
      <c r="AX22" s="26">
        <v>2.68</v>
      </c>
      <c r="AY22" s="5"/>
      <c r="AZ22" s="3"/>
    </row>
    <row r="23" spans="1:52" s="1" customFormat="1" x14ac:dyDescent="0.2">
      <c r="A23" s="12">
        <v>44697</v>
      </c>
      <c r="B23" s="7">
        <v>128</v>
      </c>
      <c r="C23" s="11">
        <v>1E-3</v>
      </c>
      <c r="D23" s="11">
        <v>1.0000000000000001E-5</v>
      </c>
      <c r="E23" s="38" t="s">
        <v>26</v>
      </c>
      <c r="F23" s="38">
        <v>80</v>
      </c>
      <c r="G23" s="38">
        <v>80</v>
      </c>
      <c r="H23" s="38">
        <v>0.5</v>
      </c>
      <c r="I23" s="38">
        <v>0.875</v>
      </c>
      <c r="J23" s="38"/>
      <c r="K23" s="38">
        <v>0</v>
      </c>
      <c r="L23" s="38">
        <v>80</v>
      </c>
      <c r="M23" s="38">
        <v>80</v>
      </c>
      <c r="N23" s="1" t="s">
        <v>92</v>
      </c>
      <c r="R23" s="5"/>
      <c r="S23" s="7">
        <v>9.9621447747244201</v>
      </c>
      <c r="T23" s="7">
        <v>9.9621447747244201</v>
      </c>
      <c r="U23" s="8">
        <v>8.9340761510078899</v>
      </c>
      <c r="V23" s="8">
        <v>10.670240451808599</v>
      </c>
      <c r="W23" s="8">
        <v>10.2821177213567</v>
      </c>
      <c r="X23" s="2"/>
      <c r="Y23" s="6"/>
      <c r="Z23" s="6">
        <v>9.2799999999999994</v>
      </c>
      <c r="AA23" s="5"/>
      <c r="AB23" s="7">
        <v>8.9340758900000008</v>
      </c>
      <c r="AC23" s="8">
        <v>10.67024112</v>
      </c>
      <c r="AD23" s="8">
        <v>10.28211786</v>
      </c>
      <c r="AE23" s="8">
        <f t="shared" si="0"/>
        <v>9.962144956666668</v>
      </c>
      <c r="AH23" s="2">
        <v>8.9600000000000009</v>
      </c>
      <c r="AI23" s="5"/>
      <c r="AJ23" s="8">
        <v>8.9340758900000008</v>
      </c>
      <c r="AK23" s="8">
        <v>10.67024112</v>
      </c>
      <c r="AL23" s="8">
        <v>10.28211786</v>
      </c>
      <c r="AM23" s="8">
        <f t="shared" si="1"/>
        <v>9.962144956666668</v>
      </c>
      <c r="AP23" s="1">
        <v>6.64</v>
      </c>
      <c r="AR23" s="7">
        <v>9.0404977500000001</v>
      </c>
      <c r="AS23" s="8">
        <v>10.86529275</v>
      </c>
      <c r="AT23" s="8">
        <v>10.358135580000001</v>
      </c>
      <c r="AU23" s="8">
        <f t="shared" si="2"/>
        <v>10.087975360000002</v>
      </c>
      <c r="AW23" s="3"/>
      <c r="AX23" s="26">
        <v>2.8</v>
      </c>
      <c r="AY23" s="5"/>
      <c r="AZ23" s="3"/>
    </row>
    <row r="24" spans="1:52" s="1" customFormat="1" x14ac:dyDescent="0.2">
      <c r="A24" s="12">
        <v>44697</v>
      </c>
      <c r="B24" s="7">
        <v>128</v>
      </c>
      <c r="C24" s="11">
        <v>1E-3</v>
      </c>
      <c r="D24" s="11">
        <v>1.0000000000000001E-5</v>
      </c>
      <c r="E24" s="38" t="s">
        <v>26</v>
      </c>
      <c r="F24" s="38">
        <v>80</v>
      </c>
      <c r="G24" s="38">
        <v>80</v>
      </c>
      <c r="H24" s="38">
        <v>0.75</v>
      </c>
      <c r="I24" s="38">
        <v>0.875</v>
      </c>
      <c r="J24" s="38"/>
      <c r="K24" s="38">
        <v>0</v>
      </c>
      <c r="L24" s="38">
        <v>80</v>
      </c>
      <c r="M24" s="38">
        <v>80</v>
      </c>
      <c r="N24" s="1" t="s">
        <v>92</v>
      </c>
      <c r="R24" s="5"/>
      <c r="S24" s="7">
        <v>9.7618083365083805</v>
      </c>
      <c r="T24" s="7">
        <v>9.7618083365083805</v>
      </c>
      <c r="U24" s="8">
        <v>8.9071659963811793</v>
      </c>
      <c r="V24" s="8">
        <v>10.435084739769801</v>
      </c>
      <c r="W24" s="8">
        <v>9.9431742733741402</v>
      </c>
      <c r="X24" s="2"/>
      <c r="Y24" s="6"/>
      <c r="Z24" s="6">
        <v>9.31</v>
      </c>
      <c r="AA24" s="5"/>
      <c r="AB24" s="7">
        <v>8.9071669599999996</v>
      </c>
      <c r="AC24" s="8">
        <v>10.43508611</v>
      </c>
      <c r="AD24" s="8">
        <v>9.9431748399999993</v>
      </c>
      <c r="AE24" s="8">
        <f t="shared" si="0"/>
        <v>9.7618093033333313</v>
      </c>
      <c r="AH24" s="2">
        <v>9.0299999999999994</v>
      </c>
      <c r="AI24" s="5"/>
      <c r="AJ24" s="37">
        <v>8.91</v>
      </c>
      <c r="AK24" s="38">
        <v>10.44</v>
      </c>
      <c r="AL24" s="38">
        <v>9.94</v>
      </c>
      <c r="AM24" s="8">
        <f t="shared" si="1"/>
        <v>9.7633333333333336</v>
      </c>
      <c r="AP24" s="1">
        <v>6.66</v>
      </c>
      <c r="AR24" s="7">
        <v>9.0004041800000003</v>
      </c>
      <c r="AS24" s="8">
        <v>10.4752563</v>
      </c>
      <c r="AT24" s="8">
        <v>10.06025941</v>
      </c>
      <c r="AU24" s="8">
        <f t="shared" si="2"/>
        <v>9.8453066300000014</v>
      </c>
      <c r="AW24" s="3"/>
      <c r="AX24" s="26">
        <v>2.85</v>
      </c>
      <c r="AY24" s="5"/>
      <c r="AZ24" s="3"/>
    </row>
    <row r="25" spans="1:52" s="1" customFormat="1" x14ac:dyDescent="0.2">
      <c r="A25" s="12">
        <v>44697</v>
      </c>
      <c r="B25" s="7">
        <v>128</v>
      </c>
      <c r="C25" s="11">
        <v>1E-3</v>
      </c>
      <c r="D25" s="11">
        <v>1.0000000000000001E-5</v>
      </c>
      <c r="E25" s="38" t="s">
        <v>26</v>
      </c>
      <c r="F25" s="38">
        <v>80</v>
      </c>
      <c r="G25" s="38">
        <v>80</v>
      </c>
      <c r="H25" s="38">
        <v>0.75</v>
      </c>
      <c r="I25" s="38">
        <v>0.5</v>
      </c>
      <c r="J25" s="38"/>
      <c r="K25" s="38">
        <v>0</v>
      </c>
      <c r="L25" s="38">
        <v>80</v>
      </c>
      <c r="M25" s="38">
        <v>80</v>
      </c>
      <c r="N25" s="1" t="s">
        <v>92</v>
      </c>
      <c r="R25" s="5"/>
      <c r="S25" s="7">
        <v>9.1666909572746391</v>
      </c>
      <c r="T25" s="7">
        <v>9.1666909572746391</v>
      </c>
      <c r="U25" s="8">
        <v>8.1755781536111503</v>
      </c>
      <c r="V25" s="8">
        <v>9.9728287870290604</v>
      </c>
      <c r="W25" s="8">
        <v>9.3516659311836996</v>
      </c>
      <c r="X25" s="2"/>
      <c r="Y25" s="6"/>
      <c r="Z25" s="6">
        <v>22.82</v>
      </c>
      <c r="AA25" s="5"/>
      <c r="AB25" s="7">
        <v>8.1755778899999996</v>
      </c>
      <c r="AC25" s="8">
        <v>9.9728288900000006</v>
      </c>
      <c r="AD25" s="8">
        <v>9.3516657799999994</v>
      </c>
      <c r="AE25" s="8">
        <f t="shared" si="0"/>
        <v>9.1666908533333338</v>
      </c>
      <c r="AH25" s="2">
        <v>22.2</v>
      </c>
      <c r="AI25" s="5"/>
      <c r="AJ25" s="8">
        <v>8.1755778899999996</v>
      </c>
      <c r="AK25" s="8">
        <v>9.9728288900000006</v>
      </c>
      <c r="AL25" s="8">
        <v>9.3516657799999994</v>
      </c>
      <c r="AM25" s="8">
        <f t="shared" si="1"/>
        <v>9.1666908533333338</v>
      </c>
      <c r="AP25" s="1">
        <v>21.76</v>
      </c>
      <c r="AR25" s="7">
        <v>8.2677124499999994</v>
      </c>
      <c r="AS25" s="8">
        <v>9.9672316999999993</v>
      </c>
      <c r="AT25" s="8">
        <v>9.3974461199999997</v>
      </c>
      <c r="AU25" s="8">
        <f t="shared" si="2"/>
        <v>9.2107967566666655</v>
      </c>
      <c r="AW25" s="3"/>
      <c r="AX25" s="26">
        <v>6</v>
      </c>
      <c r="AY25" s="5"/>
      <c r="AZ25" s="3"/>
    </row>
    <row r="26" spans="1:52" s="1" customFormat="1" x14ac:dyDescent="0.2">
      <c r="A26" s="12">
        <v>44697</v>
      </c>
      <c r="B26" s="7">
        <v>128</v>
      </c>
      <c r="C26" s="11">
        <v>1E-3</v>
      </c>
      <c r="D26" s="11">
        <v>1.0000000000000001E-5</v>
      </c>
      <c r="E26" s="38" t="s">
        <v>26</v>
      </c>
      <c r="F26" s="38">
        <v>80</v>
      </c>
      <c r="G26" s="38">
        <v>80</v>
      </c>
      <c r="H26" s="38">
        <v>0.5</v>
      </c>
      <c r="I26" s="38">
        <v>0.75</v>
      </c>
      <c r="J26" s="38"/>
      <c r="K26" s="38">
        <v>0</v>
      </c>
      <c r="L26" s="38">
        <v>80</v>
      </c>
      <c r="M26" s="38">
        <v>80</v>
      </c>
      <c r="N26" s="1" t="s">
        <v>92</v>
      </c>
      <c r="R26" s="5"/>
      <c r="S26" s="7">
        <v>8.8954524863345394</v>
      </c>
      <c r="T26" s="7">
        <v>8.8954524863345394</v>
      </c>
      <c r="U26" s="8">
        <v>7.4720147235192904</v>
      </c>
      <c r="V26" s="8">
        <v>9.9157331729419003</v>
      </c>
      <c r="W26" s="8">
        <v>9.2986095625424401</v>
      </c>
      <c r="X26" s="2"/>
      <c r="Y26" s="6"/>
      <c r="Z26" s="6">
        <v>14.15</v>
      </c>
      <c r="AA26" s="5"/>
      <c r="AB26" s="7">
        <v>7.4720142599999999</v>
      </c>
      <c r="AC26" s="8">
        <v>9.9157332700000005</v>
      </c>
      <c r="AD26" s="8">
        <v>9.2986093000000007</v>
      </c>
      <c r="AE26" s="8">
        <f t="shared" si="0"/>
        <v>8.895452276666667</v>
      </c>
      <c r="AH26" s="2">
        <v>13.77</v>
      </c>
      <c r="AI26" s="5"/>
      <c r="AJ26" s="8">
        <v>7.4720142599999999</v>
      </c>
      <c r="AK26" s="8">
        <v>9.9157332700000005</v>
      </c>
      <c r="AL26" s="8">
        <v>9.2986093000000007</v>
      </c>
      <c r="AM26" s="8">
        <f t="shared" si="1"/>
        <v>8.895452276666667</v>
      </c>
      <c r="AP26" s="1">
        <v>12.1</v>
      </c>
      <c r="AR26" s="7">
        <v>7.5530642400000003</v>
      </c>
      <c r="AS26" s="8">
        <v>9.92228523</v>
      </c>
      <c r="AT26" s="8">
        <v>9.3343643299999997</v>
      </c>
      <c r="AU26" s="8">
        <f t="shared" si="2"/>
        <v>8.9365712666666663</v>
      </c>
      <c r="AW26" s="3"/>
      <c r="AX26" s="26">
        <v>4.25</v>
      </c>
      <c r="AY26" s="5"/>
      <c r="AZ26" s="3"/>
    </row>
    <row r="27" spans="1:52" s="1" customFormat="1" x14ac:dyDescent="0.2">
      <c r="A27" s="12">
        <v>44697</v>
      </c>
      <c r="B27" s="7">
        <v>128</v>
      </c>
      <c r="C27" s="11">
        <v>1E-3</v>
      </c>
      <c r="D27" s="11">
        <v>1.0000000000000001E-5</v>
      </c>
      <c r="E27" s="38" t="s">
        <v>26</v>
      </c>
      <c r="F27" s="38">
        <v>80</v>
      </c>
      <c r="G27" s="38">
        <v>80</v>
      </c>
      <c r="H27" s="38">
        <v>0.75</v>
      </c>
      <c r="I27" s="38">
        <v>0.75</v>
      </c>
      <c r="J27" s="38"/>
      <c r="K27" s="38">
        <v>0</v>
      </c>
      <c r="L27" s="38">
        <v>80</v>
      </c>
      <c r="M27" s="38">
        <v>80</v>
      </c>
      <c r="N27" s="1" t="s">
        <v>92</v>
      </c>
      <c r="R27" s="5"/>
      <c r="S27" s="7">
        <v>9.3157492544483098</v>
      </c>
      <c r="T27" s="7">
        <v>9.3157492544483098</v>
      </c>
      <c r="U27" s="8">
        <v>8.0960283334334804</v>
      </c>
      <c r="V27" s="8">
        <v>10.1628190258067</v>
      </c>
      <c r="W27" s="8">
        <v>9.6884004041047405</v>
      </c>
      <c r="X27" s="2"/>
      <c r="Y27" s="6"/>
      <c r="Z27" s="6">
        <v>14.25</v>
      </c>
      <c r="AA27" s="5"/>
      <c r="AB27" s="7">
        <v>8.09602866</v>
      </c>
      <c r="AC27" s="8">
        <v>10.16281903</v>
      </c>
      <c r="AD27" s="8">
        <v>9.6884002900000006</v>
      </c>
      <c r="AE27" s="8">
        <f t="shared" si="0"/>
        <v>9.3157493266666673</v>
      </c>
      <c r="AH27" s="2">
        <v>13.82</v>
      </c>
      <c r="AI27" s="5"/>
      <c r="AJ27" s="8">
        <v>8.09602866</v>
      </c>
      <c r="AK27" s="8">
        <v>10.16281903</v>
      </c>
      <c r="AL27" s="8">
        <v>9.6884002900000006</v>
      </c>
      <c r="AM27" s="8">
        <f t="shared" si="1"/>
        <v>9.3157493266666673</v>
      </c>
      <c r="AP27" s="1">
        <v>12.11</v>
      </c>
      <c r="AR27" s="7">
        <v>8.1382779999999997</v>
      </c>
      <c r="AS27" s="8">
        <v>10.18646257</v>
      </c>
      <c r="AT27" s="8">
        <v>9.7803262199999992</v>
      </c>
      <c r="AU27" s="8">
        <f t="shared" si="2"/>
        <v>9.3683555966666656</v>
      </c>
      <c r="AW27" s="3"/>
      <c r="AX27" s="26">
        <v>4.2699999999999996</v>
      </c>
      <c r="AY27" s="5"/>
      <c r="AZ27" s="3"/>
    </row>
    <row r="29" spans="1:52" x14ac:dyDescent="0.2">
      <c r="A29" t="s">
        <v>172</v>
      </c>
    </row>
    <row r="30" spans="1:52" x14ac:dyDescent="0.2">
      <c r="AE30" s="32">
        <f>MIN(AE1:AE27)</f>
        <v>8.5402597133333327</v>
      </c>
      <c r="AH30" s="32">
        <f>MIN(AH1:AH27)</f>
        <v>8.56</v>
      </c>
      <c r="AM30" s="32">
        <f>MIN(AM1:AM27)</f>
        <v>8.5402597133333327</v>
      </c>
      <c r="AP30" s="32">
        <f>MIN(AP1:AP27)</f>
        <v>6.5</v>
      </c>
      <c r="AU30" s="32">
        <f>MIN(AU1:AU27)</f>
        <v>8.5820894866666659</v>
      </c>
      <c r="AX30" s="32">
        <f>MIN(AX1:AX27)</f>
        <v>2.54</v>
      </c>
    </row>
    <row r="32" spans="1:52" s="1" customFormat="1" x14ac:dyDescent="0.2">
      <c r="A32" s="12">
        <v>44671</v>
      </c>
      <c r="B32" s="7">
        <v>128</v>
      </c>
      <c r="C32" s="11">
        <v>1E-3</v>
      </c>
      <c r="D32" s="11">
        <v>1.0000000000000001E-5</v>
      </c>
      <c r="E32" s="8" t="s">
        <v>97</v>
      </c>
      <c r="F32" s="8">
        <v>80</v>
      </c>
      <c r="G32" s="8">
        <v>80</v>
      </c>
      <c r="H32" s="8">
        <v>0</v>
      </c>
      <c r="I32" s="8">
        <v>0.75</v>
      </c>
      <c r="J32" s="8"/>
      <c r="K32" s="8">
        <v>0</v>
      </c>
      <c r="L32" s="8">
        <v>80</v>
      </c>
      <c r="M32" s="8">
        <v>80</v>
      </c>
      <c r="N32" s="1" t="s">
        <v>92</v>
      </c>
      <c r="R32" s="5"/>
      <c r="S32" s="7">
        <v>9.2697381973266602</v>
      </c>
      <c r="T32" s="8">
        <v>9.2697381973266602</v>
      </c>
      <c r="U32" s="8">
        <v>8.1227502840820396</v>
      </c>
      <c r="V32" s="8">
        <v>10.1467908177375</v>
      </c>
      <c r="W32" s="8">
        <v>9.5396734215786996</v>
      </c>
      <c r="X32" s="2"/>
      <c r="Y32" s="6"/>
      <c r="Z32" s="6">
        <v>14.23</v>
      </c>
      <c r="AA32" s="9">
        <v>37.200000000000003</v>
      </c>
      <c r="AB32" s="7">
        <v>8.1227502400000002</v>
      </c>
      <c r="AC32" s="8">
        <v>10.14679143</v>
      </c>
      <c r="AD32" s="8">
        <v>9.5396736000000004</v>
      </c>
      <c r="AE32" s="8">
        <f t="shared" ref="AE32:AE43" si="3">AVERAGE(AB32:AD32)</f>
        <v>9.2697384233333349</v>
      </c>
      <c r="AH32" s="2">
        <v>13.83</v>
      </c>
      <c r="AI32" s="9">
        <v>36.4</v>
      </c>
      <c r="AJ32" s="8">
        <v>8.1227502400000002</v>
      </c>
      <c r="AK32" s="8">
        <v>10.14679143</v>
      </c>
      <c r="AL32" s="8">
        <v>9.5396736000000004</v>
      </c>
      <c r="AM32" s="8">
        <f t="shared" ref="AM32:AM43" si="4">AVERAGE(AJ32:AL32)</f>
        <v>9.2697384233333349</v>
      </c>
      <c r="AP32" s="1">
        <v>12.13</v>
      </c>
      <c r="AQ32" s="1">
        <v>13.9</v>
      </c>
      <c r="AR32" s="7">
        <v>8.1559895400000002</v>
      </c>
      <c r="AS32" s="8">
        <v>10.15207316</v>
      </c>
      <c r="AT32" s="8">
        <v>9.5891328100000006</v>
      </c>
      <c r="AU32" s="8">
        <f t="shared" ref="AU32:AU43" si="5">AVERAGE(AR32:AT32)</f>
        <v>9.2990651700000004</v>
      </c>
      <c r="AW32" s="3"/>
      <c r="AX32" s="26">
        <v>4.32</v>
      </c>
      <c r="AY32" s="9">
        <v>9.9</v>
      </c>
      <c r="AZ32" s="3"/>
    </row>
    <row r="33" spans="1:52" s="1" customFormat="1" x14ac:dyDescent="0.2">
      <c r="A33" s="12">
        <v>44671</v>
      </c>
      <c r="B33" s="7">
        <v>128</v>
      </c>
      <c r="C33" s="11">
        <v>1E-3</v>
      </c>
      <c r="D33" s="11">
        <v>1.0000000000000001E-5</v>
      </c>
      <c r="E33" s="8" t="s">
        <v>97</v>
      </c>
      <c r="F33" s="8">
        <v>80</v>
      </c>
      <c r="G33" s="8">
        <v>80</v>
      </c>
      <c r="H33" s="8">
        <v>0</v>
      </c>
      <c r="I33" s="8">
        <v>0.875</v>
      </c>
      <c r="J33" s="8"/>
      <c r="K33" s="8">
        <v>0</v>
      </c>
      <c r="L33" s="8">
        <v>80</v>
      </c>
      <c r="M33" s="8">
        <v>80</v>
      </c>
      <c r="N33" s="1" t="s">
        <v>92</v>
      </c>
      <c r="R33" s="5"/>
      <c r="S33" s="7">
        <v>10.038234710693301</v>
      </c>
      <c r="T33" s="8">
        <v>10.038234710693301</v>
      </c>
      <c r="U33" s="8">
        <v>9.4840222402633199</v>
      </c>
      <c r="V33" s="8">
        <v>10.4697657649845</v>
      </c>
      <c r="W33" s="8">
        <v>10.160914744140101</v>
      </c>
      <c r="X33" s="2"/>
      <c r="Y33" s="6"/>
      <c r="Z33" s="6">
        <v>9.39</v>
      </c>
      <c r="AA33" s="9">
        <v>37.200000000000003</v>
      </c>
      <c r="AB33" s="7">
        <v>9.4840200600000006</v>
      </c>
      <c r="AC33" s="8">
        <v>10.469764469999999</v>
      </c>
      <c r="AD33" s="8">
        <v>10.16091441</v>
      </c>
      <c r="AE33" s="8">
        <f t="shared" si="3"/>
        <v>10.03823298</v>
      </c>
      <c r="AH33" s="2">
        <v>9.08</v>
      </c>
      <c r="AI33" s="9">
        <v>36.4</v>
      </c>
      <c r="AJ33" s="8">
        <v>9.4840200600000006</v>
      </c>
      <c r="AK33" s="8">
        <v>10.469764469999999</v>
      </c>
      <c r="AL33" s="8">
        <v>10.16091441</v>
      </c>
      <c r="AM33" s="8">
        <f t="shared" si="4"/>
        <v>10.03823298</v>
      </c>
      <c r="AP33" s="1">
        <v>6.72</v>
      </c>
      <c r="AQ33" s="1">
        <v>7.4</v>
      </c>
      <c r="AR33" s="7">
        <v>9.5547659100000004</v>
      </c>
      <c r="AS33" s="8">
        <v>10.56139473</v>
      </c>
      <c r="AT33" s="8">
        <v>10.2440661</v>
      </c>
      <c r="AU33" s="8">
        <f t="shared" si="5"/>
        <v>10.12007558</v>
      </c>
      <c r="AW33" s="3"/>
      <c r="AX33" s="26">
        <v>2.9</v>
      </c>
      <c r="AY33" s="9">
        <v>9.9</v>
      </c>
      <c r="AZ33" s="3"/>
    </row>
    <row r="34" spans="1:52" s="1" customFormat="1" x14ac:dyDescent="0.2">
      <c r="A34" s="12">
        <v>44671</v>
      </c>
      <c r="B34" s="7">
        <v>128</v>
      </c>
      <c r="C34" s="11">
        <v>1E-3</v>
      </c>
      <c r="D34" s="11">
        <v>1.0000000000000001E-5</v>
      </c>
      <c r="E34" s="8" t="s">
        <v>97</v>
      </c>
      <c r="F34" s="8">
        <v>80</v>
      </c>
      <c r="G34" s="8">
        <v>80</v>
      </c>
      <c r="H34" s="8">
        <v>0</v>
      </c>
      <c r="I34" s="8">
        <v>0.5</v>
      </c>
      <c r="J34" s="8"/>
      <c r="K34" s="8">
        <v>0</v>
      </c>
      <c r="L34" s="8">
        <v>80</v>
      </c>
      <c r="M34" s="8">
        <v>80</v>
      </c>
      <c r="N34" s="1" t="s">
        <v>92</v>
      </c>
      <c r="R34" s="5"/>
      <c r="S34" s="7">
        <v>8.7936201095581001</v>
      </c>
      <c r="T34" s="8">
        <v>8.7936201095581001</v>
      </c>
      <c r="U34" s="8">
        <v>7.4974292387299704</v>
      </c>
      <c r="V34" s="8">
        <v>9.7518181990606205</v>
      </c>
      <c r="W34" s="8">
        <v>9.1316122069513295</v>
      </c>
      <c r="X34" s="2"/>
      <c r="Y34" s="6"/>
      <c r="Z34" s="6">
        <v>22.75</v>
      </c>
      <c r="AA34" s="9">
        <v>37.200000000000003</v>
      </c>
      <c r="AB34" s="7">
        <v>7.4974293599999999</v>
      </c>
      <c r="AC34" s="8">
        <v>9.7518183199999999</v>
      </c>
      <c r="AD34" s="8">
        <v>9.1316123999999999</v>
      </c>
      <c r="AE34" s="8">
        <f t="shared" si="3"/>
        <v>8.793620026666666</v>
      </c>
      <c r="AH34" s="2">
        <v>22.29</v>
      </c>
      <c r="AI34" s="9">
        <v>36.4</v>
      </c>
      <c r="AJ34" s="8">
        <v>7.4974293599999999</v>
      </c>
      <c r="AK34" s="8">
        <v>9.7518183199999999</v>
      </c>
      <c r="AL34" s="8">
        <v>9.1316123999999999</v>
      </c>
      <c r="AM34" s="8">
        <f t="shared" si="4"/>
        <v>8.793620026666666</v>
      </c>
      <c r="AP34" s="1">
        <v>21.97</v>
      </c>
      <c r="AQ34" s="1">
        <v>26.8</v>
      </c>
      <c r="AR34" s="7">
        <v>7.4807701599999996</v>
      </c>
      <c r="AS34" s="8">
        <v>9.7510028200000001</v>
      </c>
      <c r="AT34" s="8">
        <v>9.2014546100000008</v>
      </c>
      <c r="AU34" s="8">
        <f t="shared" si="5"/>
        <v>8.8110758633333344</v>
      </c>
      <c r="AW34" s="3"/>
      <c r="AX34" s="26">
        <v>6.24</v>
      </c>
      <c r="AY34" s="9">
        <v>9.9</v>
      </c>
      <c r="AZ34" s="3"/>
    </row>
    <row r="35" spans="1:52" s="1" customFormat="1" x14ac:dyDescent="0.2">
      <c r="A35" s="12">
        <v>44671</v>
      </c>
      <c r="B35" s="7">
        <v>128</v>
      </c>
      <c r="C35" s="11">
        <v>1E-3</v>
      </c>
      <c r="D35" s="11">
        <v>1.0000000000000001E-5</v>
      </c>
      <c r="E35" s="8" t="s">
        <v>97</v>
      </c>
      <c r="F35" s="8">
        <v>80</v>
      </c>
      <c r="G35" s="8">
        <v>80</v>
      </c>
      <c r="H35" s="8">
        <v>0</v>
      </c>
      <c r="I35" s="8">
        <v>0.5</v>
      </c>
      <c r="J35" s="8"/>
      <c r="K35" s="8">
        <v>20</v>
      </c>
      <c r="L35" s="8">
        <v>80</v>
      </c>
      <c r="M35" s="8">
        <v>60</v>
      </c>
      <c r="N35" s="1" t="s">
        <v>92</v>
      </c>
      <c r="R35" s="5"/>
      <c r="S35" s="7">
        <v>8.6151409149169904</v>
      </c>
      <c r="T35" s="8">
        <v>8.6151409149169904</v>
      </c>
      <c r="U35" s="8">
        <v>7.10700596543915</v>
      </c>
      <c r="V35" s="8">
        <v>9.6702705341355397</v>
      </c>
      <c r="W35" s="8">
        <v>9.0681440943417009</v>
      </c>
      <c r="X35" s="2"/>
      <c r="Y35" s="6"/>
      <c r="Z35" s="6">
        <v>22.48</v>
      </c>
      <c r="AA35" s="9">
        <v>37.200000000000003</v>
      </c>
      <c r="AB35" s="7">
        <v>7.1070062900000002</v>
      </c>
      <c r="AC35" s="8">
        <v>9.6702706900000006</v>
      </c>
      <c r="AD35" s="8">
        <v>9.0681448600000003</v>
      </c>
      <c r="AE35" s="8">
        <f t="shared" si="3"/>
        <v>8.6151406133333328</v>
      </c>
      <c r="AH35" s="2">
        <v>22.02</v>
      </c>
      <c r="AI35" s="9">
        <v>36.4</v>
      </c>
      <c r="AJ35" s="8">
        <v>7.1070062900000002</v>
      </c>
      <c r="AK35" s="8">
        <v>9.6702706900000006</v>
      </c>
      <c r="AL35" s="8">
        <v>9.0681448600000003</v>
      </c>
      <c r="AM35" s="8">
        <f t="shared" si="4"/>
        <v>8.6151406133333328</v>
      </c>
      <c r="AP35" s="1">
        <v>21.75</v>
      </c>
      <c r="AQ35" s="1">
        <v>26.8</v>
      </c>
      <c r="AR35" s="7">
        <v>7.1654346499999999</v>
      </c>
      <c r="AS35" s="8">
        <v>9.7378459799999995</v>
      </c>
      <c r="AT35" s="8">
        <v>9.1101180900000003</v>
      </c>
      <c r="AU35" s="8">
        <f t="shared" si="5"/>
        <v>8.6711329066666654</v>
      </c>
      <c r="AW35" s="3"/>
      <c r="AX35" s="26">
        <v>6.13</v>
      </c>
      <c r="AY35" s="9">
        <v>9.9</v>
      </c>
      <c r="AZ35" s="3"/>
    </row>
    <row r="36" spans="1:52" s="1" customFormat="1" x14ac:dyDescent="0.2">
      <c r="A36" s="12">
        <v>44671</v>
      </c>
      <c r="B36" s="7">
        <v>128</v>
      </c>
      <c r="C36" s="11">
        <v>1E-3</v>
      </c>
      <c r="D36" s="11">
        <v>1.0000000000000001E-5</v>
      </c>
      <c r="E36" s="8" t="s">
        <v>97</v>
      </c>
      <c r="F36" s="8">
        <v>80</v>
      </c>
      <c r="G36" s="8">
        <v>80</v>
      </c>
      <c r="H36" s="8">
        <v>0</v>
      </c>
      <c r="I36" s="8">
        <v>0.5</v>
      </c>
      <c r="J36" s="8"/>
      <c r="K36" s="8">
        <v>40</v>
      </c>
      <c r="L36" s="8">
        <v>80</v>
      </c>
      <c r="M36" s="8">
        <v>40</v>
      </c>
      <c r="N36" s="1" t="s">
        <v>92</v>
      </c>
      <c r="R36" s="5"/>
      <c r="S36" s="7">
        <v>8.7363367080688406</v>
      </c>
      <c r="T36" s="8">
        <v>8.7363367080688406</v>
      </c>
      <c r="U36" s="8">
        <v>7.5067571276334499</v>
      </c>
      <c r="V36" s="8">
        <v>9.73981297025815</v>
      </c>
      <c r="W36" s="8">
        <v>8.9624381366120591</v>
      </c>
      <c r="X36" s="2"/>
      <c r="Y36" s="6"/>
      <c r="Z36" s="6">
        <v>22.15</v>
      </c>
      <c r="AA36" s="9">
        <v>37.200000000000003</v>
      </c>
      <c r="AB36" s="7">
        <v>7.5067572699999996</v>
      </c>
      <c r="AC36" s="8">
        <v>9.7398130799999993</v>
      </c>
      <c r="AD36" s="8">
        <v>8.9624385800000006</v>
      </c>
      <c r="AE36" s="8">
        <f t="shared" si="3"/>
        <v>8.7363363100000004</v>
      </c>
      <c r="AH36" s="2">
        <v>21.68</v>
      </c>
      <c r="AI36" s="9">
        <v>36.4</v>
      </c>
      <c r="AJ36" s="8">
        <v>7.6134586500000001</v>
      </c>
      <c r="AK36" s="8">
        <v>9.7876466299999993</v>
      </c>
      <c r="AL36" s="8">
        <v>8.9946283499999993</v>
      </c>
      <c r="AM36" s="8">
        <f t="shared" si="4"/>
        <v>8.7985778766666662</v>
      </c>
      <c r="AP36" s="1">
        <v>21.36</v>
      </c>
      <c r="AQ36" s="1">
        <v>26.8</v>
      </c>
      <c r="AR36" s="7">
        <v>7.6134586500000001</v>
      </c>
      <c r="AS36" s="8">
        <v>9.7876466299999993</v>
      </c>
      <c r="AT36" s="8">
        <v>8.9946283499999993</v>
      </c>
      <c r="AU36" s="8">
        <f t="shared" si="5"/>
        <v>8.7985778766666662</v>
      </c>
      <c r="AW36" s="3"/>
      <c r="AX36" s="26">
        <v>5.91</v>
      </c>
      <c r="AY36" s="9">
        <v>9.9</v>
      </c>
      <c r="AZ36" s="3"/>
    </row>
    <row r="37" spans="1:52" s="120" customFormat="1" x14ac:dyDescent="0.2">
      <c r="A37" s="116">
        <v>44673</v>
      </c>
      <c r="B37" s="117">
        <v>128</v>
      </c>
      <c r="C37" s="118">
        <v>1E-3</v>
      </c>
      <c r="D37" s="118">
        <v>1.0000000000000001E-5</v>
      </c>
      <c r="E37" s="119" t="s">
        <v>97</v>
      </c>
      <c r="F37" s="119">
        <v>80</v>
      </c>
      <c r="G37" s="119">
        <v>80</v>
      </c>
      <c r="H37" s="119">
        <v>0</v>
      </c>
      <c r="I37" s="119">
        <v>0.5</v>
      </c>
      <c r="J37" s="119"/>
      <c r="K37" s="119">
        <v>60</v>
      </c>
      <c r="L37" s="119">
        <v>80</v>
      </c>
      <c r="M37" s="119">
        <v>20</v>
      </c>
      <c r="N37" s="120" t="s">
        <v>92</v>
      </c>
      <c r="R37" s="121"/>
      <c r="S37" s="117">
        <v>8.5731296539306605</v>
      </c>
      <c r="T37" s="119">
        <v>8.5731296539306605</v>
      </c>
      <c r="U37" s="119">
        <v>7.21819558450981</v>
      </c>
      <c r="V37" s="119">
        <v>9.6155730053436308</v>
      </c>
      <c r="W37" s="119">
        <v>8.8856220159520003</v>
      </c>
      <c r="X37" s="122"/>
      <c r="Y37" s="123"/>
      <c r="Z37" s="123">
        <v>35.54</v>
      </c>
      <c r="AA37" s="124">
        <v>37.200000000000003</v>
      </c>
      <c r="AB37" s="117">
        <v>7.21819656</v>
      </c>
      <c r="AC37" s="119">
        <v>9.6155733100000003</v>
      </c>
      <c r="AD37" s="119">
        <v>8.8856226199999995</v>
      </c>
      <c r="AE37" s="119">
        <f t="shared" si="3"/>
        <v>8.5731308300000002</v>
      </c>
      <c r="AH37" s="122">
        <v>35.229999999999997</v>
      </c>
      <c r="AI37" s="124">
        <v>36.4</v>
      </c>
      <c r="AJ37" s="119">
        <v>7.21819656</v>
      </c>
      <c r="AK37" s="119">
        <v>9.6155733100000003</v>
      </c>
      <c r="AL37" s="119">
        <v>8.8856226199999995</v>
      </c>
      <c r="AM37" s="119">
        <f t="shared" si="4"/>
        <v>8.5731308300000002</v>
      </c>
      <c r="AP37" s="120">
        <v>35.24</v>
      </c>
      <c r="AQ37" s="120">
        <v>36.4</v>
      </c>
      <c r="AR37" s="117">
        <v>7.2351175300000001</v>
      </c>
      <c r="AS37" s="119">
        <v>9.6306353799999993</v>
      </c>
      <c r="AT37" s="119">
        <v>8.9096063599999997</v>
      </c>
      <c r="AU37" s="119">
        <f t="shared" si="5"/>
        <v>8.5917864233333319</v>
      </c>
      <c r="AW37" s="125"/>
      <c r="AX37" s="126">
        <v>7.85</v>
      </c>
      <c r="AY37" s="124">
        <v>9.9</v>
      </c>
      <c r="AZ37" s="125"/>
    </row>
    <row r="38" spans="1:52" s="131" customFormat="1" x14ac:dyDescent="0.2">
      <c r="A38" s="127">
        <v>44671</v>
      </c>
      <c r="B38" s="128">
        <v>128</v>
      </c>
      <c r="C38" s="129">
        <v>1E-3</v>
      </c>
      <c r="D38" s="129">
        <v>1.0000000000000001E-5</v>
      </c>
      <c r="E38" s="130" t="s">
        <v>97</v>
      </c>
      <c r="F38" s="130">
        <v>80</v>
      </c>
      <c r="G38" s="130">
        <v>80</v>
      </c>
      <c r="H38" s="130">
        <v>0</v>
      </c>
      <c r="I38" s="130">
        <v>0.875</v>
      </c>
      <c r="J38" s="130"/>
      <c r="K38" s="130">
        <v>60</v>
      </c>
      <c r="L38" s="130">
        <v>80</v>
      </c>
      <c r="M38" s="130">
        <v>20</v>
      </c>
      <c r="N38" s="131" t="s">
        <v>92</v>
      </c>
      <c r="R38" s="132"/>
      <c r="S38" s="128">
        <v>12.3878927230834</v>
      </c>
      <c r="T38" s="128">
        <v>12.3878927230834</v>
      </c>
      <c r="U38" s="130">
        <v>10.2295896283192</v>
      </c>
      <c r="V38" s="130">
        <v>15.935582167140399</v>
      </c>
      <c r="W38" s="130">
        <v>10.9985042234094</v>
      </c>
      <c r="X38" s="133"/>
      <c r="Y38" s="134"/>
      <c r="Z38" s="134">
        <v>9.2100000000000009</v>
      </c>
      <c r="AA38" s="135">
        <v>37.200000000000003</v>
      </c>
      <c r="AB38" s="128">
        <v>10.22959408</v>
      </c>
      <c r="AC38" s="130">
        <v>15.93558217</v>
      </c>
      <c r="AD38" s="130">
        <v>10.998505679999999</v>
      </c>
      <c r="AE38" s="130">
        <f t="shared" si="3"/>
        <v>12.387893976666668</v>
      </c>
      <c r="AH38" s="133">
        <v>8.41</v>
      </c>
      <c r="AI38" s="135">
        <v>36.4</v>
      </c>
      <c r="AJ38" s="130">
        <v>10.22959408</v>
      </c>
      <c r="AK38" s="130">
        <v>15.93558217</v>
      </c>
      <c r="AL38" s="130">
        <v>10.998505679999999</v>
      </c>
      <c r="AM38" s="130">
        <f t="shared" si="4"/>
        <v>12.387893976666668</v>
      </c>
      <c r="AP38" s="131">
        <v>6.5</v>
      </c>
      <c r="AQ38" s="131">
        <v>7.4</v>
      </c>
      <c r="AR38" s="128">
        <v>10.456660510000001</v>
      </c>
      <c r="AS38" s="130">
        <v>15.93561628</v>
      </c>
      <c r="AT38" s="130">
        <v>11.13575559</v>
      </c>
      <c r="AU38" s="130">
        <f>AVERAGE(AR38:AT38)</f>
        <v>12.509344126666667</v>
      </c>
      <c r="AW38" s="136"/>
      <c r="AX38" s="137">
        <v>2.59</v>
      </c>
      <c r="AY38" s="135">
        <v>9.9</v>
      </c>
      <c r="AZ38" s="136"/>
    </row>
    <row r="39" spans="1:52" s="1" customFormat="1" x14ac:dyDescent="0.2">
      <c r="A39" s="12">
        <v>44672</v>
      </c>
      <c r="B39" s="7">
        <v>128</v>
      </c>
      <c r="C39" s="11">
        <v>1E-3</v>
      </c>
      <c r="D39" s="11">
        <v>1.0000000000000001E-5</v>
      </c>
      <c r="E39" s="8" t="s">
        <v>97</v>
      </c>
      <c r="F39" s="8">
        <v>80</v>
      </c>
      <c r="G39" s="8">
        <v>80</v>
      </c>
      <c r="H39" s="8">
        <v>0</v>
      </c>
      <c r="I39" s="8">
        <v>0.5</v>
      </c>
      <c r="J39" s="8"/>
      <c r="K39" s="8">
        <v>0</v>
      </c>
      <c r="L39" s="8">
        <v>20</v>
      </c>
      <c r="M39" s="8">
        <v>80</v>
      </c>
      <c r="N39" s="1" t="s">
        <v>92</v>
      </c>
      <c r="R39" s="5"/>
      <c r="S39" s="7">
        <v>8.6712870588782707</v>
      </c>
      <c r="T39" s="7">
        <v>8.6712870588782707</v>
      </c>
      <c r="U39" s="8">
        <v>7.2949007310093803</v>
      </c>
      <c r="V39" s="8">
        <v>9.7038683412949904</v>
      </c>
      <c r="W39" s="8">
        <v>9.0150921043304493</v>
      </c>
      <c r="X39" s="2"/>
      <c r="Y39" s="6"/>
      <c r="Z39" s="6">
        <v>22.76</v>
      </c>
      <c r="AA39" s="5"/>
      <c r="AB39" s="8">
        <v>7.2949007310093803</v>
      </c>
      <c r="AC39" s="8">
        <v>9.7038683412949904</v>
      </c>
      <c r="AD39" s="8">
        <v>9.0150921043304493</v>
      </c>
      <c r="AE39" s="8">
        <f t="shared" si="3"/>
        <v>8.6712870588782724</v>
      </c>
      <c r="AH39" s="2">
        <v>22.37</v>
      </c>
      <c r="AI39" s="5"/>
      <c r="AJ39" s="8">
        <v>7.2949007310093803</v>
      </c>
      <c r="AK39" s="8">
        <v>9.7038683412949904</v>
      </c>
      <c r="AL39" s="8">
        <v>9.0150921043304493</v>
      </c>
      <c r="AM39" s="8">
        <f t="shared" si="4"/>
        <v>8.6712870588782724</v>
      </c>
      <c r="AP39" s="1">
        <v>22.05</v>
      </c>
      <c r="AR39" s="8">
        <v>7.3547996900000001</v>
      </c>
      <c r="AS39" s="8">
        <v>9.6958879000000007</v>
      </c>
      <c r="AT39" s="8">
        <v>9.0779899799999999</v>
      </c>
      <c r="AU39" s="8">
        <f t="shared" si="5"/>
        <v>8.7095591900000002</v>
      </c>
      <c r="AW39" s="3"/>
      <c r="AX39" s="26">
        <v>6.22</v>
      </c>
      <c r="AY39" s="5"/>
      <c r="AZ39" s="3"/>
    </row>
    <row r="40" spans="1:52" s="1" customFormat="1" x14ac:dyDescent="0.2">
      <c r="A40" s="12">
        <v>44672</v>
      </c>
      <c r="B40" s="7">
        <v>128</v>
      </c>
      <c r="C40" s="11">
        <v>1E-3</v>
      </c>
      <c r="D40" s="11">
        <v>1.0000000000000001E-5</v>
      </c>
      <c r="E40" s="8" t="s">
        <v>97</v>
      </c>
      <c r="F40" s="8">
        <v>80</v>
      </c>
      <c r="G40" s="8">
        <v>80</v>
      </c>
      <c r="H40" s="8">
        <v>0</v>
      </c>
      <c r="I40" s="8">
        <v>0.5</v>
      </c>
      <c r="J40" s="8"/>
      <c r="K40" s="8">
        <v>0</v>
      </c>
      <c r="L40" s="8">
        <v>40</v>
      </c>
      <c r="M40" s="8">
        <v>80</v>
      </c>
      <c r="N40" s="1" t="s">
        <v>92</v>
      </c>
      <c r="R40" s="5"/>
      <c r="S40" s="7">
        <v>8.8017616825519802</v>
      </c>
      <c r="T40" s="7">
        <v>8.8017616825519802</v>
      </c>
      <c r="U40" s="8">
        <v>7.34962506391701</v>
      </c>
      <c r="V40" s="8">
        <v>9.8492019680203402</v>
      </c>
      <c r="W40" s="8">
        <v>9.2064580157185691</v>
      </c>
      <c r="X40" s="2"/>
      <c r="Y40" s="6"/>
      <c r="Z40" s="6">
        <v>22.74</v>
      </c>
      <c r="AA40" s="5"/>
      <c r="AB40" s="113">
        <v>7.35</v>
      </c>
      <c r="AC40" s="38">
        <v>9.85</v>
      </c>
      <c r="AD40" s="38">
        <v>9.2100000000000009</v>
      </c>
      <c r="AE40" s="8">
        <f t="shared" si="3"/>
        <v>8.8033333333333328</v>
      </c>
      <c r="AH40" s="2">
        <v>22.32</v>
      </c>
      <c r="AI40" s="5"/>
      <c r="AJ40" s="8">
        <v>7.3496252200000001</v>
      </c>
      <c r="AK40" s="8">
        <v>9.8492020300000007</v>
      </c>
      <c r="AL40" s="8">
        <v>9.2064576999999996</v>
      </c>
      <c r="AM40" s="8">
        <f t="shared" si="4"/>
        <v>8.8017616500000013</v>
      </c>
      <c r="AP40" s="1">
        <v>22</v>
      </c>
      <c r="AR40" s="7">
        <v>7.3947929200000004</v>
      </c>
      <c r="AS40" s="8">
        <v>9.8711772799999995</v>
      </c>
      <c r="AT40" s="8">
        <v>9.2522728599999997</v>
      </c>
      <c r="AU40" s="8">
        <f t="shared" si="5"/>
        <v>8.839414353333332</v>
      </c>
      <c r="AW40" s="3"/>
      <c r="AX40" s="26">
        <v>6.34</v>
      </c>
      <c r="AY40" s="5"/>
      <c r="AZ40" s="3"/>
    </row>
    <row r="41" spans="1:52" s="1" customFormat="1" x14ac:dyDescent="0.2">
      <c r="A41" s="12">
        <v>44672</v>
      </c>
      <c r="B41" s="7">
        <v>128</v>
      </c>
      <c r="C41" s="11">
        <v>1E-3</v>
      </c>
      <c r="D41" s="11">
        <v>1.0000000000000001E-5</v>
      </c>
      <c r="E41" s="8" t="s">
        <v>97</v>
      </c>
      <c r="F41" s="8">
        <v>80</v>
      </c>
      <c r="G41" s="8">
        <v>80</v>
      </c>
      <c r="H41" s="8">
        <v>0</v>
      </c>
      <c r="I41" s="8">
        <v>0.5</v>
      </c>
      <c r="J41" s="8"/>
      <c r="K41" s="8">
        <v>0</v>
      </c>
      <c r="L41" s="8">
        <v>60</v>
      </c>
      <c r="M41" s="8">
        <v>80</v>
      </c>
      <c r="N41" s="1" t="s">
        <v>92</v>
      </c>
      <c r="R41" s="5"/>
      <c r="S41" s="7">
        <v>8.6479846628259196</v>
      </c>
      <c r="T41" s="7">
        <v>8.6479846628259196</v>
      </c>
      <c r="U41" s="8">
        <v>7.2894463942171299</v>
      </c>
      <c r="V41" s="8">
        <v>9.6496380854052592</v>
      </c>
      <c r="W41" s="8">
        <v>9.0048695088553696</v>
      </c>
      <c r="X41" s="2"/>
      <c r="Y41" s="6"/>
      <c r="Z41" s="6">
        <v>22.74</v>
      </c>
      <c r="AA41" s="5"/>
      <c r="AB41" s="7">
        <v>7.2894477799999997</v>
      </c>
      <c r="AC41" s="8">
        <v>9.64963835</v>
      </c>
      <c r="AD41" s="8">
        <v>9.0048693699999998</v>
      </c>
      <c r="AE41" s="8">
        <f t="shared" si="3"/>
        <v>8.6479851666666665</v>
      </c>
      <c r="AH41" s="2">
        <v>22.26</v>
      </c>
      <c r="AI41" s="5"/>
      <c r="AJ41" s="8">
        <v>7.2894477799999997</v>
      </c>
      <c r="AK41" s="8">
        <v>9.64963835</v>
      </c>
      <c r="AL41" s="8">
        <v>9.0048693699999998</v>
      </c>
      <c r="AM41" s="8">
        <f t="shared" si="4"/>
        <v>8.6479851666666665</v>
      </c>
      <c r="AP41" s="1">
        <v>21.96</v>
      </c>
      <c r="AR41" s="7">
        <v>7.3532162999999997</v>
      </c>
      <c r="AS41" s="8">
        <v>9.7036408999999999</v>
      </c>
      <c r="AT41" s="8">
        <v>9.0754870499999996</v>
      </c>
      <c r="AU41" s="8">
        <f t="shared" si="5"/>
        <v>8.7107814166666664</v>
      </c>
      <c r="AW41" s="3"/>
      <c r="AX41" s="26">
        <v>6.17</v>
      </c>
      <c r="AY41" s="5"/>
      <c r="AZ41" s="3"/>
    </row>
    <row r="42" spans="1:52" s="1" customFormat="1" x14ac:dyDescent="0.2">
      <c r="A42" s="12">
        <v>44672</v>
      </c>
      <c r="B42" s="7">
        <v>128</v>
      </c>
      <c r="C42" s="11">
        <v>1E-3</v>
      </c>
      <c r="D42" s="11">
        <v>1.0000000000000001E-5</v>
      </c>
      <c r="E42" s="8" t="s">
        <v>97</v>
      </c>
      <c r="F42" s="8">
        <v>80</v>
      </c>
      <c r="G42" s="8">
        <v>80</v>
      </c>
      <c r="H42" s="8">
        <v>0</v>
      </c>
      <c r="I42" s="8">
        <v>0.5</v>
      </c>
      <c r="J42" s="8"/>
      <c r="K42" s="8">
        <v>20</v>
      </c>
      <c r="L42" s="8">
        <v>60</v>
      </c>
      <c r="M42" s="8">
        <v>80</v>
      </c>
      <c r="N42" s="1" t="s">
        <v>92</v>
      </c>
      <c r="R42" s="5"/>
      <c r="S42" s="7">
        <v>8.6239520892639803</v>
      </c>
      <c r="T42" s="7">
        <v>8.6239520892639803</v>
      </c>
      <c r="U42" s="8">
        <v>7.22663809969802</v>
      </c>
      <c r="V42" s="8">
        <v>9.7193407043741207</v>
      </c>
      <c r="W42" s="8">
        <v>8.9258774637197895</v>
      </c>
      <c r="X42" s="2"/>
      <c r="Y42" s="6"/>
      <c r="Z42" s="6">
        <v>22.53</v>
      </c>
      <c r="AA42" s="5"/>
      <c r="AB42" s="7">
        <v>7.2266382499999997</v>
      </c>
      <c r="AC42" s="8">
        <v>9.7193401799999997</v>
      </c>
      <c r="AD42" s="8">
        <v>8.9258774299999999</v>
      </c>
      <c r="AE42" s="8">
        <f t="shared" si="3"/>
        <v>8.623951953333334</v>
      </c>
      <c r="AH42" s="2">
        <v>22.06</v>
      </c>
      <c r="AI42" s="5"/>
      <c r="AJ42" s="8">
        <v>7.2266382499999997</v>
      </c>
      <c r="AK42" s="8">
        <v>9.7193401799999997</v>
      </c>
      <c r="AL42" s="8">
        <v>8.9258774299999999</v>
      </c>
      <c r="AM42" s="8">
        <f t="shared" si="4"/>
        <v>8.623951953333334</v>
      </c>
      <c r="AP42" s="1">
        <v>21.8</v>
      </c>
      <c r="AR42" s="7">
        <v>7.2289608999999997</v>
      </c>
      <c r="AS42" s="8">
        <v>9.7819023999999999</v>
      </c>
      <c r="AT42" s="8">
        <v>8.99499812</v>
      </c>
      <c r="AU42" s="8">
        <f t="shared" si="5"/>
        <v>8.6686204733333341</v>
      </c>
      <c r="AW42" s="3"/>
      <c r="AX42" s="26">
        <v>6.15</v>
      </c>
      <c r="AY42" s="5"/>
      <c r="AZ42" s="3"/>
    </row>
    <row r="43" spans="1:52" s="1" customFormat="1" x14ac:dyDescent="0.2">
      <c r="A43" s="12">
        <v>44672</v>
      </c>
      <c r="B43" s="7">
        <v>128</v>
      </c>
      <c r="C43" s="11">
        <v>1E-3</v>
      </c>
      <c r="D43" s="11">
        <v>1.0000000000000001E-5</v>
      </c>
      <c r="E43" s="8" t="s">
        <v>97</v>
      </c>
      <c r="F43" s="8">
        <v>80</v>
      </c>
      <c r="G43" s="8">
        <v>80</v>
      </c>
      <c r="H43" s="8">
        <v>0</v>
      </c>
      <c r="I43" s="8">
        <v>0.5</v>
      </c>
      <c r="J43" s="8"/>
      <c r="K43" s="8">
        <v>20</v>
      </c>
      <c r="L43" s="8">
        <v>40</v>
      </c>
      <c r="M43" s="8">
        <v>80</v>
      </c>
      <c r="N43" s="1" t="s">
        <v>92</v>
      </c>
      <c r="R43" s="5"/>
      <c r="S43" s="7">
        <v>8.7824557036065602</v>
      </c>
      <c r="T43" s="7">
        <v>8.7824557036065602</v>
      </c>
      <c r="U43" s="8">
        <v>7.5640925564258996</v>
      </c>
      <c r="V43" s="8">
        <v>9.6699561307385604</v>
      </c>
      <c r="W43" s="8">
        <v>9.1133184236552101</v>
      </c>
      <c r="X43" s="2"/>
      <c r="Y43" s="6"/>
      <c r="Z43" s="6">
        <v>22.53</v>
      </c>
      <c r="AA43" s="5"/>
      <c r="AB43" s="8">
        <v>7.5640925564258996</v>
      </c>
      <c r="AC43" s="8">
        <v>9.6699561307385604</v>
      </c>
      <c r="AD43" s="8">
        <v>9.1133184236552101</v>
      </c>
      <c r="AE43" s="8">
        <f t="shared" si="3"/>
        <v>8.7824557036065567</v>
      </c>
      <c r="AH43" s="2">
        <v>22.04</v>
      </c>
      <c r="AI43" s="5"/>
      <c r="AJ43" s="8">
        <v>7.5640931199999999</v>
      </c>
      <c r="AK43" s="8">
        <v>9.6699566499999996</v>
      </c>
      <c r="AL43" s="8">
        <v>9.1133189100000003</v>
      </c>
      <c r="AM43" s="8">
        <f t="shared" si="4"/>
        <v>8.7824562266666657</v>
      </c>
      <c r="AP43" s="1">
        <v>21.78</v>
      </c>
      <c r="AR43" s="7">
        <v>7.6108492600000002</v>
      </c>
      <c r="AS43" s="8">
        <v>9.7168171999999995</v>
      </c>
      <c r="AT43" s="8">
        <v>9.1790887300000001</v>
      </c>
      <c r="AU43" s="8">
        <f t="shared" si="5"/>
        <v>8.8355850633333333</v>
      </c>
      <c r="AW43" s="3"/>
      <c r="AX43" s="26">
        <v>6.12</v>
      </c>
      <c r="AY43" s="5"/>
      <c r="AZ43" s="3"/>
    </row>
    <row r="45" spans="1:52" x14ac:dyDescent="0.2">
      <c r="Z45" s="115">
        <v>22.04</v>
      </c>
      <c r="AE45" s="114">
        <f>MIN(AE32:AE43)</f>
        <v>8.5731308300000002</v>
      </c>
      <c r="AH45" s="39">
        <f>MIN(AH32:AH43)</f>
        <v>8.41</v>
      </c>
      <c r="AM45" s="39">
        <f>MIN(AM32:AM43)</f>
        <v>8.5731308300000002</v>
      </c>
      <c r="AP45" s="39">
        <f>MIN(AP32:AP43)</f>
        <v>6.5</v>
      </c>
      <c r="AU45" s="39">
        <f>MIN(AU32:AU43)</f>
        <v>8.5917864233333319</v>
      </c>
      <c r="AX45" s="39">
        <f>MIN(AX32:AX43)</f>
        <v>2.59</v>
      </c>
    </row>
    <row r="47" spans="1:52" s="80" customFormat="1" x14ac:dyDescent="0.2">
      <c r="A47" s="76"/>
      <c r="B47" s="77"/>
      <c r="C47" s="78"/>
      <c r="D47" s="78"/>
      <c r="E47" s="79"/>
      <c r="F47" s="79"/>
      <c r="G47" s="79"/>
      <c r="H47" s="79"/>
      <c r="I47" s="79"/>
      <c r="J47" s="79"/>
      <c r="K47" s="79"/>
      <c r="L47" s="79"/>
      <c r="M47" s="79"/>
      <c r="R47" s="81"/>
      <c r="S47" s="77"/>
      <c r="T47" s="77"/>
      <c r="U47" s="82"/>
      <c r="V47" s="82"/>
      <c r="W47" s="82"/>
      <c r="X47" s="83"/>
      <c r="Y47" s="84"/>
      <c r="Z47" s="84"/>
      <c r="AA47" s="81"/>
      <c r="AB47" s="77"/>
      <c r="AC47" s="82"/>
      <c r="AD47" s="82"/>
      <c r="AE47" s="82"/>
      <c r="AH47" s="83"/>
      <c r="AI47" s="81"/>
      <c r="AJ47" s="82"/>
      <c r="AK47" s="82"/>
      <c r="AL47" s="82"/>
      <c r="AM47" s="82"/>
      <c r="AR47" s="77"/>
      <c r="AS47" s="82"/>
      <c r="AT47" s="82"/>
      <c r="AU47" s="82"/>
      <c r="AW47" s="85"/>
      <c r="AX47" s="86"/>
      <c r="AY47" s="81"/>
      <c r="AZ47" s="85"/>
    </row>
    <row r="50" spans="1:52" s="44" customFormat="1" x14ac:dyDescent="0.2">
      <c r="A50" s="40">
        <v>44681</v>
      </c>
      <c r="B50" s="41">
        <v>128</v>
      </c>
      <c r="C50" s="42">
        <v>1E-3</v>
      </c>
      <c r="D50" s="42">
        <v>1.0000000000000001E-5</v>
      </c>
      <c r="E50" s="52" t="s">
        <v>26</v>
      </c>
      <c r="F50" s="52">
        <v>80</v>
      </c>
      <c r="G50" s="52">
        <v>80</v>
      </c>
      <c r="H50" s="52">
        <v>0</v>
      </c>
      <c r="I50" s="52">
        <v>0.5</v>
      </c>
      <c r="J50" s="52"/>
      <c r="K50" s="52">
        <v>0</v>
      </c>
      <c r="L50" s="52">
        <v>60</v>
      </c>
      <c r="M50" s="52">
        <v>60</v>
      </c>
      <c r="N50" s="44" t="s">
        <v>92</v>
      </c>
      <c r="R50" s="45"/>
      <c r="S50" s="41">
        <v>8.5402594114183099</v>
      </c>
      <c r="T50" s="43">
        <v>8.5402594114183099</v>
      </c>
      <c r="U50" s="43">
        <v>7.1309942174844396</v>
      </c>
      <c r="V50" s="43">
        <v>9.6719907553538302</v>
      </c>
      <c r="W50" s="43">
        <v>8.8177932614166696</v>
      </c>
      <c r="X50" s="46"/>
      <c r="Y50" s="47"/>
      <c r="Z50" s="47">
        <v>22.48</v>
      </c>
      <c r="AA50" s="45"/>
      <c r="AB50" s="41">
        <v>7.1309946499999999</v>
      </c>
      <c r="AC50" s="43">
        <v>9.6719912200000007</v>
      </c>
      <c r="AD50" s="43">
        <v>8.8177932699999992</v>
      </c>
      <c r="AE50" s="43">
        <f t="shared" ref="AE50:AE53" si="6">AVERAGE(AB50:AD50)</f>
        <v>8.5402597133333327</v>
      </c>
      <c r="AH50" s="46">
        <v>22.08</v>
      </c>
      <c r="AI50" s="45"/>
      <c r="AJ50" s="43">
        <v>7.1309946499999999</v>
      </c>
      <c r="AK50" s="43">
        <v>9.6719912200000007</v>
      </c>
      <c r="AL50" s="43">
        <v>8.8177932699999992</v>
      </c>
      <c r="AM50" s="43">
        <f t="shared" ref="AM50:AM53" si="7">AVERAGE(AJ50:AL50)</f>
        <v>8.5402597133333327</v>
      </c>
      <c r="AP50" s="44">
        <v>21.82</v>
      </c>
      <c r="AR50" s="41">
        <v>7.1879370500000004</v>
      </c>
      <c r="AS50" s="43">
        <v>9.7086492199999999</v>
      </c>
      <c r="AT50" s="43">
        <v>8.8496821899999993</v>
      </c>
      <c r="AU50" s="43">
        <f t="shared" ref="AU50:AU52" si="8">AVERAGE(AR50:AT50)</f>
        <v>8.5820894866666659</v>
      </c>
      <c r="AW50" s="49"/>
      <c r="AX50" s="50">
        <v>6.24</v>
      </c>
      <c r="AY50" s="45"/>
      <c r="AZ50" s="49"/>
    </row>
    <row r="51" spans="1:52" s="120" customFormat="1" x14ac:dyDescent="0.2">
      <c r="A51" s="116">
        <v>44673</v>
      </c>
      <c r="B51" s="117">
        <v>128</v>
      </c>
      <c r="C51" s="118">
        <v>1E-3</v>
      </c>
      <c r="D51" s="118">
        <v>1.0000000000000001E-5</v>
      </c>
      <c r="E51" s="119" t="s">
        <v>97</v>
      </c>
      <c r="F51" s="119">
        <v>80</v>
      </c>
      <c r="G51" s="119">
        <v>80</v>
      </c>
      <c r="H51" s="119">
        <v>0</v>
      </c>
      <c r="I51" s="119">
        <v>0.5</v>
      </c>
      <c r="J51" s="119"/>
      <c r="K51" s="119">
        <v>60</v>
      </c>
      <c r="L51" s="119">
        <v>80</v>
      </c>
      <c r="M51" s="119">
        <v>20</v>
      </c>
      <c r="N51" s="120" t="s">
        <v>92</v>
      </c>
      <c r="R51" s="121"/>
      <c r="S51" s="117">
        <v>8.5731296539306605</v>
      </c>
      <c r="T51" s="119">
        <v>8.5731296539306605</v>
      </c>
      <c r="U51" s="119">
        <v>7.21819558450981</v>
      </c>
      <c r="V51" s="119">
        <v>9.6155730053436308</v>
      </c>
      <c r="W51" s="119">
        <v>8.8856220159520003</v>
      </c>
      <c r="X51" s="122"/>
      <c r="Y51" s="123"/>
      <c r="Z51" s="123">
        <v>35.54</v>
      </c>
      <c r="AA51" s="124">
        <v>37.200000000000003</v>
      </c>
      <c r="AB51" s="117">
        <v>7.21819656</v>
      </c>
      <c r="AC51" s="119">
        <v>9.6155733100000003</v>
      </c>
      <c r="AD51" s="119">
        <v>8.8856226199999995</v>
      </c>
      <c r="AE51" s="119">
        <f t="shared" si="6"/>
        <v>8.5731308300000002</v>
      </c>
      <c r="AH51" s="122">
        <v>35.229999999999997</v>
      </c>
      <c r="AI51" s="124">
        <v>36.4</v>
      </c>
      <c r="AJ51" s="119">
        <v>7.21819656</v>
      </c>
      <c r="AK51" s="119">
        <v>9.6155733100000003</v>
      </c>
      <c r="AL51" s="119">
        <v>8.8856226199999995</v>
      </c>
      <c r="AM51" s="119">
        <f t="shared" si="7"/>
        <v>8.5731308300000002</v>
      </c>
      <c r="AP51" s="120">
        <v>35.24</v>
      </c>
      <c r="AQ51" s="120">
        <v>36.4</v>
      </c>
      <c r="AR51" s="117">
        <v>7.2351175300000001</v>
      </c>
      <c r="AS51" s="119">
        <v>9.6306353799999993</v>
      </c>
      <c r="AT51" s="119">
        <v>8.9096063599999997</v>
      </c>
      <c r="AU51" s="119">
        <f t="shared" si="8"/>
        <v>8.5917864233333319</v>
      </c>
      <c r="AW51" s="125"/>
      <c r="AX51" s="126">
        <v>7.85</v>
      </c>
      <c r="AY51" s="124">
        <v>9.9</v>
      </c>
      <c r="AZ51" s="125"/>
    </row>
    <row r="52" spans="1:52" s="80" customFormat="1" x14ac:dyDescent="0.2">
      <c r="A52" s="76">
        <v>44697</v>
      </c>
      <c r="B52" s="77">
        <v>128</v>
      </c>
      <c r="C52" s="78">
        <v>1E-3</v>
      </c>
      <c r="D52" s="78">
        <v>1.0000000000000001E-5</v>
      </c>
      <c r="E52" s="79" t="s">
        <v>26</v>
      </c>
      <c r="F52" s="79">
        <v>80</v>
      </c>
      <c r="G52" s="79">
        <v>80</v>
      </c>
      <c r="H52" s="79">
        <v>0</v>
      </c>
      <c r="I52" s="79">
        <v>0.875</v>
      </c>
      <c r="J52" s="79"/>
      <c r="K52" s="79">
        <v>40</v>
      </c>
      <c r="L52" s="79">
        <v>80</v>
      </c>
      <c r="M52" s="79">
        <v>40</v>
      </c>
      <c r="N52" s="80" t="s">
        <v>92</v>
      </c>
      <c r="R52" s="81"/>
      <c r="S52" s="77">
        <v>11.9902003334683</v>
      </c>
      <c r="T52" s="77">
        <v>11.9902003334683</v>
      </c>
      <c r="U52" s="82">
        <v>11.395204457171699</v>
      </c>
      <c r="V52" s="82">
        <v>12.2658275634252</v>
      </c>
      <c r="W52" s="82">
        <v>12.3095689798081</v>
      </c>
      <c r="X52" s="83"/>
      <c r="Y52" s="84"/>
      <c r="Z52" s="84">
        <v>9.2200000000000006</v>
      </c>
      <c r="AA52" s="81"/>
      <c r="AB52" s="77">
        <v>11.39520235</v>
      </c>
      <c r="AC52" s="82">
        <v>12.265826540000001</v>
      </c>
      <c r="AD52" s="82">
        <v>12.30957192</v>
      </c>
      <c r="AE52" s="82">
        <f t="shared" si="6"/>
        <v>11.990200270000001</v>
      </c>
      <c r="AH52" s="83">
        <v>8.58</v>
      </c>
      <c r="AI52" s="81"/>
      <c r="AJ52" s="82">
        <v>11.39520235</v>
      </c>
      <c r="AK52" s="82">
        <v>12.265826540000001</v>
      </c>
      <c r="AL52" s="82">
        <v>12.30957192</v>
      </c>
      <c r="AM52" s="82">
        <f t="shared" si="7"/>
        <v>11.990200270000001</v>
      </c>
      <c r="AP52" s="80">
        <v>6.5</v>
      </c>
      <c r="AR52" s="77">
        <v>11.76197863</v>
      </c>
      <c r="AS52" s="82">
        <v>12.31808573</v>
      </c>
      <c r="AT52" s="82">
        <v>12.442017140000001</v>
      </c>
      <c r="AU52" s="82">
        <f t="shared" si="8"/>
        <v>12.174027166666667</v>
      </c>
      <c r="AW52" s="85"/>
      <c r="AX52" s="86">
        <v>2.54</v>
      </c>
      <c r="AY52" s="81"/>
      <c r="AZ52" s="85"/>
    </row>
    <row r="53" spans="1:52" s="131" customFormat="1" x14ac:dyDescent="0.2">
      <c r="A53" s="127">
        <v>44671</v>
      </c>
      <c r="B53" s="128">
        <v>128</v>
      </c>
      <c r="C53" s="129">
        <v>1E-3</v>
      </c>
      <c r="D53" s="129">
        <v>1.0000000000000001E-5</v>
      </c>
      <c r="E53" s="130" t="s">
        <v>97</v>
      </c>
      <c r="F53" s="130">
        <v>80</v>
      </c>
      <c r="G53" s="130">
        <v>80</v>
      </c>
      <c r="H53" s="130">
        <v>0</v>
      </c>
      <c r="I53" s="130">
        <v>0.875</v>
      </c>
      <c r="J53" s="130"/>
      <c r="K53" s="130">
        <v>60</v>
      </c>
      <c r="L53" s="130">
        <v>80</v>
      </c>
      <c r="M53" s="130">
        <v>20</v>
      </c>
      <c r="N53" s="131" t="s">
        <v>92</v>
      </c>
      <c r="R53" s="132"/>
      <c r="S53" s="128">
        <v>12.3878927230834</v>
      </c>
      <c r="T53" s="128">
        <v>12.3878927230834</v>
      </c>
      <c r="U53" s="130">
        <v>10.2295896283192</v>
      </c>
      <c r="V53" s="130">
        <v>15.935582167140399</v>
      </c>
      <c r="W53" s="130">
        <v>10.9985042234094</v>
      </c>
      <c r="X53" s="133"/>
      <c r="Y53" s="134"/>
      <c r="Z53" s="134">
        <v>9.2100000000000009</v>
      </c>
      <c r="AA53" s="135">
        <v>37.200000000000003</v>
      </c>
      <c r="AB53" s="128">
        <v>10.22959408</v>
      </c>
      <c r="AC53" s="130">
        <v>15.93558217</v>
      </c>
      <c r="AD53" s="130">
        <v>10.998505679999999</v>
      </c>
      <c r="AE53" s="130">
        <f t="shared" si="6"/>
        <v>12.387893976666668</v>
      </c>
      <c r="AH53" s="133">
        <v>8.41</v>
      </c>
      <c r="AI53" s="135">
        <v>36.4</v>
      </c>
      <c r="AJ53" s="130">
        <v>10.22959408</v>
      </c>
      <c r="AK53" s="130">
        <v>15.93558217</v>
      </c>
      <c r="AL53" s="130">
        <v>10.998505679999999</v>
      </c>
      <c r="AM53" s="130">
        <f t="shared" si="7"/>
        <v>12.387893976666668</v>
      </c>
      <c r="AP53" s="131">
        <v>6.5</v>
      </c>
      <c r="AQ53" s="131">
        <v>7.4</v>
      </c>
      <c r="AR53" s="128">
        <v>10.456660510000001</v>
      </c>
      <c r="AS53" s="130">
        <v>15.93561628</v>
      </c>
      <c r="AT53" s="130">
        <v>11.13575559</v>
      </c>
      <c r="AU53" s="130">
        <f>AVERAGE(AR53:AT53)</f>
        <v>12.509344126666667</v>
      </c>
      <c r="AW53" s="136"/>
      <c r="AX53" s="137">
        <v>2.59</v>
      </c>
      <c r="AY53" s="135">
        <v>9.9</v>
      </c>
      <c r="AZ53" s="136"/>
    </row>
    <row r="54" spans="1:52" x14ac:dyDescent="0.2">
      <c r="A54" s="139" t="s">
        <v>26</v>
      </c>
      <c r="B54" s="140">
        <v>0</v>
      </c>
      <c r="C54" s="140">
        <v>0.5</v>
      </c>
      <c r="D54" s="140">
        <v>0</v>
      </c>
      <c r="E54" s="140">
        <v>60</v>
      </c>
      <c r="F54" s="114">
        <v>8.5402597133333327</v>
      </c>
      <c r="G54" s="114">
        <v>22.08</v>
      </c>
      <c r="H54" s="114">
        <f t="shared" ref="H54" si="9">AVERAGE(E54:G54)</f>
        <v>30.206753237777775</v>
      </c>
      <c r="I54" s="114">
        <v>21.82</v>
      </c>
      <c r="J54" s="114">
        <f t="shared" ref="J54" si="10">AVERAGE(G54:I54)</f>
        <v>24.702251079259259</v>
      </c>
      <c r="K54" s="114">
        <v>6.24</v>
      </c>
      <c r="L54" s="138"/>
      <c r="M54" s="138"/>
    </row>
    <row r="55" spans="1:52" x14ac:dyDescent="0.2">
      <c r="A55" s="79" t="s">
        <v>26</v>
      </c>
      <c r="B55" s="79">
        <v>0</v>
      </c>
      <c r="C55" s="79">
        <v>0.875</v>
      </c>
      <c r="D55" s="79">
        <v>40</v>
      </c>
      <c r="E55" s="79">
        <v>80</v>
      </c>
      <c r="F55" s="143">
        <v>12.31</v>
      </c>
      <c r="G55" s="138">
        <v>9.2200000000000006</v>
      </c>
      <c r="H55" s="138">
        <v>11.98</v>
      </c>
      <c r="I55" s="144">
        <v>8.58</v>
      </c>
      <c r="J55" s="144">
        <v>12.17</v>
      </c>
      <c r="K55" s="144">
        <v>2.54</v>
      </c>
      <c r="L55" s="138"/>
      <c r="M55" s="138"/>
    </row>
    <row r="56" spans="1:52" x14ac:dyDescent="0.2">
      <c r="B56" s="138"/>
      <c r="C56" s="138"/>
      <c r="D56" s="138"/>
      <c r="E56" s="138"/>
      <c r="F56" s="138"/>
      <c r="G56" s="138"/>
      <c r="H56" s="138"/>
      <c r="I56" s="142"/>
      <c r="J56" s="138"/>
      <c r="K56" s="142"/>
      <c r="L56" s="138"/>
      <c r="M56" s="138"/>
    </row>
    <row r="57" spans="1:52" x14ac:dyDescent="0.2">
      <c r="A57" s="123" t="s">
        <v>97</v>
      </c>
      <c r="B57" s="141">
        <v>0</v>
      </c>
      <c r="C57" s="141">
        <v>0.5</v>
      </c>
      <c r="D57" s="141">
        <v>60</v>
      </c>
      <c r="E57" s="141">
        <v>80</v>
      </c>
      <c r="F57" s="114">
        <v>8.5731308300000002</v>
      </c>
      <c r="G57" s="141">
        <v>35.229999999999997</v>
      </c>
      <c r="H57" s="141">
        <f>AVERAGE(E57:G57)</f>
        <v>41.267710276666662</v>
      </c>
      <c r="I57" s="141">
        <v>35.24</v>
      </c>
      <c r="J57" s="141">
        <f>AVERAGE(G57:I57)</f>
        <v>37.245903425555554</v>
      </c>
      <c r="K57" s="141">
        <v>7.85</v>
      </c>
      <c r="L57" s="142"/>
      <c r="M57" s="138"/>
    </row>
    <row r="58" spans="1:52" x14ac:dyDescent="0.2">
      <c r="A58" s="123" t="s">
        <v>97</v>
      </c>
      <c r="B58" s="79">
        <v>0</v>
      </c>
      <c r="C58" s="79">
        <v>0.875</v>
      </c>
      <c r="D58" s="130">
        <v>60</v>
      </c>
      <c r="E58" s="130">
        <v>80</v>
      </c>
      <c r="F58">
        <v>11</v>
      </c>
      <c r="G58">
        <v>9.2100000000000009</v>
      </c>
      <c r="H58">
        <v>12.39</v>
      </c>
      <c r="I58">
        <v>8.41</v>
      </c>
      <c r="J58">
        <v>12.51</v>
      </c>
      <c r="K58">
        <v>2.59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Asiri Gawesha</cp:lastModifiedBy>
  <dcterms:created xsi:type="dcterms:W3CDTF">2022-03-31T09:32:01Z</dcterms:created>
  <dcterms:modified xsi:type="dcterms:W3CDTF">2022-05-29T03:40:29Z</dcterms:modified>
</cp:coreProperties>
</file>