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https://hsbc.sharepoint.com/sites/HSBC-NTTCommonGroup-ServiceCatalogue/Shared Documents/Service Catalogue/POL-MULE - AP &amp; EU/"/>
    </mc:Choice>
  </mc:AlternateContent>
  <xr:revisionPtr revIDLastSave="1366" documentId="13_ncr:1_{88A25EC3-42BF-4F3D-8816-B6EC4C49092B}" xr6:coauthVersionLast="47" xr6:coauthVersionMax="47" xr10:uidLastSave="{F48B359B-20A8-43E0-8DF9-9F1444B1A2C4}"/>
  <bookViews>
    <workbookView xWindow="-110" yWindow="-110" windowWidth="18480" windowHeight="11020" tabRatio="782" firstSheet="2" activeTab="3" xr2:uid="{171C18EA-4C7D-4277-964D-7BB17A8D6481}"/>
  </bookViews>
  <sheets>
    <sheet name="Ser.Cat_Framework-GPE ME (2)" sheetId="20" state="hidden" r:id="rId1"/>
    <sheet name="SC_Framework-GMG-US" sheetId="24" state="hidden" r:id="rId2"/>
    <sheet name="SC_Framework-POLMULE" sheetId="19" r:id="rId3"/>
    <sheet name="POL-Mule-AP Business Journeys" sheetId="21" r:id="rId4"/>
    <sheet name="POL-Mule-EU Business Journeys" sheetId="25" r:id="rId5"/>
    <sheet name="Defination" sheetId="18" r:id="rId6"/>
    <sheet name="Metrics" sheetId="3" state="hidden" r:id="rId7"/>
    <sheet name="SLI" sheetId="10" r:id="rId8"/>
    <sheet name="SLO" sheetId="12" r:id="rId9"/>
    <sheet name="Error Budget" sheetId="13" r:id="rId10"/>
    <sheet name="Availability Table" sheetId="14"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4" l="1"/>
  <c r="C13" i="14" s="1"/>
  <c r="D13" i="14" l="1"/>
  <c r="F13" i="14" s="1"/>
  <c r="E13" i="14" l="1"/>
  <c r="G13" i="14"/>
  <c r="H13" i="14" l="1"/>
</calcChain>
</file>

<file path=xl/sharedStrings.xml><?xml version="1.0" encoding="utf-8"?>
<sst xmlns="http://schemas.openxmlformats.org/spreadsheetml/2006/main" count="2560" uniqueCount="563">
  <si>
    <t>Region</t>
  </si>
  <si>
    <t>Type</t>
  </si>
  <si>
    <t>Availability</t>
  </si>
  <si>
    <t>Latency</t>
  </si>
  <si>
    <t>Error</t>
  </si>
  <si>
    <t>Throughput</t>
  </si>
  <si>
    <t>Volume</t>
  </si>
  <si>
    <t>&lt;10s</t>
  </si>
  <si>
    <t>Description</t>
  </si>
  <si>
    <t>M0</t>
  </si>
  <si>
    <t>M1</t>
  </si>
  <si>
    <t>M2</t>
  </si>
  <si>
    <t>M3</t>
  </si>
  <si>
    <t>M4</t>
  </si>
  <si>
    <t>M5</t>
  </si>
  <si>
    <t>M6</t>
  </si>
  <si>
    <t>M7</t>
  </si>
  <si>
    <t>M8</t>
  </si>
  <si>
    <t>M9</t>
  </si>
  <si>
    <t>M10</t>
  </si>
  <si>
    <t>M11</t>
  </si>
  <si>
    <t>M12</t>
  </si>
  <si>
    <t>M13</t>
  </si>
  <si>
    <t>M14</t>
  </si>
  <si>
    <t>M16</t>
  </si>
  <si>
    <t>Metric ID</t>
  </si>
  <si>
    <t>SLI&amp; Error Budget ID</t>
  </si>
  <si>
    <t>1 m+ calls/month</t>
  </si>
  <si>
    <t>&lt; 300ms</t>
  </si>
  <si>
    <t>&lt; 100 calls/sec</t>
  </si>
  <si>
    <t>SLO ID =&gt;</t>
  </si>
  <si>
    <t>SLO 2</t>
  </si>
  <si>
    <t>SLO 9</t>
  </si>
  <si>
    <t>SLO 4</t>
  </si>
  <si>
    <t>SLO 5</t>
  </si>
  <si>
    <t>Error Budget ID =&gt;</t>
  </si>
  <si>
    <t>Error Budget 2</t>
  </si>
  <si>
    <t>Error Budget 3</t>
  </si>
  <si>
    <t>Error Budget 4</t>
  </si>
  <si>
    <t>Error Budget 5</t>
  </si>
  <si>
    <t>&lt; 1s</t>
  </si>
  <si>
    <t>SLO 3</t>
  </si>
  <si>
    <t>&lt; 1m calls/month</t>
  </si>
  <si>
    <t>Error Budget 9</t>
  </si>
  <si>
    <t>0-100 calls/month</t>
  </si>
  <si>
    <t>&lt; 100ms</t>
  </si>
  <si>
    <t>&lt; 1 calls/sec</t>
  </si>
  <si>
    <t>SLO 10</t>
  </si>
  <si>
    <t>SLO 7</t>
  </si>
  <si>
    <t>SLO 6</t>
  </si>
  <si>
    <t>Error Budget 7</t>
  </si>
  <si>
    <t>Error Budget 6</t>
  </si>
  <si>
    <t>100-1000 calls/month</t>
  </si>
  <si>
    <t>&lt; 10s</t>
  </si>
  <si>
    <t>SLO 11</t>
  </si>
  <si>
    <t>1000-10000 calls/month</t>
  </si>
  <si>
    <t>Error Budget 11</t>
  </si>
  <si>
    <t>&lt; 5s</t>
  </si>
  <si>
    <t>SLO 12</t>
  </si>
  <si>
    <t>Error Budget 12</t>
  </si>
  <si>
    <t>&lt;1m calls/month</t>
  </si>
  <si>
    <t>M15</t>
  </si>
  <si>
    <t>&lt;20s</t>
  </si>
  <si>
    <t>SLO 13</t>
  </si>
  <si>
    <t>Error Budget 13</t>
  </si>
  <si>
    <t xml:space="preserve">SLI ID </t>
  </si>
  <si>
    <t>Specification</t>
  </si>
  <si>
    <t xml:space="preserve">Implementation </t>
  </si>
  <si>
    <t>Error rate</t>
  </si>
  <si>
    <t xml:space="preserve">SLO ID </t>
  </si>
  <si>
    <t>Based on SLI 1</t>
  </si>
  <si>
    <t>The % of requests per second served in past 28 days above the defined threshold</t>
  </si>
  <si>
    <t>Implementation</t>
  </si>
  <si>
    <t>Based on SLI 2</t>
  </si>
  <si>
    <t xml:space="preserve">The % of request served successfully in past 28 Days </t>
  </si>
  <si>
    <t>99% of API request served successfully</t>
  </si>
  <si>
    <t>Based on SLI 3</t>
  </si>
  <si>
    <t xml:space="preserve">The % of requests served under 1 second in past 28 days </t>
  </si>
  <si>
    <t>99% of API request are processed &lt; 1s</t>
  </si>
  <si>
    <t>Based on SLI 4</t>
  </si>
  <si>
    <t>The % of error rate acceptable in past 28 Days</t>
  </si>
  <si>
    <t>1% of error rate acceptable for past 28 Days</t>
  </si>
  <si>
    <t>Based on SLI 5</t>
  </si>
  <si>
    <t>The % of requests per second served in past 28 days under the defined threshold</t>
  </si>
  <si>
    <t>99% of API request served in &lt; 100 Requests/sec</t>
  </si>
  <si>
    <t>Based on SLI 6</t>
  </si>
  <si>
    <t>99% of API request processed &lt; 1 Requests/sec</t>
  </si>
  <si>
    <t>Based on SLI 7</t>
  </si>
  <si>
    <t>2% of error rate acceptable for past 28 Days</t>
  </si>
  <si>
    <t>Based on SLI 8</t>
  </si>
  <si>
    <t>98% of API request served successfully</t>
  </si>
  <si>
    <t>Based on SLI 9</t>
  </si>
  <si>
    <t xml:space="preserve">The % of requests served under 300 millisecond  in past 28 days </t>
  </si>
  <si>
    <t>99% of API request are processed &lt; 300ms</t>
  </si>
  <si>
    <t xml:space="preserve">The % of requests served under 10 second in past 28 days </t>
  </si>
  <si>
    <t>99% of API request are processed &lt; 10s</t>
  </si>
  <si>
    <t xml:space="preserve">Error Budget ID </t>
  </si>
  <si>
    <t>Based on SLO 1</t>
  </si>
  <si>
    <t>The % of request acceptable to go over defined SLI for 28 Days</t>
  </si>
  <si>
    <t>Based on SLO 2</t>
  </si>
  <si>
    <t>The % of request acceptable to be unavailable for 28 Days</t>
  </si>
  <si>
    <t>1% of request is acceptable to be unavailable for 28 Days</t>
  </si>
  <si>
    <t>Based on SLO 3</t>
  </si>
  <si>
    <t>The % of request acceptable to be served over 1 sec for 28 Days</t>
  </si>
  <si>
    <t>1% of request acceptable to be served over 1 sec</t>
  </si>
  <si>
    <t>Based on SLO 4</t>
  </si>
  <si>
    <t>The % of error acceptable of the request for 28 Days</t>
  </si>
  <si>
    <t>1% of error is acceptable for 28 Days</t>
  </si>
  <si>
    <t>Based on SLO 5</t>
  </si>
  <si>
    <t>Based on SLO 6</t>
  </si>
  <si>
    <t>1% of request is acceptable to go over 1 Requests/sec</t>
  </si>
  <si>
    <t>Based on SLO 7</t>
  </si>
  <si>
    <t>2% of error is acceptable for 28 Days</t>
  </si>
  <si>
    <t>Based on SLO 8</t>
  </si>
  <si>
    <t>2% of request is acceptable to be unavailable for 28 Days</t>
  </si>
  <si>
    <t>Based on SLO 9</t>
  </si>
  <si>
    <t>The % of request acceptable to be served over 300 millisecond  for 28 Days</t>
  </si>
  <si>
    <t>1% of request acceptable to be served over 300ms</t>
  </si>
  <si>
    <t>The % of request acceptable to be served over 10s for 28 Days</t>
  </si>
  <si>
    <t>1% of request acceptable to be served over 10s</t>
  </si>
  <si>
    <t>per year</t>
  </si>
  <si>
    <t>per quarter</t>
  </si>
  <si>
    <t>per month</t>
  </si>
  <si>
    <t>per week</t>
  </si>
  <si>
    <t>per day</t>
  </si>
  <si>
    <t>per hour</t>
  </si>
  <si>
    <t>36.5 days</t>
  </si>
  <si>
    <t>9 days</t>
  </si>
  <si>
    <t>3 days</t>
  </si>
  <si>
    <t>16.8 hours</t>
  </si>
  <si>
    <t>2.4 hours</t>
  </si>
  <si>
    <t>6 minutes</t>
  </si>
  <si>
    <t>18.25 days</t>
  </si>
  <si>
    <t>4.5 days</t>
  </si>
  <si>
    <t>1.5 days</t>
  </si>
  <si>
    <t>8.4 hours</t>
  </si>
  <si>
    <t>1.2 hours</t>
  </si>
  <si>
    <t>3 minutes</t>
  </si>
  <si>
    <t>3.65 days</t>
  </si>
  <si>
    <t>21.6 hours</t>
  </si>
  <si>
    <t>7.2 hours</t>
  </si>
  <si>
    <t>1.68 hours</t>
  </si>
  <si>
    <t>14.4 minutes</t>
  </si>
  <si>
    <t>36 seconds</t>
  </si>
  <si>
    <t>1.83 days</t>
  </si>
  <si>
    <t>10.8 hours</t>
  </si>
  <si>
    <t>3.6 hours</t>
  </si>
  <si>
    <t>50.4 minutes</t>
  </si>
  <si>
    <t>7.20 minutes</t>
  </si>
  <si>
    <t>18 seconds</t>
  </si>
  <si>
    <t>8.76 hours</t>
  </si>
  <si>
    <t>2.16 hours</t>
  </si>
  <si>
    <t>43.2 minutes</t>
  </si>
  <si>
    <t>10.1 minutes</t>
  </si>
  <si>
    <t>1.44 minutes</t>
  </si>
  <si>
    <t>3.6 seconds</t>
  </si>
  <si>
    <t>4.38 hours</t>
  </si>
  <si>
    <t>1.08 hours</t>
  </si>
  <si>
    <t>21.6 minutes</t>
  </si>
  <si>
    <t>5.04 minutes</t>
  </si>
  <si>
    <t>43.2 seconds</t>
  </si>
  <si>
    <t>1.8 seconds</t>
  </si>
  <si>
    <t>52.6 minutes</t>
  </si>
  <si>
    <t>12.96 minutes</t>
  </si>
  <si>
    <t>4.32 minutes</t>
  </si>
  <si>
    <t>60.5 seconds</t>
  </si>
  <si>
    <t>8.64 seconds</t>
  </si>
  <si>
    <t>0.36 seconds</t>
  </si>
  <si>
    <t>5.26 minutes</t>
  </si>
  <si>
    <t>1.30 minutes</t>
  </si>
  <si>
    <t>25.9 seconds</t>
  </si>
  <si>
    <t>6.05 seconds</t>
  </si>
  <si>
    <t>0.87 seconds</t>
  </si>
  <si>
    <t>0.04 seconds</t>
  </si>
  <si>
    <t>Calculator</t>
  </si>
  <si>
    <t>%</t>
  </si>
  <si>
    <t>per second</t>
  </si>
  <si>
    <t>M17</t>
  </si>
  <si>
    <t>Wholesale</t>
  </si>
  <si>
    <t>1% of request is acceptable to go over 100 Requests/sec</t>
  </si>
  <si>
    <t>Days</t>
  </si>
  <si>
    <t>Hours</t>
  </si>
  <si>
    <t>M18</t>
  </si>
  <si>
    <t>M19</t>
  </si>
  <si>
    <t>Application/
Payment Product</t>
  </si>
  <si>
    <t>EIM ID</t>
  </si>
  <si>
    <t>Corporate Customer Channel</t>
  </si>
  <si>
    <t>Payment Group/Taxonomy</t>
  </si>
  <si>
    <t xml:space="preserve">Value stream </t>
  </si>
  <si>
    <t>Sub-Value Stream</t>
  </si>
  <si>
    <t>GBGF/Portfolio</t>
  </si>
  <si>
    <t>Payments method</t>
  </si>
  <si>
    <t>Customer Domain Mapping</t>
  </si>
  <si>
    <t>Customer Journey Mapping</t>
  </si>
  <si>
    <t>Error Budget</t>
  </si>
  <si>
    <t>SLO</t>
  </si>
  <si>
    <t>Journey Level 1</t>
  </si>
  <si>
    <t>Journey Level 2</t>
  </si>
  <si>
    <t>Journey Level 3</t>
  </si>
  <si>
    <t>CPU</t>
  </si>
  <si>
    <t>Memory</t>
  </si>
  <si>
    <t>GPE</t>
  </si>
  <si>
    <t>HSBCNet/HSBCConnect/Mobile</t>
  </si>
  <si>
    <t>Payments Integration</t>
  </si>
  <si>
    <t>GPS</t>
  </si>
  <si>
    <t>CBCC</t>
  </si>
  <si>
    <t>International Payments and FX</t>
  </si>
  <si>
    <t>Conduct my Finances</t>
  </si>
  <si>
    <t>Conduct my Personal Finances</t>
  </si>
  <si>
    <t>Manage my Payments</t>
  </si>
  <si>
    <t>DB</t>
  </si>
  <si>
    <t>GPP</t>
  </si>
  <si>
    <t>1 m trans/month</t>
  </si>
  <si>
    <t>IIB</t>
  </si>
  <si>
    <t>&lt; 1m trans/month</t>
  </si>
  <si>
    <t>MQ</t>
  </si>
  <si>
    <t>1 m+ trans/month</t>
  </si>
  <si>
    <t>WAS</t>
  </si>
  <si>
    <t>0-100 trans/month</t>
  </si>
  <si>
    <t>&lt;80</t>
  </si>
  <si>
    <t>&lt;85</t>
  </si>
  <si>
    <t>&lt;90</t>
  </si>
  <si>
    <t>ME</t>
  </si>
  <si>
    <t>Proportion of Transacation requests that were served successfully</t>
  </si>
  <si>
    <t>Proportion of Trans. requests that were served faster than defined threshold</t>
  </si>
  <si>
    <t>Proportion of Trans requests that were recorded as error</t>
  </si>
  <si>
    <t>Proportion of Trans requests that can be processed per second</t>
  </si>
  <si>
    <t>Proportion of Trans requests that were served successfully</t>
  </si>
  <si>
    <t>Proportion of Trans requests that were served faster than defined threshold</t>
  </si>
  <si>
    <t>Application SLI</t>
  </si>
  <si>
    <t>Volume /Trans</t>
  </si>
  <si>
    <t>Infra SLI</t>
  </si>
  <si>
    <t>GBL20131780
GBL20131781
GBL20131782
GBL20131783
GBL20131784
GBL20131785
GBL20131786
GBL20131787</t>
  </si>
  <si>
    <t>GBL20129030
GBL20129031
GBL20129032
GBL20129033
GBL20129034
GBL20129035
GBL20129036
GBL20129037</t>
  </si>
  <si>
    <t>GBL20129018
GBL20129019
GBL20129020
GBL20129021
GBL20129022
GBL20129023
GBL20129024
GBL20129025
GBL20129026
GBL20129027
GBL20129028
GBL20129029
gbl20129033
gbl20129036
gbl20129037
GBL20129014</t>
  </si>
  <si>
    <t>GBL20129014
GBL20129015
GBL20129016
GBL20129017</t>
  </si>
  <si>
    <t>pol-payments-assorted-initiator</t>
  </si>
  <si>
    <t>pol-account-enquiry</t>
  </si>
  <si>
    <t>payments-credit-transfer-initiator</t>
  </si>
  <si>
    <t>pol-credit-transfer-id-orch</t>
  </si>
  <si>
    <t>pol-id-bulk-connect-posting</t>
  </si>
  <si>
    <t>pol-id-settlement</t>
  </si>
  <si>
    <t>pol-settlement-batch-service</t>
  </si>
  <si>
    <t>POL</t>
  </si>
  <si>
    <t>Server Category/
Endpoints</t>
  </si>
  <si>
    <t>SLI</t>
  </si>
  <si>
    <t>Server/API</t>
  </si>
  <si>
    <t>HV Payment</t>
  </si>
  <si>
    <t>1 m calls/month</t>
  </si>
  <si>
    <t>EU</t>
  </si>
  <si>
    <t>Payments Processing</t>
  </si>
  <si>
    <t>No data available</t>
  </si>
  <si>
    <t>No historical data available</t>
  </si>
  <si>
    <t>GBL20127974</t>
  </si>
  <si>
    <t>GBL20127975</t>
  </si>
  <si>
    <t>GBL20127976</t>
  </si>
  <si>
    <t>GBL20127977</t>
  </si>
  <si>
    <t>GBL20127984</t>
  </si>
  <si>
    <t>GBL20127986</t>
  </si>
  <si>
    <t>Percentage of time an application or service is up and running</t>
  </si>
  <si>
    <t>The number of requests or data transactions a service process per unit of time</t>
  </si>
  <si>
    <t>API Calls</t>
  </si>
  <si>
    <t>(Total account transaction requests – 5XX error response)/ (All transactions) will observe from Splunk and AppD</t>
  </si>
  <si>
    <t>Proportion of Trans. requests served in &lt; 5s, will observe in AppD and Splunk</t>
  </si>
  <si>
    <t>Proportion of Trans requests recorded as error (4XX) &lt; 1%, will messure from Splunk and AppD</t>
  </si>
  <si>
    <t>Proportion of Trans requests processed &lt; 100 Requests/sec, will observe from Splunk and AppD</t>
  </si>
  <si>
    <t>Proportion of Trans requests processed &lt; 1 Requests/sec , will observe from Splunk and AppD</t>
  </si>
  <si>
    <t>Proportion of Trans requests recorded as error (5XX) &lt; 2%, will measure from Splunk and AppD</t>
  </si>
  <si>
    <t>Proportion of Trans requests served in &lt; 300ms, will observe in AppD and Splunk</t>
  </si>
  <si>
    <t>Proportion of Trans requests served in &lt; 10s, will observe in AppD and Splunk</t>
  </si>
  <si>
    <t>(Total account transaction requests – 4XX error response)/ (All transactions) will observe from Splunk and AppD</t>
  </si>
  <si>
    <t>Pre-defined Outage window</t>
  </si>
  <si>
    <t>Deployment type(downtime)</t>
  </si>
  <si>
    <t>Memory*</t>
  </si>
  <si>
    <t>Volume*</t>
  </si>
  <si>
    <t>CPU*</t>
  </si>
  <si>
    <t>POL-MULE</t>
  </si>
  <si>
    <t>pol-settlement</t>
  </si>
  <si>
    <t>pol-payments-warehouse</t>
  </si>
  <si>
    <t>pol-id-hub-integration</t>
  </si>
  <si>
    <t>pol-id-aci-integration</t>
  </si>
  <si>
    <t>pol-credit-transfer-bulking-service</t>
  </si>
  <si>
    <t>pol-credit-transfer-batch-orch</t>
  </si>
  <si>
    <t>oss-7834-pol-rtp-safestore</t>
  </si>
  <si>
    <t>pol-throttler</t>
  </si>
  <si>
    <t>pol-payments-credit-transfer-initiator-service</t>
  </si>
  <si>
    <t>pol-translation-service</t>
  </si>
  <si>
    <t>pol-credit-transfer-batch-initiator</t>
  </si>
  <si>
    <t>pol-bulk-credit-transfer-orch</t>
  </si>
  <si>
    <t>pol-posting-advice-hbap</t>
  </si>
  <si>
    <t>pol-payments-inward-assorted-orch</t>
  </si>
  <si>
    <t>pol-payments-inward-credit-transfer</t>
  </si>
  <si>
    <t>pol-collection-dd-end-of-day-report</t>
  </si>
  <si>
    <t>pol-oss-7834-pol-rtp-safestore</t>
  </si>
  <si>
    <t>mule</t>
  </si>
  <si>
    <t>collection-dd-end-of-day-report(common)</t>
  </si>
  <si>
    <t>collection-direct-debit-posting</t>
  </si>
  <si>
    <t>oss-15956-pil-cb-initiation-v3</t>
  </si>
  <si>
    <t>oss-16512-connect-payments</t>
  </si>
  <si>
    <t>oss-16512-file-util-service</t>
  </si>
  <si>
    <t>oss-16512-file-util-service-achdr</t>
  </si>
  <si>
    <t>oss-16512-gtrf-bulk</t>
  </si>
  <si>
    <t>oss-16512-pol-cn-pandia-status</t>
  </si>
  <si>
    <t>oss-16512-pol-gmoi</t>
  </si>
  <si>
    <t>oss-16512-pol-gmoo</t>
  </si>
  <si>
    <t>oss-16512-pol-pandia-ch-debulking</t>
  </si>
  <si>
    <t>oss-7834-pol-direct-debit-orchestration</t>
  </si>
  <si>
    <t>oss-7855-npip-itmx-cdi</t>
  </si>
  <si>
    <t>oss-7862-hub-routing-utility-cdo</t>
  </si>
  <si>
    <t>oss-7862-npip-hub-cdo</t>
  </si>
  <si>
    <t>oss-7862-npip-itmx-cdo</t>
  </si>
  <si>
    <t>oss-7862-sys-pesonet-cdo</t>
  </si>
  <si>
    <t>oss-INR-payments-initiation</t>
  </si>
  <si>
    <t>oss-payments-safestore-v1</t>
  </si>
  <si>
    <t>oss-payments-warehouse-v2</t>
  </si>
  <si>
    <t>payments-initiation</t>
  </si>
  <si>
    <t>payments-status-rtp-my-hbap</t>
  </si>
  <si>
    <t>payments-status--rtp-th-hbap</t>
  </si>
  <si>
    <t>pil-anyid-account-check</t>
  </si>
  <si>
    <t>pil-thrtp-initiation</t>
  </si>
  <si>
    <t>pol-collection-warehouse</t>
  </si>
  <si>
    <t>pol-credit-transfer-batch-initiator-my</t>
  </si>
  <si>
    <t>pol-credit-transfer-batch-orch-my</t>
  </si>
  <si>
    <t>pol-credit-transfer-batch-utility</t>
  </si>
  <si>
    <t>pol-credit-transfer-bulking-service-my</t>
  </si>
  <si>
    <t>pol-credit-transfer-intg-hub</t>
  </si>
  <si>
    <t>pol-credit-transfer-intg-hub-my</t>
  </si>
  <si>
    <t>pol-direct-debit-inbound</t>
  </si>
  <si>
    <t>pol-direct-debit-oss-hub</t>
  </si>
  <si>
    <t>pol-direct-debit-outbound-epic</t>
  </si>
  <si>
    <t>pol-intermittent-bulking-service</t>
  </si>
  <si>
    <t>pol-membership-check</t>
  </si>
  <si>
    <t>pol-my-promptpay-batch</t>
  </si>
  <si>
    <t>pol-payments-warehouse-ext</t>
  </si>
  <si>
    <t>pol-th-promptpay-batch</t>
  </si>
  <si>
    <t>pol-initiator</t>
  </si>
  <si>
    <t>oss-16512-file-util-service-achcr</t>
  </si>
  <si>
    <t>oss-7855-ph-bulking</t>
  </si>
  <si>
    <t>Critical Business Journey</t>
  </si>
  <si>
    <t>Application</t>
  </si>
  <si>
    <t xml:space="preserve">	oss-7855-payments-warehouse-hk-ph</t>
  </si>
  <si>
    <t>Outbound payment journey in order for PH ACH</t>
  </si>
  <si>
    <t>KPI</t>
  </si>
  <si>
    <t>Get the payment messages that HUB Sends to POL(PH)</t>
  </si>
  <si>
    <t>Fetch msg from POL and Insert data into Warehouse DB(common for all countries).</t>
  </si>
  <si>
    <t>Tool</t>
  </si>
  <si>
    <t>Data transformation(pacs)</t>
  </si>
  <si>
    <t>100calls/min</t>
  </si>
  <si>
    <t>115calls/min</t>
  </si>
  <si>
    <t>NA</t>
  </si>
  <si>
    <t>Should always be in "Deployed" state/No Error/Always available - RED</t>
  </si>
  <si>
    <t>Health Checks</t>
  </si>
  <si>
    <t>GMG</t>
  </si>
  <si>
    <t>gbl25054239</t>
  </si>
  <si>
    <t>gbl25054472</t>
  </si>
  <si>
    <t>lasgmgmp01</t>
  </si>
  <si>
    <t>hkp6vl0491</t>
  </si>
  <si>
    <t>gbl25052125</t>
  </si>
  <si>
    <t>gbl25052126</t>
  </si>
  <si>
    <t>gbl25052127</t>
  </si>
  <si>
    <t>gbl25052129</t>
  </si>
  <si>
    <t>gbl25052130</t>
  </si>
  <si>
    <t>gbl25052148</t>
  </si>
  <si>
    <t>gbl20110456</t>
  </si>
  <si>
    <t>hkl20111271</t>
  </si>
  <si>
    <t>hkl25052042</t>
  </si>
  <si>
    <t>hkl25052043</t>
  </si>
  <si>
    <t>hkl25052044</t>
  </si>
  <si>
    <t>hkl25052045</t>
  </si>
  <si>
    <t>hkl20110702</t>
  </si>
  <si>
    <t>hkl20110703</t>
  </si>
  <si>
    <t>lasgmgui01us</t>
  </si>
  <si>
    <t>lasgmgui01us2</t>
  </si>
  <si>
    <t>gbl25052123</t>
  </si>
  <si>
    <t>gbl25052124</t>
  </si>
  <si>
    <t>gbl25052128</t>
  </si>
  <si>
    <t>gbl25052131</t>
  </si>
  <si>
    <t>gbl20110454</t>
  </si>
  <si>
    <t>gbl20110455</t>
  </si>
  <si>
    <t>gbl20111270</t>
  </si>
  <si>
    <r>
      <t>SLO </t>
    </r>
    <r>
      <rPr>
        <sz val="10"/>
        <color theme="1"/>
        <rFont val="Segoe UI"/>
        <family val="2"/>
      </rPr>
      <t>stands for Service Level Objective. It is a target that defines how reliable a service should be. For example, you might have an SLO that states that your service should be available 99.9% of the time</t>
    </r>
  </si>
  <si>
    <r>
      <t>SLI </t>
    </r>
    <r>
      <rPr>
        <sz val="10"/>
        <color theme="1"/>
        <rFont val="Segoe UI"/>
        <family val="2"/>
      </rPr>
      <t>stands for Service Level Indicator. It is a metric that measures the performance of a service against its SLO. For example, an SLI for availability might be the number of downtime incidents per month</t>
    </r>
  </si>
  <si>
    <r>
      <t>Error budget</t>
    </r>
    <r>
      <rPr>
        <sz val="10"/>
        <color theme="1"/>
        <rFont val="Segoe UI"/>
        <family val="2"/>
      </rPr>
      <t> is the amount of time or errors that are allowed before a service violates its SLO. For example, if you have a 99.9% SLO, you have an error budget of 0.1%. This means that you can have 0.1% of downtime incidents per month before you violate your SLO</t>
    </r>
  </si>
  <si>
    <t>-</t>
  </si>
  <si>
    <t>Average Time a application/API takes to respond to a request or query</t>
  </si>
  <si>
    <t>Batch the messages and send to Pesonet via Ctrl-M Jobs( 5 per batch)</t>
  </si>
  <si>
    <t>oss-7855-ph-bulking via control M jobs</t>
  </si>
  <si>
    <t>Pesonet receives the messages from POL</t>
  </si>
  <si>
    <t xml:space="preserve">	oss-7862-sys-pesonet-cdo</t>
  </si>
  <si>
    <t>Inbound payment journey in order for PH ACH</t>
  </si>
  <si>
    <t>Get acknowledgement for message sent from POL to Pesonet</t>
  </si>
  <si>
    <t>oss-7855-npip-pesonet-hub-cdi</t>
  </si>
  <si>
    <t>Store messages from Partner systems to POL</t>
  </si>
  <si>
    <t>oss-7855-payments-safestore-hk-ph</t>
  </si>
  <si>
    <t>Send the messages to Routing utility</t>
  </si>
  <si>
    <t>oss-7855-hub-routing-utility-cdi</t>
  </si>
  <si>
    <t>Transform data and send back to HUB(pacs)</t>
  </si>
  <si>
    <t>oss-7855-payments-warehouse-hk-ph</t>
  </si>
  <si>
    <t>Outward ID RTP Payment journey in order - Single payment- Net/ILA on screen flow</t>
  </si>
  <si>
    <t>payments-credit-transfer-initiator-service </t>
  </si>
  <si>
    <t>source =  pol-settlement </t>
  </si>
  <si>
    <t>Outward ID RTP Payment journey in order - Single payment- WPB</t>
  </si>
  <si>
    <t>source =  pol-payments-assorted-initiator </t>
  </si>
  <si>
    <t>source =  pol-account-enquiry </t>
  </si>
  <si>
    <t>source =  pol-credit-transfer-id-orch </t>
  </si>
  <si>
    <t>source =  pol-id-bulk-connect-posting </t>
  </si>
  <si>
    <t>source =  pol-credit-transfer-batch-initiator </t>
  </si>
  <si>
    <t>source =  oss-7834-pol-rtp-safestore </t>
  </si>
  <si>
    <t>source =  pol-bulk-credit-transfer-orch </t>
  </si>
  <si>
    <t>source =  pol-id-hub-integration </t>
  </si>
  <si>
    <t>source =  pol-id-aci-integration </t>
  </si>
  <si>
    <t>source =  pol-translation-service </t>
  </si>
  <si>
    <t>source =  pol-payments-warehouse </t>
  </si>
  <si>
    <t>source =  pol-posting-advice-hbap </t>
  </si>
  <si>
    <t>source =  pol-throttler </t>
  </si>
  <si>
    <t>source =  pol-credit-transfer-bulking-service </t>
  </si>
  <si>
    <t>source =  collection-dd-end-of-day-report </t>
  </si>
  <si>
    <t>source =  pol-initiator </t>
  </si>
  <si>
    <t>payments-inward-assorted-orch</t>
  </si>
  <si>
    <t>source =  pol-settlement-batch-service </t>
  </si>
  <si>
    <t>source =  pol-credit-transfer-batch-orch </t>
  </si>
  <si>
    <t>Initial validation of payment request, route to Orchestrator</t>
  </si>
  <si>
    <t>Prepare the Onnus/Offus request or Proxy lookup, and send to backend</t>
  </si>
  <si>
    <t>Initial validation of payment request, insert in Warehouse API and route to Orchestrator</t>
  </si>
  <si>
    <t>Business logic - Earmarking and credit transfer &amp; posting to ACI HUB</t>
  </si>
  <si>
    <t>Recieveing the settlement from ACI</t>
  </si>
  <si>
    <t>Prepare the Offus request or Proxy lookup, and send to backend</t>
  </si>
  <si>
    <t>Debit posting to customer</t>
  </si>
  <si>
    <t>Business logic - Earmarking and credit transfer  to ACI HUB</t>
  </si>
  <si>
    <t>Initial payment validation, insert in Safestore API, Route to Orchestrator.</t>
  </si>
  <si>
    <t>Business Logic - Debulking, Aggregate Debit, AER(account enquiry)/Proxy lookup, Earmark, CT(Credit Transfer)</t>
  </si>
  <si>
    <t>Inserting payment details(received from Channel) in DB</t>
  </si>
  <si>
    <t>Common API for all HUB calls - AER, Earmark, Postings, Charge Tier.</t>
  </si>
  <si>
    <t>Common API for all ACI/BiFast calls - AER, Proxy Lookup, Credit Transfer, PACS28</t>
  </si>
  <si>
    <t>Common API for all translations</t>
  </si>
  <si>
    <t>Common API for DB Insert, Update and GET calls.</t>
  </si>
  <si>
    <t>Receiving Settlement from ACI and invoking Debit posting API.</t>
  </si>
  <si>
    <t>Credit / Debit  CAMT 054 Advices to HSBCNET</t>
  </si>
  <si>
    <t>Used for Throttling Purpose</t>
  </si>
  <si>
    <t>Generating batch ACK3 and ACK4 and sending it to Connect/NET</t>
  </si>
  <si>
    <t>Generating RFD report every 3hrs</t>
  </si>
  <si>
    <t>Scheduler which will fetch the payments based on different conditions (CT timeout with Gateway) send PACS028 to gateway and route it to debit posting
Generating reconciliation report every 24hrs
Imbalance scheudler -performs debit posting for imbalance cases</t>
  </si>
  <si>
    <t>Generating negative pain002 for future dated payments and exceedng amount limit</t>
  </si>
  <si>
    <t xml:space="preserve">Initial payment validation and route it to Orchestrator </t>
  </si>
  <si>
    <t>Performing account enquiry for inward API</t>
  </si>
  <si>
    <t>Performing credit transfer with HUB</t>
  </si>
  <si>
    <t>Membership Validation(IBAN Check)</t>
  </si>
  <si>
    <t>SEPA (EU)</t>
  </si>
  <si>
    <t>sourcetype=PSUK_DRN_RT04  source="/appvol/Mule/logs/t01/payments-membership-validation.log"</t>
  </si>
  <si>
    <t>sourcetype=PSUK_DRN_RT05 source="/appvol/Mule/logs/t01/pil-sepa-membership-validation.log"</t>
  </si>
  <si>
    <t>Payment Initiation</t>
  </si>
  <si>
    <t>sourcetype=PSUK_DRN_RT04  source="/appvol/Mule/logs/t01/payments-initiation.log"</t>
  </si>
  <si>
    <t>sourcetype=PSUK_DRN_RT05 source="/appvol/Mule/logs/t01/pil-sepa-initiation.log"</t>
  </si>
  <si>
    <t>UKFPS</t>
  </si>
  <si>
    <t>source="/appvol/Mule/logs/t01/payments-initiation.log"</t>
  </si>
  <si>
    <t>source="/appvol/Mule/logs/t01/oss-payments-safestore-v1.log"</t>
  </si>
  <si>
    <t>source="/appvol/Mule/logs/t01/npip-ukrtp-initiation.log"</t>
  </si>
  <si>
    <t>Validate the membership check for SEPA EU region</t>
  </si>
  <si>
    <t>Response from SEPA if Validation is success or Rejected</t>
  </si>
  <si>
    <t>Payment will be initiated with SEPA and will be sent to EVPS</t>
  </si>
  <si>
    <t>Response from EVPS for acknowkedgement</t>
  </si>
  <si>
    <t>Payment is received from Channels</t>
  </si>
  <si>
    <t>Store the original payments received from Channel in SafeStore as-is</t>
  </si>
  <si>
    <t>Payment message will be converted from XML to JSON format.</t>
  </si>
  <si>
    <t>UK-SABB(Saudi Arabia British Bank)</t>
  </si>
  <si>
    <t>Service</t>
  </si>
  <si>
    <t>Server</t>
  </si>
  <si>
    <t>hkl20153351
hkl20153352
hkl20153353
hkl20153354
hkl20153355
hkl20153356
hkl20153357
hkl20153358</t>
  </si>
  <si>
    <t>idl25037052
idl25037053
idl25037054
idl25037055
idl25037056
idl25037057
idl25037058
idl25037059</t>
  </si>
  <si>
    <t xml:space="preserve">Outward ID Bulk Payment - Net and Connect posivite </t>
  </si>
  <si>
    <t>Inward ID Bulk Payment -BIFast Positive</t>
  </si>
  <si>
    <t>Outward ID Bulk Payment - Net and Connect Negative</t>
  </si>
  <si>
    <t>  PRS</t>
  </si>
  <si>
    <t>   • Debulk</t>
  </si>
  <si>
    <t>   • Bulk</t>
  </si>
  <si>
    <t>   Membership check (BSB)</t>
  </si>
  <si>
    <t>Throttling</t>
  </si>
  <si>
    <t>Route Membership Request to Fusion</t>
  </si>
  <si>
    <t>Debulk Pain.001 file received from Connect</t>
  </si>
  <si>
    <t>Add FNDT header to debulked individual Pain.001s and the individual   Pain.001s received from Net and WPB channels</t>
  </si>
  <si>
    <t>Send individual PSRs to WPB channels and Net.</t>
  </si>
  <si>
    <t>Bulk PSRs and send to Connect</t>
  </si>
  <si>
    <t>HSBCNet /WPB Channels:</t>
  </si>
  <si>
    <t>• Membership req HSBCNet-&gt; POL -&gt; Fusion</t>
  </si>
  <si>
    <t>PRS to send a HTTPS Bespoke ACK when Fusion has received Payment from PRS. </t>
  </si>
  <si>
    <t>• Membership resp Fusion -&gt; POL-&gt; Net (e2e Sync journey). POL waits for the MQ response</t>
  </si>
  <si>
    <t>• Individual Pain.001 CT-&gt; POL(add FNDT header)-&gt;Fusion</t>
  </si>
  <si>
    <t>Receive Pain.002 PSR from fusion -&gt; POL-&gt; Net</t>
  </si>
  <si>
    <t>Camt054/900/910 to channels. fusion -&gt; POL-&gt; Net/WPB</t>
  </si>
  <si>
    <t>Connect:</t>
  </si>
  <si>
    <t>• Pain.001 CT file -&gt;&gt;POL(Debulk)-&gt; Fusion</t>
  </si>
  <si>
    <t>• Perform Membership check (BSB) , receive response from Fusion and   validate.</t>
  </si>
  <si>
    <t>• Send individual Pain.001 CT with FNDT header -&gt; Fusion</t>
  </si>
  <si>
    <t>Receive Pain.002 PSR from fusion -&gt; POL (bulk and send bulk PSR to   Connect)</t>
  </si>
  <si>
    <t>POL to pass the resolved Bene Name back to Connect via Pain.002 even if Fusion determines Name Match has failed. </t>
  </si>
  <si>
    <t>Outbound flow for AU - Connect</t>
  </si>
  <si>
    <t>oss-107-ad-au-membership-check.log"</t>
  </si>
  <si>
    <t xml:space="preserve">oss-7834-aurtp-membership-check-prd.log
</t>
  </si>
  <si>
    <t>RTPIL sends response back to POL on membership check</t>
  </si>
  <si>
    <t>POL sends membership validation response to HSBC NET/WPB.</t>
  </si>
  <si>
    <t>Payment initiation request Pain.001 message from HSBCNet/WPB to POL</t>
  </si>
  <si>
    <t>oss-7834-pol-ct-initiator-gpp</t>
  </si>
  <si>
    <t>oss-7834-pol-payments-outward-gpp-intg</t>
  </si>
  <si>
    <t>POL initiator sends payment  req to POL Orchestrator</t>
  </si>
  <si>
    <t>POL Orchestrator sends the Pain.002 bespoke message to POL Initiator.</t>
  </si>
  <si>
    <t>POL Initiator sends Payment received Pain.002 bespoke message to HSBC Net/WPB</t>
  </si>
  <si>
    <t>GPPSP-AP sends Pain.002 bespoke response message to Orchestrator</t>
  </si>
  <si>
    <t>Orchestrator converts Pain.001 from v08 to v06, adds FNDT header and sends to GPPSP-AP</t>
  </si>
  <si>
    <t>RTPIL sends membership req to GPPSP-AP to validate membership(Database call)</t>
  </si>
  <si>
    <t>GPPSP-AP database sends response to RTPIL confirming membership validation</t>
  </si>
  <si>
    <t>oss-7834-payment-status-rtp-ap-hbap</t>
  </si>
  <si>
    <t>oss-7834-pol-posting-advice-hbap</t>
  </si>
  <si>
    <t>POL received Camt.54 advice from GPPSP-AP and sends to HSBCNet/WPB</t>
  </si>
  <si>
    <t>POL Receives Ack3 from GPPSP-AP and sends to HSBCNET/WPB(Initial handshake response)</t>
  </si>
  <si>
    <t>POL Receives Ack4 from GPPSP-AP and sends to HSBCNET/WPB(Final response from GPPSP)</t>
  </si>
  <si>
    <t>Inbound flow for AU - HSBCnet/WPB</t>
  </si>
  <si>
    <t>Membership req received from HSBCNET to POL</t>
  </si>
  <si>
    <t>Membership req is sent frm POL to RTPIL(Layer Inbetween POL and GPPSP)</t>
  </si>
  <si>
    <t>Process request received from Sftp server</t>
  </si>
  <si>
    <t>oss-7834-pol-ct-initiator-gpp-au</t>
  </si>
  <si>
    <t>Fetch rules from DB and send request to orchetsrator</t>
  </si>
  <si>
    <t>Initiator call orchestrator to process further</t>
  </si>
  <si>
    <t>orchestrator process the request by debulking and send the request to GPPSP-AP</t>
  </si>
  <si>
    <t>oss-7834-pol-cred-transf-orch-gpp-au</t>
  </si>
  <si>
    <t xml:space="preserve">	oss-7834-pol-cred-trans-bulk-au</t>
  </si>
  <si>
    <t>Outbound flow for VN - HSBCnet/WPB</t>
  </si>
  <si>
    <t>AER req received from NET to POL</t>
  </si>
  <si>
    <t>payments-assorted-initiator</t>
  </si>
  <si>
    <t>POL sends AER req frm POL to orchestrator (Inbetween POL and GPPSP)</t>
  </si>
  <si>
    <t xml:space="preserve">AER orchestrator sends account enquiry req to GPPSP-AP to validate account </t>
  </si>
  <si>
    <t>pol-account-enquiry-gpp-intg-</t>
  </si>
  <si>
    <t>GPPSP-AP response to the AER orchestartor whether the account is valid or not</t>
  </si>
  <si>
    <t>AER Orchestrator sends response back to POL AER initiator</t>
  </si>
  <si>
    <t>POL sends AER validation response to HSBC NET/WPB.</t>
  </si>
  <si>
    <t>sourcetype=PSHK_DRN_RT10 AND source="/appvol/Mule/logs/t01/aurtp-membership-check.log" AND "AURTP Membership Check Request Received"</t>
  </si>
  <si>
    <t>sourcetype=PSHK_DRN_RT02 AND source="/appvol/Mule/logs/t01/oss-107-ad-au-membership-check.log" AND "Membership check API Request"</t>
  </si>
  <si>
    <t>sourcetype=PSHK_DRN_RT02 AND source="/appvol/Mule/logs/t01/oss-107-ad-au-membership-check.log" AND "GPP SP API Call Starts System Timestamp"</t>
  </si>
  <si>
    <t>sourcetype=PSHK_DRN_RT02 AND source="/appvol/Mule/logs/t01/oss-107-ad-au-membership-check.log" AND "Success response Received From Gpp SP"</t>
  </si>
  <si>
    <t>sourcetype=PSHK_DRN_RT02 AND source="/appvol/Mule/logs/t01/oss-107-ad-au-membership-check.log" AND "Sending Response"</t>
  </si>
  <si>
    <t>sourcetype=PSHK_DRN_RT10 AND source="/appvol/Mule/logs/t01/aurtp-membership-check.log" AND "Generating Success Bespoke Response"</t>
  </si>
  <si>
    <t>sourcetype=PSHK_DRN_RT04 AND source="/appvol/Mule/logs/t01/payments-ct-sync-initiator.log" AND " Original Envelope Request"</t>
  </si>
  <si>
    <t>sourcetype=PSHK_DRN_RT04 AND source="/appvol/Mule/logs/t01/pol-payments-outward-gpp-intg.log" AND "POL-RTP- - FLOW STARTED"</t>
  </si>
  <si>
    <t>sourcetype=PSHK_DRN_RT04 AND source="/appvol/Mule/logs/t01/pol-payments-outward-gpp-intg.log" AND "POL-RTP- - *****Fndt Request Message with Payload: End *******"</t>
  </si>
  <si>
    <t>sourcetype=PSHK_DRN_RT04 AND source="/appvol/Mule/logs/t01/pol-payments-outward-gpp-intg.log" AND "POL-RTP- - Fndt Response Received"</t>
  </si>
  <si>
    <t>sourcetype=PSHK_DRN_RT04 AND source="/appvol/Mule/logs/t01/pol-payments-outward-gpp-intg.log" AND " POL-RTP- - Pain002 Response"</t>
  </si>
  <si>
    <t>sourcetype=PSHK_DRN_RT04 AND source="/appvol/Mule/logs/t01/payments-ct-sync-initiator.log" AND "Orchestrator Response"</t>
  </si>
  <si>
    <t>source="/appvol/Mule/logs/t01/pol-psr-hbap.log" AND sourcetype=PSHK_DRN_RT10 AND " -AU - status: ACSP"</t>
  </si>
  <si>
    <t>source="/appvol/Mule/logs/t01/pol-psr-hbap.log" AND sourcetype=PSHK_DRN_RT10 AND " -AU - status: ACTC"</t>
  </si>
  <si>
    <t>source="/appvol/Mule/logs/t01/pol-posting-advice-hbap.log" AND sourcetype=PSHK_DRN_RT04 AND "TRANSACTION COMPLETED"</t>
  </si>
  <si>
    <t>Splunk Logs</t>
  </si>
  <si>
    <t>source="/appvol/Mule/logs/t01/pol-payments-assorted-initiator.log" AND sourcetype=PSHK_DRN_RT04  AND  "Request received by InitiatorController"</t>
  </si>
  <si>
    <t>source="/appvol/Mule/logs/t01/pol-payments-assorted-initiator.log" AND sourcetype=PSHK_DRN_RT04  AND  "Submitting request to Orchestrator"</t>
  </si>
  <si>
    <t>source=/appvol/Mule/logs/t01/pol-aer-vn-rtp.log AND sourcetype=PSHK_DRN_RT04  AND   "POL-RTP- - In Request is"</t>
  </si>
  <si>
    <t>source=/appvol/Mule/logs/t01/pol-aer-vn-rtp.log AND sourcetype=PSHK_DRN_RT04  AND   "CT-ORCHESTRATOR-VN - message sent"</t>
  </si>
  <si>
    <t>source=/appvol/Mule/logs/t01/pol-aer-vn-rtp.log AND sourcetype=PSHK_DRN_RT04  AND   "CT-ORCHESTRATOR-VN - AerResponse:"</t>
  </si>
  <si>
    <t>source="/appvol/Mule/logs/t01/pol-payments-assorted-initiator.log" AND sourcetype=PSHK_DRN_RT04  AND  "Successfuly processed response from Orchestrator"</t>
  </si>
  <si>
    <t>source="/appvol/Mule/logs/t01/pol-psr-hbap.log" AND sourcetype=PSHK_DRN_RT10 AND " -VN - status: ACSP"</t>
  </si>
  <si>
    <t>source="/appvol/Mule/logs/t01/pol-psr-hbap.log" AND sourcetype=PSHK_DRN_RT10 AND " -VN - status: ACTC"</t>
  </si>
  <si>
    <t>Splunk/SplunkITSI</t>
  </si>
  <si>
    <r>
      <t>POL receives Inbound flow from PAG --&gt;</t>
    </r>
    <r>
      <rPr>
        <b/>
        <sz val="10"/>
        <color theme="1"/>
        <rFont val="Calibri"/>
        <family val="2"/>
        <scheme val="minor"/>
      </rPr>
      <t xml:space="preserve"> GPPSP AP --&gt; POL Mule --&gt; HSBC Net/WPB</t>
    </r>
  </si>
  <si>
    <r>
      <t xml:space="preserve">Send the PSR back to Connect  </t>
    </r>
    <r>
      <rPr>
        <b/>
        <sz val="10"/>
        <color theme="1"/>
        <rFont val="Calibri"/>
        <family val="2"/>
        <scheme val="minor"/>
      </rPr>
      <t>GPPSP-AP--&gt; POL Mule --&gt; Connect</t>
    </r>
  </si>
  <si>
    <t>Outbound RTP (Realtime Payment)flow for AU - HSBCnet/WPB</t>
  </si>
  <si>
    <t>Orchestrator converts Pain.001 from v01 to v08, adds FNDT header and sends to GPPSP-AP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</si>
</sst>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theme="1"/>
      <name val="Calibri"/>
      <family val="2"/>
      <scheme val="minor"/>
    </font>
    <font>
      <b/>
      <sz val="11"/>
      <color theme="1"/>
      <name val="Calibri"/>
      <family val="2"/>
      <scheme val="minor"/>
    </font>
    <font>
      <sz val="16"/>
      <color theme="1"/>
      <name val="Calibri"/>
      <family val="2"/>
      <scheme val="minor"/>
    </font>
    <font>
      <b/>
      <sz val="16"/>
      <color theme="1"/>
      <name val="Calibri"/>
      <family val="2"/>
      <scheme val="minor"/>
    </font>
    <font>
      <sz val="16"/>
      <color theme="1"/>
      <name val="Calibri"/>
      <family val="2"/>
    </font>
    <font>
      <b/>
      <sz val="11"/>
      <color theme="7"/>
      <name val="Calibri"/>
      <family val="2"/>
      <scheme val="minor"/>
    </font>
    <font>
      <sz val="8"/>
      <color theme="1"/>
      <name val="Calibri"/>
      <family val="2"/>
      <scheme val="minor"/>
    </font>
    <font>
      <sz val="11"/>
      <color rgb="FF000000"/>
      <name val="Calibri"/>
      <family val="2"/>
    </font>
    <font>
      <sz val="11"/>
      <color rgb="FFFF0000"/>
      <name val="Calibri"/>
      <family val="2"/>
      <scheme val="minor"/>
    </font>
    <font>
      <b/>
      <sz val="11"/>
      <name val="Calibri"/>
      <family val="2"/>
      <scheme val="minor"/>
    </font>
    <font>
      <sz val="10"/>
      <color theme="1"/>
      <name val="Segoe UI"/>
      <family val="2"/>
    </font>
    <font>
      <b/>
      <sz val="10"/>
      <color theme="1"/>
      <name val="Segoe UI"/>
      <family val="2"/>
    </font>
    <font>
      <b/>
      <sz val="10"/>
      <color theme="1"/>
      <name val="Calibri"/>
      <family val="2"/>
      <scheme val="minor"/>
    </font>
    <font>
      <sz val="10"/>
      <color theme="1"/>
      <name val="Calibri"/>
      <family val="2"/>
      <scheme val="minor"/>
    </font>
    <font>
      <sz val="10"/>
      <color rgb="FFCD5937"/>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theme="8" tint="-0.499984740745262"/>
        <bgColor indexed="64"/>
      </patternFill>
    </fill>
    <fill>
      <patternFill patternType="solid">
        <fgColor rgb="FFFFFFFF"/>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86">
    <xf numFmtId="0" fontId="0" fillId="0" borderId="0" xfId="0"/>
    <xf numFmtId="0" fontId="1" fillId="0" borderId="0" xfId="0" applyFont="1"/>
    <xf numFmtId="0" fontId="0" fillId="0" borderId="0" xfId="0" applyAlignment="1">
      <alignment horizontal="center"/>
    </xf>
    <xf numFmtId="0" fontId="0" fillId="0" borderId="1" xfId="0" applyBorder="1"/>
    <xf numFmtId="0" fontId="1" fillId="0" borderId="3" xfId="0" applyFont="1" applyBorder="1"/>
    <xf numFmtId="0" fontId="0" fillId="0" borderId="0" xfId="0" applyAlignment="1">
      <alignment horizontal="center" vertical="center"/>
    </xf>
    <xf numFmtId="0" fontId="1" fillId="0" borderId="1" xfId="0" applyFont="1" applyBorder="1" applyAlignment="1">
      <alignment horizontal="center"/>
    </xf>
    <xf numFmtId="0" fontId="0" fillId="0" borderId="8" xfId="0" applyBorder="1"/>
    <xf numFmtId="0" fontId="0" fillId="0" borderId="5" xfId="0" applyBorder="1" applyAlignment="1">
      <alignment horizontal="center"/>
    </xf>
    <xf numFmtId="0" fontId="1" fillId="0" borderId="1" xfId="0" applyFont="1" applyBorder="1" applyAlignment="1">
      <alignment horizontal="center" vertical="center"/>
    </xf>
    <xf numFmtId="0" fontId="1" fillId="0" borderId="1" xfId="0" applyFont="1" applyBorder="1"/>
    <xf numFmtId="0" fontId="0" fillId="0" borderId="3" xfId="0" applyBorder="1"/>
    <xf numFmtId="0" fontId="0" fillId="2" borderId="11" xfId="0" applyFill="1" applyBorder="1" applyAlignment="1">
      <alignment horizontal="center" vertical="center"/>
    </xf>
    <xf numFmtId="0" fontId="0" fillId="2" borderId="6" xfId="0" applyFill="1" applyBorder="1"/>
    <xf numFmtId="0" fontId="0" fillId="2" borderId="12" xfId="0" applyFill="1" applyBorder="1" applyAlignment="1">
      <alignment horizontal="center" vertical="center"/>
    </xf>
    <xf numFmtId="0" fontId="0" fillId="2" borderId="9" xfId="0" applyFill="1" applyBorder="1"/>
    <xf numFmtId="0" fontId="1" fillId="0" borderId="0" xfId="0" applyFont="1" applyAlignment="1">
      <alignment horizontal="center" vertical="center"/>
    </xf>
    <xf numFmtId="0" fontId="0" fillId="3" borderId="11" xfId="0" applyFill="1" applyBorder="1" applyAlignment="1">
      <alignment horizontal="center"/>
    </xf>
    <xf numFmtId="0" fontId="0" fillId="3" borderId="6" xfId="0" applyFill="1" applyBorder="1"/>
    <xf numFmtId="0" fontId="0" fillId="3" borderId="12" xfId="0" applyFill="1" applyBorder="1" applyAlignment="1">
      <alignment horizontal="center"/>
    </xf>
    <xf numFmtId="0" fontId="0" fillId="3" borderId="9" xfId="0" applyFill="1" applyBorder="1"/>
    <xf numFmtId="0" fontId="0" fillId="4" borderId="11" xfId="0" applyFill="1" applyBorder="1" applyAlignment="1">
      <alignment horizontal="center" vertical="center"/>
    </xf>
    <xf numFmtId="0" fontId="0" fillId="4" borderId="6" xfId="0" applyFill="1" applyBorder="1" applyAlignment="1">
      <alignment vertical="center"/>
    </xf>
    <xf numFmtId="0" fontId="0" fillId="0" borderId="0" xfId="0" applyAlignment="1">
      <alignment vertical="center"/>
    </xf>
    <xf numFmtId="0" fontId="0" fillId="4" borderId="12" xfId="0" applyFill="1" applyBorder="1" applyAlignment="1">
      <alignment horizontal="center" vertical="center"/>
    </xf>
    <xf numFmtId="0" fontId="0" fillId="4" borderId="9" xfId="0" applyFill="1" applyBorder="1" applyAlignment="1">
      <alignment vertical="center"/>
    </xf>
    <xf numFmtId="0" fontId="1" fillId="0" borderId="10" xfId="0" applyFont="1" applyBorder="1" applyAlignment="1">
      <alignment horizontal="center" vertical="center"/>
    </xf>
    <xf numFmtId="0" fontId="0" fillId="0" borderId="3" xfId="0" applyBorder="1" applyAlignment="1">
      <alignment vertical="center"/>
    </xf>
    <xf numFmtId="0" fontId="0" fillId="4" borderId="11" xfId="0" applyFill="1" applyBorder="1" applyAlignment="1">
      <alignment horizontal="center"/>
    </xf>
    <xf numFmtId="0" fontId="0" fillId="4" borderId="6" xfId="0" applyFill="1" applyBorder="1"/>
    <xf numFmtId="0" fontId="0" fillId="4" borderId="12" xfId="0" applyFill="1" applyBorder="1" applyAlignment="1">
      <alignment horizontal="center"/>
    </xf>
    <xf numFmtId="0" fontId="0" fillId="4" borderId="9" xfId="0" applyFill="1" applyBorder="1"/>
    <xf numFmtId="0" fontId="2" fillId="0" borderId="13" xfId="0" applyFont="1" applyBorder="1"/>
    <xf numFmtId="9" fontId="3" fillId="5" borderId="14" xfId="0" applyNumberFormat="1" applyFont="1" applyFill="1" applyBorder="1" applyAlignment="1">
      <alignment horizontal="center"/>
    </xf>
    <xf numFmtId="9" fontId="3" fillId="5" borderId="15" xfId="0" applyNumberFormat="1" applyFont="1" applyFill="1" applyBorder="1" applyAlignment="1">
      <alignment horizontal="center"/>
    </xf>
    <xf numFmtId="0" fontId="2" fillId="0" borderId="0" xfId="0" applyFont="1"/>
    <xf numFmtId="9" fontId="3" fillId="6" borderId="16" xfId="0" applyNumberFormat="1" applyFont="1" applyFill="1" applyBorder="1" applyAlignment="1">
      <alignment horizontal="left" vertical="center"/>
    </xf>
    <xf numFmtId="0" fontId="4" fillId="0" borderId="1" xfId="0" applyFont="1" applyBorder="1" applyAlignment="1">
      <alignment horizontal="left" vertical="center" wrapText="1"/>
    </xf>
    <xf numFmtId="0" fontId="4" fillId="0" borderId="17" xfId="0" applyFont="1" applyBorder="1" applyAlignment="1">
      <alignment horizontal="left" vertical="center" wrapText="1"/>
    </xf>
    <xf numFmtId="10" fontId="3" fillId="6" borderId="16" xfId="0" applyNumberFormat="1" applyFont="1" applyFill="1" applyBorder="1" applyAlignment="1">
      <alignment horizontal="left" vertical="center"/>
    </xf>
    <xf numFmtId="164" fontId="3" fillId="6" borderId="18" xfId="0" applyNumberFormat="1" applyFont="1" applyFill="1" applyBorder="1" applyAlignment="1">
      <alignment horizontal="left" vertical="center"/>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0" fillId="0" borderId="0" xfId="0" applyAlignment="1">
      <alignment horizontal="left"/>
    </xf>
    <xf numFmtId="0" fontId="1" fillId="0" borderId="5" xfId="0" applyFont="1" applyBorder="1"/>
    <xf numFmtId="0" fontId="1" fillId="0" borderId="6" xfId="0" applyFont="1" applyBorder="1"/>
    <xf numFmtId="0" fontId="1" fillId="0" borderId="21" xfId="0" applyFont="1" applyBorder="1"/>
    <xf numFmtId="0" fontId="0" fillId="0" borderId="2" xfId="0" applyBorder="1"/>
    <xf numFmtId="9" fontId="0" fillId="2" borderId="5" xfId="0" applyNumberFormat="1" applyFill="1" applyBorder="1" applyAlignment="1">
      <alignment horizontal="center" vertical="center"/>
    </xf>
    <xf numFmtId="0" fontId="0" fillId="3" borderId="0" xfId="0" applyFill="1" applyAlignment="1">
      <alignment horizontal="center" vertical="center"/>
    </xf>
    <xf numFmtId="9" fontId="0" fillId="2" borderId="6" xfId="0" applyNumberFormat="1" applyFill="1" applyBorder="1" applyAlignment="1">
      <alignment horizontal="center" vertical="center"/>
    </xf>
    <xf numFmtId="0" fontId="0" fillId="3" borderId="3"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1" fillId="8" borderId="1" xfId="0" applyFont="1" applyFill="1" applyBorder="1" applyAlignment="1">
      <alignment horizontal="center"/>
    </xf>
    <xf numFmtId="0" fontId="1" fillId="8" borderId="11" xfId="0" applyFont="1" applyFill="1" applyBorder="1" applyAlignment="1">
      <alignment horizontal="center" vertical="center"/>
    </xf>
    <xf numFmtId="0" fontId="1" fillId="8" borderId="1" xfId="0" applyFont="1" applyFill="1" applyBorder="1" applyAlignment="1">
      <alignment horizontal="center" vertical="center"/>
    </xf>
    <xf numFmtId="0" fontId="2" fillId="0" borderId="1" xfId="0" applyFont="1" applyBorder="1"/>
    <xf numFmtId="0" fontId="2" fillId="5" borderId="1" xfId="0" applyFont="1" applyFill="1" applyBorder="1"/>
    <xf numFmtId="0" fontId="0" fillId="0" borderId="10" xfId="0" applyBorder="1"/>
    <xf numFmtId="0" fontId="5" fillId="9" borderId="1" xfId="0" applyFont="1" applyFill="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165" fontId="0" fillId="0" borderId="1" xfId="0" applyNumberFormat="1" applyBorder="1" applyAlignment="1">
      <alignment horizontal="center" vertical="center"/>
    </xf>
    <xf numFmtId="10" fontId="0" fillId="0" borderId="1" xfId="0" applyNumberFormat="1" applyBorder="1" applyAlignment="1">
      <alignment horizontal="center" vertical="center"/>
    </xf>
    <xf numFmtId="9" fontId="0" fillId="2" borderId="1" xfId="0" applyNumberFormat="1" applyFill="1" applyBorder="1" applyAlignment="1">
      <alignment horizontal="center" vertical="center"/>
    </xf>
    <xf numFmtId="0" fontId="5" fillId="9" borderId="1" xfId="0" applyFont="1" applyFill="1" applyBorder="1" applyAlignment="1">
      <alignment horizontal="center" vertical="center"/>
    </xf>
    <xf numFmtId="0" fontId="0" fillId="0" borderId="0" xfId="0" applyAlignment="1">
      <alignment horizontal="left" vertical="center"/>
    </xf>
    <xf numFmtId="9" fontId="0" fillId="0" borderId="0" xfId="0" applyNumberFormat="1"/>
    <xf numFmtId="0" fontId="0" fillId="0" borderId="0" xfId="0" applyAlignment="1"/>
    <xf numFmtId="0" fontId="0" fillId="0" borderId="1" xfId="0" applyBorder="1" applyAlignment="1">
      <alignment horizontal="left" vertical="center"/>
    </xf>
    <xf numFmtId="9" fontId="6" fillId="2" borderId="1" xfId="0" applyNumberFormat="1" applyFont="1" applyFill="1" applyBorder="1" applyAlignment="1">
      <alignment horizontal="center" vertical="center"/>
    </xf>
    <xf numFmtId="9" fontId="6" fillId="2" borderId="1" xfId="0" applyNumberFormat="1" applyFont="1" applyFill="1" applyBorder="1" applyAlignment="1">
      <alignment horizontal="center" vertical="center" wrapText="1"/>
    </xf>
    <xf numFmtId="0" fontId="0" fillId="0" borderId="2" xfId="0" applyBorder="1" applyAlignment="1">
      <alignment horizontal="center" vertical="center"/>
    </xf>
    <xf numFmtId="0" fontId="7" fillId="10" borderId="0" xfId="0" applyFont="1" applyFill="1"/>
    <xf numFmtId="0" fontId="5" fillId="9" borderId="10" xfId="0" applyFont="1" applyFill="1" applyBorder="1" applyAlignment="1">
      <alignment horizontal="center" vertical="center" wrapText="1"/>
    </xf>
    <xf numFmtId="0" fontId="5" fillId="9" borderId="1" xfId="0" applyFont="1" applyFill="1" applyBorder="1" applyAlignment="1">
      <alignment horizontal="center" vertical="center"/>
    </xf>
    <xf numFmtId="0" fontId="0" fillId="0" borderId="0" xfId="0" applyAlignment="1">
      <alignment wrapText="1"/>
    </xf>
    <xf numFmtId="0" fontId="0" fillId="0" borderId="1" xfId="0" applyFill="1" applyBorder="1"/>
    <xf numFmtId="0" fontId="0" fillId="0" borderId="1" xfId="0" applyBorder="1" applyAlignment="1"/>
    <xf numFmtId="0" fontId="8" fillId="0" borderId="0" xfId="0" applyFont="1" applyAlignment="1"/>
    <xf numFmtId="0" fontId="1" fillId="12" borderId="1" xfId="0" applyFont="1" applyFill="1" applyBorder="1" applyAlignment="1">
      <alignment horizontal="center"/>
    </xf>
    <xf numFmtId="0" fontId="0" fillId="0" borderId="1" xfId="0" applyBorder="1" applyAlignment="1">
      <alignment wrapText="1"/>
    </xf>
    <xf numFmtId="0" fontId="9" fillId="9" borderId="1" xfId="0" applyFont="1" applyFill="1" applyBorder="1" applyAlignment="1">
      <alignment horizontal="center" vertical="center"/>
    </xf>
    <xf numFmtId="0" fontId="5" fillId="9" borderId="1" xfId="0" applyFont="1" applyFill="1" applyBorder="1" applyAlignment="1">
      <alignment vertical="center" wrapText="1"/>
    </xf>
    <xf numFmtId="9" fontId="0" fillId="2" borderId="1" xfId="0" applyNumberFormat="1" applyFill="1" applyBorder="1" applyAlignment="1">
      <alignment horizontal="center" vertical="center" wrapText="1"/>
    </xf>
    <xf numFmtId="10" fontId="0" fillId="0" borderId="1" xfId="0" applyNumberFormat="1" applyBorder="1" applyAlignment="1">
      <alignment horizontal="center" vertical="center" wrapText="1"/>
    </xf>
    <xf numFmtId="165" fontId="0" fillId="0" borderId="1" xfId="0" applyNumberFormat="1" applyBorder="1" applyAlignment="1">
      <alignment horizontal="center" vertical="center" wrapText="1"/>
    </xf>
    <xf numFmtId="9" fontId="0" fillId="0" borderId="1" xfId="0" applyNumberFormat="1" applyBorder="1" applyAlignment="1">
      <alignment horizontal="center" vertical="center" wrapText="1"/>
    </xf>
    <xf numFmtId="10" fontId="0" fillId="0" borderId="1" xfId="0" applyNumberFormat="1" applyBorder="1" applyAlignment="1">
      <alignment wrapText="1"/>
    </xf>
    <xf numFmtId="0" fontId="5" fillId="9" borderId="12"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0" fillId="0" borderId="24" xfId="0" applyBorder="1"/>
    <xf numFmtId="0" fontId="0" fillId="0" borderId="0" xfId="0" applyBorder="1" applyAlignment="1">
      <alignment wrapText="1"/>
    </xf>
    <xf numFmtId="0" fontId="11" fillId="0" borderId="1" xfId="0" applyFont="1" applyBorder="1" applyAlignment="1">
      <alignment wrapText="1"/>
    </xf>
    <xf numFmtId="0" fontId="0" fillId="0" borderId="11" xfId="0" applyBorder="1" applyAlignment="1">
      <alignment horizontal="center" vertical="center" wrapText="1"/>
    </xf>
    <xf numFmtId="0" fontId="0" fillId="0" borderId="25" xfId="0" applyBorder="1"/>
    <xf numFmtId="10" fontId="0" fillId="0" borderId="11" xfId="0" applyNumberFormat="1" applyBorder="1" applyAlignment="1">
      <alignment horizontal="center" vertical="center" wrapText="1"/>
    </xf>
    <xf numFmtId="9" fontId="6" fillId="2" borderId="11" xfId="0" applyNumberFormat="1"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xf numFmtId="9" fontId="0" fillId="0" borderId="11" xfId="0" applyNumberFormat="1" applyBorder="1" applyAlignment="1">
      <alignment horizontal="center" vertical="center" wrapText="1"/>
    </xf>
    <xf numFmtId="165" fontId="0" fillId="0" borderId="11" xfId="0" applyNumberFormat="1" applyBorder="1" applyAlignment="1">
      <alignment horizontal="center" vertical="center" wrapText="1"/>
    </xf>
    <xf numFmtId="0" fontId="0" fillId="0" borderId="24" xfId="0" applyBorder="1" applyAlignment="1">
      <alignment horizontal="center" vertical="center" wrapText="1"/>
    </xf>
    <xf numFmtId="0" fontId="0" fillId="0" borderId="24" xfId="0" applyBorder="1" applyAlignment="1">
      <alignment wrapText="1"/>
    </xf>
    <xf numFmtId="10" fontId="0" fillId="0" borderId="24" xfId="0" applyNumberFormat="1" applyBorder="1" applyAlignment="1">
      <alignment horizontal="center" vertical="center" wrapText="1"/>
    </xf>
    <xf numFmtId="9" fontId="6" fillId="2" borderId="24" xfId="0" applyNumberFormat="1" applyFont="1" applyFill="1" applyBorder="1" applyAlignment="1">
      <alignment horizontal="center" vertical="center" wrapText="1"/>
    </xf>
    <xf numFmtId="9" fontId="0" fillId="0" borderId="24" xfId="0" applyNumberFormat="1" applyBorder="1" applyAlignment="1">
      <alignment horizontal="center" vertical="center" wrapText="1"/>
    </xf>
    <xf numFmtId="165" fontId="0" fillId="0" borderId="24" xfId="0" applyNumberFormat="1" applyBorder="1" applyAlignment="1">
      <alignment horizontal="center" vertical="center" wrapText="1"/>
    </xf>
    <xf numFmtId="0" fontId="1" fillId="12" borderId="22" xfId="0" applyFont="1" applyFill="1" applyBorder="1" applyAlignment="1">
      <alignment horizontal="center"/>
    </xf>
    <xf numFmtId="1" fontId="0" fillId="0" borderId="0" xfId="0" applyNumberFormat="1"/>
    <xf numFmtId="0" fontId="13" fillId="0" borderId="0" xfId="0" applyFont="1"/>
    <xf numFmtId="0" fontId="12" fillId="11" borderId="1" xfId="0" applyFont="1" applyFill="1" applyBorder="1"/>
    <xf numFmtId="0" fontId="12" fillId="11" borderId="1" xfId="0" applyFont="1" applyFill="1" applyBorder="1" applyAlignment="1">
      <alignment horizontal="center"/>
    </xf>
    <xf numFmtId="0" fontId="13" fillId="0" borderId="1" xfId="0" applyFont="1" applyBorder="1"/>
    <xf numFmtId="10" fontId="13" fillId="0" borderId="1" xfId="0" applyNumberFormat="1" applyFont="1" applyBorder="1" applyAlignment="1">
      <alignment wrapText="1"/>
    </xf>
    <xf numFmtId="0" fontId="13" fillId="0" borderId="21" xfId="0" applyFont="1" applyBorder="1"/>
    <xf numFmtId="0" fontId="13" fillId="0" borderId="1" xfId="0" applyFont="1" applyBorder="1" applyAlignment="1">
      <alignment wrapText="1"/>
    </xf>
    <xf numFmtId="0" fontId="13" fillId="12" borderId="21" xfId="0" applyFont="1" applyFill="1" applyBorder="1"/>
    <xf numFmtId="0" fontId="13" fillId="0" borderId="1" xfId="0" applyFont="1" applyBorder="1" applyAlignment="1">
      <alignment vertical="center" wrapText="1"/>
    </xf>
    <xf numFmtId="0" fontId="12" fillId="12" borderId="5" xfId="0" applyFont="1" applyFill="1" applyBorder="1" applyAlignment="1">
      <alignment horizontal="center"/>
    </xf>
    <xf numFmtId="0" fontId="14" fillId="0" borderId="1" xfId="0" applyFont="1" applyBorder="1" applyAlignment="1">
      <alignment vertical="center" wrapText="1"/>
    </xf>
    <xf numFmtId="0" fontId="12" fillId="12" borderId="23" xfId="0" applyFont="1" applyFill="1" applyBorder="1" applyAlignment="1">
      <alignment horizontal="center"/>
    </xf>
    <xf numFmtId="0" fontId="12" fillId="12" borderId="22" xfId="0" applyFont="1" applyFill="1" applyBorder="1" applyAlignment="1">
      <alignment horizontal="center"/>
    </xf>
    <xf numFmtId="0" fontId="10" fillId="0" borderId="1" xfId="0" applyFont="1" applyBorder="1"/>
    <xf numFmtId="0" fontId="13" fillId="0" borderId="0" xfId="0" applyFont="1" applyAlignment="1">
      <alignment vertical="center" wrapText="1"/>
    </xf>
    <xf numFmtId="0" fontId="12" fillId="0" borderId="0" xfId="0" applyFont="1" applyAlignment="1">
      <alignment vertical="center" wrapText="1"/>
    </xf>
    <xf numFmtId="0" fontId="13" fillId="15" borderId="0" xfId="0" applyFont="1" applyFill="1" applyAlignment="1">
      <alignment vertical="center" wrapText="1"/>
    </xf>
    <xf numFmtId="0" fontId="13" fillId="0" borderId="1" xfId="0" applyFont="1" applyBorder="1" applyAlignment="1">
      <alignment horizontal="center" wrapText="1"/>
    </xf>
    <xf numFmtId="0" fontId="5" fillId="9" borderId="11"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5" fillId="9" borderId="7" xfId="0" applyFont="1" applyFill="1" applyBorder="1" applyAlignment="1">
      <alignment horizontal="center" vertical="center"/>
    </xf>
    <xf numFmtId="0" fontId="5" fillId="9" borderId="8" xfId="0" applyFont="1" applyFill="1" applyBorder="1" applyAlignment="1">
      <alignment horizontal="center" vertical="center"/>
    </xf>
    <xf numFmtId="0" fontId="5" fillId="9" borderId="9" xfId="0" applyFont="1" applyFill="1" applyBorder="1" applyAlignment="1">
      <alignment horizontal="center" vertical="center"/>
    </xf>
    <xf numFmtId="0" fontId="5" fillId="9" borderId="22" xfId="0" applyFont="1" applyFill="1" applyBorder="1" applyAlignment="1">
      <alignment horizontal="center" vertical="center"/>
    </xf>
    <xf numFmtId="0" fontId="5" fillId="9" borderId="23" xfId="0" applyFont="1" applyFill="1" applyBorder="1" applyAlignment="1">
      <alignment horizontal="center" vertical="center"/>
    </xf>
    <xf numFmtId="0" fontId="5" fillId="9" borderId="21"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11" xfId="0" applyFont="1" applyFill="1" applyBorder="1" applyAlignment="1">
      <alignment horizontal="center" vertical="center"/>
    </xf>
    <xf numFmtId="0" fontId="5" fillId="9" borderId="12" xfId="0" applyFont="1" applyFill="1" applyBorder="1" applyAlignment="1">
      <alignment horizontal="center" vertical="center"/>
    </xf>
    <xf numFmtId="0" fontId="5" fillId="9" borderId="1" xfId="0" applyFont="1" applyFill="1" applyBorder="1" applyAlignment="1">
      <alignment horizontal="center" vertical="center" wrapText="1"/>
    </xf>
    <xf numFmtId="0" fontId="5" fillId="9" borderId="7" xfId="0" applyFont="1" applyFill="1" applyBorder="1" applyAlignment="1">
      <alignment horizontal="center" vertical="center" wrapText="1"/>
    </xf>
    <xf numFmtId="0" fontId="5" fillId="9" borderId="8" xfId="0" applyFont="1" applyFill="1" applyBorder="1" applyAlignment="1">
      <alignment horizontal="center" vertical="center" wrapText="1"/>
    </xf>
    <xf numFmtId="0" fontId="5" fillId="9" borderId="9" xfId="0" applyFont="1" applyFill="1" applyBorder="1" applyAlignment="1">
      <alignment horizontal="center" vertical="center" wrapText="1"/>
    </xf>
    <xf numFmtId="0" fontId="5" fillId="9" borderId="22" xfId="0" applyFont="1" applyFill="1" applyBorder="1" applyAlignment="1">
      <alignment horizontal="center" vertical="center" wrapText="1"/>
    </xf>
    <xf numFmtId="0" fontId="5" fillId="9" borderId="23" xfId="0" applyFont="1" applyFill="1" applyBorder="1" applyAlignment="1">
      <alignment horizontal="center" vertical="center" wrapText="1"/>
    </xf>
    <xf numFmtId="0" fontId="5" fillId="9" borderId="21" xfId="0" applyFont="1" applyFill="1" applyBorder="1" applyAlignment="1">
      <alignment horizontal="center" vertical="center" wrapText="1"/>
    </xf>
    <xf numFmtId="0" fontId="12" fillId="14" borderId="1" xfId="0" applyFont="1" applyFill="1" applyBorder="1" applyAlignment="1">
      <alignment horizontal="left"/>
    </xf>
    <xf numFmtId="0" fontId="12" fillId="11" borderId="1" xfId="0" applyFont="1" applyFill="1" applyBorder="1" applyAlignment="1">
      <alignment horizontal="center"/>
    </xf>
    <xf numFmtId="0" fontId="12" fillId="14" borderId="11" xfId="0" applyFont="1" applyFill="1" applyBorder="1" applyAlignment="1">
      <alignment horizontal="left"/>
    </xf>
    <xf numFmtId="0" fontId="12" fillId="13" borderId="1" xfId="0" applyFont="1" applyFill="1" applyBorder="1" applyAlignment="1">
      <alignment horizontal="left"/>
    </xf>
    <xf numFmtId="0" fontId="12" fillId="12" borderId="1" xfId="0" applyFont="1" applyFill="1" applyBorder="1" applyAlignment="1">
      <alignment horizontal="left"/>
    </xf>
    <xf numFmtId="0" fontId="13" fillId="0" borderId="1" xfId="0" applyFont="1" applyBorder="1" applyAlignment="1">
      <alignment horizontal="center" wrapText="1"/>
    </xf>
    <xf numFmtId="0" fontId="13" fillId="0" borderId="1" xfId="0" applyFont="1" applyBorder="1" applyAlignment="1">
      <alignment horizontal="center"/>
    </xf>
    <xf numFmtId="0" fontId="13" fillId="0" borderId="1" xfId="0" applyFont="1" applyBorder="1" applyAlignment="1">
      <alignment horizontal="center" vertical="center" wrapText="1"/>
    </xf>
    <xf numFmtId="0" fontId="12" fillId="11" borderId="11" xfId="0" applyFont="1" applyFill="1" applyBorder="1" applyAlignment="1">
      <alignment horizontal="center"/>
    </xf>
    <xf numFmtId="0" fontId="12" fillId="11" borderId="12" xfId="0" applyFont="1" applyFill="1" applyBorder="1" applyAlignment="1">
      <alignment horizontal="center"/>
    </xf>
    <xf numFmtId="0" fontId="12" fillId="11" borderId="1" xfId="0" applyFont="1" applyFill="1" applyBorder="1" applyAlignment="1">
      <alignment horizontal="center" wrapText="1"/>
    </xf>
    <xf numFmtId="0" fontId="12" fillId="11" borderId="22" xfId="0" applyFont="1" applyFill="1" applyBorder="1" applyAlignment="1">
      <alignment horizontal="center"/>
    </xf>
    <xf numFmtId="0" fontId="12" fillId="11" borderId="23" xfId="0" applyFont="1" applyFill="1" applyBorder="1" applyAlignment="1">
      <alignment horizontal="center"/>
    </xf>
    <xf numFmtId="0" fontId="12" fillId="11" borderId="21" xfId="0" applyFont="1" applyFill="1" applyBorder="1" applyAlignment="1">
      <alignment horizontal="center"/>
    </xf>
    <xf numFmtId="0" fontId="12" fillId="12" borderId="22" xfId="0" applyFont="1" applyFill="1" applyBorder="1" applyAlignment="1">
      <alignment horizontal="left" wrapText="1"/>
    </xf>
    <xf numFmtId="0" fontId="12" fillId="12" borderId="23" xfId="0" applyFont="1" applyFill="1" applyBorder="1" applyAlignment="1">
      <alignment horizontal="left" wrapText="1"/>
    </xf>
    <xf numFmtId="0" fontId="12" fillId="12" borderId="21" xfId="0" applyFont="1" applyFill="1" applyBorder="1" applyAlignment="1">
      <alignment horizontal="left" wrapText="1"/>
    </xf>
    <xf numFmtId="0" fontId="1" fillId="11" borderId="22" xfId="0" applyFont="1" applyFill="1" applyBorder="1" applyAlignment="1">
      <alignment horizontal="center"/>
    </xf>
    <xf numFmtId="0" fontId="1" fillId="11" borderId="23" xfId="0" applyFont="1" applyFill="1" applyBorder="1" applyAlignment="1">
      <alignment horizontal="center"/>
    </xf>
    <xf numFmtId="0" fontId="1" fillId="11" borderId="21" xfId="0" applyFont="1" applyFill="1" applyBorder="1" applyAlignment="1">
      <alignment horizontal="center"/>
    </xf>
    <xf numFmtId="0" fontId="1" fillId="5" borderId="22" xfId="0" applyFont="1" applyFill="1" applyBorder="1" applyAlignment="1">
      <alignment horizontal="center"/>
    </xf>
    <xf numFmtId="0" fontId="1" fillId="5" borderId="23" xfId="0" applyFont="1" applyFill="1" applyBorder="1" applyAlignment="1">
      <alignment horizontal="center"/>
    </xf>
    <xf numFmtId="0" fontId="1" fillId="5" borderId="21" xfId="0" applyFont="1" applyFill="1" applyBorder="1" applyAlignment="1">
      <alignment horizontal="center"/>
    </xf>
    <xf numFmtId="0" fontId="1" fillId="7" borderId="11"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1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7" xfId="0" applyFont="1"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1" fillId="3" borderId="4" xfId="0" applyFont="1" applyFill="1" applyBorder="1" applyAlignment="1">
      <alignment horizontal="center" vertical="center"/>
    </xf>
    <xf numFmtId="0" fontId="1" fillId="3" borderId="7" xfId="0" applyFont="1"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1" fillId="4" borderId="4" xfId="0" applyFont="1" applyFill="1" applyBorder="1" applyAlignment="1">
      <alignment horizontal="center" vertical="center"/>
    </xf>
    <xf numFmtId="0" fontId="1" fillId="4" borderId="7" xfId="0" applyFont="1"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2" fillId="0" borderId="0" xfId="0" applyFont="1"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C7E5-C976-4550-A4AC-F236917EFEA7}">
  <dimension ref="A1:Y49"/>
  <sheetViews>
    <sheetView topLeftCell="I1" zoomScale="70" zoomScaleNormal="70" workbookViewId="0">
      <pane ySplit="2" topLeftCell="A4" activePane="bottomLeft" state="frozen"/>
      <selection activeCell="I1" sqref="I1"/>
      <selection pane="bottomLeft" activeCell="AA5" sqref="AA5"/>
    </sheetView>
  </sheetViews>
  <sheetFormatPr defaultRowHeight="14.5" x14ac:dyDescent="0.35"/>
  <cols>
    <col min="1" max="1" width="8.81640625" customWidth="1"/>
    <col min="2" max="2" width="18.1796875" customWidth="1"/>
    <col min="3" max="3" width="13.54296875" customWidth="1"/>
    <col min="4" max="4" width="12.453125" bestFit="1" customWidth="1"/>
    <col min="5" max="5" width="15.81640625" bestFit="1" customWidth="1"/>
    <col min="6" max="6" width="6.453125" bestFit="1" customWidth="1"/>
    <col min="7" max="7" width="16.26953125" bestFit="1" customWidth="1"/>
    <col min="8" max="8" width="12.26953125" customWidth="1"/>
    <col min="9" max="9" width="6.81640625" bestFit="1" customWidth="1"/>
    <col min="10" max="10" width="26.54296875" hidden="1" customWidth="1"/>
    <col min="11" max="11" width="18.54296875" hidden="1" customWidth="1"/>
    <col min="12" max="12" width="26.36328125" hidden="1" customWidth="1"/>
    <col min="13" max="13" width="19.26953125" hidden="1" customWidth="1"/>
    <col min="14" max="14" width="33.81640625" style="5" bestFit="1" customWidth="1"/>
    <col min="15" max="15" width="15.81640625" customWidth="1"/>
    <col min="16" max="16" width="21.81640625" bestFit="1" customWidth="1"/>
    <col min="17" max="17" width="9.81640625" bestFit="1" customWidth="1"/>
    <col min="18" max="18" width="11.54296875" customWidth="1"/>
    <col min="19" max="19" width="12.7265625" bestFit="1" customWidth="1"/>
    <col min="20" max="20" width="4.26953125" bestFit="1" customWidth="1"/>
    <col min="21" max="21" width="7.81640625" bestFit="1" customWidth="1"/>
    <col min="22" max="22" width="7.26953125" bestFit="1" customWidth="1"/>
    <col min="23" max="23" width="9.1796875" bestFit="1" customWidth="1"/>
    <col min="24" max="24" width="11.453125" bestFit="1" customWidth="1"/>
  </cols>
  <sheetData>
    <row r="1" spans="1:25" x14ac:dyDescent="0.35">
      <c r="A1" s="140" t="s">
        <v>186</v>
      </c>
      <c r="B1" s="140" t="s">
        <v>187</v>
      </c>
      <c r="C1" s="137" t="s">
        <v>190</v>
      </c>
      <c r="D1" s="137" t="s">
        <v>188</v>
      </c>
      <c r="E1" s="137" t="s">
        <v>189</v>
      </c>
      <c r="F1" s="137" t="s">
        <v>0</v>
      </c>
      <c r="G1" s="137" t="s">
        <v>191</v>
      </c>
      <c r="H1" s="140" t="s">
        <v>184</v>
      </c>
      <c r="I1" s="137" t="s">
        <v>185</v>
      </c>
      <c r="J1" s="137" t="s">
        <v>192</v>
      </c>
      <c r="K1" s="140" t="s">
        <v>193</v>
      </c>
      <c r="L1" s="140"/>
      <c r="M1" s="140"/>
      <c r="N1" s="138" t="s">
        <v>246</v>
      </c>
      <c r="O1" s="129" t="s">
        <v>244</v>
      </c>
      <c r="P1" s="131" t="s">
        <v>229</v>
      </c>
      <c r="Q1" s="132"/>
      <c r="R1" s="132"/>
      <c r="S1" s="133"/>
      <c r="T1" s="134" t="s">
        <v>231</v>
      </c>
      <c r="U1" s="135"/>
      <c r="V1" s="136"/>
      <c r="W1" s="137" t="s">
        <v>195</v>
      </c>
      <c r="X1" s="137" t="s">
        <v>194</v>
      </c>
    </row>
    <row r="2" spans="1:25" x14ac:dyDescent="0.35">
      <c r="A2" s="140"/>
      <c r="B2" s="140"/>
      <c r="C2" s="137"/>
      <c r="D2" s="137"/>
      <c r="E2" s="137"/>
      <c r="F2" s="137"/>
      <c r="G2" s="137"/>
      <c r="H2" s="140"/>
      <c r="I2" s="137"/>
      <c r="J2" s="137"/>
      <c r="K2" s="66" t="s">
        <v>196</v>
      </c>
      <c r="L2" s="66" t="s">
        <v>197</v>
      </c>
      <c r="M2" s="66" t="s">
        <v>198</v>
      </c>
      <c r="N2" s="139"/>
      <c r="O2" s="130"/>
      <c r="P2" s="66" t="s">
        <v>230</v>
      </c>
      <c r="Q2" s="66" t="s">
        <v>2</v>
      </c>
      <c r="R2" s="66" t="s">
        <v>3</v>
      </c>
      <c r="S2" s="66" t="s">
        <v>5</v>
      </c>
      <c r="T2" s="60" t="s">
        <v>199</v>
      </c>
      <c r="U2" s="60" t="s">
        <v>200</v>
      </c>
      <c r="V2" s="60" t="s">
        <v>6</v>
      </c>
      <c r="W2" s="137"/>
      <c r="X2" s="137"/>
    </row>
    <row r="3" spans="1:25" ht="58" x14ac:dyDescent="0.35">
      <c r="A3" s="62" t="s">
        <v>202</v>
      </c>
      <c r="B3" s="62" t="s">
        <v>250</v>
      </c>
      <c r="C3" s="61" t="s">
        <v>178</v>
      </c>
      <c r="D3" s="61" t="s">
        <v>204</v>
      </c>
      <c r="E3" s="61" t="s">
        <v>205</v>
      </c>
      <c r="F3" s="61" t="s">
        <v>222</v>
      </c>
      <c r="G3" s="61" t="s">
        <v>247</v>
      </c>
      <c r="H3" s="61" t="s">
        <v>201</v>
      </c>
      <c r="I3" s="61">
        <v>275675</v>
      </c>
      <c r="J3" s="61" t="s">
        <v>206</v>
      </c>
      <c r="K3" s="61" t="s">
        <v>207</v>
      </c>
      <c r="L3" s="61" t="s">
        <v>208</v>
      </c>
      <c r="M3" s="61" t="s">
        <v>209</v>
      </c>
      <c r="N3" s="62" t="s">
        <v>253</v>
      </c>
      <c r="O3" s="62" t="s">
        <v>210</v>
      </c>
      <c r="P3" s="65" t="s">
        <v>212</v>
      </c>
      <c r="Q3" s="64">
        <v>0.999</v>
      </c>
      <c r="R3" s="71" t="s">
        <v>251</v>
      </c>
      <c r="S3" s="72" t="s">
        <v>252</v>
      </c>
      <c r="T3" s="61" t="s">
        <v>219</v>
      </c>
      <c r="U3" s="61" t="s">
        <v>219</v>
      </c>
      <c r="V3" s="61" t="s">
        <v>221</v>
      </c>
      <c r="W3" s="64">
        <v>0.999</v>
      </c>
      <c r="X3" s="63">
        <v>1E-3</v>
      </c>
      <c r="Y3" s="68"/>
    </row>
    <row r="4" spans="1:25" ht="116" x14ac:dyDescent="0.35">
      <c r="A4" s="62" t="s">
        <v>202</v>
      </c>
      <c r="B4" s="62" t="s">
        <v>250</v>
      </c>
      <c r="C4" s="61" t="s">
        <v>178</v>
      </c>
      <c r="D4" s="61" t="s">
        <v>204</v>
      </c>
      <c r="E4" s="61" t="s">
        <v>205</v>
      </c>
      <c r="F4" s="61" t="s">
        <v>222</v>
      </c>
      <c r="G4" s="61" t="s">
        <v>247</v>
      </c>
      <c r="H4" s="61" t="s">
        <v>201</v>
      </c>
      <c r="I4" s="61">
        <v>275675</v>
      </c>
      <c r="J4" s="61" t="s">
        <v>206</v>
      </c>
      <c r="K4" s="61" t="s">
        <v>207</v>
      </c>
      <c r="L4" s="61" t="s">
        <v>208</v>
      </c>
      <c r="M4" s="61" t="s">
        <v>209</v>
      </c>
      <c r="N4" s="62" t="s">
        <v>232</v>
      </c>
      <c r="O4" s="62" t="s">
        <v>211</v>
      </c>
      <c r="P4" s="65" t="s">
        <v>212</v>
      </c>
      <c r="Q4" s="64">
        <v>0.999</v>
      </c>
      <c r="R4" s="71" t="s">
        <v>251</v>
      </c>
      <c r="S4" s="72" t="s">
        <v>252</v>
      </c>
      <c r="T4" s="61" t="s">
        <v>220</v>
      </c>
      <c r="U4" s="61" t="s">
        <v>220</v>
      </c>
      <c r="V4" s="61" t="s">
        <v>220</v>
      </c>
      <c r="W4" s="64">
        <v>0.999</v>
      </c>
      <c r="X4" s="63">
        <v>1E-3</v>
      </c>
    </row>
    <row r="5" spans="1:25" ht="116" x14ac:dyDescent="0.35">
      <c r="A5" s="62" t="s">
        <v>202</v>
      </c>
      <c r="B5" s="62" t="s">
        <v>250</v>
      </c>
      <c r="C5" s="61" t="s">
        <v>178</v>
      </c>
      <c r="D5" s="61" t="s">
        <v>204</v>
      </c>
      <c r="E5" s="61" t="s">
        <v>205</v>
      </c>
      <c r="F5" s="61" t="s">
        <v>222</v>
      </c>
      <c r="G5" s="61" t="s">
        <v>247</v>
      </c>
      <c r="H5" s="61" t="s">
        <v>201</v>
      </c>
      <c r="I5" s="61">
        <v>275675</v>
      </c>
      <c r="J5" s="61" t="s">
        <v>206</v>
      </c>
      <c r="K5" s="61" t="s">
        <v>207</v>
      </c>
      <c r="L5" s="61" t="s">
        <v>208</v>
      </c>
      <c r="M5" s="61" t="s">
        <v>209</v>
      </c>
      <c r="N5" s="62" t="s">
        <v>233</v>
      </c>
      <c r="O5" s="62" t="s">
        <v>213</v>
      </c>
      <c r="P5" s="65" t="s">
        <v>214</v>
      </c>
      <c r="Q5" s="64">
        <v>0.999</v>
      </c>
      <c r="R5" s="71" t="s">
        <v>251</v>
      </c>
      <c r="S5" s="72" t="s">
        <v>252</v>
      </c>
      <c r="T5" s="61" t="s">
        <v>221</v>
      </c>
      <c r="U5" s="61" t="s">
        <v>221</v>
      </c>
      <c r="V5" s="61" t="s">
        <v>221</v>
      </c>
      <c r="W5" s="64">
        <v>0.999</v>
      </c>
      <c r="X5" s="63">
        <v>1E-3</v>
      </c>
    </row>
    <row r="6" spans="1:25" ht="232" x14ac:dyDescent="0.35">
      <c r="A6" s="62" t="s">
        <v>202</v>
      </c>
      <c r="B6" s="62" t="s">
        <v>250</v>
      </c>
      <c r="C6" s="61" t="s">
        <v>178</v>
      </c>
      <c r="D6" s="61" t="s">
        <v>204</v>
      </c>
      <c r="E6" s="61" t="s">
        <v>205</v>
      </c>
      <c r="F6" s="61" t="s">
        <v>222</v>
      </c>
      <c r="G6" s="61" t="s">
        <v>247</v>
      </c>
      <c r="H6" s="61" t="s">
        <v>201</v>
      </c>
      <c r="I6" s="61">
        <v>275675</v>
      </c>
      <c r="J6" s="61" t="s">
        <v>206</v>
      </c>
      <c r="K6" s="61" t="s">
        <v>207</v>
      </c>
      <c r="L6" s="61" t="s">
        <v>208</v>
      </c>
      <c r="M6" s="61" t="s">
        <v>209</v>
      </c>
      <c r="N6" s="62" t="s">
        <v>234</v>
      </c>
      <c r="O6" s="62" t="s">
        <v>215</v>
      </c>
      <c r="P6" s="61" t="s">
        <v>216</v>
      </c>
      <c r="Q6" s="64">
        <v>0.999</v>
      </c>
      <c r="R6" s="71" t="s">
        <v>251</v>
      </c>
      <c r="S6" s="72" t="s">
        <v>252</v>
      </c>
      <c r="T6" s="61" t="s">
        <v>220</v>
      </c>
      <c r="U6" s="61" t="s">
        <v>220</v>
      </c>
      <c r="V6" s="61" t="s">
        <v>220</v>
      </c>
      <c r="W6" s="64">
        <v>0.999</v>
      </c>
      <c r="X6" s="63">
        <v>1E-3</v>
      </c>
    </row>
    <row r="7" spans="1:25" ht="58" x14ac:dyDescent="0.35">
      <c r="A7" s="62" t="s">
        <v>202</v>
      </c>
      <c r="B7" s="62" t="s">
        <v>250</v>
      </c>
      <c r="C7" s="61" t="s">
        <v>178</v>
      </c>
      <c r="D7" s="61" t="s">
        <v>204</v>
      </c>
      <c r="E7" s="61" t="s">
        <v>205</v>
      </c>
      <c r="F7" s="61" t="s">
        <v>222</v>
      </c>
      <c r="G7" s="61" t="s">
        <v>247</v>
      </c>
      <c r="H7" s="61" t="s">
        <v>201</v>
      </c>
      <c r="I7" s="61">
        <v>275675</v>
      </c>
      <c r="J7" s="61" t="s">
        <v>206</v>
      </c>
      <c r="K7" s="61" t="s">
        <v>207</v>
      </c>
      <c r="L7" s="61" t="s">
        <v>208</v>
      </c>
      <c r="M7" s="61" t="s">
        <v>209</v>
      </c>
      <c r="N7" s="62" t="s">
        <v>235</v>
      </c>
      <c r="O7" s="62" t="s">
        <v>217</v>
      </c>
      <c r="P7" s="61" t="s">
        <v>218</v>
      </c>
      <c r="Q7" s="64">
        <v>0.999</v>
      </c>
      <c r="R7" s="71" t="s">
        <v>251</v>
      </c>
      <c r="S7" s="72" t="s">
        <v>252</v>
      </c>
      <c r="T7" s="61" t="s">
        <v>219</v>
      </c>
      <c r="U7" s="61" t="s">
        <v>219</v>
      </c>
      <c r="V7" s="61" t="s">
        <v>219</v>
      </c>
      <c r="W7" s="64">
        <v>0.999</v>
      </c>
      <c r="X7" s="63">
        <v>1E-3</v>
      </c>
    </row>
    <row r="8" spans="1:25" ht="58" x14ac:dyDescent="0.35">
      <c r="A8" s="62" t="s">
        <v>202</v>
      </c>
      <c r="B8" s="62" t="s">
        <v>250</v>
      </c>
      <c r="C8" s="61" t="s">
        <v>178</v>
      </c>
      <c r="D8" s="61" t="s">
        <v>204</v>
      </c>
      <c r="E8" s="61" t="s">
        <v>205</v>
      </c>
      <c r="F8" s="61" t="s">
        <v>222</v>
      </c>
      <c r="G8" s="61" t="s">
        <v>247</v>
      </c>
      <c r="H8" s="61" t="s">
        <v>201</v>
      </c>
      <c r="I8" s="61">
        <v>275675</v>
      </c>
      <c r="N8" s="74" t="s">
        <v>254</v>
      </c>
    </row>
    <row r="9" spans="1:25" x14ac:dyDescent="0.35">
      <c r="A9" t="s">
        <v>202</v>
      </c>
      <c r="B9" t="s">
        <v>250</v>
      </c>
      <c r="C9" t="s">
        <v>178</v>
      </c>
      <c r="D9" t="s">
        <v>204</v>
      </c>
      <c r="E9" t="s">
        <v>205</v>
      </c>
      <c r="F9" t="s">
        <v>222</v>
      </c>
      <c r="G9" t="s">
        <v>247</v>
      </c>
      <c r="H9" t="s">
        <v>201</v>
      </c>
      <c r="I9">
        <v>275675</v>
      </c>
      <c r="N9" s="74" t="s">
        <v>255</v>
      </c>
    </row>
    <row r="10" spans="1:25" ht="58" x14ac:dyDescent="0.35">
      <c r="A10" s="62" t="s">
        <v>202</v>
      </c>
      <c r="B10" s="62" t="s">
        <v>250</v>
      </c>
      <c r="C10" s="61" t="s">
        <v>178</v>
      </c>
      <c r="D10" s="61" t="s">
        <v>204</v>
      </c>
      <c r="E10" s="61" t="s">
        <v>205</v>
      </c>
      <c r="F10" s="61" t="s">
        <v>222</v>
      </c>
      <c r="G10" s="61" t="s">
        <v>247</v>
      </c>
      <c r="H10" s="61" t="s">
        <v>201</v>
      </c>
      <c r="I10" s="61">
        <v>275675</v>
      </c>
      <c r="N10" s="74" t="s">
        <v>256</v>
      </c>
    </row>
    <row r="11" spans="1:25" ht="58" x14ac:dyDescent="0.35">
      <c r="A11" s="62" t="s">
        <v>202</v>
      </c>
      <c r="B11" s="62" t="s">
        <v>250</v>
      </c>
      <c r="C11" s="61" t="s">
        <v>178</v>
      </c>
      <c r="D11" s="61" t="s">
        <v>204</v>
      </c>
      <c r="E11" s="61" t="s">
        <v>205</v>
      </c>
      <c r="F11" s="61" t="s">
        <v>222</v>
      </c>
      <c r="G11" s="61" t="s">
        <v>247</v>
      </c>
      <c r="H11" s="61" t="s">
        <v>201</v>
      </c>
      <c r="I11" s="61">
        <v>275675</v>
      </c>
      <c r="N11" s="74" t="s">
        <v>257</v>
      </c>
    </row>
    <row r="12" spans="1:25" ht="58" x14ac:dyDescent="0.35">
      <c r="A12" s="62" t="s">
        <v>202</v>
      </c>
      <c r="B12" s="62" t="s">
        <v>250</v>
      </c>
      <c r="C12" s="61" t="s">
        <v>178</v>
      </c>
      <c r="D12" s="61" t="s">
        <v>204</v>
      </c>
      <c r="E12" s="61" t="s">
        <v>205</v>
      </c>
      <c r="F12" s="61" t="s">
        <v>222</v>
      </c>
      <c r="G12" s="61" t="s">
        <v>247</v>
      </c>
      <c r="H12" s="61" t="s">
        <v>201</v>
      </c>
      <c r="I12" s="61">
        <v>275675</v>
      </c>
      <c r="N12" s="74" t="s">
        <v>258</v>
      </c>
    </row>
    <row r="16" spans="1:25" x14ac:dyDescent="0.35">
      <c r="D16" s="61"/>
      <c r="E16" s="61"/>
      <c r="F16" s="61"/>
      <c r="H16" s="73"/>
    </row>
    <row r="17" spans="4:8" x14ac:dyDescent="0.35">
      <c r="D17" s="61"/>
      <c r="E17" s="61"/>
      <c r="H17" s="73"/>
    </row>
    <row r="18" spans="4:8" x14ac:dyDescent="0.35">
      <c r="D18" s="61"/>
      <c r="E18" s="61"/>
      <c r="H18" s="73"/>
    </row>
    <row r="19" spans="4:8" x14ac:dyDescent="0.35">
      <c r="D19" s="61"/>
      <c r="E19" s="61"/>
      <c r="H19" s="73"/>
    </row>
    <row r="20" spans="4:8" x14ac:dyDescent="0.35">
      <c r="D20" s="61"/>
      <c r="E20" s="61"/>
      <c r="H20" s="73"/>
    </row>
    <row r="21" spans="4:8" x14ac:dyDescent="0.35">
      <c r="D21" s="61"/>
      <c r="E21" s="61"/>
      <c r="H21" s="73"/>
    </row>
    <row r="22" spans="4:8" x14ac:dyDescent="0.35">
      <c r="D22" s="61"/>
      <c r="E22" s="61"/>
      <c r="H22" s="73"/>
    </row>
    <row r="23" spans="4:8" x14ac:dyDescent="0.35">
      <c r="D23" s="61"/>
      <c r="E23" s="61"/>
      <c r="H23" s="73"/>
    </row>
    <row r="24" spans="4:8" x14ac:dyDescent="0.35">
      <c r="D24" s="61"/>
      <c r="E24" s="61"/>
      <c r="H24" s="73"/>
    </row>
    <row r="25" spans="4:8" x14ac:dyDescent="0.35">
      <c r="D25" s="61"/>
      <c r="E25" s="61"/>
      <c r="H25" s="73"/>
    </row>
    <row r="26" spans="4:8" x14ac:dyDescent="0.35">
      <c r="D26" s="61"/>
      <c r="E26" s="61"/>
      <c r="H26" s="73"/>
    </row>
    <row r="27" spans="4:8" x14ac:dyDescent="0.35">
      <c r="D27" s="61"/>
      <c r="E27" s="61"/>
      <c r="H27" s="73"/>
    </row>
    <row r="38" spans="4:14" x14ac:dyDescent="0.35">
      <c r="D38" s="61" t="s">
        <v>204</v>
      </c>
      <c r="E38" s="61" t="s">
        <v>205</v>
      </c>
      <c r="F38" s="61"/>
      <c r="H38" s="73" t="s">
        <v>243</v>
      </c>
      <c r="N38" s="67" t="s">
        <v>236</v>
      </c>
    </row>
    <row r="39" spans="4:14" x14ac:dyDescent="0.35">
      <c r="D39" s="61" t="s">
        <v>204</v>
      </c>
      <c r="E39" s="61" t="s">
        <v>205</v>
      </c>
      <c r="H39" s="73" t="s">
        <v>243</v>
      </c>
      <c r="N39" s="67" t="s">
        <v>237</v>
      </c>
    </row>
    <row r="40" spans="4:14" x14ac:dyDescent="0.35">
      <c r="D40" s="61" t="s">
        <v>204</v>
      </c>
      <c r="E40" s="61" t="s">
        <v>205</v>
      </c>
      <c r="H40" s="73" t="s">
        <v>243</v>
      </c>
      <c r="N40" s="67" t="s">
        <v>238</v>
      </c>
    </row>
    <row r="41" spans="4:14" x14ac:dyDescent="0.35">
      <c r="D41" s="61" t="s">
        <v>204</v>
      </c>
      <c r="E41" s="61" t="s">
        <v>205</v>
      </c>
      <c r="H41" s="73" t="s">
        <v>243</v>
      </c>
      <c r="N41" s="67" t="s">
        <v>239</v>
      </c>
    </row>
    <row r="42" spans="4:14" x14ac:dyDescent="0.35">
      <c r="D42" s="61" t="s">
        <v>204</v>
      </c>
      <c r="E42" s="61" t="s">
        <v>205</v>
      </c>
      <c r="H42" s="73" t="s">
        <v>243</v>
      </c>
      <c r="N42" s="67" t="s">
        <v>240</v>
      </c>
    </row>
    <row r="43" spans="4:14" x14ac:dyDescent="0.35">
      <c r="D43" s="61" t="s">
        <v>204</v>
      </c>
      <c r="E43" s="61" t="s">
        <v>205</v>
      </c>
      <c r="H43" s="73" t="s">
        <v>243</v>
      </c>
      <c r="N43" s="67" t="s">
        <v>241</v>
      </c>
    </row>
    <row r="44" spans="4:14" x14ac:dyDescent="0.35">
      <c r="D44" s="61" t="s">
        <v>204</v>
      </c>
      <c r="E44" s="61" t="s">
        <v>205</v>
      </c>
      <c r="H44" s="73" t="s">
        <v>243</v>
      </c>
      <c r="N44" s="67" t="s">
        <v>242</v>
      </c>
    </row>
    <row r="45" spans="4:14" x14ac:dyDescent="0.35">
      <c r="D45" s="61" t="s">
        <v>204</v>
      </c>
      <c r="E45" s="61" t="s">
        <v>205</v>
      </c>
      <c r="H45" s="73" t="s">
        <v>243</v>
      </c>
      <c r="N45" s="67" t="s">
        <v>238</v>
      </c>
    </row>
    <row r="46" spans="4:14" x14ac:dyDescent="0.35">
      <c r="D46" s="61" t="s">
        <v>204</v>
      </c>
      <c r="E46" s="61" t="s">
        <v>205</v>
      </c>
      <c r="H46" s="73" t="s">
        <v>243</v>
      </c>
      <c r="N46" s="67" t="s">
        <v>239</v>
      </c>
    </row>
    <row r="47" spans="4:14" x14ac:dyDescent="0.35">
      <c r="D47" s="61" t="s">
        <v>204</v>
      </c>
      <c r="E47" s="61" t="s">
        <v>205</v>
      </c>
      <c r="H47" s="73" t="s">
        <v>243</v>
      </c>
      <c r="N47" s="67" t="s">
        <v>240</v>
      </c>
    </row>
    <row r="48" spans="4:14" x14ac:dyDescent="0.35">
      <c r="D48" s="61" t="s">
        <v>204</v>
      </c>
      <c r="E48" s="61" t="s">
        <v>205</v>
      </c>
      <c r="H48" s="73" t="s">
        <v>243</v>
      </c>
      <c r="N48" s="67" t="s">
        <v>241</v>
      </c>
    </row>
    <row r="49" spans="4:14" x14ac:dyDescent="0.35">
      <c r="D49" s="61" t="s">
        <v>204</v>
      </c>
      <c r="E49" s="61" t="s">
        <v>205</v>
      </c>
      <c r="H49" s="73" t="s">
        <v>243</v>
      </c>
      <c r="N49" s="67" t="s">
        <v>242</v>
      </c>
    </row>
  </sheetData>
  <mergeCells count="17">
    <mergeCell ref="N1:N2"/>
    <mergeCell ref="A1:A2"/>
    <mergeCell ref="B1:B2"/>
    <mergeCell ref="C1:C2"/>
    <mergeCell ref="D1:D2"/>
    <mergeCell ref="E1:E2"/>
    <mergeCell ref="F1:F2"/>
    <mergeCell ref="G1:G2"/>
    <mergeCell ref="H1:H2"/>
    <mergeCell ref="I1:I2"/>
    <mergeCell ref="J1:J2"/>
    <mergeCell ref="K1:M1"/>
    <mergeCell ref="O1:O2"/>
    <mergeCell ref="P1:S1"/>
    <mergeCell ref="T1:V1"/>
    <mergeCell ref="W1:W2"/>
    <mergeCell ref="X1:X2"/>
  </mergeCells>
  <conditionalFormatting sqref="N28:N1048576 N1">
    <cfRule type="duplicateValues" dxfId="2" priority="1"/>
  </conditionalFormatting>
  <pageMargins left="0.7" right="0.7" top="0.75" bottom="0.75" header="0.3" footer="0.3"/>
  <pageSetup paperSize="9" orientation="portrait" r:id="rId1"/>
  <headerFooter>
    <oddFooter>&amp;C&amp;1#&amp;"Calibri"&amp;10&amp;K000000PUBLIC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4DE22-0828-4291-9F27-D63B11B81DDC}">
  <sheetPr codeName="Sheet6"/>
  <dimension ref="B1:E30"/>
  <sheetViews>
    <sheetView zoomScale="120" zoomScaleNormal="120" workbookViewId="0">
      <selection activeCell="E7" sqref="E7"/>
    </sheetView>
  </sheetViews>
  <sheetFormatPr defaultRowHeight="14.5" x14ac:dyDescent="0.35"/>
  <cols>
    <col min="2" max="2" width="15.1796875" bestFit="1" customWidth="1"/>
    <col min="3" max="3" width="15.7265625" customWidth="1"/>
    <col min="4" max="4" width="20.7265625" style="2" hidden="1" customWidth="1"/>
    <col min="5" max="5" width="68.26953125" bestFit="1" customWidth="1"/>
    <col min="7" max="7" width="11.1796875" customWidth="1"/>
    <col min="8" max="8" width="14.7265625" customWidth="1"/>
    <col min="9" max="9" width="19" customWidth="1"/>
    <col min="10" max="10" width="18.81640625" customWidth="1"/>
    <col min="11" max="11" width="15.453125" customWidth="1"/>
    <col min="12" max="12" width="15.7265625" customWidth="1"/>
    <col min="13" max="13" width="17.81640625" customWidth="1"/>
  </cols>
  <sheetData>
    <row r="1" spans="2:5" x14ac:dyDescent="0.35">
      <c r="B1" s="9" t="s">
        <v>96</v>
      </c>
      <c r="C1" s="9" t="s">
        <v>1</v>
      </c>
      <c r="D1" s="6"/>
      <c r="E1" s="6" t="s">
        <v>8</v>
      </c>
    </row>
    <row r="2" spans="2:5" s="23" customFormat="1" hidden="1" x14ac:dyDescent="0.35">
      <c r="B2" s="26"/>
      <c r="C2" s="5"/>
      <c r="D2" s="5"/>
      <c r="E2" s="27"/>
    </row>
    <row r="3" spans="2:5" s="23" customFormat="1" x14ac:dyDescent="0.35">
      <c r="B3" s="181">
        <v>1</v>
      </c>
      <c r="C3" s="183" t="s">
        <v>97</v>
      </c>
      <c r="D3" s="21" t="s">
        <v>66</v>
      </c>
      <c r="E3" s="22" t="s">
        <v>100</v>
      </c>
    </row>
    <row r="4" spans="2:5" s="23" customFormat="1" x14ac:dyDescent="0.35">
      <c r="B4" s="182"/>
      <c r="C4" s="184"/>
      <c r="D4" s="24" t="s">
        <v>72</v>
      </c>
      <c r="E4" s="25" t="s">
        <v>101</v>
      </c>
    </row>
    <row r="5" spans="2:5" s="23" customFormat="1" hidden="1" x14ac:dyDescent="0.35">
      <c r="B5" s="26"/>
      <c r="C5" s="5"/>
      <c r="D5" s="5"/>
      <c r="E5" s="27"/>
    </row>
    <row r="6" spans="2:5" s="23" customFormat="1" x14ac:dyDescent="0.35">
      <c r="B6" s="181">
        <v>2</v>
      </c>
      <c r="C6" s="183" t="s">
        <v>99</v>
      </c>
      <c r="D6" s="21" t="s">
        <v>66</v>
      </c>
      <c r="E6" s="22" t="s">
        <v>103</v>
      </c>
    </row>
    <row r="7" spans="2:5" s="23" customFormat="1" x14ac:dyDescent="0.35">
      <c r="B7" s="182"/>
      <c r="C7" s="184"/>
      <c r="D7" s="24" t="s">
        <v>72</v>
      </c>
      <c r="E7" s="25" t="s">
        <v>104</v>
      </c>
    </row>
    <row r="8" spans="2:5" hidden="1" x14ac:dyDescent="0.35">
      <c r="B8" s="26"/>
      <c r="C8" s="5"/>
      <c r="E8" s="11"/>
    </row>
    <row r="9" spans="2:5" x14ac:dyDescent="0.35">
      <c r="B9" s="181">
        <v>3</v>
      </c>
      <c r="C9" s="183" t="s">
        <v>102</v>
      </c>
      <c r="D9" s="28" t="s">
        <v>66</v>
      </c>
      <c r="E9" s="29" t="s">
        <v>106</v>
      </c>
    </row>
    <row r="10" spans="2:5" x14ac:dyDescent="0.35">
      <c r="B10" s="182"/>
      <c r="C10" s="184"/>
      <c r="D10" s="30" t="s">
        <v>72</v>
      </c>
      <c r="E10" s="31" t="s">
        <v>107</v>
      </c>
    </row>
    <row r="11" spans="2:5" hidden="1" x14ac:dyDescent="0.35">
      <c r="B11" s="26"/>
      <c r="C11" s="5"/>
      <c r="E11" s="11"/>
    </row>
    <row r="12" spans="2:5" x14ac:dyDescent="0.35">
      <c r="B12" s="181">
        <v>4</v>
      </c>
      <c r="C12" s="183" t="s">
        <v>105</v>
      </c>
      <c r="D12" s="28" t="s">
        <v>66</v>
      </c>
      <c r="E12" s="29" t="s">
        <v>98</v>
      </c>
    </row>
    <row r="13" spans="2:5" x14ac:dyDescent="0.35">
      <c r="B13" s="182"/>
      <c r="C13" s="184"/>
      <c r="D13" s="30" t="s">
        <v>72</v>
      </c>
      <c r="E13" s="31" t="s">
        <v>179</v>
      </c>
    </row>
    <row r="14" spans="2:5" hidden="1" x14ac:dyDescent="0.35"/>
    <row r="15" spans="2:5" x14ac:dyDescent="0.35">
      <c r="B15" s="181">
        <v>5</v>
      </c>
      <c r="C15" s="183" t="s">
        <v>108</v>
      </c>
      <c r="D15" s="28" t="s">
        <v>66</v>
      </c>
      <c r="E15" s="29" t="s">
        <v>98</v>
      </c>
    </row>
    <row r="16" spans="2:5" x14ac:dyDescent="0.35">
      <c r="B16" s="182"/>
      <c r="C16" s="184"/>
      <c r="D16" s="30" t="s">
        <v>72</v>
      </c>
      <c r="E16" s="31" t="s">
        <v>110</v>
      </c>
    </row>
    <row r="17" spans="2:5" hidden="1" x14ac:dyDescent="0.35"/>
    <row r="18" spans="2:5" x14ac:dyDescent="0.35">
      <c r="B18" s="181">
        <v>6</v>
      </c>
      <c r="C18" s="183" t="s">
        <v>109</v>
      </c>
      <c r="D18" s="28" t="s">
        <v>66</v>
      </c>
      <c r="E18" s="29" t="s">
        <v>106</v>
      </c>
    </row>
    <row r="19" spans="2:5" x14ac:dyDescent="0.35">
      <c r="B19" s="182"/>
      <c r="C19" s="184"/>
      <c r="D19" s="30" t="s">
        <v>72</v>
      </c>
      <c r="E19" s="31" t="s">
        <v>112</v>
      </c>
    </row>
    <row r="20" spans="2:5" hidden="1" x14ac:dyDescent="0.35"/>
    <row r="21" spans="2:5" x14ac:dyDescent="0.35">
      <c r="B21" s="181">
        <v>7</v>
      </c>
      <c r="C21" s="183" t="s">
        <v>111</v>
      </c>
      <c r="D21" s="21" t="s">
        <v>66</v>
      </c>
      <c r="E21" s="22" t="s">
        <v>100</v>
      </c>
    </row>
    <row r="22" spans="2:5" x14ac:dyDescent="0.35">
      <c r="B22" s="182"/>
      <c r="C22" s="184"/>
      <c r="D22" s="24" t="s">
        <v>72</v>
      </c>
      <c r="E22" s="25" t="s">
        <v>114</v>
      </c>
    </row>
    <row r="23" spans="2:5" hidden="1" x14ac:dyDescent="0.35"/>
    <row r="24" spans="2:5" x14ac:dyDescent="0.35">
      <c r="B24" s="181">
        <v>8</v>
      </c>
      <c r="C24" s="183" t="s">
        <v>113</v>
      </c>
      <c r="D24" s="21" t="s">
        <v>66</v>
      </c>
      <c r="E24" s="22" t="s">
        <v>116</v>
      </c>
    </row>
    <row r="25" spans="2:5" x14ac:dyDescent="0.35">
      <c r="B25" s="182"/>
      <c r="C25" s="184"/>
      <c r="D25" s="24" t="s">
        <v>72</v>
      </c>
      <c r="E25" s="25" t="s">
        <v>117</v>
      </c>
    </row>
    <row r="26" spans="2:5" hidden="1" x14ac:dyDescent="0.35"/>
    <row r="27" spans="2:5" hidden="1" x14ac:dyDescent="0.35"/>
    <row r="28" spans="2:5" x14ac:dyDescent="0.35">
      <c r="B28" s="181">
        <v>9</v>
      </c>
      <c r="C28" s="183" t="s">
        <v>115</v>
      </c>
      <c r="D28" s="21" t="s">
        <v>66</v>
      </c>
      <c r="E28" s="22" t="s">
        <v>118</v>
      </c>
    </row>
    <row r="29" spans="2:5" x14ac:dyDescent="0.35">
      <c r="B29" s="182"/>
      <c r="C29" s="184"/>
      <c r="D29" s="24" t="s">
        <v>72</v>
      </c>
      <c r="E29" s="25" t="s">
        <v>119</v>
      </c>
    </row>
    <row r="30" spans="2:5" hidden="1" x14ac:dyDescent="0.35"/>
  </sheetData>
  <mergeCells count="18">
    <mergeCell ref="C12:C13"/>
    <mergeCell ref="B12:B13"/>
    <mergeCell ref="C15:C16"/>
    <mergeCell ref="B15:B16"/>
    <mergeCell ref="C18:C19"/>
    <mergeCell ref="B28:B29"/>
    <mergeCell ref="B18:B19"/>
    <mergeCell ref="C21:C22"/>
    <mergeCell ref="B21:B22"/>
    <mergeCell ref="C24:C25"/>
    <mergeCell ref="B24:B25"/>
    <mergeCell ref="C28:C29"/>
    <mergeCell ref="B3:B4"/>
    <mergeCell ref="C3:C4"/>
    <mergeCell ref="B6:B7"/>
    <mergeCell ref="C9:C10"/>
    <mergeCell ref="B9:B10"/>
    <mergeCell ref="C6:C7"/>
  </mergeCells>
  <pageMargins left="0.7" right="0.7" top="0.75" bottom="0.75" header="0.3" footer="0.3"/>
  <pageSetup paperSize="9" orientation="portrait" r:id="rId1"/>
  <headerFooter>
    <oddFooter>&amp;C&amp;1#&amp;"Calibri"&amp;10&amp;K000000PUBLIC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3E600-F8AB-4847-B50F-756B70F59CAC}">
  <sheetPr codeName="Sheet7"/>
  <dimension ref="A1:I19"/>
  <sheetViews>
    <sheetView zoomScale="85" zoomScaleNormal="85" workbookViewId="0">
      <selection activeCell="I7" sqref="I7"/>
    </sheetView>
  </sheetViews>
  <sheetFormatPr defaultRowHeight="14.5" x14ac:dyDescent="0.35"/>
  <cols>
    <col min="1" max="1" width="12" bestFit="1" customWidth="1"/>
    <col min="2" max="2" width="17.54296875" bestFit="1" customWidth="1"/>
    <col min="3" max="3" width="25.54296875" customWidth="1"/>
    <col min="4" max="4" width="24.453125" customWidth="1"/>
    <col min="5" max="5" width="25" customWidth="1"/>
    <col min="6" max="6" width="24.26953125" customWidth="1"/>
    <col min="7" max="7" width="21.453125" customWidth="1"/>
    <col min="8" max="8" width="15" bestFit="1" customWidth="1"/>
  </cols>
  <sheetData>
    <row r="1" spans="1:9" ht="21" x14ac:dyDescent="0.5">
      <c r="A1" s="32"/>
      <c r="B1" s="33" t="s">
        <v>120</v>
      </c>
      <c r="C1" s="33" t="s">
        <v>121</v>
      </c>
      <c r="D1" s="33" t="s">
        <v>122</v>
      </c>
      <c r="E1" s="33" t="s">
        <v>123</v>
      </c>
      <c r="F1" s="33" t="s">
        <v>124</v>
      </c>
      <c r="G1" s="34" t="s">
        <v>125</v>
      </c>
      <c r="H1" s="35"/>
      <c r="I1" s="35"/>
    </row>
    <row r="2" spans="1:9" ht="21" x14ac:dyDescent="0.5">
      <c r="A2" s="36">
        <v>0.9</v>
      </c>
      <c r="B2" s="37" t="s">
        <v>126</v>
      </c>
      <c r="C2" s="37" t="s">
        <v>127</v>
      </c>
      <c r="D2" s="37" t="s">
        <v>128</v>
      </c>
      <c r="E2" s="37" t="s">
        <v>129</v>
      </c>
      <c r="F2" s="37" t="s">
        <v>130</v>
      </c>
      <c r="G2" s="38" t="s">
        <v>131</v>
      </c>
      <c r="H2" s="35"/>
      <c r="I2" s="35"/>
    </row>
    <row r="3" spans="1:9" ht="21" x14ac:dyDescent="0.5">
      <c r="A3" s="36">
        <v>0.95</v>
      </c>
      <c r="B3" s="37" t="s">
        <v>132</v>
      </c>
      <c r="C3" s="37" t="s">
        <v>133</v>
      </c>
      <c r="D3" s="37" t="s">
        <v>134</v>
      </c>
      <c r="E3" s="37" t="s">
        <v>135</v>
      </c>
      <c r="F3" s="37" t="s">
        <v>136</v>
      </c>
      <c r="G3" s="38" t="s">
        <v>137</v>
      </c>
      <c r="H3" s="35"/>
      <c r="I3" s="35"/>
    </row>
    <row r="4" spans="1:9" ht="21" x14ac:dyDescent="0.5">
      <c r="A4" s="36">
        <v>0.99</v>
      </c>
      <c r="B4" s="37" t="s">
        <v>138</v>
      </c>
      <c r="C4" s="37" t="s">
        <v>139</v>
      </c>
      <c r="D4" s="37" t="s">
        <v>140</v>
      </c>
      <c r="E4" s="37" t="s">
        <v>141</v>
      </c>
      <c r="F4" s="37" t="s">
        <v>142</v>
      </c>
      <c r="G4" s="38" t="s">
        <v>143</v>
      </c>
      <c r="H4" s="35"/>
      <c r="I4" s="35"/>
    </row>
    <row r="5" spans="1:9" ht="21" x14ac:dyDescent="0.5">
      <c r="A5" s="39">
        <v>0.995</v>
      </c>
      <c r="B5" s="37" t="s">
        <v>144</v>
      </c>
      <c r="C5" s="37" t="s">
        <v>145</v>
      </c>
      <c r="D5" s="37" t="s">
        <v>146</v>
      </c>
      <c r="E5" s="37" t="s">
        <v>147</v>
      </c>
      <c r="F5" s="37" t="s">
        <v>148</v>
      </c>
      <c r="G5" s="38" t="s">
        <v>149</v>
      </c>
      <c r="H5" s="35"/>
      <c r="I5" s="35"/>
    </row>
    <row r="6" spans="1:9" ht="21" x14ac:dyDescent="0.5">
      <c r="A6" s="39">
        <v>0.999</v>
      </c>
      <c r="B6" s="37" t="s">
        <v>150</v>
      </c>
      <c r="C6" s="37" t="s">
        <v>151</v>
      </c>
      <c r="D6" s="37" t="s">
        <v>152</v>
      </c>
      <c r="E6" s="37" t="s">
        <v>153</v>
      </c>
      <c r="F6" s="37" t="s">
        <v>154</v>
      </c>
      <c r="G6" s="38" t="s">
        <v>155</v>
      </c>
      <c r="H6" s="35"/>
      <c r="I6" s="35"/>
    </row>
    <row r="7" spans="1:9" ht="21" x14ac:dyDescent="0.5">
      <c r="A7" s="39">
        <v>0.99950000000000006</v>
      </c>
      <c r="B7" s="37" t="s">
        <v>156</v>
      </c>
      <c r="C7" s="37" t="s">
        <v>157</v>
      </c>
      <c r="D7" s="37" t="s">
        <v>158</v>
      </c>
      <c r="E7" s="37" t="s">
        <v>159</v>
      </c>
      <c r="F7" s="37" t="s">
        <v>160</v>
      </c>
      <c r="G7" s="38" t="s">
        <v>161</v>
      </c>
      <c r="H7" s="35"/>
      <c r="I7" s="35"/>
    </row>
    <row r="8" spans="1:9" ht="21" x14ac:dyDescent="0.5">
      <c r="A8" s="39">
        <v>0.99990000000000001</v>
      </c>
      <c r="B8" s="37" t="s">
        <v>162</v>
      </c>
      <c r="C8" s="37" t="s">
        <v>163</v>
      </c>
      <c r="D8" s="37" t="s">
        <v>164</v>
      </c>
      <c r="E8" s="37" t="s">
        <v>165</v>
      </c>
      <c r="F8" s="37" t="s">
        <v>166</v>
      </c>
      <c r="G8" s="38" t="s">
        <v>167</v>
      </c>
      <c r="H8" s="35"/>
      <c r="I8" s="35"/>
    </row>
    <row r="9" spans="1:9" ht="21.5" thickBot="1" x14ac:dyDescent="0.55000000000000004">
      <c r="A9" s="40">
        <v>0.99999000000000005</v>
      </c>
      <c r="B9" s="41" t="s">
        <v>168</v>
      </c>
      <c r="C9" s="41" t="s">
        <v>169</v>
      </c>
      <c r="D9" s="41" t="s">
        <v>170</v>
      </c>
      <c r="E9" s="41" t="s">
        <v>171</v>
      </c>
      <c r="F9" s="41" t="s">
        <v>172</v>
      </c>
      <c r="G9" s="42" t="s">
        <v>173</v>
      </c>
      <c r="H9" s="35"/>
      <c r="I9" s="35"/>
    </row>
    <row r="10" spans="1:9" ht="21" x14ac:dyDescent="0.5">
      <c r="A10" s="35"/>
      <c r="B10" s="35"/>
      <c r="C10" s="35"/>
      <c r="D10" s="35"/>
      <c r="E10" s="35"/>
      <c r="F10" s="35"/>
      <c r="G10" s="35"/>
      <c r="H10" s="35"/>
      <c r="I10" s="35"/>
    </row>
    <row r="11" spans="1:9" ht="21.5" thickBot="1" x14ac:dyDescent="0.55000000000000004">
      <c r="A11" s="185" t="s">
        <v>174</v>
      </c>
      <c r="B11" s="185"/>
      <c r="C11" s="185"/>
      <c r="D11" s="185"/>
      <c r="E11" s="185"/>
      <c r="F11" s="185"/>
      <c r="G11" s="185"/>
      <c r="H11" s="35"/>
      <c r="I11" s="35"/>
    </row>
    <row r="12" spans="1:9" ht="21" x14ac:dyDescent="0.5">
      <c r="A12" s="33" t="s">
        <v>175</v>
      </c>
      <c r="B12" s="33" t="s">
        <v>120</v>
      </c>
      <c r="C12" s="33" t="s">
        <v>121</v>
      </c>
      <c r="D12" s="33" t="s">
        <v>122</v>
      </c>
      <c r="E12" s="33" t="s">
        <v>123</v>
      </c>
      <c r="F12" s="33" t="s">
        <v>124</v>
      </c>
      <c r="G12" s="34" t="s">
        <v>125</v>
      </c>
      <c r="H12" s="34" t="s">
        <v>176</v>
      </c>
      <c r="I12" s="35"/>
    </row>
    <row r="13" spans="1:9" ht="21" x14ac:dyDescent="0.5">
      <c r="A13" s="57">
        <v>99</v>
      </c>
      <c r="B13" s="57">
        <f>(100-A13)/100*365</f>
        <v>3.65</v>
      </c>
      <c r="C13" s="57">
        <f>B13/4</f>
        <v>0.91249999999999998</v>
      </c>
      <c r="D13" s="57">
        <f>C13/3</f>
        <v>0.30416666666666664</v>
      </c>
      <c r="E13" s="57">
        <f>(D13*24)/4.34</f>
        <v>1.682027649769585</v>
      </c>
      <c r="F13" s="57">
        <f>(D13*24)/30</f>
        <v>0.24333333333333329</v>
      </c>
      <c r="G13" s="57">
        <f>(F13*60)/24</f>
        <v>0.60833333333333328</v>
      </c>
      <c r="H13" s="58">
        <f>G13*60</f>
        <v>36.5</v>
      </c>
      <c r="I13" s="35"/>
    </row>
    <row r="14" spans="1:9" ht="21" x14ac:dyDescent="0.5">
      <c r="A14" s="35"/>
      <c r="B14" s="35" t="s">
        <v>180</v>
      </c>
      <c r="C14" s="35" t="s">
        <v>180</v>
      </c>
      <c r="D14" s="35" t="s">
        <v>180</v>
      </c>
      <c r="E14" s="35" t="s">
        <v>181</v>
      </c>
      <c r="F14" s="35" t="s">
        <v>181</v>
      </c>
      <c r="G14" s="35" t="s">
        <v>181</v>
      </c>
      <c r="H14" s="35"/>
      <c r="I14" s="35"/>
    </row>
    <row r="15" spans="1:9" ht="21" x14ac:dyDescent="0.5">
      <c r="F15" s="35"/>
      <c r="G15" s="35"/>
    </row>
    <row r="19" spans="3:3" x14ac:dyDescent="0.35">
      <c r="C19" s="43"/>
    </row>
  </sheetData>
  <mergeCells count="1">
    <mergeCell ref="A11:G11"/>
  </mergeCells>
  <pageMargins left="0.7" right="0.7" top="0.75" bottom="0.75" header="0.3" footer="0.3"/>
  <pageSetup paperSize="9" orientation="portrait" r:id="rId1"/>
  <headerFooter>
    <oddFooter>&amp;C&amp;1#&amp;"Calibri"&amp;10&amp;K000000PUBLIC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4969-E2B9-4F85-B505-849ADC7BF4E0}">
  <sheetPr>
    <tabColor rgb="FF00B050"/>
  </sheetPr>
  <dimension ref="A1:AA50"/>
  <sheetViews>
    <sheetView topLeftCell="B1" zoomScale="77" zoomScaleNormal="104" workbookViewId="0">
      <pane ySplit="2" topLeftCell="A3" activePane="bottomLeft" state="frozen"/>
      <selection activeCell="I1" sqref="I1"/>
      <selection pane="bottomLeft" activeCell="U15" sqref="U15"/>
    </sheetView>
  </sheetViews>
  <sheetFormatPr defaultRowHeight="14.5" x14ac:dyDescent="0.35"/>
  <cols>
    <col min="1" max="1" width="28.26953125" customWidth="1"/>
    <col min="2" max="2" width="23.81640625" bestFit="1" customWidth="1"/>
    <col min="3" max="3" width="13.54296875" customWidth="1"/>
    <col min="4" max="4" width="12.453125" bestFit="1" customWidth="1"/>
    <col min="5" max="5" width="15.81640625" bestFit="1" customWidth="1"/>
    <col min="6" max="6" width="6.453125" bestFit="1" customWidth="1"/>
    <col min="7" max="7" width="16.26953125" bestFit="1" customWidth="1"/>
    <col min="8" max="8" width="12.26953125" customWidth="1"/>
    <col min="9" max="9" width="7.1796875" bestFit="1" customWidth="1"/>
    <col min="10" max="10" width="26.54296875" hidden="1" customWidth="1"/>
    <col min="11" max="11" width="18.54296875" hidden="1" customWidth="1"/>
    <col min="12" max="12" width="26.36328125" hidden="1" customWidth="1"/>
    <col min="13" max="13" width="19.26953125" hidden="1" customWidth="1"/>
    <col min="14" max="14" width="13.453125" style="5" bestFit="1" customWidth="1"/>
    <col min="15" max="17" width="15.90625" hidden="1" customWidth="1"/>
    <col min="18" max="18" width="21.81640625" hidden="1" customWidth="1"/>
    <col min="19" max="19" width="10.54296875" customWidth="1"/>
    <col min="20" max="20" width="12.81640625" bestFit="1" customWidth="1"/>
    <col min="21" max="21" width="19.7265625" bestFit="1" customWidth="1"/>
    <col min="22" max="22" width="6.453125" customWidth="1"/>
    <col min="23" max="23" width="9.81640625" customWidth="1"/>
    <col min="24" max="24" width="8.54296875" customWidth="1"/>
    <col min="25" max="25" width="9.1796875" bestFit="1" customWidth="1"/>
    <col min="26" max="26" width="11.453125" bestFit="1" customWidth="1"/>
  </cols>
  <sheetData>
    <row r="1" spans="1:27" x14ac:dyDescent="0.35">
      <c r="A1" s="140" t="s">
        <v>186</v>
      </c>
      <c r="B1" s="140" t="s">
        <v>187</v>
      </c>
      <c r="C1" s="140" t="s">
        <v>190</v>
      </c>
      <c r="D1" s="140" t="s">
        <v>188</v>
      </c>
      <c r="E1" s="140" t="s">
        <v>189</v>
      </c>
      <c r="F1" s="140" t="s">
        <v>0</v>
      </c>
      <c r="G1" s="140" t="s">
        <v>191</v>
      </c>
      <c r="H1" s="140" t="s">
        <v>184</v>
      </c>
      <c r="I1" s="140" t="s">
        <v>185</v>
      </c>
      <c r="J1" s="140" t="s">
        <v>192</v>
      </c>
      <c r="K1" s="140" t="s">
        <v>193</v>
      </c>
      <c r="L1" s="140"/>
      <c r="M1" s="140"/>
      <c r="N1" s="129" t="s">
        <v>246</v>
      </c>
      <c r="O1" s="129" t="s">
        <v>244</v>
      </c>
      <c r="P1" s="75"/>
      <c r="Q1" s="75"/>
      <c r="R1" s="141" t="s">
        <v>229</v>
      </c>
      <c r="S1" s="142"/>
      <c r="T1" s="142"/>
      <c r="U1" s="143"/>
      <c r="V1" s="144" t="s">
        <v>231</v>
      </c>
      <c r="W1" s="145"/>
      <c r="X1" s="146"/>
      <c r="Y1" s="140" t="s">
        <v>195</v>
      </c>
      <c r="Z1" s="140" t="s">
        <v>194</v>
      </c>
    </row>
    <row r="2" spans="1:27" ht="29" customHeight="1" x14ac:dyDescent="0.35">
      <c r="A2" s="140"/>
      <c r="B2" s="140"/>
      <c r="C2" s="140"/>
      <c r="D2" s="140"/>
      <c r="E2" s="140"/>
      <c r="F2" s="140"/>
      <c r="G2" s="140"/>
      <c r="H2" s="140"/>
      <c r="I2" s="140"/>
      <c r="J2" s="140"/>
      <c r="K2" s="91" t="s">
        <v>196</v>
      </c>
      <c r="L2" s="91" t="s">
        <v>197</v>
      </c>
      <c r="M2" s="91" t="s">
        <v>198</v>
      </c>
      <c r="N2" s="130"/>
      <c r="O2" s="130"/>
      <c r="P2" s="90" t="s">
        <v>271</v>
      </c>
      <c r="Q2" s="90" t="s">
        <v>272</v>
      </c>
      <c r="R2" s="91" t="s">
        <v>230</v>
      </c>
      <c r="S2" s="91" t="s">
        <v>2</v>
      </c>
      <c r="T2" s="91" t="s">
        <v>3</v>
      </c>
      <c r="U2" s="91" t="s">
        <v>5</v>
      </c>
      <c r="V2" s="84" t="s">
        <v>275</v>
      </c>
      <c r="W2" s="84" t="s">
        <v>273</v>
      </c>
      <c r="X2" s="84" t="s">
        <v>274</v>
      </c>
      <c r="Y2" s="140"/>
      <c r="Z2" s="140"/>
    </row>
    <row r="3" spans="1:27" x14ac:dyDescent="0.35">
      <c r="A3" s="62" t="s">
        <v>202</v>
      </c>
      <c r="B3" s="62" t="s">
        <v>250</v>
      </c>
      <c r="C3" s="62" t="s">
        <v>178</v>
      </c>
      <c r="D3" s="62" t="s">
        <v>204</v>
      </c>
      <c r="E3" s="62" t="s">
        <v>205</v>
      </c>
      <c r="F3" s="62" t="s">
        <v>349</v>
      </c>
      <c r="G3" s="62" t="s">
        <v>247</v>
      </c>
      <c r="H3" s="62" t="s">
        <v>352</v>
      </c>
      <c r="I3" s="62"/>
      <c r="J3" s="62" t="s">
        <v>206</v>
      </c>
      <c r="K3" s="62" t="s">
        <v>207</v>
      </c>
      <c r="L3" s="62" t="s">
        <v>208</v>
      </c>
      <c r="M3" s="62" t="s">
        <v>209</v>
      </c>
      <c r="N3" s="92" t="s">
        <v>353</v>
      </c>
      <c r="O3" s="77"/>
      <c r="P3" s="62"/>
      <c r="Q3" s="62"/>
      <c r="R3" s="85"/>
      <c r="S3" s="86"/>
      <c r="T3" s="72" t="s">
        <v>251</v>
      </c>
      <c r="U3" s="72" t="s">
        <v>251</v>
      </c>
      <c r="V3" s="88" t="s">
        <v>383</v>
      </c>
      <c r="W3" s="88" t="s">
        <v>383</v>
      </c>
      <c r="X3" s="110">
        <v>15</v>
      </c>
      <c r="Y3" s="86"/>
      <c r="Z3" s="87"/>
      <c r="AA3" s="68"/>
    </row>
    <row r="4" spans="1:27" x14ac:dyDescent="0.35">
      <c r="A4" s="62" t="s">
        <v>202</v>
      </c>
      <c r="B4" s="62" t="s">
        <v>250</v>
      </c>
      <c r="C4" s="62" t="s">
        <v>178</v>
      </c>
      <c r="D4" s="62" t="s">
        <v>204</v>
      </c>
      <c r="E4" s="62" t="s">
        <v>205</v>
      </c>
      <c r="F4" s="62" t="s">
        <v>349</v>
      </c>
      <c r="G4" s="62" t="s">
        <v>247</v>
      </c>
      <c r="H4" s="62" t="s">
        <v>352</v>
      </c>
      <c r="I4" s="62"/>
      <c r="J4" s="62" t="s">
        <v>206</v>
      </c>
      <c r="K4" s="62" t="s">
        <v>207</v>
      </c>
      <c r="L4" s="62" t="s">
        <v>208</v>
      </c>
      <c r="M4" s="62" t="s">
        <v>209</v>
      </c>
      <c r="N4" s="92" t="s">
        <v>354</v>
      </c>
      <c r="O4" s="77"/>
      <c r="P4" s="62"/>
      <c r="Q4" s="62"/>
      <c r="R4" s="85"/>
      <c r="S4" s="86"/>
      <c r="T4" s="72" t="s">
        <v>251</v>
      </c>
      <c r="U4" s="72" t="s">
        <v>251</v>
      </c>
      <c r="V4" s="88" t="s">
        <v>383</v>
      </c>
      <c r="W4" s="88"/>
      <c r="X4" s="110">
        <v>15</v>
      </c>
      <c r="Y4" s="86"/>
      <c r="Z4" s="87"/>
    </row>
    <row r="5" spans="1:27" x14ac:dyDescent="0.35">
      <c r="A5" s="62" t="s">
        <v>202</v>
      </c>
      <c r="B5" s="62" t="s">
        <v>250</v>
      </c>
      <c r="C5" s="62" t="s">
        <v>178</v>
      </c>
      <c r="D5" s="62" t="s">
        <v>204</v>
      </c>
      <c r="E5" s="62" t="s">
        <v>205</v>
      </c>
      <c r="F5" s="62" t="s">
        <v>349</v>
      </c>
      <c r="G5" s="62" t="s">
        <v>247</v>
      </c>
      <c r="H5" s="62" t="s">
        <v>352</v>
      </c>
      <c r="I5" s="62"/>
      <c r="J5" s="62" t="s">
        <v>206</v>
      </c>
      <c r="K5" s="62" t="s">
        <v>207</v>
      </c>
      <c r="L5" s="62" t="s">
        <v>208</v>
      </c>
      <c r="M5" s="62" t="s">
        <v>209</v>
      </c>
      <c r="N5" s="92" t="s">
        <v>355</v>
      </c>
      <c r="O5" s="77"/>
      <c r="P5" s="62"/>
      <c r="Q5" s="62"/>
      <c r="R5" s="85"/>
      <c r="S5" s="86"/>
      <c r="T5" s="72" t="s">
        <v>251</v>
      </c>
      <c r="U5" s="72" t="s">
        <v>251</v>
      </c>
      <c r="V5" s="88">
        <v>7.0000000000000007E-2</v>
      </c>
      <c r="W5" s="88">
        <v>0.08</v>
      </c>
      <c r="X5" s="110" t="e">
        <v>#N/A</v>
      </c>
      <c r="Y5" s="86"/>
      <c r="Z5" s="87"/>
    </row>
    <row r="6" spans="1:27" x14ac:dyDescent="0.35">
      <c r="A6" s="62" t="s">
        <v>202</v>
      </c>
      <c r="B6" s="62" t="s">
        <v>250</v>
      </c>
      <c r="C6" s="62" t="s">
        <v>178</v>
      </c>
      <c r="D6" s="62" t="s">
        <v>204</v>
      </c>
      <c r="E6" s="62" t="s">
        <v>205</v>
      </c>
      <c r="F6" s="62" t="s">
        <v>349</v>
      </c>
      <c r="G6" s="62" t="s">
        <v>247</v>
      </c>
      <c r="H6" s="62" t="s">
        <v>352</v>
      </c>
      <c r="I6" s="62"/>
      <c r="J6" s="62" t="s">
        <v>206</v>
      </c>
      <c r="K6" s="62" t="s">
        <v>207</v>
      </c>
      <c r="L6" s="62" t="s">
        <v>208</v>
      </c>
      <c r="M6" s="62" t="s">
        <v>209</v>
      </c>
      <c r="N6" s="92" t="s">
        <v>355</v>
      </c>
      <c r="O6" s="77"/>
      <c r="P6" s="62"/>
      <c r="Q6" s="62"/>
      <c r="R6" s="62"/>
      <c r="S6" s="86"/>
      <c r="T6" s="72" t="s">
        <v>251</v>
      </c>
      <c r="U6" s="72" t="s">
        <v>251</v>
      </c>
      <c r="V6" s="88">
        <v>7.0000000000000007E-2</v>
      </c>
      <c r="W6" s="88">
        <v>0.08</v>
      </c>
      <c r="X6" s="110" t="e">
        <v>#N/A</v>
      </c>
      <c r="Y6" s="86"/>
      <c r="Z6" s="87"/>
    </row>
    <row r="7" spans="1:27" x14ac:dyDescent="0.35">
      <c r="A7" s="62" t="s">
        <v>202</v>
      </c>
      <c r="B7" s="62" t="s">
        <v>250</v>
      </c>
      <c r="C7" s="62" t="s">
        <v>178</v>
      </c>
      <c r="D7" s="62" t="s">
        <v>204</v>
      </c>
      <c r="E7" s="62" t="s">
        <v>205</v>
      </c>
      <c r="F7" s="62" t="s">
        <v>349</v>
      </c>
      <c r="G7" s="62" t="s">
        <v>247</v>
      </c>
      <c r="H7" s="62" t="s">
        <v>352</v>
      </c>
      <c r="I7" s="62"/>
      <c r="J7" s="62" t="s">
        <v>206</v>
      </c>
      <c r="K7" s="62" t="s">
        <v>207</v>
      </c>
      <c r="L7" s="62" t="s">
        <v>208</v>
      </c>
      <c r="M7" s="62" t="s">
        <v>209</v>
      </c>
      <c r="N7" s="92" t="s">
        <v>356</v>
      </c>
      <c r="O7" s="77"/>
      <c r="P7" s="62"/>
      <c r="Q7" s="62"/>
      <c r="R7" s="62"/>
      <c r="S7" s="86"/>
      <c r="T7" s="72" t="s">
        <v>251</v>
      </c>
      <c r="U7" s="72" t="s">
        <v>251</v>
      </c>
      <c r="V7" s="88">
        <v>0.12</v>
      </c>
      <c r="W7" s="88">
        <v>0.52</v>
      </c>
      <c r="X7" s="110">
        <v>30</v>
      </c>
      <c r="Y7" s="86"/>
      <c r="Z7" s="87"/>
    </row>
    <row r="8" spans="1:27" x14ac:dyDescent="0.35">
      <c r="A8" s="62" t="s">
        <v>202</v>
      </c>
      <c r="B8" s="62" t="s">
        <v>250</v>
      </c>
      <c r="C8" s="62" t="s">
        <v>178</v>
      </c>
      <c r="D8" s="62" t="s">
        <v>204</v>
      </c>
      <c r="E8" s="62" t="s">
        <v>205</v>
      </c>
      <c r="F8" s="62" t="s">
        <v>349</v>
      </c>
      <c r="G8" s="62" t="s">
        <v>247</v>
      </c>
      <c r="H8" s="62" t="s">
        <v>352</v>
      </c>
      <c r="I8" s="62"/>
      <c r="J8" s="77"/>
      <c r="K8" s="77"/>
      <c r="L8" s="77"/>
      <c r="M8" s="77"/>
      <c r="N8" s="92" t="s">
        <v>357</v>
      </c>
      <c r="O8" s="77"/>
      <c r="P8" s="77"/>
      <c r="Q8" s="77"/>
      <c r="R8" s="77"/>
      <c r="S8" s="86"/>
      <c r="T8" s="72" t="s">
        <v>251</v>
      </c>
      <c r="U8" s="72" t="s">
        <v>251</v>
      </c>
      <c r="V8" s="88">
        <v>0.19</v>
      </c>
      <c r="W8" s="88">
        <v>0.21</v>
      </c>
      <c r="X8" s="110">
        <v>30.3</v>
      </c>
      <c r="Y8" s="86"/>
      <c r="Z8" s="87"/>
    </row>
    <row r="9" spans="1:27" x14ac:dyDescent="0.35">
      <c r="A9" s="62" t="s">
        <v>202</v>
      </c>
      <c r="B9" s="62" t="s">
        <v>250</v>
      </c>
      <c r="C9" s="62" t="s">
        <v>178</v>
      </c>
      <c r="D9" s="62" t="s">
        <v>204</v>
      </c>
      <c r="E9" s="62" t="s">
        <v>205</v>
      </c>
      <c r="F9" s="62" t="s">
        <v>349</v>
      </c>
      <c r="G9" s="62" t="s">
        <v>247</v>
      </c>
      <c r="H9" s="62" t="s">
        <v>352</v>
      </c>
      <c r="I9" s="62"/>
      <c r="J9" s="77"/>
      <c r="K9" s="77"/>
      <c r="L9" s="77"/>
      <c r="M9" s="77"/>
      <c r="N9" s="92" t="s">
        <v>358</v>
      </c>
      <c r="O9" s="77"/>
      <c r="P9" s="77"/>
      <c r="Q9" s="77"/>
      <c r="R9" s="77"/>
      <c r="S9" s="86"/>
      <c r="T9" s="72" t="s">
        <v>251</v>
      </c>
      <c r="U9" s="72" t="s">
        <v>251</v>
      </c>
      <c r="V9" s="88">
        <v>0.17</v>
      </c>
      <c r="W9" s="88">
        <v>0.21</v>
      </c>
      <c r="X9" s="110">
        <v>30</v>
      </c>
      <c r="Y9" s="86"/>
      <c r="Z9" s="87"/>
    </row>
    <row r="10" spans="1:27" x14ac:dyDescent="0.35">
      <c r="A10" s="62" t="s">
        <v>202</v>
      </c>
      <c r="B10" s="62" t="s">
        <v>250</v>
      </c>
      <c r="C10" s="62" t="s">
        <v>178</v>
      </c>
      <c r="D10" s="62" t="s">
        <v>204</v>
      </c>
      <c r="E10" s="62" t="s">
        <v>205</v>
      </c>
      <c r="F10" s="62" t="s">
        <v>349</v>
      </c>
      <c r="G10" s="62" t="s">
        <v>247</v>
      </c>
      <c r="H10" s="62" t="s">
        <v>352</v>
      </c>
      <c r="I10" s="62"/>
      <c r="J10" s="77"/>
      <c r="K10" s="77"/>
      <c r="L10" s="77"/>
      <c r="M10" s="77"/>
      <c r="N10" s="92" t="s">
        <v>360</v>
      </c>
      <c r="O10" s="77"/>
      <c r="P10" s="77"/>
      <c r="Q10" s="77"/>
      <c r="R10" s="77"/>
      <c r="S10" s="86"/>
      <c r="T10" s="72" t="s">
        <v>251</v>
      </c>
      <c r="U10" s="72" t="s">
        <v>251</v>
      </c>
      <c r="V10" s="88">
        <v>0.05</v>
      </c>
      <c r="W10" s="88">
        <v>7.0000000000000007E-2</v>
      </c>
      <c r="X10" s="110">
        <v>29.5</v>
      </c>
      <c r="Y10" s="86"/>
      <c r="Z10" s="87"/>
    </row>
    <row r="11" spans="1:27" x14ac:dyDescent="0.35">
      <c r="A11" s="62" t="s">
        <v>202</v>
      </c>
      <c r="B11" s="62" t="s">
        <v>250</v>
      </c>
      <c r="C11" s="62" t="s">
        <v>178</v>
      </c>
      <c r="D11" s="62" t="s">
        <v>204</v>
      </c>
      <c r="E11" s="62" t="s">
        <v>205</v>
      </c>
      <c r="F11" s="62" t="s">
        <v>349</v>
      </c>
      <c r="G11" s="62" t="s">
        <v>247</v>
      </c>
      <c r="H11" s="62" t="s">
        <v>352</v>
      </c>
      <c r="I11" s="62"/>
      <c r="J11" s="77"/>
      <c r="K11" s="77"/>
      <c r="L11" s="77"/>
      <c r="M11" s="77"/>
      <c r="N11" s="92" t="s">
        <v>361</v>
      </c>
      <c r="O11" s="77"/>
      <c r="P11" s="77"/>
      <c r="Q11" s="77"/>
      <c r="R11" s="77"/>
      <c r="S11" s="86"/>
      <c r="T11" s="72" t="s">
        <v>251</v>
      </c>
      <c r="U11" s="72" t="s">
        <v>251</v>
      </c>
      <c r="V11" s="88">
        <v>0.04</v>
      </c>
      <c r="W11" s="88">
        <v>0.05</v>
      </c>
      <c r="X11" s="110">
        <v>30</v>
      </c>
      <c r="Y11" s="86"/>
      <c r="Z11" s="87"/>
    </row>
    <row r="12" spans="1:27" x14ac:dyDescent="0.35">
      <c r="A12" s="62" t="s">
        <v>202</v>
      </c>
      <c r="B12" s="62" t="s">
        <v>250</v>
      </c>
      <c r="C12" s="62" t="s">
        <v>178</v>
      </c>
      <c r="D12" s="62" t="s">
        <v>204</v>
      </c>
      <c r="E12" s="62" t="s">
        <v>205</v>
      </c>
      <c r="F12" s="62" t="s">
        <v>349</v>
      </c>
      <c r="G12" s="62" t="s">
        <v>247</v>
      </c>
      <c r="H12" s="62" t="s">
        <v>352</v>
      </c>
      <c r="I12" s="62"/>
      <c r="J12" s="77"/>
      <c r="K12" s="77"/>
      <c r="L12" s="77"/>
      <c r="M12" s="77"/>
      <c r="N12" s="92" t="s">
        <v>362</v>
      </c>
      <c r="O12" s="77"/>
      <c r="P12" s="77"/>
      <c r="Q12" s="77"/>
      <c r="R12" s="77"/>
      <c r="S12" s="86"/>
      <c r="T12" s="72" t="s">
        <v>251</v>
      </c>
      <c r="U12" s="72" t="s">
        <v>251</v>
      </c>
      <c r="V12" s="88">
        <v>0.04</v>
      </c>
      <c r="W12" s="88">
        <v>0.05</v>
      </c>
      <c r="X12" s="110">
        <v>30</v>
      </c>
      <c r="Y12" s="86"/>
      <c r="Z12" s="87"/>
    </row>
    <row r="13" spans="1:27" x14ac:dyDescent="0.35">
      <c r="A13" s="62" t="s">
        <v>202</v>
      </c>
      <c r="B13" s="62" t="s">
        <v>250</v>
      </c>
      <c r="C13" s="62" t="s">
        <v>178</v>
      </c>
      <c r="D13" s="62" t="s">
        <v>204</v>
      </c>
      <c r="E13" s="62" t="s">
        <v>205</v>
      </c>
      <c r="F13" s="62" t="s">
        <v>349</v>
      </c>
      <c r="G13" s="62" t="s">
        <v>247</v>
      </c>
      <c r="H13" s="62" t="s">
        <v>352</v>
      </c>
      <c r="I13" s="62"/>
      <c r="J13" s="77"/>
      <c r="K13" s="77"/>
      <c r="L13" s="77"/>
      <c r="M13" s="77"/>
      <c r="N13" s="92" t="s">
        <v>363</v>
      </c>
      <c r="O13" s="77"/>
      <c r="P13" s="77"/>
      <c r="Q13" s="77"/>
      <c r="R13" s="77"/>
      <c r="S13" s="86"/>
      <c r="T13" s="72" t="s">
        <v>251</v>
      </c>
      <c r="U13" s="72" t="s">
        <v>251</v>
      </c>
      <c r="V13" s="88">
        <v>0.1</v>
      </c>
      <c r="W13" s="88">
        <v>0.1</v>
      </c>
      <c r="X13" s="110">
        <v>30</v>
      </c>
      <c r="Y13" s="86"/>
      <c r="Z13" s="87"/>
    </row>
    <row r="14" spans="1:27" x14ac:dyDescent="0.35">
      <c r="A14" s="62" t="s">
        <v>202</v>
      </c>
      <c r="B14" s="62" t="s">
        <v>250</v>
      </c>
      <c r="C14" s="62" t="s">
        <v>178</v>
      </c>
      <c r="D14" s="62" t="s">
        <v>204</v>
      </c>
      <c r="E14" s="62" t="s">
        <v>205</v>
      </c>
      <c r="F14" s="62" t="s">
        <v>349</v>
      </c>
      <c r="G14" s="62" t="s">
        <v>247</v>
      </c>
      <c r="H14" s="62" t="s">
        <v>352</v>
      </c>
      <c r="I14" s="62"/>
      <c r="J14" s="77"/>
      <c r="K14" s="77"/>
      <c r="L14" s="77"/>
      <c r="M14" s="77"/>
      <c r="N14" s="92" t="s">
        <v>364</v>
      </c>
      <c r="O14" s="77"/>
      <c r="P14" s="77"/>
      <c r="Q14" s="77"/>
      <c r="R14" s="77"/>
      <c r="S14" s="86"/>
      <c r="T14" s="72" t="s">
        <v>251</v>
      </c>
      <c r="U14" s="72" t="s">
        <v>251</v>
      </c>
      <c r="V14" s="88">
        <v>0.21</v>
      </c>
      <c r="W14" s="88">
        <v>0.21</v>
      </c>
      <c r="X14" s="110">
        <v>30</v>
      </c>
      <c r="Y14" s="86"/>
      <c r="Z14" s="87"/>
    </row>
    <row r="15" spans="1:27" x14ac:dyDescent="0.35">
      <c r="A15" s="62" t="s">
        <v>202</v>
      </c>
      <c r="B15" s="62" t="s">
        <v>250</v>
      </c>
      <c r="C15" s="62" t="s">
        <v>178</v>
      </c>
      <c r="D15" s="62" t="s">
        <v>204</v>
      </c>
      <c r="E15" s="62" t="s">
        <v>205</v>
      </c>
      <c r="F15" s="62" t="s">
        <v>349</v>
      </c>
      <c r="G15" s="62" t="s">
        <v>247</v>
      </c>
      <c r="H15" s="62" t="s">
        <v>352</v>
      </c>
      <c r="I15" s="62"/>
      <c r="J15" s="77"/>
      <c r="K15" s="77"/>
      <c r="L15" s="77"/>
      <c r="M15" s="77"/>
      <c r="N15" s="92" t="s">
        <v>365</v>
      </c>
      <c r="O15" s="77"/>
      <c r="P15" s="77"/>
      <c r="Q15" s="77"/>
      <c r="R15" s="77"/>
      <c r="S15" s="86"/>
      <c r="T15" s="72" t="s">
        <v>251</v>
      </c>
      <c r="U15" s="72" t="s">
        <v>251</v>
      </c>
      <c r="V15" s="88">
        <v>0.04</v>
      </c>
      <c r="W15" s="88">
        <v>0.04</v>
      </c>
      <c r="X15" s="110">
        <v>30</v>
      </c>
      <c r="Y15" s="86"/>
      <c r="Z15" s="87"/>
    </row>
    <row r="16" spans="1:27" x14ac:dyDescent="0.35">
      <c r="A16" s="62" t="s">
        <v>202</v>
      </c>
      <c r="B16" s="62" t="s">
        <v>250</v>
      </c>
      <c r="C16" s="62" t="s">
        <v>178</v>
      </c>
      <c r="D16" s="62" t="s">
        <v>204</v>
      </c>
      <c r="E16" s="62" t="s">
        <v>205</v>
      </c>
      <c r="F16" s="62" t="s">
        <v>349</v>
      </c>
      <c r="G16" s="62" t="s">
        <v>247</v>
      </c>
      <c r="H16" s="62" t="s">
        <v>352</v>
      </c>
      <c r="I16" s="62"/>
      <c r="J16" s="77"/>
      <c r="K16" s="77"/>
      <c r="L16" s="77"/>
      <c r="M16" s="77"/>
      <c r="N16" s="92" t="s">
        <v>366</v>
      </c>
      <c r="O16" s="77"/>
      <c r="P16" s="77"/>
      <c r="Q16" s="77"/>
      <c r="R16" s="77"/>
      <c r="S16" s="86"/>
      <c r="T16" s="72" t="s">
        <v>251</v>
      </c>
      <c r="U16" s="72" t="s">
        <v>251</v>
      </c>
      <c r="V16" s="88">
        <v>0.05</v>
      </c>
      <c r="W16" s="88">
        <v>0.05</v>
      </c>
      <c r="X16" s="110">
        <v>30</v>
      </c>
      <c r="Y16" s="86"/>
      <c r="Z16" s="87"/>
    </row>
    <row r="17" spans="1:26" x14ac:dyDescent="0.35">
      <c r="A17" s="62" t="s">
        <v>202</v>
      </c>
      <c r="B17" s="62" t="s">
        <v>250</v>
      </c>
      <c r="C17" s="62" t="s">
        <v>178</v>
      </c>
      <c r="D17" s="62" t="s">
        <v>204</v>
      </c>
      <c r="E17" s="62" t="s">
        <v>205</v>
      </c>
      <c r="F17" s="62" t="s">
        <v>349</v>
      </c>
      <c r="G17" s="62" t="s">
        <v>247</v>
      </c>
      <c r="H17" s="62" t="s">
        <v>352</v>
      </c>
      <c r="I17" s="62"/>
      <c r="J17" s="77"/>
      <c r="K17" s="77"/>
      <c r="L17" s="77"/>
      <c r="M17" s="77"/>
      <c r="N17" s="92" t="s">
        <v>367</v>
      </c>
      <c r="O17" s="77"/>
      <c r="P17" s="77"/>
      <c r="Q17" s="77"/>
      <c r="R17" s="77"/>
      <c r="S17" s="86"/>
      <c r="T17" s="72" t="s">
        <v>251</v>
      </c>
      <c r="U17" s="72" t="s">
        <v>251</v>
      </c>
      <c r="V17" s="88">
        <v>0.05</v>
      </c>
      <c r="W17" s="88">
        <v>0.05</v>
      </c>
      <c r="X17" s="110">
        <v>30</v>
      </c>
      <c r="Y17" s="86"/>
      <c r="Z17" s="87"/>
    </row>
    <row r="18" spans="1:26" x14ac:dyDescent="0.35">
      <c r="A18" s="62" t="s">
        <v>202</v>
      </c>
      <c r="B18" s="62" t="s">
        <v>250</v>
      </c>
      <c r="C18" s="62" t="s">
        <v>178</v>
      </c>
      <c r="D18" s="62" t="s">
        <v>204</v>
      </c>
      <c r="E18" s="62" t="s">
        <v>205</v>
      </c>
      <c r="F18" s="62" t="s">
        <v>349</v>
      </c>
      <c r="G18" s="62" t="s">
        <v>247</v>
      </c>
      <c r="H18" s="62" t="s">
        <v>352</v>
      </c>
      <c r="I18" s="62"/>
      <c r="J18" s="77"/>
      <c r="K18" s="77"/>
      <c r="L18" s="77"/>
      <c r="M18" s="77"/>
      <c r="N18" s="92" t="s">
        <v>368</v>
      </c>
      <c r="O18" s="77"/>
      <c r="P18" s="77"/>
      <c r="Q18" s="77"/>
      <c r="R18" s="77"/>
      <c r="S18" s="86"/>
      <c r="T18" s="72" t="s">
        <v>251</v>
      </c>
      <c r="U18" s="72" t="s">
        <v>251</v>
      </c>
      <c r="V18" s="88">
        <v>0.05</v>
      </c>
      <c r="W18" s="88">
        <v>0.05</v>
      </c>
      <c r="X18" s="110">
        <v>30</v>
      </c>
      <c r="Y18" s="86"/>
      <c r="Z18" s="87"/>
    </row>
    <row r="19" spans="1:26" x14ac:dyDescent="0.35">
      <c r="A19" s="62" t="s">
        <v>202</v>
      </c>
      <c r="B19" s="62" t="s">
        <v>250</v>
      </c>
      <c r="C19" s="62" t="s">
        <v>178</v>
      </c>
      <c r="D19" s="62" t="s">
        <v>204</v>
      </c>
      <c r="E19" s="62" t="s">
        <v>205</v>
      </c>
      <c r="F19" s="62" t="s">
        <v>349</v>
      </c>
      <c r="G19" s="62" t="s">
        <v>247</v>
      </c>
      <c r="H19" s="62" t="s">
        <v>352</v>
      </c>
      <c r="I19" s="62"/>
      <c r="J19" s="77"/>
      <c r="K19" s="77"/>
      <c r="L19" s="77"/>
      <c r="M19" s="77"/>
      <c r="N19" s="92" t="s">
        <v>369</v>
      </c>
      <c r="O19" s="77"/>
      <c r="P19" s="77"/>
      <c r="Q19" s="77"/>
      <c r="R19" s="77"/>
      <c r="S19" s="86"/>
      <c r="T19" s="72" t="s">
        <v>251</v>
      </c>
      <c r="U19" s="72" t="s">
        <v>251</v>
      </c>
      <c r="V19" s="88">
        <v>0.05</v>
      </c>
      <c r="W19" s="88">
        <v>0.05</v>
      </c>
      <c r="X19" s="110">
        <v>30</v>
      </c>
      <c r="Y19" s="86"/>
      <c r="Z19" s="87"/>
    </row>
    <row r="20" spans="1:26" x14ac:dyDescent="0.35">
      <c r="A20" s="62" t="s">
        <v>202</v>
      </c>
      <c r="B20" s="62" t="s">
        <v>250</v>
      </c>
      <c r="C20" s="62" t="s">
        <v>178</v>
      </c>
      <c r="D20" s="62" t="s">
        <v>204</v>
      </c>
      <c r="E20" s="62" t="s">
        <v>205</v>
      </c>
      <c r="F20" s="62" t="s">
        <v>349</v>
      </c>
      <c r="G20" s="62" t="s">
        <v>247</v>
      </c>
      <c r="H20" s="62" t="s">
        <v>352</v>
      </c>
      <c r="I20" s="62"/>
      <c r="J20" s="77"/>
      <c r="K20" s="77"/>
      <c r="L20" s="77"/>
      <c r="M20" s="77"/>
      <c r="N20" s="92" t="s">
        <v>370</v>
      </c>
      <c r="O20" s="77"/>
      <c r="P20" s="77"/>
      <c r="Q20" s="77"/>
      <c r="R20" s="77"/>
      <c r="S20" s="86"/>
      <c r="T20" s="72" t="s">
        <v>251</v>
      </c>
      <c r="U20" s="72" t="s">
        <v>251</v>
      </c>
      <c r="V20" s="88">
        <v>0.05</v>
      </c>
      <c r="W20" s="88">
        <v>0.05</v>
      </c>
      <c r="X20" s="110">
        <v>30</v>
      </c>
      <c r="Y20" s="86"/>
      <c r="Z20" s="87"/>
    </row>
    <row r="21" spans="1:26" x14ac:dyDescent="0.35">
      <c r="A21" s="62" t="s">
        <v>202</v>
      </c>
      <c r="B21" s="62" t="s">
        <v>250</v>
      </c>
      <c r="C21" s="62" t="s">
        <v>178</v>
      </c>
      <c r="D21" s="62" t="s">
        <v>204</v>
      </c>
      <c r="E21" s="62" t="s">
        <v>205</v>
      </c>
      <c r="F21" s="62" t="s">
        <v>349</v>
      </c>
      <c r="G21" s="62" t="s">
        <v>247</v>
      </c>
      <c r="H21" s="62" t="s">
        <v>352</v>
      </c>
      <c r="I21" s="62"/>
      <c r="J21" s="77"/>
      <c r="K21" s="77"/>
      <c r="L21" s="77"/>
      <c r="M21" s="77"/>
      <c r="N21" s="92" t="s">
        <v>371</v>
      </c>
      <c r="O21" s="77"/>
      <c r="P21" s="77"/>
      <c r="Q21" s="77"/>
      <c r="R21" s="77"/>
      <c r="S21" s="86"/>
      <c r="T21" s="72" t="s">
        <v>251</v>
      </c>
      <c r="U21" s="72" t="s">
        <v>251</v>
      </c>
      <c r="V21" s="88">
        <v>0.05</v>
      </c>
      <c r="W21" s="88">
        <v>0.05</v>
      </c>
      <c r="X21" s="110" t="e">
        <v>#N/A</v>
      </c>
      <c r="Y21" s="86"/>
      <c r="Z21" s="87"/>
    </row>
    <row r="22" spans="1:26" x14ac:dyDescent="0.35">
      <c r="A22" s="62" t="s">
        <v>202</v>
      </c>
      <c r="B22" s="62" t="s">
        <v>250</v>
      </c>
      <c r="C22" s="62" t="s">
        <v>178</v>
      </c>
      <c r="D22" s="62" t="s">
        <v>204</v>
      </c>
      <c r="E22" s="62" t="s">
        <v>205</v>
      </c>
      <c r="F22" s="62" t="s">
        <v>349</v>
      </c>
      <c r="G22" s="62" t="s">
        <v>247</v>
      </c>
      <c r="H22" s="62" t="s">
        <v>352</v>
      </c>
      <c r="I22" s="62"/>
      <c r="J22" s="77"/>
      <c r="K22" s="77"/>
      <c r="L22" s="77"/>
      <c r="M22" s="77"/>
      <c r="N22" s="92" t="s">
        <v>372</v>
      </c>
      <c r="O22" s="77"/>
      <c r="P22" s="77"/>
      <c r="Q22" s="77"/>
      <c r="R22" s="77"/>
      <c r="S22" s="86"/>
      <c r="T22" s="72" t="s">
        <v>251</v>
      </c>
      <c r="U22" s="72" t="s">
        <v>251</v>
      </c>
      <c r="V22" s="88">
        <v>0.05</v>
      </c>
      <c r="W22" s="88">
        <v>0.05</v>
      </c>
      <c r="X22" s="110" t="e">
        <v>#N/A</v>
      </c>
      <c r="Y22" s="86"/>
      <c r="Z22" s="87"/>
    </row>
    <row r="23" spans="1:26" x14ac:dyDescent="0.35">
      <c r="A23" s="62" t="s">
        <v>202</v>
      </c>
      <c r="B23" s="62" t="s">
        <v>250</v>
      </c>
      <c r="C23" s="62" t="s">
        <v>178</v>
      </c>
      <c r="D23" s="62" t="s">
        <v>204</v>
      </c>
      <c r="E23" s="62" t="s">
        <v>205</v>
      </c>
      <c r="F23" s="62" t="s">
        <v>349</v>
      </c>
      <c r="G23" s="62" t="s">
        <v>247</v>
      </c>
      <c r="H23" s="62" t="s">
        <v>352</v>
      </c>
      <c r="I23" s="62"/>
      <c r="J23" s="77"/>
      <c r="K23" s="77"/>
      <c r="L23" s="77"/>
      <c r="M23" s="77"/>
      <c r="N23" s="92" t="s">
        <v>373</v>
      </c>
      <c r="O23" s="77"/>
      <c r="P23" s="77"/>
      <c r="Q23" s="77"/>
      <c r="R23" s="77"/>
      <c r="S23" s="86"/>
      <c r="T23" s="72" t="s">
        <v>251</v>
      </c>
      <c r="U23" s="72" t="s">
        <v>251</v>
      </c>
      <c r="V23" s="88">
        <v>0.05</v>
      </c>
      <c r="W23" s="88">
        <v>0.05</v>
      </c>
      <c r="X23" s="110">
        <v>30</v>
      </c>
      <c r="Y23" s="86"/>
      <c r="Z23" s="87"/>
    </row>
    <row r="24" spans="1:26" x14ac:dyDescent="0.35">
      <c r="A24" s="62" t="s">
        <v>202</v>
      </c>
      <c r="B24" s="62" t="s">
        <v>250</v>
      </c>
      <c r="C24" s="62" t="s">
        <v>178</v>
      </c>
      <c r="D24" s="62" t="s">
        <v>204</v>
      </c>
      <c r="E24" s="62" t="s">
        <v>205</v>
      </c>
      <c r="F24" s="62" t="s">
        <v>349</v>
      </c>
      <c r="G24" s="62" t="s">
        <v>247</v>
      </c>
      <c r="H24" s="62" t="s">
        <v>352</v>
      </c>
      <c r="I24" s="62"/>
      <c r="J24" s="77"/>
      <c r="K24" s="77"/>
      <c r="L24" s="77"/>
      <c r="M24" s="77"/>
      <c r="N24" s="92" t="s">
        <v>374</v>
      </c>
      <c r="O24" s="77"/>
      <c r="P24" s="77"/>
      <c r="Q24" s="77"/>
      <c r="R24" s="77"/>
      <c r="S24" s="86"/>
      <c r="T24" s="72" t="s">
        <v>251</v>
      </c>
      <c r="U24" s="72" t="s">
        <v>251</v>
      </c>
      <c r="V24" s="88">
        <v>0.05</v>
      </c>
      <c r="W24" s="88">
        <v>0.05</v>
      </c>
      <c r="X24" s="110">
        <v>30</v>
      </c>
      <c r="Y24" s="86"/>
      <c r="Z24" s="87"/>
    </row>
    <row r="25" spans="1:26" x14ac:dyDescent="0.35">
      <c r="A25" s="62" t="s">
        <v>202</v>
      </c>
      <c r="B25" s="62" t="s">
        <v>250</v>
      </c>
      <c r="C25" s="62" t="s">
        <v>178</v>
      </c>
      <c r="D25" s="62" t="s">
        <v>204</v>
      </c>
      <c r="E25" s="62" t="s">
        <v>205</v>
      </c>
      <c r="F25" s="62" t="s">
        <v>349</v>
      </c>
      <c r="G25" s="62" t="s">
        <v>247</v>
      </c>
      <c r="H25" s="62" t="s">
        <v>352</v>
      </c>
      <c r="I25" s="62"/>
      <c r="J25" s="77"/>
      <c r="K25" s="77"/>
      <c r="L25" s="77"/>
      <c r="M25" s="77"/>
      <c r="N25" s="92" t="s">
        <v>359</v>
      </c>
      <c r="O25" s="77"/>
      <c r="P25" s="77"/>
      <c r="Q25" s="77"/>
      <c r="R25" s="77"/>
      <c r="S25" s="86"/>
      <c r="T25" s="72" t="s">
        <v>251</v>
      </c>
      <c r="U25" s="72" t="s">
        <v>251</v>
      </c>
      <c r="V25" s="88">
        <v>0.05</v>
      </c>
      <c r="W25" s="88">
        <v>0.05</v>
      </c>
      <c r="X25" s="110">
        <v>29.5</v>
      </c>
      <c r="Y25" s="86"/>
      <c r="Z25" s="87"/>
    </row>
    <row r="26" spans="1:26" x14ac:dyDescent="0.35">
      <c r="A26" s="62" t="s">
        <v>202</v>
      </c>
      <c r="B26" s="62" t="s">
        <v>250</v>
      </c>
      <c r="C26" s="62" t="s">
        <v>178</v>
      </c>
      <c r="D26" s="62" t="s">
        <v>204</v>
      </c>
      <c r="E26" s="62" t="s">
        <v>205</v>
      </c>
      <c r="F26" s="62" t="s">
        <v>349</v>
      </c>
      <c r="G26" s="62" t="s">
        <v>247</v>
      </c>
      <c r="H26" s="62" t="s">
        <v>352</v>
      </c>
      <c r="I26" s="62"/>
      <c r="J26" s="77"/>
      <c r="K26" s="77"/>
      <c r="L26" s="77"/>
      <c r="M26" s="77"/>
      <c r="N26" s="92" t="s">
        <v>375</v>
      </c>
      <c r="O26" s="77"/>
      <c r="P26" s="77"/>
      <c r="Q26" s="77"/>
      <c r="R26" s="77"/>
      <c r="S26" s="86"/>
      <c r="T26" s="72" t="s">
        <v>251</v>
      </c>
      <c r="U26" s="72" t="s">
        <v>251</v>
      </c>
      <c r="V26" s="88">
        <v>0.05</v>
      </c>
      <c r="W26" s="88">
        <v>0.05</v>
      </c>
      <c r="X26" s="110">
        <v>30</v>
      </c>
      <c r="Y26" s="86"/>
      <c r="Z26" s="87"/>
    </row>
    <row r="27" spans="1:26" x14ac:dyDescent="0.35">
      <c r="A27" s="62" t="s">
        <v>202</v>
      </c>
      <c r="B27" s="62" t="s">
        <v>250</v>
      </c>
      <c r="C27" s="62" t="s">
        <v>178</v>
      </c>
      <c r="D27" s="62" t="s">
        <v>204</v>
      </c>
      <c r="E27" s="62" t="s">
        <v>205</v>
      </c>
      <c r="F27" s="62" t="s">
        <v>349</v>
      </c>
      <c r="G27" s="62" t="s">
        <v>247</v>
      </c>
      <c r="H27" s="62" t="s">
        <v>352</v>
      </c>
      <c r="I27" s="62"/>
      <c r="J27" s="77"/>
      <c r="K27" s="77"/>
      <c r="L27" s="77"/>
      <c r="M27" s="77"/>
      <c r="N27" s="92" t="s">
        <v>376</v>
      </c>
      <c r="O27" s="77"/>
      <c r="P27" s="77"/>
      <c r="Q27" s="77"/>
      <c r="R27" s="77"/>
      <c r="S27" s="86"/>
      <c r="T27" s="72" t="s">
        <v>251</v>
      </c>
      <c r="U27" s="72" t="s">
        <v>251</v>
      </c>
      <c r="V27" s="88">
        <v>0.05</v>
      </c>
      <c r="W27" s="88">
        <v>0.05</v>
      </c>
      <c r="X27" s="110">
        <v>30</v>
      </c>
      <c r="Y27" s="86"/>
      <c r="Z27" s="87"/>
    </row>
    <row r="28" spans="1:26" x14ac:dyDescent="0.35">
      <c r="A28" s="62" t="s">
        <v>202</v>
      </c>
      <c r="B28" s="62" t="s">
        <v>250</v>
      </c>
      <c r="C28" s="62" t="s">
        <v>178</v>
      </c>
      <c r="D28" s="62" t="s">
        <v>204</v>
      </c>
      <c r="E28" s="62" t="s">
        <v>205</v>
      </c>
      <c r="F28" s="62" t="s">
        <v>349</v>
      </c>
      <c r="G28" s="62" t="s">
        <v>247</v>
      </c>
      <c r="H28" s="62" t="s">
        <v>352</v>
      </c>
      <c r="I28" s="62"/>
      <c r="J28" s="77"/>
      <c r="K28" s="77"/>
      <c r="L28" s="77"/>
      <c r="M28" s="77"/>
      <c r="N28" s="92" t="s">
        <v>377</v>
      </c>
      <c r="O28" s="77"/>
      <c r="P28" s="77"/>
      <c r="Q28" s="77"/>
      <c r="R28" s="77"/>
      <c r="S28" s="86"/>
      <c r="T28" s="72" t="s">
        <v>251</v>
      </c>
      <c r="U28" s="72" t="s">
        <v>251</v>
      </c>
      <c r="V28" s="88">
        <v>0.15</v>
      </c>
      <c r="W28" s="88">
        <v>0.1</v>
      </c>
      <c r="X28" s="110">
        <v>30</v>
      </c>
      <c r="Y28" s="86"/>
      <c r="Z28" s="87"/>
    </row>
    <row r="29" spans="1:26" x14ac:dyDescent="0.35">
      <c r="A29" s="95" t="s">
        <v>202</v>
      </c>
      <c r="B29" s="95" t="s">
        <v>250</v>
      </c>
      <c r="C29" s="95" t="s">
        <v>178</v>
      </c>
      <c r="D29" s="95" t="s">
        <v>204</v>
      </c>
      <c r="E29" s="95" t="s">
        <v>205</v>
      </c>
      <c r="F29" s="95" t="s">
        <v>349</v>
      </c>
      <c r="G29" s="95" t="s">
        <v>247</v>
      </c>
      <c r="H29" s="95" t="s">
        <v>352</v>
      </c>
      <c r="I29" s="95"/>
      <c r="J29" s="77"/>
      <c r="K29" s="77"/>
      <c r="L29" s="77"/>
      <c r="M29" s="77"/>
      <c r="N29" s="96" t="s">
        <v>378</v>
      </c>
      <c r="O29" s="77"/>
      <c r="P29" s="77"/>
      <c r="Q29" s="77"/>
      <c r="R29" s="77"/>
      <c r="S29" s="97"/>
      <c r="T29" s="98" t="s">
        <v>251</v>
      </c>
      <c r="U29" s="98" t="s">
        <v>251</v>
      </c>
      <c r="V29" s="101">
        <v>0.1</v>
      </c>
      <c r="W29" s="101">
        <v>0.1</v>
      </c>
      <c r="X29" s="110">
        <v>30</v>
      </c>
      <c r="Y29" s="97"/>
      <c r="Z29" s="102"/>
    </row>
    <row r="30" spans="1:26" x14ac:dyDescent="0.35">
      <c r="A30" s="103" t="s">
        <v>202</v>
      </c>
      <c r="B30" s="103" t="s">
        <v>250</v>
      </c>
      <c r="C30" s="103" t="s">
        <v>178</v>
      </c>
      <c r="D30" s="103" t="s">
        <v>204</v>
      </c>
      <c r="E30" s="103" t="s">
        <v>205</v>
      </c>
      <c r="F30" s="103" t="s">
        <v>349</v>
      </c>
      <c r="G30" s="103" t="s">
        <v>247</v>
      </c>
      <c r="H30" s="103" t="s">
        <v>352</v>
      </c>
      <c r="I30" s="103"/>
      <c r="J30" s="104"/>
      <c r="K30" s="104"/>
      <c r="L30" s="104"/>
      <c r="M30" s="104"/>
      <c r="N30" s="92" t="s">
        <v>379</v>
      </c>
      <c r="O30" s="104"/>
      <c r="P30" s="104"/>
      <c r="Q30" s="104"/>
      <c r="R30" s="104"/>
      <c r="S30" s="105"/>
      <c r="T30" s="106" t="s">
        <v>251</v>
      </c>
      <c r="U30" s="106" t="s">
        <v>251</v>
      </c>
      <c r="V30" s="107">
        <v>0.2</v>
      </c>
      <c r="W30" s="107">
        <v>0.2</v>
      </c>
      <c r="X30" s="110">
        <v>30</v>
      </c>
      <c r="Y30" s="105"/>
      <c r="Z30" s="108"/>
    </row>
    <row r="31" spans="1:26" x14ac:dyDescent="0.35">
      <c r="A31" s="99"/>
      <c r="B31" s="99"/>
      <c r="C31" s="99"/>
      <c r="D31" s="99"/>
      <c r="E31" s="99"/>
      <c r="F31" s="99"/>
      <c r="G31" s="99"/>
      <c r="H31" s="99"/>
      <c r="I31" s="99"/>
      <c r="J31" s="93"/>
      <c r="K31" s="93"/>
      <c r="L31" s="93"/>
      <c r="M31" s="93"/>
      <c r="N31" s="100"/>
      <c r="O31" s="93"/>
      <c r="P31" s="93"/>
      <c r="Q31" s="93"/>
      <c r="R31" s="93"/>
    </row>
    <row r="32" spans="1:26" x14ac:dyDescent="0.35">
      <c r="A32" s="99"/>
      <c r="B32" s="99"/>
      <c r="C32" s="99"/>
      <c r="D32" s="99"/>
      <c r="E32" s="99"/>
      <c r="F32" s="99"/>
      <c r="G32" s="99"/>
      <c r="H32" s="99"/>
      <c r="I32" s="99"/>
      <c r="J32" s="93"/>
      <c r="K32" s="93"/>
      <c r="L32" s="93"/>
      <c r="M32" s="93"/>
      <c r="N32" s="100"/>
      <c r="O32" s="93"/>
      <c r="P32" s="93"/>
      <c r="Q32" s="93"/>
      <c r="R32" s="93"/>
    </row>
    <row r="33" spans="1:18" x14ac:dyDescent="0.35">
      <c r="A33" s="99"/>
      <c r="B33" s="99"/>
      <c r="C33" s="99"/>
      <c r="D33" s="99"/>
      <c r="E33" s="99"/>
      <c r="F33" s="99"/>
      <c r="G33" s="99"/>
      <c r="H33" s="99"/>
      <c r="I33" s="99"/>
      <c r="J33" s="93"/>
      <c r="K33" s="93"/>
      <c r="L33" s="93"/>
      <c r="M33" s="93"/>
      <c r="N33" s="100"/>
      <c r="O33" s="93"/>
      <c r="P33" s="93"/>
      <c r="Q33" s="93"/>
      <c r="R33" s="93"/>
    </row>
    <row r="34" spans="1:18" x14ac:dyDescent="0.35">
      <c r="A34" s="99"/>
      <c r="B34" s="99"/>
      <c r="C34" s="99"/>
      <c r="D34" s="99"/>
      <c r="E34" s="99"/>
      <c r="F34" s="99"/>
      <c r="G34" s="99"/>
      <c r="H34" s="99"/>
      <c r="I34" s="99"/>
      <c r="J34" s="93"/>
      <c r="K34" s="93"/>
      <c r="L34" s="93"/>
      <c r="M34" s="93"/>
      <c r="N34" s="100"/>
      <c r="O34" s="93"/>
      <c r="P34" s="93"/>
      <c r="Q34" s="93"/>
      <c r="R34" s="93"/>
    </row>
    <row r="35" spans="1:18" x14ac:dyDescent="0.35">
      <c r="A35" s="99"/>
      <c r="B35" s="99"/>
      <c r="C35" s="99"/>
      <c r="D35" s="99"/>
      <c r="E35" s="99"/>
      <c r="F35" s="99"/>
      <c r="G35" s="99"/>
      <c r="H35" s="99"/>
      <c r="I35" s="99"/>
      <c r="J35" s="93"/>
      <c r="K35" s="93"/>
      <c r="L35" s="93"/>
      <c r="M35" s="93"/>
      <c r="N35" s="100"/>
      <c r="O35" s="93"/>
      <c r="P35" s="93"/>
      <c r="Q35" s="93"/>
      <c r="R35" s="93"/>
    </row>
    <row r="36" spans="1:18" x14ac:dyDescent="0.35">
      <c r="A36" s="99"/>
      <c r="B36" s="99"/>
      <c r="C36" s="99"/>
      <c r="D36" s="99"/>
      <c r="E36" s="99"/>
      <c r="F36" s="99"/>
      <c r="G36" s="99"/>
      <c r="H36" s="99"/>
      <c r="I36" s="99"/>
      <c r="J36" s="93"/>
      <c r="K36" s="93"/>
      <c r="L36" s="93"/>
      <c r="M36" s="93"/>
      <c r="N36" s="100"/>
      <c r="O36" s="93"/>
      <c r="P36" s="93"/>
      <c r="Q36" s="93"/>
      <c r="R36" s="93"/>
    </row>
    <row r="37" spans="1:18" x14ac:dyDescent="0.35">
      <c r="A37" s="99"/>
      <c r="B37" s="99"/>
      <c r="C37" s="99"/>
      <c r="D37" s="99"/>
      <c r="E37" s="99"/>
      <c r="F37" s="99"/>
      <c r="G37" s="99"/>
      <c r="H37" s="99"/>
      <c r="I37" s="99"/>
      <c r="J37" s="93"/>
      <c r="K37" s="93"/>
      <c r="L37" s="93"/>
      <c r="M37" s="93"/>
      <c r="N37" s="100"/>
      <c r="O37" s="93"/>
      <c r="P37" s="93"/>
      <c r="Q37" s="93"/>
      <c r="R37" s="93"/>
    </row>
    <row r="38" spans="1:18" x14ac:dyDescent="0.35">
      <c r="A38" s="99"/>
      <c r="B38" s="99"/>
      <c r="C38" s="99"/>
      <c r="D38" s="99"/>
      <c r="E38" s="99"/>
      <c r="F38" s="99"/>
      <c r="G38" s="99"/>
      <c r="H38" s="99"/>
      <c r="I38" s="99"/>
      <c r="J38" s="93"/>
      <c r="K38" s="93"/>
      <c r="L38" s="93"/>
      <c r="M38" s="93"/>
      <c r="N38" s="100"/>
      <c r="O38" s="93"/>
      <c r="P38" s="93"/>
      <c r="Q38" s="93"/>
      <c r="R38" s="93"/>
    </row>
    <row r="39" spans="1:18" x14ac:dyDescent="0.35">
      <c r="A39" s="99"/>
      <c r="B39" s="99"/>
      <c r="C39" s="99"/>
      <c r="D39" s="99"/>
      <c r="E39" s="99"/>
      <c r="F39" s="99"/>
      <c r="G39" s="99"/>
      <c r="H39" s="99"/>
      <c r="I39" s="99"/>
      <c r="J39" s="93"/>
      <c r="K39" s="93"/>
      <c r="L39" s="93"/>
      <c r="M39" s="93"/>
      <c r="N39" s="100"/>
      <c r="O39" s="93"/>
      <c r="P39" s="93"/>
      <c r="Q39" s="93"/>
      <c r="R39" s="93"/>
    </row>
    <row r="40" spans="1:18" x14ac:dyDescent="0.35">
      <c r="A40" s="99"/>
      <c r="B40" s="99"/>
      <c r="C40" s="99"/>
      <c r="D40" s="99"/>
      <c r="E40" s="99"/>
      <c r="F40" s="99"/>
      <c r="G40" s="99"/>
      <c r="H40" s="99"/>
      <c r="I40" s="99"/>
      <c r="J40" s="93"/>
      <c r="K40" s="93"/>
      <c r="L40" s="93"/>
      <c r="M40" s="93"/>
      <c r="N40" s="100"/>
      <c r="O40" s="93"/>
      <c r="P40" s="93"/>
      <c r="Q40" s="93"/>
      <c r="R40" s="93"/>
    </row>
    <row r="41" spans="1:18" x14ac:dyDescent="0.35">
      <c r="A41" s="99"/>
      <c r="B41" s="99"/>
      <c r="C41" s="99"/>
      <c r="D41" s="99"/>
      <c r="E41" s="99"/>
      <c r="F41" s="99"/>
      <c r="G41" s="99"/>
      <c r="H41" s="99"/>
      <c r="I41" s="99"/>
      <c r="J41" s="93"/>
      <c r="K41" s="93"/>
      <c r="L41" s="93"/>
      <c r="M41" s="93"/>
      <c r="N41" s="100"/>
      <c r="O41" s="93"/>
      <c r="P41" s="93"/>
      <c r="Q41" s="93"/>
      <c r="R41" s="93"/>
    </row>
    <row r="42" spans="1:18" x14ac:dyDescent="0.35">
      <c r="A42" s="99"/>
      <c r="B42" s="99"/>
      <c r="C42" s="99"/>
      <c r="D42" s="99"/>
      <c r="E42" s="99"/>
      <c r="F42" s="99"/>
      <c r="G42" s="99"/>
      <c r="H42" s="99"/>
      <c r="I42" s="99"/>
      <c r="J42" s="93"/>
      <c r="K42" s="93"/>
      <c r="L42" s="93"/>
      <c r="M42" s="93"/>
      <c r="N42" s="100"/>
      <c r="O42" s="93"/>
      <c r="P42" s="93"/>
      <c r="Q42" s="93"/>
      <c r="R42" s="93"/>
    </row>
    <row r="43" spans="1:18" x14ac:dyDescent="0.35">
      <c r="A43" s="99"/>
      <c r="B43" s="99"/>
      <c r="C43" s="99"/>
      <c r="D43" s="99"/>
      <c r="E43" s="99"/>
      <c r="F43" s="99"/>
      <c r="G43" s="99"/>
      <c r="H43" s="99"/>
      <c r="I43" s="99"/>
      <c r="J43" s="93"/>
      <c r="K43" s="93"/>
      <c r="L43" s="93"/>
      <c r="M43" s="93"/>
      <c r="N43" s="100"/>
      <c r="O43" s="93"/>
      <c r="P43" s="93"/>
      <c r="Q43" s="93"/>
      <c r="R43" s="93"/>
    </row>
    <row r="44" spans="1:18" x14ac:dyDescent="0.35">
      <c r="A44" s="99"/>
      <c r="B44" s="99"/>
      <c r="C44" s="99"/>
      <c r="D44" s="99"/>
      <c r="E44" s="99"/>
      <c r="F44" s="99"/>
      <c r="G44" s="99"/>
      <c r="H44" s="99"/>
      <c r="I44" s="99"/>
      <c r="J44" s="93"/>
      <c r="K44" s="93"/>
      <c r="L44" s="93"/>
      <c r="M44" s="93"/>
      <c r="N44" s="100"/>
      <c r="O44" s="93"/>
      <c r="P44" s="93"/>
      <c r="Q44" s="93"/>
      <c r="R44" s="93"/>
    </row>
    <row r="45" spans="1:18" x14ac:dyDescent="0.35">
      <c r="A45" s="99"/>
      <c r="B45" s="99"/>
      <c r="C45" s="99"/>
      <c r="D45" s="99"/>
      <c r="E45" s="99"/>
      <c r="F45" s="99"/>
      <c r="G45" s="99"/>
      <c r="H45" s="99"/>
      <c r="I45" s="99"/>
      <c r="J45" s="93"/>
      <c r="K45" s="93"/>
      <c r="L45" s="93"/>
      <c r="M45" s="93"/>
      <c r="N45" s="100"/>
      <c r="O45" s="93"/>
      <c r="P45" s="93"/>
      <c r="Q45" s="93"/>
      <c r="R45" s="93"/>
    </row>
    <row r="46" spans="1:18" x14ac:dyDescent="0.35">
      <c r="A46" s="77"/>
      <c r="B46" s="77"/>
      <c r="C46" s="77"/>
      <c r="D46" s="77"/>
      <c r="E46" s="77"/>
      <c r="F46" s="77"/>
      <c r="G46" s="77"/>
      <c r="H46" s="77"/>
      <c r="I46" s="77"/>
      <c r="J46" s="77"/>
      <c r="K46" s="77"/>
      <c r="L46" s="77"/>
      <c r="M46" s="77"/>
      <c r="N46" s="77"/>
      <c r="O46" s="77"/>
      <c r="P46" s="77"/>
      <c r="Q46" s="77"/>
      <c r="R46" s="77"/>
    </row>
    <row r="47" spans="1:18" x14ac:dyDescent="0.35">
      <c r="A47" s="77"/>
      <c r="B47" s="77"/>
      <c r="C47" s="77"/>
      <c r="D47" s="77"/>
      <c r="E47" s="77"/>
      <c r="F47" s="77"/>
      <c r="G47" s="77"/>
      <c r="H47" s="77"/>
      <c r="I47" s="77"/>
      <c r="J47" s="77"/>
      <c r="K47" s="77"/>
      <c r="L47" s="77"/>
      <c r="M47" s="77"/>
      <c r="N47" s="77"/>
      <c r="O47" s="77"/>
      <c r="P47" s="77"/>
      <c r="Q47" s="77"/>
      <c r="R47" s="77"/>
    </row>
    <row r="48" spans="1:18" x14ac:dyDescent="0.35">
      <c r="A48" s="77"/>
      <c r="B48" s="77"/>
      <c r="C48" s="77"/>
      <c r="D48" s="77"/>
      <c r="E48" s="77"/>
      <c r="F48" s="77"/>
      <c r="G48" s="77"/>
      <c r="H48" s="77"/>
      <c r="I48" s="77"/>
      <c r="J48" s="77"/>
      <c r="K48" s="77"/>
      <c r="L48" s="77"/>
      <c r="M48" s="77"/>
      <c r="N48" s="77"/>
      <c r="O48" s="77"/>
      <c r="P48" s="77"/>
      <c r="Q48" s="77"/>
      <c r="R48" s="77"/>
    </row>
    <row r="49" spans="1:18" x14ac:dyDescent="0.35">
      <c r="A49" s="77"/>
      <c r="B49" s="77"/>
      <c r="C49" s="77"/>
      <c r="D49" s="77"/>
      <c r="E49" s="77"/>
      <c r="F49" s="77"/>
      <c r="G49" s="77"/>
      <c r="H49" s="77"/>
      <c r="I49" s="77"/>
      <c r="J49" s="77"/>
      <c r="K49" s="77"/>
      <c r="L49" s="77"/>
      <c r="M49" s="77"/>
      <c r="N49" s="77"/>
      <c r="O49" s="77"/>
      <c r="P49" s="77"/>
      <c r="Q49" s="77"/>
      <c r="R49" s="77"/>
    </row>
    <row r="50" spans="1:18" x14ac:dyDescent="0.35">
      <c r="C50" s="77"/>
      <c r="D50" s="77"/>
      <c r="E50" s="77"/>
      <c r="F50" s="77"/>
      <c r="G50" s="77"/>
      <c r="H50" s="77"/>
      <c r="I50" s="77"/>
      <c r="J50" s="77"/>
      <c r="K50" s="77"/>
      <c r="L50" s="77"/>
      <c r="M50" s="77"/>
      <c r="N50" s="77"/>
      <c r="O50" s="77"/>
      <c r="P50" s="77"/>
      <c r="Q50" s="77"/>
      <c r="R50" s="77"/>
    </row>
  </sheetData>
  <mergeCells count="17">
    <mergeCell ref="N1:N2"/>
    <mergeCell ref="A1:A2"/>
    <mergeCell ref="B1:B2"/>
    <mergeCell ref="C1:C2"/>
    <mergeCell ref="D1:D2"/>
    <mergeCell ref="E1:E2"/>
    <mergeCell ref="F1:F2"/>
    <mergeCell ref="G1:G2"/>
    <mergeCell ref="H1:H2"/>
    <mergeCell ref="I1:I2"/>
    <mergeCell ref="J1:J2"/>
    <mergeCell ref="K1:M1"/>
    <mergeCell ref="O1:O2"/>
    <mergeCell ref="R1:U1"/>
    <mergeCell ref="V1:X1"/>
    <mergeCell ref="Y1:Y2"/>
    <mergeCell ref="Z1:Z2"/>
  </mergeCells>
  <conditionalFormatting sqref="N1 N28:N1048576">
    <cfRule type="duplicateValues" dxfId="1" priority="2"/>
  </conditionalFormatting>
  <conditionalFormatting sqref="S31:Z63">
    <cfRule type="duplicateValues" dxfId="0" priority="1"/>
  </conditionalFormatting>
  <pageMargins left="0.7" right="0.7" top="0.75" bottom="0.75" header="0.3" footer="0.3"/>
  <pageSetup paperSize="9" orientation="portrait" r:id="rId1"/>
  <headerFooter>
    <oddFooter>&amp;C&amp;1#&amp;"Calibri"&amp;10&amp;K000000PUBLIC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0575-5169-4132-9F1E-84B62D1D0C86}">
  <sheetPr>
    <tabColor rgb="FF00B050"/>
  </sheetPr>
  <dimension ref="A1:V97"/>
  <sheetViews>
    <sheetView topLeftCell="B1" zoomScale="70" zoomScaleNormal="70" workbookViewId="0">
      <pane ySplit="2" topLeftCell="A12" activePane="bottomLeft" state="frozen"/>
      <selection activeCell="B1" sqref="B1"/>
      <selection pane="bottomLeft" activeCell="N6" sqref="N6"/>
    </sheetView>
  </sheetViews>
  <sheetFormatPr defaultRowHeight="14.5" x14ac:dyDescent="0.35"/>
  <cols>
    <col min="1" max="1" width="27.08984375" style="69" bestFit="1" customWidth="1"/>
    <col min="2" max="2" width="23.81640625" style="69" bestFit="1" customWidth="1"/>
    <col min="3" max="3" width="13.6328125" style="69" bestFit="1" customWidth="1"/>
    <col min="4" max="4" width="12.36328125" style="69" bestFit="1" customWidth="1"/>
    <col min="5" max="5" width="15.81640625" style="69" bestFit="1" customWidth="1"/>
    <col min="6" max="6" width="6.453125" style="69" bestFit="1" customWidth="1"/>
    <col min="7" max="7" width="16.26953125" style="69" bestFit="1" customWidth="1"/>
    <col min="8" max="8" width="9.7265625" style="69" customWidth="1"/>
    <col min="9" max="9" width="9.81640625" style="69" customWidth="1"/>
    <col min="10" max="10" width="28.453125" style="69" hidden="1" customWidth="1"/>
    <col min="11" max="11" width="19.81640625" style="69" hidden="1" customWidth="1"/>
    <col min="12" max="12" width="28.26953125" style="69" hidden="1" customWidth="1"/>
    <col min="13" max="13" width="20.7265625" style="69" hidden="1" customWidth="1"/>
    <col min="14" max="14" width="59.90625" style="77" bestFit="1" customWidth="1"/>
    <col min="15" max="15" width="24.54296875" style="77" hidden="1" customWidth="1"/>
    <col min="16" max="16" width="22.36328125" hidden="1" customWidth="1"/>
    <col min="17" max="17" width="16.6328125" style="69" hidden="1" customWidth="1"/>
    <col min="18" max="18" width="9.90625" style="69" bestFit="1" customWidth="1"/>
    <col min="19" max="19" width="15.26953125" style="69" bestFit="1" customWidth="1"/>
    <col min="20" max="20" width="13.54296875" style="80" bestFit="1" customWidth="1"/>
    <col min="21" max="21" width="6.81640625" style="69" bestFit="1" customWidth="1"/>
    <col min="22" max="22" width="11.453125" style="69" bestFit="1" customWidth="1"/>
    <col min="23" max="16384" width="8.7265625" style="69"/>
  </cols>
  <sheetData>
    <row r="1" spans="1:22" ht="36.5" customHeight="1" x14ac:dyDescent="0.35">
      <c r="A1" s="137" t="s">
        <v>186</v>
      </c>
      <c r="B1" s="137" t="s">
        <v>187</v>
      </c>
      <c r="C1" s="137" t="s">
        <v>190</v>
      </c>
      <c r="D1" s="137" t="s">
        <v>188</v>
      </c>
      <c r="E1" s="137" t="s">
        <v>189</v>
      </c>
      <c r="F1" s="137" t="s">
        <v>0</v>
      </c>
      <c r="G1" s="137" t="s">
        <v>191</v>
      </c>
      <c r="H1" s="137" t="s">
        <v>184</v>
      </c>
      <c r="I1" s="137" t="s">
        <v>185</v>
      </c>
      <c r="J1" s="137" t="s">
        <v>192</v>
      </c>
      <c r="K1" s="137" t="s">
        <v>193</v>
      </c>
      <c r="L1" s="137"/>
      <c r="M1" s="137"/>
      <c r="N1" s="140" t="s">
        <v>246</v>
      </c>
      <c r="O1" s="137" t="s">
        <v>244</v>
      </c>
      <c r="P1" s="137" t="s">
        <v>338</v>
      </c>
      <c r="Q1" s="137" t="s">
        <v>229</v>
      </c>
      <c r="R1" s="137"/>
      <c r="S1" s="137"/>
      <c r="T1" s="137"/>
      <c r="U1" s="137" t="s">
        <v>195</v>
      </c>
      <c r="V1" s="137" t="s">
        <v>194</v>
      </c>
    </row>
    <row r="2" spans="1:22" x14ac:dyDescent="0.35">
      <c r="A2" s="137"/>
      <c r="B2" s="137"/>
      <c r="C2" s="137"/>
      <c r="D2" s="137"/>
      <c r="E2" s="137"/>
      <c r="F2" s="137"/>
      <c r="G2" s="137"/>
      <c r="H2" s="137"/>
      <c r="I2" s="137"/>
      <c r="J2" s="137"/>
      <c r="K2" s="76" t="s">
        <v>196</v>
      </c>
      <c r="L2" s="76" t="s">
        <v>197</v>
      </c>
      <c r="M2" s="76" t="s">
        <v>198</v>
      </c>
      <c r="N2" s="140"/>
      <c r="O2" s="137"/>
      <c r="P2" s="137"/>
      <c r="Q2" s="76" t="s">
        <v>261</v>
      </c>
      <c r="R2" s="76" t="s">
        <v>2</v>
      </c>
      <c r="S2" s="76" t="s">
        <v>3</v>
      </c>
      <c r="T2" s="83" t="s">
        <v>5</v>
      </c>
      <c r="U2" s="137"/>
      <c r="V2" s="137"/>
    </row>
    <row r="3" spans="1:22" x14ac:dyDescent="0.35">
      <c r="A3" s="61" t="s">
        <v>202</v>
      </c>
      <c r="B3" s="61" t="s">
        <v>203</v>
      </c>
      <c r="C3" s="61" t="s">
        <v>178</v>
      </c>
      <c r="D3" s="61" t="s">
        <v>204</v>
      </c>
      <c r="E3" s="61" t="s">
        <v>205</v>
      </c>
      <c r="F3" s="61" t="s">
        <v>249</v>
      </c>
      <c r="G3" s="61" t="s">
        <v>247</v>
      </c>
      <c r="H3" s="61" t="s">
        <v>276</v>
      </c>
      <c r="I3" s="61">
        <v>11686876</v>
      </c>
      <c r="J3" s="61" t="s">
        <v>206</v>
      </c>
      <c r="K3" s="61" t="s">
        <v>207</v>
      </c>
      <c r="L3" s="61" t="s">
        <v>208</v>
      </c>
      <c r="M3" s="61" t="s">
        <v>209</v>
      </c>
      <c r="N3" s="70" t="s">
        <v>295</v>
      </c>
      <c r="O3" s="70"/>
      <c r="P3" s="61"/>
      <c r="Q3" s="65" t="s">
        <v>248</v>
      </c>
      <c r="R3" s="64">
        <v>0.98</v>
      </c>
      <c r="S3" s="72" t="s">
        <v>251</v>
      </c>
      <c r="T3" s="72" t="s">
        <v>251</v>
      </c>
      <c r="U3" s="64">
        <v>0.999</v>
      </c>
      <c r="V3" s="63">
        <v>1E-3</v>
      </c>
    </row>
    <row r="4" spans="1:22" x14ac:dyDescent="0.35">
      <c r="A4" s="61" t="s">
        <v>202</v>
      </c>
      <c r="B4" s="61" t="s">
        <v>203</v>
      </c>
      <c r="C4" s="61" t="s">
        <v>178</v>
      </c>
      <c r="D4" s="61" t="s">
        <v>204</v>
      </c>
      <c r="E4" s="61" t="s">
        <v>205</v>
      </c>
      <c r="F4" s="61" t="s">
        <v>249</v>
      </c>
      <c r="G4" s="61" t="s">
        <v>247</v>
      </c>
      <c r="H4" s="61" t="s">
        <v>276</v>
      </c>
      <c r="I4" s="61">
        <v>11686876</v>
      </c>
      <c r="J4" s="61" t="s">
        <v>206</v>
      </c>
      <c r="K4" s="61" t="s">
        <v>207</v>
      </c>
      <c r="L4" s="61" t="s">
        <v>208</v>
      </c>
      <c r="M4" s="61" t="s">
        <v>209</v>
      </c>
      <c r="N4" s="70" t="s">
        <v>296</v>
      </c>
      <c r="O4" s="70"/>
      <c r="P4" s="61"/>
      <c r="Q4" s="65" t="s">
        <v>248</v>
      </c>
      <c r="R4" s="64">
        <v>0.98</v>
      </c>
      <c r="S4" s="72" t="s">
        <v>251</v>
      </c>
      <c r="T4" s="72" t="s">
        <v>251</v>
      </c>
      <c r="U4" s="64">
        <v>0.999</v>
      </c>
      <c r="V4" s="63">
        <v>1E-3</v>
      </c>
    </row>
    <row r="5" spans="1:22" x14ac:dyDescent="0.35">
      <c r="A5" s="61" t="s">
        <v>202</v>
      </c>
      <c r="B5" s="61" t="s">
        <v>203</v>
      </c>
      <c r="C5" s="61" t="s">
        <v>178</v>
      </c>
      <c r="D5" s="61" t="s">
        <v>204</v>
      </c>
      <c r="E5" s="61" t="s">
        <v>205</v>
      </c>
      <c r="F5" s="61" t="s">
        <v>249</v>
      </c>
      <c r="G5" s="61" t="s">
        <v>247</v>
      </c>
      <c r="H5" s="61" t="s">
        <v>276</v>
      </c>
      <c r="I5" s="61">
        <v>11686876</v>
      </c>
      <c r="J5" s="61" t="s">
        <v>206</v>
      </c>
      <c r="K5" s="61" t="s">
        <v>207</v>
      </c>
      <c r="L5" s="61" t="s">
        <v>208</v>
      </c>
      <c r="M5" s="61" t="s">
        <v>209</v>
      </c>
      <c r="N5" s="70" t="s">
        <v>294</v>
      </c>
      <c r="O5" s="70"/>
      <c r="P5" s="61"/>
      <c r="Q5" s="65" t="s">
        <v>42</v>
      </c>
      <c r="R5" s="64">
        <v>0.98</v>
      </c>
      <c r="S5" s="72" t="s">
        <v>251</v>
      </c>
      <c r="T5" s="72" t="s">
        <v>251</v>
      </c>
      <c r="U5" s="64">
        <v>0.999</v>
      </c>
      <c r="V5" s="63">
        <v>1E-3</v>
      </c>
    </row>
    <row r="6" spans="1:22" x14ac:dyDescent="0.35">
      <c r="A6" s="61" t="s">
        <v>202</v>
      </c>
      <c r="B6" s="61" t="s">
        <v>203</v>
      </c>
      <c r="C6" s="61" t="s">
        <v>178</v>
      </c>
      <c r="D6" s="61" t="s">
        <v>204</v>
      </c>
      <c r="E6" s="61" t="s">
        <v>205</v>
      </c>
      <c r="F6" s="61" t="s">
        <v>249</v>
      </c>
      <c r="G6" s="61" t="s">
        <v>247</v>
      </c>
      <c r="H6" s="61" t="s">
        <v>276</v>
      </c>
      <c r="I6" s="61">
        <v>11686876</v>
      </c>
      <c r="J6" s="61" t="s">
        <v>206</v>
      </c>
      <c r="K6" s="61" t="s">
        <v>207</v>
      </c>
      <c r="L6" s="61" t="s">
        <v>208</v>
      </c>
      <c r="M6" s="61" t="s">
        <v>209</v>
      </c>
      <c r="N6" s="78" t="s">
        <v>297</v>
      </c>
      <c r="O6" s="78"/>
      <c r="P6" s="61"/>
      <c r="Q6" s="61" t="s">
        <v>27</v>
      </c>
      <c r="R6" s="64">
        <v>0.98</v>
      </c>
      <c r="S6" s="72" t="s">
        <v>251</v>
      </c>
      <c r="T6" s="72" t="s">
        <v>251</v>
      </c>
      <c r="U6" s="64">
        <v>0.999</v>
      </c>
      <c r="V6" s="63">
        <v>1E-3</v>
      </c>
    </row>
    <row r="7" spans="1:22" x14ac:dyDescent="0.35">
      <c r="A7" s="61" t="s">
        <v>202</v>
      </c>
      <c r="B7" s="61" t="s">
        <v>203</v>
      </c>
      <c r="C7" s="61" t="s">
        <v>178</v>
      </c>
      <c r="D7" s="61" t="s">
        <v>204</v>
      </c>
      <c r="E7" s="61" t="s">
        <v>205</v>
      </c>
      <c r="F7" s="61" t="s">
        <v>249</v>
      </c>
      <c r="G7" s="61" t="s">
        <v>247</v>
      </c>
      <c r="H7" s="61" t="s">
        <v>276</v>
      </c>
      <c r="I7" s="61">
        <v>11686876</v>
      </c>
      <c r="J7" s="61" t="s">
        <v>206</v>
      </c>
      <c r="K7" s="61" t="s">
        <v>207</v>
      </c>
      <c r="L7" s="61" t="s">
        <v>208</v>
      </c>
      <c r="M7" s="61" t="s">
        <v>209</v>
      </c>
      <c r="N7" s="78" t="s">
        <v>298</v>
      </c>
      <c r="O7" s="78"/>
      <c r="P7" s="61"/>
      <c r="Q7" s="61" t="s">
        <v>44</v>
      </c>
      <c r="R7" s="64">
        <v>0.98</v>
      </c>
      <c r="S7" s="72" t="s">
        <v>251</v>
      </c>
      <c r="T7" s="72" t="s">
        <v>251</v>
      </c>
      <c r="U7" s="64">
        <v>0.999</v>
      </c>
      <c r="V7" s="63">
        <v>1E-3</v>
      </c>
    </row>
    <row r="8" spans="1:22" x14ac:dyDescent="0.35">
      <c r="A8" s="61" t="s">
        <v>202</v>
      </c>
      <c r="B8" s="61" t="s">
        <v>203</v>
      </c>
      <c r="C8" s="61" t="s">
        <v>178</v>
      </c>
      <c r="D8" s="61" t="s">
        <v>204</v>
      </c>
      <c r="E8" s="61" t="s">
        <v>205</v>
      </c>
      <c r="F8" s="61" t="s">
        <v>249</v>
      </c>
      <c r="G8" s="61" t="s">
        <v>247</v>
      </c>
      <c r="H8" s="61" t="s">
        <v>276</v>
      </c>
      <c r="I8" s="61">
        <v>11686876</v>
      </c>
      <c r="J8" s="61" t="s">
        <v>206</v>
      </c>
      <c r="K8" s="61" t="s">
        <v>207</v>
      </c>
      <c r="L8" s="61" t="s">
        <v>208</v>
      </c>
      <c r="M8" s="61" t="s">
        <v>209</v>
      </c>
      <c r="N8" s="78" t="s">
        <v>299</v>
      </c>
      <c r="O8" s="78"/>
      <c r="P8" s="61"/>
      <c r="Q8" s="61" t="s">
        <v>44</v>
      </c>
      <c r="R8" s="64">
        <v>0.98</v>
      </c>
      <c r="S8" s="72" t="s">
        <v>251</v>
      </c>
      <c r="T8" s="72" t="s">
        <v>251</v>
      </c>
      <c r="U8" s="64">
        <v>0.999</v>
      </c>
      <c r="V8" s="63">
        <v>1E-3</v>
      </c>
    </row>
    <row r="9" spans="1:22" x14ac:dyDescent="0.35">
      <c r="A9" s="61" t="s">
        <v>202</v>
      </c>
      <c r="B9" s="61" t="s">
        <v>203</v>
      </c>
      <c r="C9" s="61" t="s">
        <v>178</v>
      </c>
      <c r="D9" s="61" t="s">
        <v>204</v>
      </c>
      <c r="E9" s="61" t="s">
        <v>205</v>
      </c>
      <c r="F9" s="61" t="s">
        <v>249</v>
      </c>
      <c r="G9" s="61" t="s">
        <v>247</v>
      </c>
      <c r="H9" s="61" t="s">
        <v>276</v>
      </c>
      <c r="I9" s="61">
        <v>11686876</v>
      </c>
      <c r="J9" s="61" t="s">
        <v>206</v>
      </c>
      <c r="K9" s="61" t="s">
        <v>207</v>
      </c>
      <c r="L9" s="61" t="s">
        <v>208</v>
      </c>
      <c r="M9" s="61" t="s">
        <v>209</v>
      </c>
      <c r="N9" s="78" t="s">
        <v>336</v>
      </c>
      <c r="O9" s="78"/>
      <c r="P9" s="61"/>
      <c r="Q9" s="61" t="s">
        <v>44</v>
      </c>
      <c r="R9" s="64">
        <v>0.98</v>
      </c>
      <c r="S9" s="72" t="s">
        <v>251</v>
      </c>
      <c r="T9" s="72" t="s">
        <v>251</v>
      </c>
      <c r="U9" s="64">
        <v>0.999</v>
      </c>
      <c r="V9" s="63">
        <v>1E-3</v>
      </c>
    </row>
    <row r="10" spans="1:22" x14ac:dyDescent="0.35">
      <c r="A10" s="61" t="s">
        <v>202</v>
      </c>
      <c r="B10" s="61" t="s">
        <v>203</v>
      </c>
      <c r="C10" s="61" t="s">
        <v>178</v>
      </c>
      <c r="D10" s="61" t="s">
        <v>204</v>
      </c>
      <c r="E10" s="61" t="s">
        <v>205</v>
      </c>
      <c r="F10" s="61" t="s">
        <v>249</v>
      </c>
      <c r="G10" s="61" t="s">
        <v>247</v>
      </c>
      <c r="H10" s="61" t="s">
        <v>276</v>
      </c>
      <c r="I10" s="61">
        <v>11686876</v>
      </c>
      <c r="J10" s="61" t="s">
        <v>206</v>
      </c>
      <c r="K10" s="61" t="s">
        <v>207</v>
      </c>
      <c r="L10" s="61" t="s">
        <v>208</v>
      </c>
      <c r="M10" s="61" t="s">
        <v>209</v>
      </c>
      <c r="N10" s="78" t="s">
        <v>300</v>
      </c>
      <c r="O10" s="78"/>
      <c r="P10" s="61"/>
      <c r="Q10" s="61" t="s">
        <v>44</v>
      </c>
      <c r="R10" s="64">
        <v>0.98</v>
      </c>
      <c r="S10" s="72" t="s">
        <v>251</v>
      </c>
      <c r="T10" s="72" t="s">
        <v>251</v>
      </c>
      <c r="U10" s="64">
        <v>0.999</v>
      </c>
      <c r="V10" s="63">
        <v>1E-3</v>
      </c>
    </row>
    <row r="11" spans="1:22" x14ac:dyDescent="0.35">
      <c r="A11" s="61" t="s">
        <v>202</v>
      </c>
      <c r="B11" s="61" t="s">
        <v>203</v>
      </c>
      <c r="C11" s="61" t="s">
        <v>178</v>
      </c>
      <c r="D11" s="61" t="s">
        <v>204</v>
      </c>
      <c r="E11" s="61" t="s">
        <v>205</v>
      </c>
      <c r="F11" s="61" t="s">
        <v>249</v>
      </c>
      <c r="G11" s="61" t="s">
        <v>247</v>
      </c>
      <c r="H11" s="61" t="s">
        <v>276</v>
      </c>
      <c r="I11" s="61">
        <v>11686876</v>
      </c>
      <c r="J11" s="61" t="s">
        <v>206</v>
      </c>
      <c r="K11" s="61" t="s">
        <v>207</v>
      </c>
      <c r="L11" s="61" t="s">
        <v>208</v>
      </c>
      <c r="M11" s="61" t="s">
        <v>209</v>
      </c>
      <c r="N11" s="78" t="s">
        <v>301</v>
      </c>
      <c r="O11" s="78"/>
      <c r="P11" s="61"/>
      <c r="Q11" s="61" t="s">
        <v>44</v>
      </c>
      <c r="R11" s="64">
        <v>0.98</v>
      </c>
      <c r="S11" s="72" t="s">
        <v>251</v>
      </c>
      <c r="T11" s="72" t="s">
        <v>251</v>
      </c>
      <c r="U11" s="64">
        <v>0.999</v>
      </c>
      <c r="V11" s="63">
        <v>1E-3</v>
      </c>
    </row>
    <row r="12" spans="1:22" x14ac:dyDescent="0.35">
      <c r="A12" s="61" t="s">
        <v>202</v>
      </c>
      <c r="B12" s="61" t="s">
        <v>203</v>
      </c>
      <c r="C12" s="61" t="s">
        <v>178</v>
      </c>
      <c r="D12" s="61" t="s">
        <v>204</v>
      </c>
      <c r="E12" s="61" t="s">
        <v>205</v>
      </c>
      <c r="F12" s="61" t="s">
        <v>249</v>
      </c>
      <c r="G12" s="61" t="s">
        <v>247</v>
      </c>
      <c r="H12" s="61" t="s">
        <v>276</v>
      </c>
      <c r="I12" s="61">
        <v>11686876</v>
      </c>
      <c r="J12" s="61" t="s">
        <v>206</v>
      </c>
      <c r="K12" s="61" t="s">
        <v>207</v>
      </c>
      <c r="L12" s="61" t="s">
        <v>208</v>
      </c>
      <c r="M12" s="61" t="s">
        <v>209</v>
      </c>
      <c r="N12" s="70" t="s">
        <v>302</v>
      </c>
      <c r="O12" s="70"/>
      <c r="P12" s="61"/>
      <c r="Q12" s="61" t="s">
        <v>44</v>
      </c>
      <c r="R12" s="64">
        <v>0.98</v>
      </c>
      <c r="S12" s="72" t="s">
        <v>251</v>
      </c>
      <c r="T12" s="72" t="s">
        <v>251</v>
      </c>
      <c r="U12" s="64">
        <v>0.999</v>
      </c>
      <c r="V12" s="63">
        <v>1E-3</v>
      </c>
    </row>
    <row r="13" spans="1:22" x14ac:dyDescent="0.35">
      <c r="A13" s="61" t="s">
        <v>202</v>
      </c>
      <c r="B13" s="61" t="s">
        <v>203</v>
      </c>
      <c r="C13" s="61" t="s">
        <v>178</v>
      </c>
      <c r="D13" s="61" t="s">
        <v>204</v>
      </c>
      <c r="E13" s="61" t="s">
        <v>205</v>
      </c>
      <c r="F13" s="61" t="s">
        <v>249</v>
      </c>
      <c r="G13" s="61" t="s">
        <v>247</v>
      </c>
      <c r="H13" s="61" t="s">
        <v>276</v>
      </c>
      <c r="I13" s="61">
        <v>11686876</v>
      </c>
      <c r="J13" s="61" t="s">
        <v>206</v>
      </c>
      <c r="K13" s="61" t="s">
        <v>207</v>
      </c>
      <c r="L13" s="61" t="s">
        <v>208</v>
      </c>
      <c r="M13" s="61" t="s">
        <v>209</v>
      </c>
      <c r="N13" s="78" t="s">
        <v>303</v>
      </c>
      <c r="O13" s="78"/>
      <c r="P13" s="61"/>
      <c r="Q13" s="61" t="s">
        <v>44</v>
      </c>
      <c r="R13" s="64">
        <v>0.98</v>
      </c>
      <c r="S13" s="72" t="s">
        <v>251</v>
      </c>
      <c r="T13" s="72" t="s">
        <v>251</v>
      </c>
      <c r="U13" s="64">
        <v>0.999</v>
      </c>
      <c r="V13" s="63">
        <v>1E-3</v>
      </c>
    </row>
    <row r="14" spans="1:22" x14ac:dyDescent="0.35">
      <c r="A14" s="61" t="s">
        <v>202</v>
      </c>
      <c r="B14" s="61" t="s">
        <v>203</v>
      </c>
      <c r="C14" s="61" t="s">
        <v>178</v>
      </c>
      <c r="D14" s="61" t="s">
        <v>204</v>
      </c>
      <c r="E14" s="61" t="s">
        <v>205</v>
      </c>
      <c r="F14" s="61" t="s">
        <v>249</v>
      </c>
      <c r="G14" s="61" t="s">
        <v>247</v>
      </c>
      <c r="H14" s="61" t="s">
        <v>276</v>
      </c>
      <c r="I14" s="61">
        <v>11686876</v>
      </c>
      <c r="J14" s="61" t="s">
        <v>206</v>
      </c>
      <c r="K14" s="61" t="s">
        <v>207</v>
      </c>
      <c r="L14" s="61" t="s">
        <v>208</v>
      </c>
      <c r="M14" s="61" t="s">
        <v>209</v>
      </c>
      <c r="N14" s="78" t="s">
        <v>304</v>
      </c>
      <c r="O14" s="78"/>
      <c r="P14" s="61"/>
      <c r="Q14" s="61" t="s">
        <v>44</v>
      </c>
      <c r="R14" s="64">
        <v>0.98</v>
      </c>
      <c r="S14" s="72" t="s">
        <v>251</v>
      </c>
      <c r="T14" s="72" t="s">
        <v>251</v>
      </c>
      <c r="U14" s="64">
        <v>0.999</v>
      </c>
      <c r="V14" s="63">
        <v>1E-3</v>
      </c>
    </row>
    <row r="15" spans="1:22" x14ac:dyDescent="0.35">
      <c r="A15" s="61" t="s">
        <v>202</v>
      </c>
      <c r="B15" s="61" t="s">
        <v>203</v>
      </c>
      <c r="C15" s="61" t="s">
        <v>178</v>
      </c>
      <c r="D15" s="61" t="s">
        <v>204</v>
      </c>
      <c r="E15" s="61" t="s">
        <v>205</v>
      </c>
      <c r="F15" s="61" t="s">
        <v>249</v>
      </c>
      <c r="G15" s="61" t="s">
        <v>247</v>
      </c>
      <c r="H15" s="61" t="s">
        <v>276</v>
      </c>
      <c r="I15" s="61">
        <v>11686876</v>
      </c>
      <c r="J15" s="79"/>
      <c r="K15" s="79"/>
      <c r="L15" s="79"/>
      <c r="M15" s="79"/>
      <c r="N15" s="78" t="s">
        <v>305</v>
      </c>
      <c r="O15" s="78"/>
      <c r="P15" s="61"/>
      <c r="Q15" s="61" t="s">
        <v>44</v>
      </c>
      <c r="R15" s="64">
        <v>0.98</v>
      </c>
      <c r="S15" s="72" t="s">
        <v>251</v>
      </c>
      <c r="T15" s="72" t="s">
        <v>251</v>
      </c>
      <c r="U15" s="64">
        <v>0.999</v>
      </c>
      <c r="V15" s="63">
        <v>1E-3</v>
      </c>
    </row>
    <row r="16" spans="1:22" x14ac:dyDescent="0.35">
      <c r="A16" s="61" t="s">
        <v>202</v>
      </c>
      <c r="B16" s="61" t="s">
        <v>203</v>
      </c>
      <c r="C16" s="61" t="s">
        <v>178</v>
      </c>
      <c r="D16" s="61" t="s">
        <v>204</v>
      </c>
      <c r="E16" s="61" t="s">
        <v>205</v>
      </c>
      <c r="F16" s="61" t="s">
        <v>249</v>
      </c>
      <c r="G16" s="61" t="s">
        <v>247</v>
      </c>
      <c r="H16" s="61" t="s">
        <v>276</v>
      </c>
      <c r="I16" s="61">
        <v>11686876</v>
      </c>
      <c r="J16" s="79"/>
      <c r="K16" s="79"/>
      <c r="L16" s="79"/>
      <c r="M16" s="79"/>
      <c r="N16" s="70" t="s">
        <v>306</v>
      </c>
      <c r="O16" s="70"/>
      <c r="P16" s="61"/>
      <c r="Q16" s="61" t="s">
        <v>44</v>
      </c>
      <c r="R16" s="64">
        <v>0.98</v>
      </c>
      <c r="S16" s="72" t="s">
        <v>251</v>
      </c>
      <c r="T16" s="72" t="s">
        <v>251</v>
      </c>
      <c r="U16" s="64">
        <v>0.999</v>
      </c>
      <c r="V16" s="63">
        <v>1E-3</v>
      </c>
    </row>
    <row r="17" spans="1:22" x14ac:dyDescent="0.35">
      <c r="A17" s="61" t="s">
        <v>202</v>
      </c>
      <c r="B17" s="61" t="s">
        <v>203</v>
      </c>
      <c r="C17" s="61" t="s">
        <v>178</v>
      </c>
      <c r="D17" s="61" t="s">
        <v>204</v>
      </c>
      <c r="E17" s="61" t="s">
        <v>205</v>
      </c>
      <c r="F17" s="61" t="s">
        <v>249</v>
      </c>
      <c r="G17" s="61" t="s">
        <v>247</v>
      </c>
      <c r="H17" s="61" t="s">
        <v>276</v>
      </c>
      <c r="I17" s="61">
        <v>11686876</v>
      </c>
      <c r="J17" s="79"/>
      <c r="K17" s="79"/>
      <c r="L17" s="79"/>
      <c r="M17" s="79"/>
      <c r="N17" s="70" t="s">
        <v>283</v>
      </c>
      <c r="O17" s="70"/>
      <c r="P17" s="61"/>
      <c r="Q17" s="61" t="s">
        <v>44</v>
      </c>
      <c r="R17" s="64">
        <v>0.98</v>
      </c>
      <c r="S17" s="72" t="s">
        <v>251</v>
      </c>
      <c r="T17" s="72" t="s">
        <v>251</v>
      </c>
      <c r="U17" s="64">
        <v>0.999</v>
      </c>
      <c r="V17" s="63">
        <v>1E-3</v>
      </c>
    </row>
    <row r="18" spans="1:22" x14ac:dyDescent="0.35">
      <c r="A18" s="61" t="s">
        <v>202</v>
      </c>
      <c r="B18" s="61" t="s">
        <v>203</v>
      </c>
      <c r="C18" s="61" t="s">
        <v>178</v>
      </c>
      <c r="D18" s="61" t="s">
        <v>204</v>
      </c>
      <c r="E18" s="61" t="s">
        <v>205</v>
      </c>
      <c r="F18" s="61" t="s">
        <v>249</v>
      </c>
      <c r="G18" s="61" t="s">
        <v>247</v>
      </c>
      <c r="H18" s="61" t="s">
        <v>276</v>
      </c>
      <c r="I18" s="61">
        <v>11686876</v>
      </c>
      <c r="J18" s="79"/>
      <c r="K18" s="79"/>
      <c r="L18" s="79"/>
      <c r="M18" s="79"/>
      <c r="N18" s="78" t="s">
        <v>307</v>
      </c>
      <c r="O18" s="78"/>
      <c r="P18" s="61"/>
      <c r="Q18" s="61" t="s">
        <v>44</v>
      </c>
      <c r="R18" s="64">
        <v>0.98</v>
      </c>
      <c r="S18" s="72" t="s">
        <v>251</v>
      </c>
      <c r="T18" s="72" t="s">
        <v>251</v>
      </c>
      <c r="U18" s="64">
        <v>0.999</v>
      </c>
      <c r="V18" s="63">
        <v>1E-3</v>
      </c>
    </row>
    <row r="19" spans="1:22" x14ac:dyDescent="0.35">
      <c r="A19" s="61" t="s">
        <v>202</v>
      </c>
      <c r="B19" s="61" t="s">
        <v>203</v>
      </c>
      <c r="C19" s="61" t="s">
        <v>178</v>
      </c>
      <c r="D19" s="61" t="s">
        <v>204</v>
      </c>
      <c r="E19" s="61" t="s">
        <v>205</v>
      </c>
      <c r="F19" s="61" t="s">
        <v>249</v>
      </c>
      <c r="G19" s="61" t="s">
        <v>247</v>
      </c>
      <c r="H19" s="61" t="s">
        <v>276</v>
      </c>
      <c r="I19" s="61">
        <v>11686876</v>
      </c>
      <c r="J19" s="79"/>
      <c r="K19" s="79"/>
      <c r="L19" s="79"/>
      <c r="M19" s="79"/>
      <c r="N19" s="70" t="s">
        <v>337</v>
      </c>
      <c r="O19" s="70"/>
      <c r="P19" s="61"/>
      <c r="Q19" s="61" t="s">
        <v>44</v>
      </c>
      <c r="R19" s="64">
        <v>0.98</v>
      </c>
      <c r="S19" s="72" t="s">
        <v>251</v>
      </c>
      <c r="T19" s="72" t="s">
        <v>251</v>
      </c>
      <c r="U19" s="64">
        <v>0.999</v>
      </c>
      <c r="V19" s="63">
        <v>1E-3</v>
      </c>
    </row>
    <row r="20" spans="1:22" x14ac:dyDescent="0.35">
      <c r="A20" s="61" t="s">
        <v>202</v>
      </c>
      <c r="B20" s="61" t="s">
        <v>203</v>
      </c>
      <c r="C20" s="61" t="s">
        <v>178</v>
      </c>
      <c r="D20" s="61" t="s">
        <v>204</v>
      </c>
      <c r="E20" s="61" t="s">
        <v>205</v>
      </c>
      <c r="F20" s="61" t="s">
        <v>249</v>
      </c>
      <c r="G20" s="61" t="s">
        <v>247</v>
      </c>
      <c r="H20" s="61" t="s">
        <v>276</v>
      </c>
      <c r="I20" s="61">
        <v>11686876</v>
      </c>
      <c r="J20" s="79"/>
      <c r="K20" s="79"/>
      <c r="L20" s="79"/>
      <c r="M20" s="79"/>
      <c r="N20" s="70" t="s">
        <v>308</v>
      </c>
      <c r="O20" s="70"/>
      <c r="P20" s="61"/>
      <c r="Q20" s="61" t="s">
        <v>44</v>
      </c>
      <c r="R20" s="64">
        <v>0.98</v>
      </c>
      <c r="S20" s="72" t="s">
        <v>251</v>
      </c>
      <c r="T20" s="72" t="s">
        <v>251</v>
      </c>
      <c r="U20" s="64">
        <v>0.999</v>
      </c>
      <c r="V20" s="63">
        <v>1E-3</v>
      </c>
    </row>
    <row r="21" spans="1:22" x14ac:dyDescent="0.35">
      <c r="A21" s="61" t="s">
        <v>202</v>
      </c>
      <c r="B21" s="61" t="s">
        <v>203</v>
      </c>
      <c r="C21" s="61" t="s">
        <v>178</v>
      </c>
      <c r="D21" s="61" t="s">
        <v>204</v>
      </c>
      <c r="E21" s="61" t="s">
        <v>205</v>
      </c>
      <c r="F21" s="61" t="s">
        <v>249</v>
      </c>
      <c r="G21" s="61" t="s">
        <v>247</v>
      </c>
      <c r="H21" s="61" t="s">
        <v>276</v>
      </c>
      <c r="I21" s="61">
        <v>11686876</v>
      </c>
      <c r="J21" s="79"/>
      <c r="K21" s="79"/>
      <c r="L21" s="79"/>
      <c r="M21" s="79"/>
      <c r="N21" s="78" t="s">
        <v>309</v>
      </c>
      <c r="O21" s="78"/>
      <c r="P21" s="61"/>
      <c r="Q21" s="61" t="s">
        <v>44</v>
      </c>
      <c r="R21" s="64">
        <v>0.98</v>
      </c>
      <c r="S21" s="72" t="s">
        <v>251</v>
      </c>
      <c r="T21" s="72" t="s">
        <v>251</v>
      </c>
      <c r="U21" s="64">
        <v>0.999</v>
      </c>
      <c r="V21" s="63">
        <v>1E-3</v>
      </c>
    </row>
    <row r="22" spans="1:22" x14ac:dyDescent="0.35">
      <c r="A22" s="61" t="s">
        <v>202</v>
      </c>
      <c r="B22" s="61" t="s">
        <v>203</v>
      </c>
      <c r="C22" s="61" t="s">
        <v>178</v>
      </c>
      <c r="D22" s="61" t="s">
        <v>204</v>
      </c>
      <c r="E22" s="61" t="s">
        <v>205</v>
      </c>
      <c r="F22" s="61" t="s">
        <v>249</v>
      </c>
      <c r="G22" s="61" t="s">
        <v>247</v>
      </c>
      <c r="H22" s="61" t="s">
        <v>276</v>
      </c>
      <c r="I22" s="61">
        <v>11686876</v>
      </c>
      <c r="J22" s="79"/>
      <c r="K22" s="79"/>
      <c r="L22" s="79"/>
      <c r="M22" s="79"/>
      <c r="N22" s="78" t="s">
        <v>310</v>
      </c>
      <c r="O22" s="78"/>
      <c r="P22" s="61"/>
      <c r="Q22" s="61" t="s">
        <v>44</v>
      </c>
      <c r="R22" s="64">
        <v>0.98</v>
      </c>
      <c r="S22" s="72" t="s">
        <v>251</v>
      </c>
      <c r="T22" s="72" t="s">
        <v>251</v>
      </c>
      <c r="U22" s="64">
        <v>0.999</v>
      </c>
      <c r="V22" s="63">
        <v>1E-3</v>
      </c>
    </row>
    <row r="23" spans="1:22" x14ac:dyDescent="0.35">
      <c r="A23" s="61" t="s">
        <v>202</v>
      </c>
      <c r="B23" s="61" t="s">
        <v>203</v>
      </c>
      <c r="C23" s="61" t="s">
        <v>178</v>
      </c>
      <c r="D23" s="61" t="s">
        <v>204</v>
      </c>
      <c r="E23" s="61" t="s">
        <v>205</v>
      </c>
      <c r="F23" s="61" t="s">
        <v>249</v>
      </c>
      <c r="G23" s="61" t="s">
        <v>247</v>
      </c>
      <c r="H23" s="61" t="s">
        <v>276</v>
      </c>
      <c r="I23" s="61">
        <v>11686876</v>
      </c>
      <c r="J23" s="79"/>
      <c r="K23" s="79"/>
      <c r="L23" s="79"/>
      <c r="M23" s="79"/>
      <c r="N23" s="78" t="s">
        <v>311</v>
      </c>
      <c r="O23" s="78"/>
      <c r="P23" s="61"/>
      <c r="Q23" s="61" t="s">
        <v>44</v>
      </c>
      <c r="R23" s="64">
        <v>0.98</v>
      </c>
      <c r="S23" s="72" t="s">
        <v>251</v>
      </c>
      <c r="T23" s="72" t="s">
        <v>251</v>
      </c>
      <c r="U23" s="64">
        <v>0.999</v>
      </c>
      <c r="V23" s="63">
        <v>1E-3</v>
      </c>
    </row>
    <row r="24" spans="1:22" x14ac:dyDescent="0.35">
      <c r="A24" s="61" t="s">
        <v>202</v>
      </c>
      <c r="B24" s="61" t="s">
        <v>203</v>
      </c>
      <c r="C24" s="61" t="s">
        <v>178</v>
      </c>
      <c r="D24" s="61" t="s">
        <v>204</v>
      </c>
      <c r="E24" s="61" t="s">
        <v>205</v>
      </c>
      <c r="F24" s="61" t="s">
        <v>249</v>
      </c>
      <c r="G24" s="61" t="s">
        <v>247</v>
      </c>
      <c r="H24" s="61" t="s">
        <v>276</v>
      </c>
      <c r="I24" s="61">
        <v>11686876</v>
      </c>
      <c r="J24" s="79"/>
      <c r="K24" s="79"/>
      <c r="L24" s="79"/>
      <c r="M24" s="79"/>
      <c r="N24" s="78" t="s">
        <v>312</v>
      </c>
      <c r="O24" s="78"/>
      <c r="P24" s="61"/>
      <c r="Q24" s="61" t="s">
        <v>44</v>
      </c>
      <c r="R24" s="64">
        <v>0.98</v>
      </c>
      <c r="S24" s="72" t="s">
        <v>251</v>
      </c>
      <c r="T24" s="72" t="s">
        <v>251</v>
      </c>
      <c r="U24" s="64">
        <v>0.999</v>
      </c>
      <c r="V24" s="63">
        <v>1E-3</v>
      </c>
    </row>
    <row r="25" spans="1:22" x14ac:dyDescent="0.35">
      <c r="A25" s="61" t="s">
        <v>202</v>
      </c>
      <c r="B25" s="61" t="s">
        <v>203</v>
      </c>
      <c r="C25" s="61" t="s">
        <v>178</v>
      </c>
      <c r="D25" s="61" t="s">
        <v>204</v>
      </c>
      <c r="E25" s="61" t="s">
        <v>205</v>
      </c>
      <c r="F25" s="61" t="s">
        <v>249</v>
      </c>
      <c r="G25" s="61" t="s">
        <v>247</v>
      </c>
      <c r="H25" s="61" t="s">
        <v>276</v>
      </c>
      <c r="I25" s="61">
        <v>11686876</v>
      </c>
      <c r="J25" s="79"/>
      <c r="K25" s="79"/>
      <c r="L25" s="79"/>
      <c r="M25" s="79"/>
      <c r="N25" s="70" t="s">
        <v>313</v>
      </c>
      <c r="O25" s="70"/>
      <c r="P25" s="61"/>
      <c r="Q25" s="61" t="s">
        <v>44</v>
      </c>
      <c r="R25" s="64">
        <v>0.98</v>
      </c>
      <c r="S25" s="72" t="s">
        <v>251</v>
      </c>
      <c r="T25" s="72" t="s">
        <v>251</v>
      </c>
      <c r="U25" s="64">
        <v>0.999</v>
      </c>
      <c r="V25" s="63">
        <v>1E-3</v>
      </c>
    </row>
    <row r="26" spans="1:22" x14ac:dyDescent="0.35">
      <c r="A26" s="61" t="s">
        <v>202</v>
      </c>
      <c r="B26" s="61" t="s">
        <v>203</v>
      </c>
      <c r="C26" s="61" t="s">
        <v>178</v>
      </c>
      <c r="D26" s="61" t="s">
        <v>204</v>
      </c>
      <c r="E26" s="61" t="s">
        <v>205</v>
      </c>
      <c r="F26" s="61" t="s">
        <v>249</v>
      </c>
      <c r="G26" s="61" t="s">
        <v>247</v>
      </c>
      <c r="H26" s="61" t="s">
        <v>276</v>
      </c>
      <c r="I26" s="61">
        <v>11686876</v>
      </c>
      <c r="J26" s="79"/>
      <c r="K26" s="79"/>
      <c r="L26" s="79"/>
      <c r="M26" s="79"/>
      <c r="N26" s="70" t="s">
        <v>313</v>
      </c>
      <c r="O26" s="70"/>
      <c r="P26" s="61"/>
      <c r="Q26" s="61" t="s">
        <v>44</v>
      </c>
      <c r="R26" s="64">
        <v>0.98</v>
      </c>
      <c r="S26" s="72" t="s">
        <v>251</v>
      </c>
      <c r="T26" s="72" t="s">
        <v>251</v>
      </c>
      <c r="U26" s="64">
        <v>0.999</v>
      </c>
      <c r="V26" s="63">
        <v>1E-3</v>
      </c>
    </row>
    <row r="27" spans="1:22" x14ac:dyDescent="0.35">
      <c r="A27" s="61" t="s">
        <v>202</v>
      </c>
      <c r="B27" s="61" t="s">
        <v>203</v>
      </c>
      <c r="C27" s="61" t="s">
        <v>178</v>
      </c>
      <c r="D27" s="61" t="s">
        <v>204</v>
      </c>
      <c r="E27" s="61" t="s">
        <v>205</v>
      </c>
      <c r="F27" s="61" t="s">
        <v>249</v>
      </c>
      <c r="G27" s="61" t="s">
        <v>247</v>
      </c>
      <c r="H27" s="61" t="s">
        <v>276</v>
      </c>
      <c r="I27" s="61">
        <v>11686876</v>
      </c>
      <c r="J27" s="79"/>
      <c r="K27" s="79"/>
      <c r="L27" s="79"/>
      <c r="M27" s="79"/>
      <c r="N27" s="70" t="s">
        <v>314</v>
      </c>
      <c r="O27" s="70"/>
      <c r="P27" s="61"/>
      <c r="Q27" s="61" t="s">
        <v>44</v>
      </c>
      <c r="R27" s="64">
        <v>0.98</v>
      </c>
      <c r="S27" s="72" t="s">
        <v>251</v>
      </c>
      <c r="T27" s="72" t="s">
        <v>251</v>
      </c>
      <c r="U27" s="64">
        <v>0.999</v>
      </c>
      <c r="V27" s="63">
        <v>1E-3</v>
      </c>
    </row>
    <row r="28" spans="1:22" x14ac:dyDescent="0.35">
      <c r="A28" s="61" t="s">
        <v>202</v>
      </c>
      <c r="B28" s="61" t="s">
        <v>203</v>
      </c>
      <c r="C28" s="61" t="s">
        <v>178</v>
      </c>
      <c r="D28" s="61" t="s">
        <v>204</v>
      </c>
      <c r="E28" s="61" t="s">
        <v>205</v>
      </c>
      <c r="F28" s="61" t="s">
        <v>249</v>
      </c>
      <c r="G28" s="61" t="s">
        <v>247</v>
      </c>
      <c r="H28" s="61" t="s">
        <v>276</v>
      </c>
      <c r="I28" s="61">
        <v>11686876</v>
      </c>
      <c r="J28" s="79"/>
      <c r="K28" s="79"/>
      <c r="L28" s="79"/>
      <c r="M28" s="79"/>
      <c r="N28" s="70" t="s">
        <v>315</v>
      </c>
      <c r="O28" s="70"/>
      <c r="P28" s="61"/>
      <c r="Q28" s="61" t="s">
        <v>44</v>
      </c>
      <c r="R28" s="64">
        <v>0.98</v>
      </c>
      <c r="S28" s="72" t="s">
        <v>251</v>
      </c>
      <c r="T28" s="72" t="s">
        <v>251</v>
      </c>
      <c r="U28" s="64">
        <v>0.999</v>
      </c>
      <c r="V28" s="63">
        <v>1E-3</v>
      </c>
    </row>
    <row r="29" spans="1:22" x14ac:dyDescent="0.35">
      <c r="A29" s="61" t="s">
        <v>202</v>
      </c>
      <c r="B29" s="61" t="s">
        <v>203</v>
      </c>
      <c r="C29" s="61" t="s">
        <v>178</v>
      </c>
      <c r="D29" s="61" t="s">
        <v>204</v>
      </c>
      <c r="E29" s="61" t="s">
        <v>205</v>
      </c>
      <c r="F29" s="61" t="s">
        <v>249</v>
      </c>
      <c r="G29" s="61" t="s">
        <v>247</v>
      </c>
      <c r="H29" s="61" t="s">
        <v>276</v>
      </c>
      <c r="I29" s="61">
        <v>11686876</v>
      </c>
      <c r="J29" s="79"/>
      <c r="K29" s="79"/>
      <c r="L29" s="79"/>
      <c r="M29" s="79"/>
      <c r="N29" s="70" t="s">
        <v>316</v>
      </c>
      <c r="O29" s="70"/>
      <c r="P29" s="61"/>
      <c r="Q29" s="61" t="s">
        <v>44</v>
      </c>
      <c r="R29" s="64">
        <v>0.98</v>
      </c>
      <c r="S29" s="72" t="s">
        <v>251</v>
      </c>
      <c r="T29" s="72" t="s">
        <v>251</v>
      </c>
      <c r="U29" s="64">
        <v>0.999</v>
      </c>
      <c r="V29" s="63">
        <v>1E-3</v>
      </c>
    </row>
    <row r="30" spans="1:22" x14ac:dyDescent="0.35">
      <c r="A30" s="61" t="s">
        <v>202</v>
      </c>
      <c r="B30" s="61" t="s">
        <v>203</v>
      </c>
      <c r="C30" s="61" t="s">
        <v>178</v>
      </c>
      <c r="D30" s="61" t="s">
        <v>204</v>
      </c>
      <c r="E30" s="61" t="s">
        <v>205</v>
      </c>
      <c r="F30" s="61" t="s">
        <v>249</v>
      </c>
      <c r="G30" s="61" t="s">
        <v>247</v>
      </c>
      <c r="H30" s="61" t="s">
        <v>276</v>
      </c>
      <c r="I30" s="61">
        <v>11686876</v>
      </c>
      <c r="J30" s="79"/>
      <c r="K30" s="79"/>
      <c r="L30" s="79"/>
      <c r="M30" s="79"/>
      <c r="N30" s="70" t="s">
        <v>317</v>
      </c>
      <c r="O30" s="70"/>
      <c r="P30" s="61"/>
      <c r="Q30" s="61" t="s">
        <v>44</v>
      </c>
      <c r="R30" s="64">
        <v>0.98</v>
      </c>
      <c r="S30" s="72" t="s">
        <v>251</v>
      </c>
      <c r="T30" s="72" t="s">
        <v>251</v>
      </c>
      <c r="U30" s="64">
        <v>0.999</v>
      </c>
      <c r="V30" s="63">
        <v>1E-3</v>
      </c>
    </row>
    <row r="31" spans="1:22" x14ac:dyDescent="0.35">
      <c r="A31" s="61" t="s">
        <v>202</v>
      </c>
      <c r="B31" s="61" t="s">
        <v>203</v>
      </c>
      <c r="C31" s="61" t="s">
        <v>178</v>
      </c>
      <c r="D31" s="61" t="s">
        <v>204</v>
      </c>
      <c r="E31" s="61" t="s">
        <v>205</v>
      </c>
      <c r="F31" s="61" t="s">
        <v>249</v>
      </c>
      <c r="G31" s="61" t="s">
        <v>247</v>
      </c>
      <c r="H31" s="61" t="s">
        <v>276</v>
      </c>
      <c r="I31" s="61">
        <v>11686876</v>
      </c>
      <c r="J31" s="79"/>
      <c r="K31" s="79"/>
      <c r="L31" s="79"/>
      <c r="M31" s="79"/>
      <c r="N31" s="70" t="s">
        <v>317</v>
      </c>
      <c r="O31" s="70"/>
      <c r="P31" s="61"/>
      <c r="Q31" s="61" t="s">
        <v>44</v>
      </c>
      <c r="R31" s="64">
        <v>0.98</v>
      </c>
      <c r="S31" s="72" t="s">
        <v>251</v>
      </c>
      <c r="T31" s="72" t="s">
        <v>251</v>
      </c>
      <c r="U31" s="64">
        <v>0.999</v>
      </c>
      <c r="V31" s="63">
        <v>1E-3</v>
      </c>
    </row>
    <row r="32" spans="1:22" x14ac:dyDescent="0.35">
      <c r="A32" s="61" t="s">
        <v>202</v>
      </c>
      <c r="B32" s="61" t="s">
        <v>203</v>
      </c>
      <c r="C32" s="61" t="s">
        <v>178</v>
      </c>
      <c r="D32" s="61" t="s">
        <v>204</v>
      </c>
      <c r="E32" s="61" t="s">
        <v>205</v>
      </c>
      <c r="F32" s="61" t="s">
        <v>249</v>
      </c>
      <c r="G32" s="61" t="s">
        <v>247</v>
      </c>
      <c r="H32" s="61" t="s">
        <v>276</v>
      </c>
      <c r="I32" s="61">
        <v>11686876</v>
      </c>
      <c r="J32" s="79"/>
      <c r="K32" s="79"/>
      <c r="L32" s="79"/>
      <c r="M32" s="79"/>
      <c r="N32" s="70" t="s">
        <v>318</v>
      </c>
      <c r="O32" s="70"/>
      <c r="P32" s="61"/>
      <c r="Q32" s="61" t="s">
        <v>44</v>
      </c>
      <c r="R32" s="64">
        <v>0.98</v>
      </c>
      <c r="S32" s="72" t="s">
        <v>251</v>
      </c>
      <c r="T32" s="72" t="s">
        <v>251</v>
      </c>
      <c r="U32" s="64">
        <v>0.999</v>
      </c>
      <c r="V32" s="63">
        <v>1E-3</v>
      </c>
    </row>
    <row r="33" spans="1:22" x14ac:dyDescent="0.35">
      <c r="A33" s="61" t="s">
        <v>202</v>
      </c>
      <c r="B33" s="61" t="s">
        <v>203</v>
      </c>
      <c r="C33" s="61" t="s">
        <v>178</v>
      </c>
      <c r="D33" s="61" t="s">
        <v>204</v>
      </c>
      <c r="E33" s="61" t="s">
        <v>205</v>
      </c>
      <c r="F33" s="61" t="s">
        <v>249</v>
      </c>
      <c r="G33" s="61" t="s">
        <v>247</v>
      </c>
      <c r="H33" s="61" t="s">
        <v>276</v>
      </c>
      <c r="I33" s="61">
        <v>11686876</v>
      </c>
      <c r="J33" s="79"/>
      <c r="K33" s="79"/>
      <c r="L33" s="79"/>
      <c r="M33" s="79"/>
      <c r="N33" s="70" t="s">
        <v>319</v>
      </c>
      <c r="O33" s="70"/>
      <c r="P33" s="61"/>
      <c r="Q33" s="61" t="s">
        <v>44</v>
      </c>
      <c r="R33" s="64">
        <v>0.98</v>
      </c>
      <c r="S33" s="72" t="s">
        <v>251</v>
      </c>
      <c r="T33" s="72" t="s">
        <v>251</v>
      </c>
      <c r="U33" s="64">
        <v>0.999</v>
      </c>
      <c r="V33" s="63">
        <v>1E-3</v>
      </c>
    </row>
    <row r="34" spans="1:22" x14ac:dyDescent="0.35">
      <c r="A34" s="61" t="s">
        <v>202</v>
      </c>
      <c r="B34" s="61" t="s">
        <v>203</v>
      </c>
      <c r="C34" s="61" t="s">
        <v>178</v>
      </c>
      <c r="D34" s="61" t="s">
        <v>204</v>
      </c>
      <c r="E34" s="61" t="s">
        <v>205</v>
      </c>
      <c r="F34" s="61" t="s">
        <v>249</v>
      </c>
      <c r="G34" s="61" t="s">
        <v>247</v>
      </c>
      <c r="H34" s="61" t="s">
        <v>276</v>
      </c>
      <c r="I34" s="61">
        <v>11686876</v>
      </c>
      <c r="J34" s="79"/>
      <c r="K34" s="79"/>
      <c r="L34" s="79"/>
      <c r="M34" s="79"/>
      <c r="N34" s="70" t="s">
        <v>237</v>
      </c>
      <c r="O34" s="70"/>
      <c r="P34" s="61"/>
      <c r="Q34" s="61" t="s">
        <v>44</v>
      </c>
      <c r="R34" s="64">
        <v>0.98</v>
      </c>
      <c r="S34" s="72" t="s">
        <v>251</v>
      </c>
      <c r="T34" s="72" t="s">
        <v>251</v>
      </c>
      <c r="U34" s="64">
        <v>0.999</v>
      </c>
      <c r="V34" s="63">
        <v>1E-3</v>
      </c>
    </row>
    <row r="35" spans="1:22" x14ac:dyDescent="0.35">
      <c r="A35" s="61" t="s">
        <v>202</v>
      </c>
      <c r="B35" s="61" t="s">
        <v>203</v>
      </c>
      <c r="C35" s="61" t="s">
        <v>178</v>
      </c>
      <c r="D35" s="61" t="s">
        <v>204</v>
      </c>
      <c r="E35" s="61" t="s">
        <v>205</v>
      </c>
      <c r="F35" s="61" t="s">
        <v>249</v>
      </c>
      <c r="G35" s="61" t="s">
        <v>247</v>
      </c>
      <c r="H35" s="61" t="s">
        <v>276</v>
      </c>
      <c r="I35" s="61">
        <v>11686876</v>
      </c>
      <c r="J35" s="79"/>
      <c r="K35" s="79"/>
      <c r="L35" s="79"/>
      <c r="M35" s="79"/>
      <c r="N35" s="78" t="s">
        <v>288</v>
      </c>
      <c r="O35" s="78"/>
      <c r="P35" s="61"/>
      <c r="Q35" s="61" t="s">
        <v>44</v>
      </c>
      <c r="R35" s="64">
        <v>0.98</v>
      </c>
      <c r="S35" s="72" t="s">
        <v>251</v>
      </c>
      <c r="T35" s="72" t="s">
        <v>251</v>
      </c>
      <c r="U35" s="64">
        <v>0.999</v>
      </c>
      <c r="V35" s="63">
        <v>1E-3</v>
      </c>
    </row>
    <row r="36" spans="1:22" x14ac:dyDescent="0.35">
      <c r="A36" s="61" t="s">
        <v>202</v>
      </c>
      <c r="B36" s="61" t="s">
        <v>203</v>
      </c>
      <c r="C36" s="61" t="s">
        <v>178</v>
      </c>
      <c r="D36" s="61" t="s">
        <v>204</v>
      </c>
      <c r="E36" s="61" t="s">
        <v>205</v>
      </c>
      <c r="F36" s="61" t="s">
        <v>249</v>
      </c>
      <c r="G36" s="61" t="s">
        <v>247</v>
      </c>
      <c r="H36" s="61" t="s">
        <v>276</v>
      </c>
      <c r="I36" s="61">
        <v>11686876</v>
      </c>
      <c r="J36" s="79"/>
      <c r="K36" s="79"/>
      <c r="L36" s="79"/>
      <c r="M36" s="79"/>
      <c r="N36" s="78" t="s">
        <v>292</v>
      </c>
      <c r="O36" s="78"/>
      <c r="P36" s="61"/>
      <c r="Q36" s="61" t="s">
        <v>44</v>
      </c>
      <c r="R36" s="64">
        <v>0.98</v>
      </c>
      <c r="S36" s="72" t="s">
        <v>251</v>
      </c>
      <c r="T36" s="72" t="s">
        <v>251</v>
      </c>
      <c r="U36" s="64">
        <v>0.999</v>
      </c>
      <c r="V36" s="63">
        <v>1E-3</v>
      </c>
    </row>
    <row r="37" spans="1:22" x14ac:dyDescent="0.35">
      <c r="A37" s="61" t="s">
        <v>202</v>
      </c>
      <c r="B37" s="61" t="s">
        <v>203</v>
      </c>
      <c r="C37" s="61" t="s">
        <v>178</v>
      </c>
      <c r="D37" s="61" t="s">
        <v>204</v>
      </c>
      <c r="E37" s="61" t="s">
        <v>205</v>
      </c>
      <c r="F37" s="61" t="s">
        <v>249</v>
      </c>
      <c r="G37" s="61" t="s">
        <v>247</v>
      </c>
      <c r="H37" s="61" t="s">
        <v>276</v>
      </c>
      <c r="I37" s="61">
        <v>11686876</v>
      </c>
      <c r="J37" s="79"/>
      <c r="K37" s="79"/>
      <c r="L37" s="79"/>
      <c r="M37" s="79"/>
      <c r="N37" s="78" t="s">
        <v>320</v>
      </c>
      <c r="O37" s="78"/>
      <c r="P37" s="61"/>
      <c r="Q37" s="61" t="s">
        <v>44</v>
      </c>
      <c r="R37" s="64">
        <v>0.98</v>
      </c>
      <c r="S37" s="72" t="s">
        <v>251</v>
      </c>
      <c r="T37" s="72" t="s">
        <v>251</v>
      </c>
      <c r="U37" s="64">
        <v>0.999</v>
      </c>
      <c r="V37" s="63">
        <v>1E-3</v>
      </c>
    </row>
    <row r="38" spans="1:22" x14ac:dyDescent="0.35">
      <c r="A38" s="61" t="s">
        <v>202</v>
      </c>
      <c r="B38" s="61" t="s">
        <v>203</v>
      </c>
      <c r="C38" s="61" t="s">
        <v>178</v>
      </c>
      <c r="D38" s="61" t="s">
        <v>204</v>
      </c>
      <c r="E38" s="61" t="s">
        <v>205</v>
      </c>
      <c r="F38" s="61" t="s">
        <v>249</v>
      </c>
      <c r="G38" s="61" t="s">
        <v>247</v>
      </c>
      <c r="H38" s="61" t="s">
        <v>276</v>
      </c>
      <c r="I38" s="61">
        <v>11686876</v>
      </c>
      <c r="J38" s="79"/>
      <c r="K38" s="79"/>
      <c r="L38" s="79"/>
      <c r="M38" s="79"/>
      <c r="N38" s="70" t="s">
        <v>320</v>
      </c>
      <c r="O38" s="70"/>
      <c r="P38" s="61"/>
      <c r="Q38" s="61" t="s">
        <v>44</v>
      </c>
      <c r="R38" s="64">
        <v>0.98</v>
      </c>
      <c r="S38" s="72" t="s">
        <v>251</v>
      </c>
      <c r="T38" s="72" t="s">
        <v>251</v>
      </c>
      <c r="U38" s="64">
        <v>0.999</v>
      </c>
      <c r="V38" s="63">
        <v>1E-3</v>
      </c>
    </row>
    <row r="39" spans="1:22" x14ac:dyDescent="0.35">
      <c r="A39" s="61" t="s">
        <v>202</v>
      </c>
      <c r="B39" s="61" t="s">
        <v>203</v>
      </c>
      <c r="C39" s="61" t="s">
        <v>178</v>
      </c>
      <c r="D39" s="61" t="s">
        <v>204</v>
      </c>
      <c r="E39" s="61" t="s">
        <v>205</v>
      </c>
      <c r="F39" s="61" t="s">
        <v>249</v>
      </c>
      <c r="G39" s="61" t="s">
        <v>247</v>
      </c>
      <c r="H39" s="61" t="s">
        <v>276</v>
      </c>
      <c r="I39" s="61">
        <v>11686876</v>
      </c>
      <c r="J39" s="79"/>
      <c r="K39" s="79"/>
      <c r="L39" s="79"/>
      <c r="M39" s="79"/>
      <c r="N39" s="70" t="s">
        <v>320</v>
      </c>
      <c r="O39" s="70"/>
      <c r="P39" s="61"/>
      <c r="Q39" s="61" t="s">
        <v>44</v>
      </c>
      <c r="R39" s="64">
        <v>0.98</v>
      </c>
      <c r="S39" s="72" t="s">
        <v>251</v>
      </c>
      <c r="T39" s="72" t="s">
        <v>251</v>
      </c>
      <c r="U39" s="64">
        <v>0.999</v>
      </c>
      <c r="V39" s="63">
        <v>1E-3</v>
      </c>
    </row>
    <row r="40" spans="1:22" x14ac:dyDescent="0.35">
      <c r="A40" s="61" t="s">
        <v>202</v>
      </c>
      <c r="B40" s="61" t="s">
        <v>203</v>
      </c>
      <c r="C40" s="61" t="s">
        <v>178</v>
      </c>
      <c r="D40" s="61" t="s">
        <v>204</v>
      </c>
      <c r="E40" s="61" t="s">
        <v>205</v>
      </c>
      <c r="F40" s="61" t="s">
        <v>249</v>
      </c>
      <c r="G40" s="61" t="s">
        <v>247</v>
      </c>
      <c r="H40" s="61" t="s">
        <v>276</v>
      </c>
      <c r="I40" s="61">
        <v>11686876</v>
      </c>
      <c r="J40" s="79"/>
      <c r="K40" s="79"/>
      <c r="L40" s="79"/>
      <c r="M40" s="79"/>
      <c r="N40" s="70" t="s">
        <v>287</v>
      </c>
      <c r="O40" s="70"/>
      <c r="P40" s="61"/>
      <c r="Q40" s="61" t="s">
        <v>44</v>
      </c>
      <c r="R40" s="64">
        <v>0.98</v>
      </c>
      <c r="S40" s="72" t="s">
        <v>251</v>
      </c>
      <c r="T40" s="72" t="s">
        <v>251</v>
      </c>
      <c r="U40" s="64">
        <v>0.999</v>
      </c>
      <c r="V40" s="63">
        <v>1E-3</v>
      </c>
    </row>
    <row r="41" spans="1:22" x14ac:dyDescent="0.35">
      <c r="A41" s="61" t="s">
        <v>202</v>
      </c>
      <c r="B41" s="61" t="s">
        <v>203</v>
      </c>
      <c r="C41" s="61" t="s">
        <v>178</v>
      </c>
      <c r="D41" s="61" t="s">
        <v>204</v>
      </c>
      <c r="E41" s="61" t="s">
        <v>205</v>
      </c>
      <c r="F41" s="61" t="s">
        <v>249</v>
      </c>
      <c r="G41" s="61" t="s">
        <v>247</v>
      </c>
      <c r="H41" s="61" t="s">
        <v>276</v>
      </c>
      <c r="I41" s="61">
        <v>11686876</v>
      </c>
      <c r="J41" s="79"/>
      <c r="K41" s="79"/>
      <c r="L41" s="79"/>
      <c r="M41" s="79"/>
      <c r="N41" s="78" t="s">
        <v>287</v>
      </c>
      <c r="O41" s="78"/>
      <c r="P41" s="61"/>
      <c r="Q41" s="61" t="s">
        <v>44</v>
      </c>
      <c r="R41" s="64">
        <v>0.98</v>
      </c>
      <c r="S41" s="72" t="s">
        <v>251</v>
      </c>
      <c r="T41" s="72" t="s">
        <v>251</v>
      </c>
      <c r="U41" s="64">
        <v>0.999</v>
      </c>
      <c r="V41" s="63">
        <v>1E-3</v>
      </c>
    </row>
    <row r="42" spans="1:22" x14ac:dyDescent="0.35">
      <c r="A42" s="61" t="s">
        <v>202</v>
      </c>
      <c r="B42" s="61" t="s">
        <v>203</v>
      </c>
      <c r="C42" s="61" t="s">
        <v>178</v>
      </c>
      <c r="D42" s="61" t="s">
        <v>204</v>
      </c>
      <c r="E42" s="61" t="s">
        <v>205</v>
      </c>
      <c r="F42" s="61" t="s">
        <v>249</v>
      </c>
      <c r="G42" s="61" t="s">
        <v>247</v>
      </c>
      <c r="H42" s="61" t="s">
        <v>276</v>
      </c>
      <c r="I42" s="61">
        <v>11686876</v>
      </c>
      <c r="J42" s="79"/>
      <c r="K42" s="79"/>
      <c r="L42" s="79"/>
      <c r="M42" s="79"/>
      <c r="N42" s="70" t="s">
        <v>321</v>
      </c>
      <c r="O42" s="70"/>
      <c r="P42" s="61"/>
      <c r="Q42" s="61" t="s">
        <v>44</v>
      </c>
      <c r="R42" s="64">
        <v>0.98</v>
      </c>
      <c r="S42" s="72" t="s">
        <v>251</v>
      </c>
      <c r="T42" s="72" t="s">
        <v>251</v>
      </c>
      <c r="U42" s="64">
        <v>0.999</v>
      </c>
      <c r="V42" s="63">
        <v>1E-3</v>
      </c>
    </row>
    <row r="43" spans="1:22" x14ac:dyDescent="0.35">
      <c r="A43" s="61" t="s">
        <v>202</v>
      </c>
      <c r="B43" s="61" t="s">
        <v>203</v>
      </c>
      <c r="C43" s="61" t="s">
        <v>178</v>
      </c>
      <c r="D43" s="61" t="s">
        <v>204</v>
      </c>
      <c r="E43" s="61" t="s">
        <v>205</v>
      </c>
      <c r="F43" s="61" t="s">
        <v>249</v>
      </c>
      <c r="G43" s="61" t="s">
        <v>247</v>
      </c>
      <c r="H43" s="61" t="s">
        <v>276</v>
      </c>
      <c r="I43" s="61">
        <v>11686876</v>
      </c>
      <c r="J43" s="79"/>
      <c r="K43" s="79"/>
      <c r="L43" s="79"/>
      <c r="M43" s="79"/>
      <c r="N43" s="70" t="s">
        <v>282</v>
      </c>
      <c r="O43" s="70"/>
      <c r="P43" s="61"/>
      <c r="Q43" s="61" t="s">
        <v>44</v>
      </c>
      <c r="R43" s="64">
        <v>0.98</v>
      </c>
      <c r="S43" s="72" t="s">
        <v>251</v>
      </c>
      <c r="T43" s="72" t="s">
        <v>251</v>
      </c>
      <c r="U43" s="64">
        <v>0.999</v>
      </c>
      <c r="V43" s="63">
        <v>1E-3</v>
      </c>
    </row>
    <row r="44" spans="1:22" x14ac:dyDescent="0.35">
      <c r="A44" s="61" t="s">
        <v>202</v>
      </c>
      <c r="B44" s="61" t="s">
        <v>203</v>
      </c>
      <c r="C44" s="61" t="s">
        <v>178</v>
      </c>
      <c r="D44" s="61" t="s">
        <v>204</v>
      </c>
      <c r="E44" s="61" t="s">
        <v>205</v>
      </c>
      <c r="F44" s="61" t="s">
        <v>249</v>
      </c>
      <c r="G44" s="61" t="s">
        <v>247</v>
      </c>
      <c r="H44" s="61" t="s">
        <v>276</v>
      </c>
      <c r="I44" s="61">
        <v>11686876</v>
      </c>
      <c r="J44" s="79"/>
      <c r="K44" s="79"/>
      <c r="L44" s="79"/>
      <c r="M44" s="79"/>
      <c r="N44" s="78" t="s">
        <v>282</v>
      </c>
      <c r="O44" s="78"/>
      <c r="P44" s="61"/>
      <c r="Q44" s="61" t="s">
        <v>44</v>
      </c>
      <c r="R44" s="64">
        <v>0.98</v>
      </c>
      <c r="S44" s="72" t="s">
        <v>251</v>
      </c>
      <c r="T44" s="72" t="s">
        <v>251</v>
      </c>
      <c r="U44" s="64">
        <v>0.999</v>
      </c>
      <c r="V44" s="63">
        <v>1E-3</v>
      </c>
    </row>
    <row r="45" spans="1:22" x14ac:dyDescent="0.35">
      <c r="A45" s="61" t="s">
        <v>202</v>
      </c>
      <c r="B45" s="61" t="s">
        <v>203</v>
      </c>
      <c r="C45" s="61" t="s">
        <v>178</v>
      </c>
      <c r="D45" s="61" t="s">
        <v>204</v>
      </c>
      <c r="E45" s="61" t="s">
        <v>205</v>
      </c>
      <c r="F45" s="61" t="s">
        <v>249</v>
      </c>
      <c r="G45" s="61" t="s">
        <v>247</v>
      </c>
      <c r="H45" s="61" t="s">
        <v>276</v>
      </c>
      <c r="I45" s="61">
        <v>11686876</v>
      </c>
      <c r="J45" s="79"/>
      <c r="K45" s="79"/>
      <c r="L45" s="79"/>
      <c r="M45" s="79"/>
      <c r="N45" s="70" t="s">
        <v>322</v>
      </c>
      <c r="O45" s="70"/>
      <c r="P45" s="61"/>
      <c r="Q45" s="61" t="s">
        <v>44</v>
      </c>
      <c r="R45" s="64">
        <v>0.98</v>
      </c>
      <c r="S45" s="72" t="s">
        <v>251</v>
      </c>
      <c r="T45" s="72" t="s">
        <v>251</v>
      </c>
      <c r="U45" s="64">
        <v>0.999</v>
      </c>
      <c r="V45" s="63">
        <v>1E-3</v>
      </c>
    </row>
    <row r="46" spans="1:22" x14ac:dyDescent="0.35">
      <c r="A46" s="61" t="s">
        <v>202</v>
      </c>
      <c r="B46" s="61" t="s">
        <v>203</v>
      </c>
      <c r="C46" s="61" t="s">
        <v>178</v>
      </c>
      <c r="D46" s="61" t="s">
        <v>204</v>
      </c>
      <c r="E46" s="61" t="s">
        <v>205</v>
      </c>
      <c r="F46" s="61" t="s">
        <v>249</v>
      </c>
      <c r="G46" s="61" t="s">
        <v>247</v>
      </c>
      <c r="H46" s="61" t="s">
        <v>276</v>
      </c>
      <c r="I46" s="61">
        <v>11686876</v>
      </c>
      <c r="J46" s="79"/>
      <c r="K46" s="79"/>
      <c r="L46" s="79"/>
      <c r="M46" s="79"/>
      <c r="N46" s="70" t="s">
        <v>323</v>
      </c>
      <c r="O46" s="70"/>
      <c r="P46" s="61"/>
      <c r="Q46" s="61" t="s">
        <v>44</v>
      </c>
      <c r="R46" s="64">
        <v>0.98</v>
      </c>
      <c r="S46" s="72" t="s">
        <v>251</v>
      </c>
      <c r="T46" s="72" t="s">
        <v>251</v>
      </c>
      <c r="U46" s="64">
        <v>0.999</v>
      </c>
      <c r="V46" s="63">
        <v>1E-3</v>
      </c>
    </row>
    <row r="47" spans="1:22" x14ac:dyDescent="0.35">
      <c r="A47" s="61" t="s">
        <v>202</v>
      </c>
      <c r="B47" s="61" t="s">
        <v>203</v>
      </c>
      <c r="C47" s="61" t="s">
        <v>178</v>
      </c>
      <c r="D47" s="61" t="s">
        <v>204</v>
      </c>
      <c r="E47" s="61" t="s">
        <v>205</v>
      </c>
      <c r="F47" s="61" t="s">
        <v>249</v>
      </c>
      <c r="G47" s="61" t="s">
        <v>247</v>
      </c>
      <c r="H47" s="61" t="s">
        <v>276</v>
      </c>
      <c r="I47" s="61">
        <v>11686876</v>
      </c>
      <c r="J47" s="79"/>
      <c r="K47" s="79"/>
      <c r="L47" s="79"/>
      <c r="M47" s="79"/>
      <c r="N47" s="70" t="s">
        <v>281</v>
      </c>
      <c r="O47" s="70"/>
      <c r="P47" s="61"/>
      <c r="Q47" s="61" t="s">
        <v>44</v>
      </c>
      <c r="R47" s="64">
        <v>0.98</v>
      </c>
      <c r="S47" s="72" t="s">
        <v>251</v>
      </c>
      <c r="T47" s="72" t="s">
        <v>251</v>
      </c>
      <c r="U47" s="64">
        <v>0.999</v>
      </c>
      <c r="V47" s="63">
        <v>1E-3</v>
      </c>
    </row>
    <row r="48" spans="1:22" x14ac:dyDescent="0.35">
      <c r="A48" s="61" t="s">
        <v>202</v>
      </c>
      <c r="B48" s="61" t="s">
        <v>203</v>
      </c>
      <c r="C48" s="61" t="s">
        <v>178</v>
      </c>
      <c r="D48" s="61" t="s">
        <v>204</v>
      </c>
      <c r="E48" s="61" t="s">
        <v>205</v>
      </c>
      <c r="F48" s="61" t="s">
        <v>249</v>
      </c>
      <c r="G48" s="61" t="s">
        <v>247</v>
      </c>
      <c r="H48" s="61" t="s">
        <v>276</v>
      </c>
      <c r="I48" s="61">
        <v>11686876</v>
      </c>
      <c r="J48" s="79"/>
      <c r="K48" s="79"/>
      <c r="L48" s="79"/>
      <c r="M48" s="79"/>
      <c r="N48" s="78" t="s">
        <v>281</v>
      </c>
      <c r="O48" s="78"/>
      <c r="P48" s="61"/>
      <c r="Q48" s="61" t="s">
        <v>44</v>
      </c>
      <c r="R48" s="64">
        <v>0.98</v>
      </c>
      <c r="S48" s="72" t="s">
        <v>251</v>
      </c>
      <c r="T48" s="72" t="s">
        <v>251</v>
      </c>
      <c r="U48" s="64">
        <v>0.999</v>
      </c>
      <c r="V48" s="63">
        <v>1E-3</v>
      </c>
    </row>
    <row r="49" spans="1:22" x14ac:dyDescent="0.35">
      <c r="A49" s="61" t="s">
        <v>202</v>
      </c>
      <c r="B49" s="61" t="s">
        <v>203</v>
      </c>
      <c r="C49" s="61" t="s">
        <v>178</v>
      </c>
      <c r="D49" s="61" t="s">
        <v>204</v>
      </c>
      <c r="E49" s="61" t="s">
        <v>205</v>
      </c>
      <c r="F49" s="61" t="s">
        <v>249</v>
      </c>
      <c r="G49" s="61" t="s">
        <v>247</v>
      </c>
      <c r="H49" s="61" t="s">
        <v>276</v>
      </c>
      <c r="I49" s="61">
        <v>11686876</v>
      </c>
      <c r="J49" s="79"/>
      <c r="K49" s="79"/>
      <c r="L49" s="79"/>
      <c r="M49" s="79"/>
      <c r="N49" s="70" t="s">
        <v>324</v>
      </c>
      <c r="O49" s="70"/>
      <c r="P49" s="61"/>
      <c r="Q49" s="61" t="s">
        <v>44</v>
      </c>
      <c r="R49" s="64">
        <v>0.98</v>
      </c>
      <c r="S49" s="72" t="s">
        <v>251</v>
      </c>
      <c r="T49" s="72" t="s">
        <v>251</v>
      </c>
      <c r="U49" s="64">
        <v>0.999</v>
      </c>
      <c r="V49" s="63">
        <v>1E-3</v>
      </c>
    </row>
    <row r="50" spans="1:22" x14ac:dyDescent="0.35">
      <c r="A50" s="61" t="s">
        <v>202</v>
      </c>
      <c r="B50" s="61" t="s">
        <v>203</v>
      </c>
      <c r="C50" s="61" t="s">
        <v>178</v>
      </c>
      <c r="D50" s="61" t="s">
        <v>204</v>
      </c>
      <c r="E50" s="61" t="s">
        <v>205</v>
      </c>
      <c r="F50" s="61" t="s">
        <v>249</v>
      </c>
      <c r="G50" s="61" t="s">
        <v>247</v>
      </c>
      <c r="H50" s="61" t="s">
        <v>276</v>
      </c>
      <c r="I50" s="61">
        <v>11686876</v>
      </c>
      <c r="J50" s="79"/>
      <c r="K50" s="79"/>
      <c r="L50" s="79"/>
      <c r="M50" s="79"/>
      <c r="N50" s="78" t="s">
        <v>239</v>
      </c>
      <c r="O50" s="78"/>
      <c r="P50" s="61"/>
      <c r="Q50" s="61" t="s">
        <v>44</v>
      </c>
      <c r="R50" s="64">
        <v>0.98</v>
      </c>
      <c r="S50" s="72" t="s">
        <v>251</v>
      </c>
      <c r="T50" s="72" t="s">
        <v>251</v>
      </c>
      <c r="U50" s="64">
        <v>0.999</v>
      </c>
      <c r="V50" s="63">
        <v>1E-3</v>
      </c>
    </row>
    <row r="51" spans="1:22" x14ac:dyDescent="0.35">
      <c r="A51" s="61" t="s">
        <v>202</v>
      </c>
      <c r="B51" s="61" t="s">
        <v>203</v>
      </c>
      <c r="C51" s="61" t="s">
        <v>178</v>
      </c>
      <c r="D51" s="61" t="s">
        <v>204</v>
      </c>
      <c r="E51" s="61" t="s">
        <v>205</v>
      </c>
      <c r="F51" s="61" t="s">
        <v>249</v>
      </c>
      <c r="G51" s="61" t="s">
        <v>247</v>
      </c>
      <c r="H51" s="61" t="s">
        <v>276</v>
      </c>
      <c r="I51" s="61">
        <v>11686876</v>
      </c>
      <c r="J51" s="79"/>
      <c r="K51" s="79"/>
      <c r="L51" s="79"/>
      <c r="M51" s="79"/>
      <c r="N51" s="70" t="s">
        <v>325</v>
      </c>
      <c r="O51" s="70"/>
      <c r="P51" s="61"/>
      <c r="Q51" s="61" t="s">
        <v>44</v>
      </c>
      <c r="R51" s="64">
        <v>0.98</v>
      </c>
      <c r="S51" s="72" t="s">
        <v>251</v>
      </c>
      <c r="T51" s="72" t="s">
        <v>251</v>
      </c>
      <c r="U51" s="64">
        <v>0.999</v>
      </c>
      <c r="V51" s="63">
        <v>1E-3</v>
      </c>
    </row>
    <row r="52" spans="1:22" x14ac:dyDescent="0.35">
      <c r="A52" s="61" t="s">
        <v>202</v>
      </c>
      <c r="B52" s="61" t="s">
        <v>203</v>
      </c>
      <c r="C52" s="61" t="s">
        <v>178</v>
      </c>
      <c r="D52" s="61" t="s">
        <v>204</v>
      </c>
      <c r="E52" s="61" t="s">
        <v>205</v>
      </c>
      <c r="F52" s="61" t="s">
        <v>249</v>
      </c>
      <c r="G52" s="61" t="s">
        <v>247</v>
      </c>
      <c r="H52" s="61" t="s">
        <v>276</v>
      </c>
      <c r="I52" s="61">
        <v>11686876</v>
      </c>
      <c r="J52" s="79"/>
      <c r="K52" s="79"/>
      <c r="L52" s="79"/>
      <c r="M52" s="79"/>
      <c r="N52" s="70" t="s">
        <v>326</v>
      </c>
      <c r="O52" s="70"/>
      <c r="P52" s="61"/>
      <c r="Q52" s="61" t="s">
        <v>44</v>
      </c>
      <c r="R52" s="64">
        <v>0.98</v>
      </c>
      <c r="S52" s="72" t="s">
        <v>251</v>
      </c>
      <c r="T52" s="72" t="s">
        <v>251</v>
      </c>
      <c r="U52" s="64">
        <v>0.999</v>
      </c>
      <c r="V52" s="63">
        <v>1E-3</v>
      </c>
    </row>
    <row r="53" spans="1:22" x14ac:dyDescent="0.35">
      <c r="A53" s="61" t="s">
        <v>202</v>
      </c>
      <c r="B53" s="61" t="s">
        <v>203</v>
      </c>
      <c r="C53" s="61" t="s">
        <v>178</v>
      </c>
      <c r="D53" s="61" t="s">
        <v>204</v>
      </c>
      <c r="E53" s="61" t="s">
        <v>205</v>
      </c>
      <c r="F53" s="61" t="s">
        <v>249</v>
      </c>
      <c r="G53" s="61" t="s">
        <v>247</v>
      </c>
      <c r="H53" s="61" t="s">
        <v>276</v>
      </c>
      <c r="I53" s="61">
        <v>11686876</v>
      </c>
      <c r="J53" s="79"/>
      <c r="K53" s="79"/>
      <c r="L53" s="79"/>
      <c r="M53" s="79"/>
      <c r="N53" s="70" t="s">
        <v>327</v>
      </c>
      <c r="O53" s="70"/>
      <c r="P53" s="61"/>
      <c r="Q53" s="61" t="s">
        <v>44</v>
      </c>
      <c r="R53" s="64">
        <v>0.98</v>
      </c>
      <c r="S53" s="72" t="s">
        <v>251</v>
      </c>
      <c r="T53" s="72" t="s">
        <v>251</v>
      </c>
      <c r="U53" s="64">
        <v>0.999</v>
      </c>
      <c r="V53" s="63">
        <v>1E-3</v>
      </c>
    </row>
    <row r="54" spans="1:22" x14ac:dyDescent="0.35">
      <c r="A54" s="61" t="s">
        <v>202</v>
      </c>
      <c r="B54" s="61" t="s">
        <v>203</v>
      </c>
      <c r="C54" s="61" t="s">
        <v>178</v>
      </c>
      <c r="D54" s="61" t="s">
        <v>204</v>
      </c>
      <c r="E54" s="61" t="s">
        <v>205</v>
      </c>
      <c r="F54" s="61" t="s">
        <v>249</v>
      </c>
      <c r="G54" s="61" t="s">
        <v>247</v>
      </c>
      <c r="H54" s="61" t="s">
        <v>276</v>
      </c>
      <c r="I54" s="61">
        <v>11686876</v>
      </c>
      <c r="J54" s="79"/>
      <c r="K54" s="79"/>
      <c r="L54" s="79"/>
      <c r="M54" s="79"/>
      <c r="N54" s="70" t="s">
        <v>328</v>
      </c>
      <c r="O54" s="70"/>
      <c r="P54" s="61"/>
      <c r="Q54" s="61" t="s">
        <v>44</v>
      </c>
      <c r="R54" s="64">
        <v>0.98</v>
      </c>
      <c r="S54" s="72" t="s">
        <v>251</v>
      </c>
      <c r="T54" s="72" t="s">
        <v>251</v>
      </c>
      <c r="U54" s="64">
        <v>0.999</v>
      </c>
      <c r="V54" s="63">
        <v>1E-3</v>
      </c>
    </row>
    <row r="55" spans="1:22" x14ac:dyDescent="0.35">
      <c r="A55" s="61" t="s">
        <v>202</v>
      </c>
      <c r="B55" s="61" t="s">
        <v>203</v>
      </c>
      <c r="C55" s="61" t="s">
        <v>178</v>
      </c>
      <c r="D55" s="61" t="s">
        <v>204</v>
      </c>
      <c r="E55" s="61" t="s">
        <v>205</v>
      </c>
      <c r="F55" s="61" t="s">
        <v>249</v>
      </c>
      <c r="G55" s="61" t="s">
        <v>247</v>
      </c>
      <c r="H55" s="61" t="s">
        <v>276</v>
      </c>
      <c r="I55" s="61">
        <v>11686876</v>
      </c>
      <c r="J55" s="79"/>
      <c r="K55" s="79"/>
      <c r="L55" s="79"/>
      <c r="M55" s="79"/>
      <c r="N55" s="70" t="s">
        <v>329</v>
      </c>
      <c r="O55" s="70"/>
      <c r="P55" s="61"/>
      <c r="Q55" s="61" t="s">
        <v>44</v>
      </c>
      <c r="R55" s="64">
        <v>0.98</v>
      </c>
      <c r="S55" s="72" t="s">
        <v>251</v>
      </c>
      <c r="T55" s="72" t="s">
        <v>251</v>
      </c>
      <c r="U55" s="64">
        <v>0.999</v>
      </c>
      <c r="V55" s="63">
        <v>1E-3</v>
      </c>
    </row>
    <row r="56" spans="1:22" x14ac:dyDescent="0.35">
      <c r="A56" s="61" t="s">
        <v>202</v>
      </c>
      <c r="B56" s="61" t="s">
        <v>203</v>
      </c>
      <c r="C56" s="61" t="s">
        <v>178</v>
      </c>
      <c r="D56" s="61" t="s">
        <v>204</v>
      </c>
      <c r="E56" s="61" t="s">
        <v>205</v>
      </c>
      <c r="F56" s="61" t="s">
        <v>249</v>
      </c>
      <c r="G56" s="61" t="s">
        <v>247</v>
      </c>
      <c r="H56" s="61" t="s">
        <v>276</v>
      </c>
      <c r="I56" s="61">
        <v>11686876</v>
      </c>
      <c r="J56" s="79"/>
      <c r="K56" s="79"/>
      <c r="L56" s="79"/>
      <c r="M56" s="79"/>
      <c r="N56" s="78" t="s">
        <v>280</v>
      </c>
      <c r="O56" s="78"/>
      <c r="P56" s="61"/>
      <c r="Q56" s="61" t="s">
        <v>44</v>
      </c>
      <c r="R56" s="64">
        <v>0.98</v>
      </c>
      <c r="S56" s="72" t="s">
        <v>251</v>
      </c>
      <c r="T56" s="72" t="s">
        <v>251</v>
      </c>
      <c r="U56" s="64">
        <v>0.999</v>
      </c>
      <c r="V56" s="63">
        <v>1E-3</v>
      </c>
    </row>
    <row r="57" spans="1:22" x14ac:dyDescent="0.35">
      <c r="A57" s="61" t="s">
        <v>202</v>
      </c>
      <c r="B57" s="61" t="s">
        <v>203</v>
      </c>
      <c r="C57" s="61" t="s">
        <v>178</v>
      </c>
      <c r="D57" s="61" t="s">
        <v>204</v>
      </c>
      <c r="E57" s="61" t="s">
        <v>205</v>
      </c>
      <c r="F57" s="61" t="s">
        <v>249</v>
      </c>
      <c r="G57" s="61" t="s">
        <v>247</v>
      </c>
      <c r="H57" s="61" t="s">
        <v>276</v>
      </c>
      <c r="I57" s="61">
        <v>11686876</v>
      </c>
      <c r="J57" s="79"/>
      <c r="K57" s="79"/>
      <c r="L57" s="79"/>
      <c r="M57" s="79"/>
      <c r="N57" s="78" t="s">
        <v>240</v>
      </c>
      <c r="O57" s="78"/>
      <c r="P57" s="61"/>
      <c r="Q57" s="61" t="s">
        <v>44</v>
      </c>
      <c r="R57" s="64">
        <v>0.98</v>
      </c>
      <c r="S57" s="72" t="s">
        <v>251</v>
      </c>
      <c r="T57" s="72" t="s">
        <v>251</v>
      </c>
      <c r="U57" s="64">
        <v>0.999</v>
      </c>
      <c r="V57" s="63">
        <v>1E-3</v>
      </c>
    </row>
    <row r="58" spans="1:22" x14ac:dyDescent="0.35">
      <c r="A58" s="61" t="s">
        <v>202</v>
      </c>
      <c r="B58" s="61" t="s">
        <v>203</v>
      </c>
      <c r="C58" s="61" t="s">
        <v>178</v>
      </c>
      <c r="D58" s="61" t="s">
        <v>204</v>
      </c>
      <c r="E58" s="61" t="s">
        <v>205</v>
      </c>
      <c r="F58" s="61" t="s">
        <v>249</v>
      </c>
      <c r="G58" s="61" t="s">
        <v>247</v>
      </c>
      <c r="H58" s="61" t="s">
        <v>276</v>
      </c>
      <c r="I58" s="61">
        <v>11686876</v>
      </c>
      <c r="J58" s="79"/>
      <c r="K58" s="79"/>
      <c r="L58" s="79"/>
      <c r="M58" s="79"/>
      <c r="N58" s="78" t="s">
        <v>279</v>
      </c>
      <c r="O58" s="78"/>
      <c r="P58" s="61"/>
      <c r="Q58" s="61" t="s">
        <v>44</v>
      </c>
      <c r="R58" s="64">
        <v>0.98</v>
      </c>
      <c r="S58" s="72" t="s">
        <v>251</v>
      </c>
      <c r="T58" s="72" t="s">
        <v>251</v>
      </c>
      <c r="U58" s="64">
        <v>0.999</v>
      </c>
      <c r="V58" s="63">
        <v>1E-3</v>
      </c>
    </row>
    <row r="59" spans="1:22" x14ac:dyDescent="0.35">
      <c r="A59" s="61" t="s">
        <v>202</v>
      </c>
      <c r="B59" s="61" t="s">
        <v>203</v>
      </c>
      <c r="C59" s="61" t="s">
        <v>178</v>
      </c>
      <c r="D59" s="61" t="s">
        <v>204</v>
      </c>
      <c r="E59" s="61" t="s">
        <v>205</v>
      </c>
      <c r="F59" s="61" t="s">
        <v>249</v>
      </c>
      <c r="G59" s="61" t="s">
        <v>247</v>
      </c>
      <c r="H59" s="61" t="s">
        <v>276</v>
      </c>
      <c r="I59" s="61">
        <v>11686876</v>
      </c>
      <c r="J59" s="79"/>
      <c r="K59" s="79"/>
      <c r="L59" s="79"/>
      <c r="M59" s="79"/>
      <c r="N59" s="78" t="s">
        <v>335</v>
      </c>
      <c r="O59" s="78"/>
      <c r="P59" s="61"/>
      <c r="Q59" s="61" t="s">
        <v>44</v>
      </c>
      <c r="R59" s="64">
        <v>0.98</v>
      </c>
      <c r="S59" s="72" t="s">
        <v>251</v>
      </c>
      <c r="T59" s="72" t="s">
        <v>251</v>
      </c>
      <c r="U59" s="64">
        <v>0.999</v>
      </c>
      <c r="V59" s="63">
        <v>1E-3</v>
      </c>
    </row>
    <row r="60" spans="1:22" x14ac:dyDescent="0.35">
      <c r="A60" s="61" t="s">
        <v>202</v>
      </c>
      <c r="B60" s="61" t="s">
        <v>203</v>
      </c>
      <c r="C60" s="61" t="s">
        <v>178</v>
      </c>
      <c r="D60" s="61" t="s">
        <v>204</v>
      </c>
      <c r="E60" s="61" t="s">
        <v>205</v>
      </c>
      <c r="F60" s="61" t="s">
        <v>249</v>
      </c>
      <c r="G60" s="61" t="s">
        <v>247</v>
      </c>
      <c r="H60" s="61" t="s">
        <v>276</v>
      </c>
      <c r="I60" s="61">
        <v>11686876</v>
      </c>
      <c r="J60" s="79"/>
      <c r="K60" s="79"/>
      <c r="L60" s="79"/>
      <c r="M60" s="79"/>
      <c r="N60" s="70" t="s">
        <v>330</v>
      </c>
      <c r="O60" s="70"/>
      <c r="P60" s="61"/>
      <c r="Q60" s="61" t="s">
        <v>44</v>
      </c>
      <c r="R60" s="64">
        <v>0.98</v>
      </c>
      <c r="S60" s="72" t="s">
        <v>251</v>
      </c>
      <c r="T60" s="72" t="s">
        <v>251</v>
      </c>
      <c r="U60" s="64">
        <v>0.999</v>
      </c>
      <c r="V60" s="63">
        <v>1E-3</v>
      </c>
    </row>
    <row r="61" spans="1:22" x14ac:dyDescent="0.35">
      <c r="A61" s="61" t="s">
        <v>202</v>
      </c>
      <c r="B61" s="61" t="s">
        <v>203</v>
      </c>
      <c r="C61" s="61" t="s">
        <v>178</v>
      </c>
      <c r="D61" s="61" t="s">
        <v>204</v>
      </c>
      <c r="E61" s="61" t="s">
        <v>205</v>
      </c>
      <c r="F61" s="61" t="s">
        <v>249</v>
      </c>
      <c r="G61" s="61" t="s">
        <v>247</v>
      </c>
      <c r="H61" s="61" t="s">
        <v>276</v>
      </c>
      <c r="I61" s="61">
        <v>11686876</v>
      </c>
      <c r="J61" s="79"/>
      <c r="K61" s="79"/>
      <c r="L61" s="79"/>
      <c r="M61" s="79"/>
      <c r="N61" s="70" t="s">
        <v>331</v>
      </c>
      <c r="O61" s="70"/>
      <c r="P61" s="61"/>
      <c r="Q61" s="61" t="s">
        <v>44</v>
      </c>
      <c r="R61" s="64">
        <v>0.98</v>
      </c>
      <c r="S61" s="72" t="s">
        <v>251</v>
      </c>
      <c r="T61" s="72" t="s">
        <v>251</v>
      </c>
      <c r="U61" s="64">
        <v>0.999</v>
      </c>
      <c r="V61" s="63">
        <v>1E-3</v>
      </c>
    </row>
    <row r="62" spans="1:22" x14ac:dyDescent="0.35">
      <c r="A62" s="61" t="s">
        <v>202</v>
      </c>
      <c r="B62" s="61" t="s">
        <v>203</v>
      </c>
      <c r="C62" s="61" t="s">
        <v>178</v>
      </c>
      <c r="D62" s="61" t="s">
        <v>204</v>
      </c>
      <c r="E62" s="61" t="s">
        <v>205</v>
      </c>
      <c r="F62" s="61" t="s">
        <v>249</v>
      </c>
      <c r="G62" s="61" t="s">
        <v>247</v>
      </c>
      <c r="H62" s="61" t="s">
        <v>276</v>
      </c>
      <c r="I62" s="61">
        <v>11686876</v>
      </c>
      <c r="J62" s="79"/>
      <c r="K62" s="79"/>
      <c r="L62" s="79"/>
      <c r="M62" s="79"/>
      <c r="N62" s="70" t="s">
        <v>332</v>
      </c>
      <c r="O62" s="70"/>
      <c r="P62" s="61"/>
      <c r="Q62" s="61" t="s">
        <v>44</v>
      </c>
      <c r="R62" s="64">
        <v>0.98</v>
      </c>
      <c r="S62" s="72" t="s">
        <v>251</v>
      </c>
      <c r="T62" s="72" t="s">
        <v>251</v>
      </c>
      <c r="U62" s="64">
        <v>0.999</v>
      </c>
      <c r="V62" s="63">
        <v>1E-3</v>
      </c>
    </row>
    <row r="63" spans="1:22" x14ac:dyDescent="0.35">
      <c r="A63" s="61" t="s">
        <v>202</v>
      </c>
      <c r="B63" s="61" t="s">
        <v>203</v>
      </c>
      <c r="C63" s="61" t="s">
        <v>178</v>
      </c>
      <c r="D63" s="61" t="s">
        <v>204</v>
      </c>
      <c r="E63" s="61" t="s">
        <v>205</v>
      </c>
      <c r="F63" s="61" t="s">
        <v>249</v>
      </c>
      <c r="G63" s="61" t="s">
        <v>247</v>
      </c>
      <c r="H63" s="61" t="s">
        <v>276</v>
      </c>
      <c r="I63" s="61">
        <v>11686876</v>
      </c>
      <c r="J63" s="79"/>
      <c r="K63" s="79"/>
      <c r="L63" s="79"/>
      <c r="M63" s="79"/>
      <c r="N63" s="78" t="s">
        <v>293</v>
      </c>
      <c r="O63" s="78"/>
      <c r="P63" s="61"/>
      <c r="Q63" s="61" t="s">
        <v>44</v>
      </c>
      <c r="R63" s="64">
        <v>0.98</v>
      </c>
      <c r="S63" s="72" t="s">
        <v>251</v>
      </c>
      <c r="T63" s="72" t="s">
        <v>251</v>
      </c>
      <c r="U63" s="64">
        <v>0.999</v>
      </c>
      <c r="V63" s="63">
        <v>1E-3</v>
      </c>
    </row>
    <row r="64" spans="1:22" x14ac:dyDescent="0.35">
      <c r="A64" s="61" t="s">
        <v>202</v>
      </c>
      <c r="B64" s="61" t="s">
        <v>203</v>
      </c>
      <c r="C64" s="61" t="s">
        <v>178</v>
      </c>
      <c r="D64" s="61" t="s">
        <v>204</v>
      </c>
      <c r="E64" s="61" t="s">
        <v>205</v>
      </c>
      <c r="F64" s="61" t="s">
        <v>249</v>
      </c>
      <c r="G64" s="61" t="s">
        <v>247</v>
      </c>
      <c r="H64" s="61" t="s">
        <v>276</v>
      </c>
      <c r="I64" s="61">
        <v>11686876</v>
      </c>
      <c r="J64" s="79"/>
      <c r="K64" s="79"/>
      <c r="L64" s="79"/>
      <c r="M64" s="79"/>
      <c r="N64" s="70" t="s">
        <v>236</v>
      </c>
      <c r="O64" s="70"/>
      <c r="P64" s="61"/>
      <c r="Q64" s="61" t="s">
        <v>44</v>
      </c>
      <c r="R64" s="64">
        <v>0.98</v>
      </c>
      <c r="S64" s="72" t="s">
        <v>251</v>
      </c>
      <c r="T64" s="72" t="s">
        <v>251</v>
      </c>
      <c r="U64" s="64">
        <v>0.999</v>
      </c>
      <c r="V64" s="63">
        <v>1E-3</v>
      </c>
    </row>
    <row r="65" spans="1:22" x14ac:dyDescent="0.35">
      <c r="A65" s="61" t="s">
        <v>202</v>
      </c>
      <c r="B65" s="61" t="s">
        <v>203</v>
      </c>
      <c r="C65" s="61" t="s">
        <v>178</v>
      </c>
      <c r="D65" s="61" t="s">
        <v>204</v>
      </c>
      <c r="E65" s="61" t="s">
        <v>205</v>
      </c>
      <c r="F65" s="61" t="s">
        <v>249</v>
      </c>
      <c r="G65" s="61" t="s">
        <v>247</v>
      </c>
      <c r="H65" s="61" t="s">
        <v>276</v>
      </c>
      <c r="I65" s="61">
        <v>11686876</v>
      </c>
      <c r="J65" s="79"/>
      <c r="K65" s="79"/>
      <c r="L65" s="79"/>
      <c r="M65" s="79"/>
      <c r="N65" s="78" t="s">
        <v>285</v>
      </c>
      <c r="O65" s="78"/>
      <c r="P65" s="61"/>
      <c r="Q65" s="61" t="s">
        <v>44</v>
      </c>
      <c r="R65" s="64">
        <v>0.98</v>
      </c>
      <c r="S65" s="72" t="s">
        <v>251</v>
      </c>
      <c r="T65" s="72" t="s">
        <v>251</v>
      </c>
      <c r="U65" s="64">
        <v>0.999</v>
      </c>
      <c r="V65" s="63">
        <v>1E-3</v>
      </c>
    </row>
    <row r="66" spans="1:22" x14ac:dyDescent="0.35">
      <c r="A66" s="61" t="s">
        <v>202</v>
      </c>
      <c r="B66" s="61" t="s">
        <v>203</v>
      </c>
      <c r="C66" s="61" t="s">
        <v>178</v>
      </c>
      <c r="D66" s="61" t="s">
        <v>204</v>
      </c>
      <c r="E66" s="61" t="s">
        <v>205</v>
      </c>
      <c r="F66" s="61" t="s">
        <v>249</v>
      </c>
      <c r="G66" s="61" t="s">
        <v>247</v>
      </c>
      <c r="H66" s="61" t="s">
        <v>276</v>
      </c>
      <c r="I66" s="61">
        <v>11686876</v>
      </c>
      <c r="J66" s="79"/>
      <c r="K66" s="79"/>
      <c r="L66" s="79"/>
      <c r="M66" s="79"/>
      <c r="N66" s="78" t="s">
        <v>290</v>
      </c>
      <c r="O66" s="78"/>
      <c r="P66" s="61"/>
      <c r="Q66" s="61" t="s">
        <v>44</v>
      </c>
      <c r="R66" s="64">
        <v>0.98</v>
      </c>
      <c r="S66" s="72" t="s">
        <v>251</v>
      </c>
      <c r="T66" s="72" t="s">
        <v>251</v>
      </c>
      <c r="U66" s="64">
        <v>0.999</v>
      </c>
      <c r="V66" s="63">
        <v>1E-3</v>
      </c>
    </row>
    <row r="67" spans="1:22" x14ac:dyDescent="0.35">
      <c r="A67" s="61" t="s">
        <v>202</v>
      </c>
      <c r="B67" s="61" t="s">
        <v>203</v>
      </c>
      <c r="C67" s="61" t="s">
        <v>178</v>
      </c>
      <c r="D67" s="61" t="s">
        <v>204</v>
      </c>
      <c r="E67" s="61" t="s">
        <v>205</v>
      </c>
      <c r="F67" s="61" t="s">
        <v>249</v>
      </c>
      <c r="G67" s="61" t="s">
        <v>247</v>
      </c>
      <c r="H67" s="61" t="s">
        <v>276</v>
      </c>
      <c r="I67" s="61">
        <v>11686876</v>
      </c>
      <c r="J67" s="79"/>
      <c r="K67" s="79"/>
      <c r="L67" s="79"/>
      <c r="M67" s="79"/>
      <c r="N67" s="70" t="s">
        <v>291</v>
      </c>
      <c r="O67" s="70"/>
      <c r="P67" s="61"/>
      <c r="Q67" s="61" t="s">
        <v>44</v>
      </c>
      <c r="R67" s="64">
        <v>0.98</v>
      </c>
      <c r="S67" s="72" t="s">
        <v>251</v>
      </c>
      <c r="T67" s="72" t="s">
        <v>251</v>
      </c>
      <c r="U67" s="64">
        <v>0.999</v>
      </c>
      <c r="V67" s="63">
        <v>1E-3</v>
      </c>
    </row>
    <row r="68" spans="1:22" x14ac:dyDescent="0.35">
      <c r="A68" s="61" t="s">
        <v>202</v>
      </c>
      <c r="B68" s="61" t="s">
        <v>203</v>
      </c>
      <c r="C68" s="61" t="s">
        <v>178</v>
      </c>
      <c r="D68" s="61" t="s">
        <v>204</v>
      </c>
      <c r="E68" s="61" t="s">
        <v>205</v>
      </c>
      <c r="F68" s="61" t="s">
        <v>249</v>
      </c>
      <c r="G68" s="61" t="s">
        <v>247</v>
      </c>
      <c r="H68" s="61" t="s">
        <v>276</v>
      </c>
      <c r="I68" s="61">
        <v>11686876</v>
      </c>
      <c r="J68" s="79"/>
      <c r="K68" s="79"/>
      <c r="L68" s="79"/>
      <c r="M68" s="79"/>
      <c r="N68" s="70" t="s">
        <v>278</v>
      </c>
      <c r="O68" s="70"/>
      <c r="P68" s="61"/>
      <c r="Q68" s="61" t="s">
        <v>44</v>
      </c>
      <c r="R68" s="64">
        <v>0.98</v>
      </c>
      <c r="S68" s="72" t="s">
        <v>251</v>
      </c>
      <c r="T68" s="72" t="s">
        <v>251</v>
      </c>
      <c r="U68" s="64">
        <v>0.999</v>
      </c>
      <c r="V68" s="63">
        <v>1E-3</v>
      </c>
    </row>
    <row r="69" spans="1:22" x14ac:dyDescent="0.35">
      <c r="A69" s="61" t="s">
        <v>202</v>
      </c>
      <c r="B69" s="61" t="s">
        <v>203</v>
      </c>
      <c r="C69" s="61" t="s">
        <v>178</v>
      </c>
      <c r="D69" s="61" t="s">
        <v>204</v>
      </c>
      <c r="E69" s="61" t="s">
        <v>205</v>
      </c>
      <c r="F69" s="61" t="s">
        <v>249</v>
      </c>
      <c r="G69" s="61" t="s">
        <v>247</v>
      </c>
      <c r="H69" s="61" t="s">
        <v>276</v>
      </c>
      <c r="I69" s="61">
        <v>11686876</v>
      </c>
      <c r="J69" s="79"/>
      <c r="K69" s="79"/>
      <c r="L69" s="79"/>
      <c r="M69" s="79"/>
      <c r="N69" s="70" t="s">
        <v>278</v>
      </c>
      <c r="O69" s="70"/>
      <c r="P69" s="61"/>
      <c r="Q69" s="61" t="s">
        <v>44</v>
      </c>
      <c r="R69" s="64">
        <v>0.98</v>
      </c>
      <c r="S69" s="72" t="s">
        <v>251</v>
      </c>
      <c r="T69" s="72" t="s">
        <v>251</v>
      </c>
      <c r="U69" s="64">
        <v>0.999</v>
      </c>
      <c r="V69" s="63">
        <v>1E-3</v>
      </c>
    </row>
    <row r="70" spans="1:22" x14ac:dyDescent="0.35">
      <c r="A70" s="61" t="s">
        <v>202</v>
      </c>
      <c r="B70" s="61" t="s">
        <v>203</v>
      </c>
      <c r="C70" s="61" t="s">
        <v>178</v>
      </c>
      <c r="D70" s="61" t="s">
        <v>204</v>
      </c>
      <c r="E70" s="61" t="s">
        <v>205</v>
      </c>
      <c r="F70" s="61" t="s">
        <v>249</v>
      </c>
      <c r="G70" s="61" t="s">
        <v>247</v>
      </c>
      <c r="H70" s="61" t="s">
        <v>276</v>
      </c>
      <c r="I70" s="61">
        <v>11686876</v>
      </c>
      <c r="J70" s="79"/>
      <c r="K70" s="79"/>
      <c r="L70" s="79"/>
      <c r="M70" s="79"/>
      <c r="N70" s="78" t="s">
        <v>278</v>
      </c>
      <c r="O70" s="78"/>
      <c r="P70" s="61"/>
      <c r="Q70" s="61" t="s">
        <v>44</v>
      </c>
      <c r="R70" s="64">
        <v>0.98</v>
      </c>
      <c r="S70" s="72" t="s">
        <v>251</v>
      </c>
      <c r="T70" s="72" t="s">
        <v>251</v>
      </c>
      <c r="U70" s="64">
        <v>0.999</v>
      </c>
      <c r="V70" s="63">
        <v>1E-3</v>
      </c>
    </row>
    <row r="71" spans="1:22" x14ac:dyDescent="0.35">
      <c r="A71" s="61" t="s">
        <v>202</v>
      </c>
      <c r="B71" s="61" t="s">
        <v>203</v>
      </c>
      <c r="C71" s="61" t="s">
        <v>178</v>
      </c>
      <c r="D71" s="61" t="s">
        <v>204</v>
      </c>
      <c r="E71" s="61" t="s">
        <v>205</v>
      </c>
      <c r="F71" s="61" t="s">
        <v>249</v>
      </c>
      <c r="G71" s="61" t="s">
        <v>247</v>
      </c>
      <c r="H71" s="61" t="s">
        <v>276</v>
      </c>
      <c r="I71" s="61">
        <v>11686876</v>
      </c>
      <c r="J71" s="79"/>
      <c r="K71" s="79"/>
      <c r="L71" s="79"/>
      <c r="M71" s="79"/>
      <c r="N71" s="78" t="s">
        <v>278</v>
      </c>
      <c r="O71" s="78"/>
      <c r="P71" s="61"/>
      <c r="Q71" s="61" t="s">
        <v>44</v>
      </c>
      <c r="R71" s="64">
        <v>0.98</v>
      </c>
      <c r="S71" s="72" t="s">
        <v>251</v>
      </c>
      <c r="T71" s="72" t="s">
        <v>251</v>
      </c>
      <c r="U71" s="64">
        <v>0.999</v>
      </c>
      <c r="V71" s="63">
        <v>1E-3</v>
      </c>
    </row>
    <row r="72" spans="1:22" x14ac:dyDescent="0.35">
      <c r="A72" s="61" t="s">
        <v>202</v>
      </c>
      <c r="B72" s="61" t="s">
        <v>203</v>
      </c>
      <c r="C72" s="61" t="s">
        <v>178</v>
      </c>
      <c r="D72" s="61" t="s">
        <v>204</v>
      </c>
      <c r="E72" s="61" t="s">
        <v>205</v>
      </c>
      <c r="F72" s="61" t="s">
        <v>249</v>
      </c>
      <c r="G72" s="61" t="s">
        <v>247</v>
      </c>
      <c r="H72" s="61" t="s">
        <v>276</v>
      </c>
      <c r="I72" s="61">
        <v>11686876</v>
      </c>
      <c r="J72" s="79"/>
      <c r="K72" s="79"/>
      <c r="L72" s="79"/>
      <c r="M72" s="79"/>
      <c r="N72" s="70" t="s">
        <v>333</v>
      </c>
      <c r="O72" s="70"/>
      <c r="P72" s="61"/>
      <c r="Q72" s="61" t="s">
        <v>44</v>
      </c>
      <c r="R72" s="64">
        <v>0.98</v>
      </c>
      <c r="S72" s="72" t="s">
        <v>251</v>
      </c>
      <c r="T72" s="72" t="s">
        <v>251</v>
      </c>
      <c r="U72" s="64">
        <v>0.999</v>
      </c>
      <c r="V72" s="63">
        <v>1E-3</v>
      </c>
    </row>
    <row r="73" spans="1:22" x14ac:dyDescent="0.35">
      <c r="A73" s="61" t="s">
        <v>202</v>
      </c>
      <c r="B73" s="61" t="s">
        <v>203</v>
      </c>
      <c r="C73" s="61" t="s">
        <v>178</v>
      </c>
      <c r="D73" s="61" t="s">
        <v>204</v>
      </c>
      <c r="E73" s="61" t="s">
        <v>205</v>
      </c>
      <c r="F73" s="61" t="s">
        <v>249</v>
      </c>
      <c r="G73" s="61" t="s">
        <v>247</v>
      </c>
      <c r="H73" s="61" t="s">
        <v>276</v>
      </c>
      <c r="I73" s="61">
        <v>11686876</v>
      </c>
      <c r="J73" s="79"/>
      <c r="K73" s="79"/>
      <c r="L73" s="79"/>
      <c r="M73" s="79"/>
      <c r="N73" s="78" t="s">
        <v>289</v>
      </c>
      <c r="O73" s="78"/>
      <c r="P73" s="61"/>
      <c r="Q73" s="61" t="s">
        <v>44</v>
      </c>
      <c r="R73" s="64">
        <v>0.98</v>
      </c>
      <c r="S73" s="72" t="s">
        <v>251</v>
      </c>
      <c r="T73" s="72" t="s">
        <v>251</v>
      </c>
      <c r="U73" s="64">
        <v>0.999</v>
      </c>
      <c r="V73" s="63">
        <v>1E-3</v>
      </c>
    </row>
    <row r="74" spans="1:22" x14ac:dyDescent="0.35">
      <c r="A74" s="61" t="s">
        <v>202</v>
      </c>
      <c r="B74" s="61" t="s">
        <v>203</v>
      </c>
      <c r="C74" s="61" t="s">
        <v>178</v>
      </c>
      <c r="D74" s="61" t="s">
        <v>204</v>
      </c>
      <c r="E74" s="61" t="s">
        <v>205</v>
      </c>
      <c r="F74" s="61" t="s">
        <v>249</v>
      </c>
      <c r="G74" s="61" t="s">
        <v>247</v>
      </c>
      <c r="H74" s="61" t="s">
        <v>276</v>
      </c>
      <c r="I74" s="61">
        <v>11686876</v>
      </c>
      <c r="J74" s="79"/>
      <c r="K74" s="79"/>
      <c r="L74" s="79"/>
      <c r="M74" s="79"/>
      <c r="N74" s="78" t="s">
        <v>277</v>
      </c>
      <c r="O74" s="78"/>
      <c r="P74" s="61"/>
      <c r="Q74" s="61" t="s">
        <v>44</v>
      </c>
      <c r="R74" s="64">
        <v>0.98</v>
      </c>
      <c r="S74" s="72" t="s">
        <v>251</v>
      </c>
      <c r="T74" s="72" t="s">
        <v>251</v>
      </c>
      <c r="U74" s="64">
        <v>0.999</v>
      </c>
      <c r="V74" s="63">
        <v>1E-3</v>
      </c>
    </row>
    <row r="75" spans="1:22" x14ac:dyDescent="0.35">
      <c r="A75" s="61" t="s">
        <v>202</v>
      </c>
      <c r="B75" s="61" t="s">
        <v>203</v>
      </c>
      <c r="C75" s="61" t="s">
        <v>178</v>
      </c>
      <c r="D75" s="61" t="s">
        <v>204</v>
      </c>
      <c r="E75" s="61" t="s">
        <v>205</v>
      </c>
      <c r="F75" s="61" t="s">
        <v>249</v>
      </c>
      <c r="G75" s="61" t="s">
        <v>247</v>
      </c>
      <c r="H75" s="61" t="s">
        <v>276</v>
      </c>
      <c r="I75" s="61">
        <v>11686876</v>
      </c>
      <c r="J75" s="79"/>
      <c r="K75" s="79"/>
      <c r="L75" s="79"/>
      <c r="M75" s="79"/>
      <c r="N75" s="70" t="s">
        <v>242</v>
      </c>
      <c r="O75" s="70"/>
      <c r="P75" s="61"/>
      <c r="Q75" s="61" t="s">
        <v>44</v>
      </c>
      <c r="R75" s="64">
        <v>0.98</v>
      </c>
      <c r="S75" s="72" t="s">
        <v>251</v>
      </c>
      <c r="T75" s="72" t="s">
        <v>251</v>
      </c>
      <c r="U75" s="64">
        <v>0.999</v>
      </c>
      <c r="V75" s="63">
        <v>1E-3</v>
      </c>
    </row>
    <row r="76" spans="1:22" x14ac:dyDescent="0.35">
      <c r="A76" s="61" t="s">
        <v>202</v>
      </c>
      <c r="B76" s="61" t="s">
        <v>203</v>
      </c>
      <c r="C76" s="61" t="s">
        <v>178</v>
      </c>
      <c r="D76" s="61" t="s">
        <v>204</v>
      </c>
      <c r="E76" s="61" t="s">
        <v>205</v>
      </c>
      <c r="F76" s="61" t="s">
        <v>249</v>
      </c>
      <c r="G76" s="61" t="s">
        <v>247</v>
      </c>
      <c r="H76" s="61" t="s">
        <v>276</v>
      </c>
      <c r="I76" s="61">
        <v>11686876</v>
      </c>
      <c r="J76" s="79"/>
      <c r="K76" s="79"/>
      <c r="L76" s="79"/>
      <c r="M76" s="79"/>
      <c r="N76" s="70" t="s">
        <v>334</v>
      </c>
      <c r="O76" s="70"/>
      <c r="P76" s="61"/>
      <c r="Q76" s="61" t="s">
        <v>44</v>
      </c>
      <c r="R76" s="64">
        <v>0.98</v>
      </c>
      <c r="S76" s="72" t="s">
        <v>251</v>
      </c>
      <c r="T76" s="72" t="s">
        <v>251</v>
      </c>
      <c r="U76" s="64">
        <v>0.999</v>
      </c>
      <c r="V76" s="63">
        <v>1E-3</v>
      </c>
    </row>
    <row r="77" spans="1:22" x14ac:dyDescent="0.35">
      <c r="A77" s="61" t="s">
        <v>202</v>
      </c>
      <c r="B77" s="61" t="s">
        <v>203</v>
      </c>
      <c r="C77" s="61" t="s">
        <v>178</v>
      </c>
      <c r="D77" s="61" t="s">
        <v>204</v>
      </c>
      <c r="E77" s="61" t="s">
        <v>205</v>
      </c>
      <c r="F77" s="61" t="s">
        <v>249</v>
      </c>
      <c r="G77" s="61" t="s">
        <v>247</v>
      </c>
      <c r="H77" s="61" t="s">
        <v>276</v>
      </c>
      <c r="I77" s="61">
        <v>11686876</v>
      </c>
      <c r="J77" s="79"/>
      <c r="K77" s="79"/>
      <c r="L77" s="79"/>
      <c r="M77" s="79"/>
      <c r="N77" s="70" t="s">
        <v>284</v>
      </c>
      <c r="O77" s="70"/>
      <c r="P77" s="61"/>
      <c r="Q77" s="61" t="s">
        <v>44</v>
      </c>
      <c r="R77" s="64">
        <v>0.98</v>
      </c>
      <c r="S77" s="72" t="s">
        <v>251</v>
      </c>
      <c r="T77" s="72" t="s">
        <v>251</v>
      </c>
      <c r="U77" s="64">
        <v>0.999</v>
      </c>
      <c r="V77" s="63">
        <v>1E-3</v>
      </c>
    </row>
    <row r="78" spans="1:22" x14ac:dyDescent="0.35">
      <c r="A78" s="61" t="s">
        <v>202</v>
      </c>
      <c r="B78" s="61" t="s">
        <v>203</v>
      </c>
      <c r="C78" s="61" t="s">
        <v>178</v>
      </c>
      <c r="D78" s="61" t="s">
        <v>204</v>
      </c>
      <c r="E78" s="61" t="s">
        <v>205</v>
      </c>
      <c r="F78" s="61" t="s">
        <v>249</v>
      </c>
      <c r="G78" s="61" t="s">
        <v>247</v>
      </c>
      <c r="H78" s="61" t="s">
        <v>276</v>
      </c>
      <c r="I78" s="61">
        <v>11686876</v>
      </c>
      <c r="J78" s="79"/>
      <c r="K78" s="79"/>
      <c r="L78" s="79"/>
      <c r="M78" s="79"/>
      <c r="N78" s="78" t="s">
        <v>284</v>
      </c>
      <c r="O78" s="78"/>
      <c r="P78" s="61"/>
      <c r="Q78" s="61" t="s">
        <v>44</v>
      </c>
      <c r="R78" s="64">
        <v>0.98</v>
      </c>
      <c r="S78" s="72" t="s">
        <v>251</v>
      </c>
      <c r="T78" s="72" t="s">
        <v>251</v>
      </c>
      <c r="U78" s="64">
        <v>0.999</v>
      </c>
      <c r="V78" s="63">
        <v>1E-3</v>
      </c>
    </row>
    <row r="79" spans="1:22" x14ac:dyDescent="0.35">
      <c r="A79" s="61" t="s">
        <v>202</v>
      </c>
      <c r="B79" s="61" t="s">
        <v>203</v>
      </c>
      <c r="C79" s="61" t="s">
        <v>178</v>
      </c>
      <c r="D79" s="61" t="s">
        <v>204</v>
      </c>
      <c r="E79" s="61" t="s">
        <v>205</v>
      </c>
      <c r="F79" s="61" t="s">
        <v>249</v>
      </c>
      <c r="G79" s="61" t="s">
        <v>247</v>
      </c>
      <c r="H79" s="61" t="s">
        <v>276</v>
      </c>
      <c r="I79" s="61">
        <v>11686876</v>
      </c>
      <c r="J79" s="79"/>
      <c r="K79" s="79"/>
      <c r="L79" s="79"/>
      <c r="M79" s="79"/>
      <c r="N79" s="70" t="s">
        <v>286</v>
      </c>
      <c r="O79" s="70"/>
      <c r="P79" s="61"/>
      <c r="Q79" s="61" t="s">
        <v>44</v>
      </c>
      <c r="R79" s="64">
        <v>0.98</v>
      </c>
      <c r="S79" s="72" t="s">
        <v>251</v>
      </c>
      <c r="T79" s="72" t="s">
        <v>251</v>
      </c>
      <c r="U79" s="64">
        <v>0.999</v>
      </c>
      <c r="V79" s="63">
        <v>1E-3</v>
      </c>
    </row>
    <row r="80" spans="1:22" x14ac:dyDescent="0.35">
      <c r="A80" s="61" t="s">
        <v>202</v>
      </c>
      <c r="B80" s="61" t="s">
        <v>203</v>
      </c>
      <c r="C80" s="61" t="s">
        <v>178</v>
      </c>
      <c r="D80" s="61" t="s">
        <v>204</v>
      </c>
      <c r="E80" s="61" t="s">
        <v>205</v>
      </c>
      <c r="F80" s="61" t="s">
        <v>249</v>
      </c>
      <c r="G80" s="61" t="s">
        <v>247</v>
      </c>
      <c r="H80" s="61" t="s">
        <v>276</v>
      </c>
      <c r="I80" s="61">
        <v>11686876</v>
      </c>
      <c r="J80" s="79"/>
      <c r="K80" s="79"/>
      <c r="L80" s="79"/>
      <c r="M80" s="79"/>
      <c r="N80" s="78" t="s">
        <v>286</v>
      </c>
      <c r="O80" s="78"/>
      <c r="P80" s="61"/>
      <c r="Q80" s="61" t="s">
        <v>44</v>
      </c>
      <c r="R80" s="64">
        <v>0.98</v>
      </c>
      <c r="S80" s="72" t="s">
        <v>251</v>
      </c>
      <c r="T80" s="72" t="s">
        <v>251</v>
      </c>
      <c r="U80" s="64">
        <v>0.999</v>
      </c>
      <c r="V80" s="63">
        <v>1E-3</v>
      </c>
    </row>
    <row r="82" spans="14:15" x14ac:dyDescent="0.35">
      <c r="N82" s="69"/>
      <c r="O82" s="69"/>
    </row>
    <row r="83" spans="14:15" x14ac:dyDescent="0.35">
      <c r="N83" s="69"/>
      <c r="O83" s="69"/>
    </row>
    <row r="84" spans="14:15" x14ac:dyDescent="0.35">
      <c r="N84" s="69"/>
      <c r="O84" s="69"/>
    </row>
    <row r="85" spans="14:15" x14ac:dyDescent="0.35">
      <c r="N85" s="69"/>
      <c r="O85" s="69"/>
    </row>
    <row r="86" spans="14:15" x14ac:dyDescent="0.35">
      <c r="N86" s="69"/>
      <c r="O86" s="69"/>
    </row>
    <row r="87" spans="14:15" x14ac:dyDescent="0.35">
      <c r="N87" s="69"/>
      <c r="O87" s="69"/>
    </row>
    <row r="88" spans="14:15" x14ac:dyDescent="0.35">
      <c r="N88" s="69"/>
      <c r="O88" s="69"/>
    </row>
    <row r="89" spans="14:15" x14ac:dyDescent="0.35">
      <c r="N89" s="69"/>
      <c r="O89" s="69"/>
    </row>
    <row r="90" spans="14:15" x14ac:dyDescent="0.35">
      <c r="N90" s="69"/>
      <c r="O90" s="69"/>
    </row>
    <row r="91" spans="14:15" x14ac:dyDescent="0.35">
      <c r="N91" s="69"/>
      <c r="O91" s="69"/>
    </row>
    <row r="92" spans="14:15" x14ac:dyDescent="0.35">
      <c r="N92" s="69"/>
      <c r="O92" s="69"/>
    </row>
    <row r="93" spans="14:15" x14ac:dyDescent="0.35">
      <c r="N93" s="69"/>
      <c r="O93" s="69"/>
    </row>
    <row r="94" spans="14:15" x14ac:dyDescent="0.35">
      <c r="N94" s="69"/>
      <c r="O94" s="69"/>
    </row>
    <row r="95" spans="14:15" x14ac:dyDescent="0.35">
      <c r="N95" s="69"/>
      <c r="O95" s="69"/>
    </row>
    <row r="96" spans="14:15" x14ac:dyDescent="0.35">
      <c r="N96" s="69"/>
      <c r="O96" s="69"/>
    </row>
    <row r="97" spans="14:15" x14ac:dyDescent="0.35">
      <c r="N97" s="69"/>
      <c r="O97" s="69"/>
    </row>
  </sheetData>
  <sortState xmlns:xlrd2="http://schemas.microsoft.com/office/spreadsheetml/2017/richdata2" ref="N1:N97">
    <sortCondition ref="N1:N97"/>
  </sortState>
  <mergeCells count="17">
    <mergeCell ref="F1:F2"/>
    <mergeCell ref="A1:A2"/>
    <mergeCell ref="B1:B2"/>
    <mergeCell ref="C1:C2"/>
    <mergeCell ref="D1:D2"/>
    <mergeCell ref="E1:E2"/>
    <mergeCell ref="P1:P2"/>
    <mergeCell ref="Q1:T1"/>
    <mergeCell ref="U1:U2"/>
    <mergeCell ref="V1:V2"/>
    <mergeCell ref="G1:G2"/>
    <mergeCell ref="H1:H2"/>
    <mergeCell ref="I1:I2"/>
    <mergeCell ref="J1:J2"/>
    <mergeCell ref="K1:M1"/>
    <mergeCell ref="N1:N2"/>
    <mergeCell ref="O1:O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8EEEF-2240-472C-9A02-AF9A40485E96}">
  <sheetPr>
    <tabColor rgb="FF00B050"/>
  </sheetPr>
  <dimension ref="A1:O156"/>
  <sheetViews>
    <sheetView tabSelected="1" topLeftCell="B1" zoomScale="70" zoomScaleNormal="70" workbookViewId="0">
      <pane ySplit="2" topLeftCell="A42" activePane="bottomLeft" state="frozen"/>
      <selection pane="bottomLeft" activeCell="C55" sqref="C55"/>
    </sheetView>
  </sheetViews>
  <sheetFormatPr defaultRowHeight="13" x14ac:dyDescent="0.3"/>
  <cols>
    <col min="1" max="1" width="13.7265625" style="111" bestFit="1" customWidth="1"/>
    <col min="2" max="2" width="81.1796875" style="111" customWidth="1"/>
    <col min="3" max="3" width="39.08984375" style="111" bestFit="1" customWidth="1"/>
    <col min="4" max="4" width="163.7265625" style="111" bestFit="1" customWidth="1"/>
    <col min="5" max="5" width="19.26953125" style="111" customWidth="1"/>
    <col min="6" max="6" width="60.08984375" style="111" bestFit="1" customWidth="1"/>
    <col min="7" max="7" width="13.36328125" style="111" bestFit="1" customWidth="1"/>
    <col min="8" max="8" width="14.08984375" style="111" bestFit="1" customWidth="1"/>
    <col min="9" max="9" width="9.26953125" style="111" bestFit="1" customWidth="1"/>
    <col min="10" max="10" width="5.6328125" style="111" bestFit="1" customWidth="1"/>
    <col min="11" max="11" width="10.1796875" style="111" bestFit="1" customWidth="1"/>
    <col min="12" max="12" width="9.54296875" style="111" bestFit="1" customWidth="1"/>
    <col min="13" max="13" width="5.1796875" style="111" bestFit="1" customWidth="1"/>
    <col min="14" max="14" width="15" style="111" bestFit="1" customWidth="1"/>
    <col min="15" max="15" width="17.81640625" style="111" bestFit="1" customWidth="1"/>
    <col min="16" max="16384" width="8.7265625" style="111"/>
  </cols>
  <sheetData>
    <row r="1" spans="1:15" x14ac:dyDescent="0.3">
      <c r="A1" s="148" t="s">
        <v>339</v>
      </c>
      <c r="B1" s="157" t="s">
        <v>338</v>
      </c>
      <c r="C1" s="148" t="s">
        <v>465</v>
      </c>
      <c r="D1" s="155" t="s">
        <v>549</v>
      </c>
      <c r="E1" s="155" t="s">
        <v>466</v>
      </c>
      <c r="F1" s="155" t="s">
        <v>351</v>
      </c>
      <c r="G1" s="148" t="s">
        <v>342</v>
      </c>
      <c r="H1" s="148"/>
      <c r="I1" s="148"/>
      <c r="J1" s="158" t="s">
        <v>231</v>
      </c>
      <c r="K1" s="159"/>
      <c r="L1" s="160"/>
      <c r="M1" s="148" t="s">
        <v>195</v>
      </c>
      <c r="N1" s="148" t="s">
        <v>194</v>
      </c>
      <c r="O1" s="155" t="s">
        <v>345</v>
      </c>
    </row>
    <row r="2" spans="1:15" x14ac:dyDescent="0.3">
      <c r="A2" s="148"/>
      <c r="B2" s="157"/>
      <c r="C2" s="148"/>
      <c r="D2" s="156"/>
      <c r="E2" s="156"/>
      <c r="F2" s="156"/>
      <c r="G2" s="112" t="s">
        <v>2</v>
      </c>
      <c r="H2" s="112" t="s">
        <v>5</v>
      </c>
      <c r="I2" s="112" t="s">
        <v>3</v>
      </c>
      <c r="J2" s="113" t="s">
        <v>199</v>
      </c>
      <c r="K2" s="113" t="s">
        <v>200</v>
      </c>
      <c r="L2" s="113" t="s">
        <v>6</v>
      </c>
      <c r="M2" s="148"/>
      <c r="N2" s="148"/>
      <c r="O2" s="156"/>
    </row>
    <row r="3" spans="1:15" x14ac:dyDescent="0.3">
      <c r="A3" s="161" t="s">
        <v>341</v>
      </c>
      <c r="B3" s="162"/>
      <c r="C3" s="162"/>
      <c r="D3" s="162"/>
      <c r="E3" s="162"/>
      <c r="F3" s="162"/>
      <c r="G3" s="162"/>
      <c r="H3" s="162"/>
      <c r="I3" s="162"/>
      <c r="J3" s="162"/>
      <c r="K3" s="162"/>
      <c r="L3" s="162"/>
      <c r="M3" s="162"/>
      <c r="N3" s="162"/>
      <c r="O3" s="163"/>
    </row>
    <row r="4" spans="1:15" x14ac:dyDescent="0.3">
      <c r="A4" s="114" t="s">
        <v>276</v>
      </c>
      <c r="B4" s="114" t="s">
        <v>343</v>
      </c>
      <c r="C4" s="114" t="s">
        <v>309</v>
      </c>
      <c r="D4" s="114"/>
      <c r="E4" s="152" t="s">
        <v>467</v>
      </c>
      <c r="F4" s="114" t="s">
        <v>350</v>
      </c>
      <c r="G4" s="115">
        <v>0.999</v>
      </c>
      <c r="H4" s="114"/>
      <c r="I4" s="114"/>
      <c r="J4" s="114">
        <v>10</v>
      </c>
      <c r="K4" s="114">
        <v>50</v>
      </c>
      <c r="L4" s="114">
        <v>20</v>
      </c>
      <c r="M4" s="114"/>
      <c r="N4" s="114"/>
      <c r="O4" s="116" t="s">
        <v>558</v>
      </c>
    </row>
    <row r="5" spans="1:15" x14ac:dyDescent="0.3">
      <c r="A5" s="114" t="s">
        <v>276</v>
      </c>
      <c r="B5" s="117" t="s">
        <v>344</v>
      </c>
      <c r="C5" s="114" t="s">
        <v>340</v>
      </c>
      <c r="D5" s="114"/>
      <c r="E5" s="153"/>
      <c r="F5" s="114" t="s">
        <v>350</v>
      </c>
      <c r="G5" s="115">
        <v>0.999</v>
      </c>
      <c r="H5" s="114" t="s">
        <v>347</v>
      </c>
      <c r="I5" s="114"/>
      <c r="J5" s="114">
        <v>10</v>
      </c>
      <c r="K5" s="114">
        <v>50</v>
      </c>
      <c r="L5" s="114">
        <v>20</v>
      </c>
      <c r="M5" s="114"/>
      <c r="N5" s="114"/>
      <c r="O5" s="116" t="s">
        <v>558</v>
      </c>
    </row>
    <row r="6" spans="1:15" x14ac:dyDescent="0.3">
      <c r="A6" s="114" t="s">
        <v>276</v>
      </c>
      <c r="B6" s="114" t="s">
        <v>346</v>
      </c>
      <c r="C6" s="114" t="s">
        <v>308</v>
      </c>
      <c r="D6" s="114"/>
      <c r="E6" s="153"/>
      <c r="F6" s="114" t="s">
        <v>350</v>
      </c>
      <c r="G6" s="115">
        <v>0.999</v>
      </c>
      <c r="H6" s="114" t="s">
        <v>348</v>
      </c>
      <c r="I6" s="114"/>
      <c r="J6" s="114">
        <v>10</v>
      </c>
      <c r="K6" s="114">
        <v>50</v>
      </c>
      <c r="L6" s="114">
        <v>20</v>
      </c>
      <c r="M6" s="114"/>
      <c r="N6" s="114"/>
      <c r="O6" s="116" t="s">
        <v>558</v>
      </c>
    </row>
    <row r="7" spans="1:15" x14ac:dyDescent="0.3">
      <c r="A7" s="114" t="s">
        <v>276</v>
      </c>
      <c r="B7" s="117" t="s">
        <v>385</v>
      </c>
      <c r="C7" s="114" t="s">
        <v>386</v>
      </c>
      <c r="D7" s="114"/>
      <c r="E7" s="153"/>
      <c r="F7" s="114" t="s">
        <v>350</v>
      </c>
      <c r="G7" s="115">
        <v>0.999</v>
      </c>
      <c r="I7" s="114"/>
      <c r="J7" s="114">
        <v>10</v>
      </c>
      <c r="K7" s="114">
        <v>50</v>
      </c>
      <c r="L7" s="114">
        <v>20</v>
      </c>
      <c r="M7" s="114"/>
      <c r="N7" s="114"/>
      <c r="O7" s="116" t="s">
        <v>558</v>
      </c>
    </row>
    <row r="8" spans="1:15" x14ac:dyDescent="0.3">
      <c r="A8" s="114" t="s">
        <v>276</v>
      </c>
      <c r="B8" s="114" t="s">
        <v>387</v>
      </c>
      <c r="C8" s="114" t="s">
        <v>388</v>
      </c>
      <c r="D8" s="114"/>
      <c r="E8" s="153"/>
      <c r="F8" s="114" t="s">
        <v>350</v>
      </c>
      <c r="G8" s="115">
        <v>0.999</v>
      </c>
      <c r="H8" s="114"/>
      <c r="I8" s="114"/>
      <c r="J8" s="114">
        <v>10</v>
      </c>
      <c r="K8" s="114">
        <v>50</v>
      </c>
      <c r="L8" s="114">
        <v>20</v>
      </c>
      <c r="M8" s="114"/>
      <c r="N8" s="114"/>
      <c r="O8" s="116" t="s">
        <v>558</v>
      </c>
    </row>
    <row r="9" spans="1:15" x14ac:dyDescent="0.3">
      <c r="A9" s="151" t="s">
        <v>389</v>
      </c>
      <c r="B9" s="151"/>
      <c r="C9" s="151"/>
      <c r="D9" s="151"/>
      <c r="E9" s="151"/>
      <c r="F9" s="151"/>
      <c r="G9" s="151"/>
      <c r="H9" s="151"/>
      <c r="I9" s="151"/>
      <c r="J9" s="151"/>
      <c r="K9" s="151"/>
      <c r="L9" s="151"/>
      <c r="M9" s="151"/>
      <c r="N9" s="151"/>
      <c r="O9" s="118"/>
    </row>
    <row r="10" spans="1:15" x14ac:dyDescent="0.3">
      <c r="A10" s="114" t="s">
        <v>276</v>
      </c>
      <c r="B10" s="119" t="s">
        <v>390</v>
      </c>
      <c r="C10" s="119" t="s">
        <v>391</v>
      </c>
      <c r="D10" s="119"/>
      <c r="E10" s="154" t="s">
        <v>467</v>
      </c>
      <c r="F10" s="114" t="s">
        <v>350</v>
      </c>
      <c r="G10" s="115">
        <v>0.999</v>
      </c>
      <c r="H10" s="114" t="s">
        <v>347</v>
      </c>
      <c r="I10" s="114"/>
      <c r="J10" s="114">
        <v>10</v>
      </c>
      <c r="K10" s="114">
        <v>50</v>
      </c>
      <c r="L10" s="114">
        <v>20</v>
      </c>
      <c r="M10" s="114"/>
      <c r="N10" s="114"/>
      <c r="O10" s="116" t="s">
        <v>558</v>
      </c>
    </row>
    <row r="11" spans="1:15" x14ac:dyDescent="0.3">
      <c r="A11" s="114" t="s">
        <v>276</v>
      </c>
      <c r="B11" s="119" t="s">
        <v>392</v>
      </c>
      <c r="C11" s="119" t="s">
        <v>393</v>
      </c>
      <c r="D11" s="119"/>
      <c r="E11" s="154"/>
      <c r="F11" s="114" t="s">
        <v>350</v>
      </c>
      <c r="G11" s="115">
        <v>0.999</v>
      </c>
      <c r="H11" s="114"/>
      <c r="I11" s="114"/>
      <c r="J11" s="114">
        <v>10</v>
      </c>
      <c r="K11" s="114">
        <v>50</v>
      </c>
      <c r="L11" s="114">
        <v>20</v>
      </c>
      <c r="M11" s="114"/>
      <c r="N11" s="114"/>
      <c r="O11" s="116" t="s">
        <v>558</v>
      </c>
    </row>
    <row r="12" spans="1:15" x14ac:dyDescent="0.3">
      <c r="A12" s="114" t="s">
        <v>276</v>
      </c>
      <c r="B12" s="119" t="s">
        <v>394</v>
      </c>
      <c r="C12" s="119" t="s">
        <v>395</v>
      </c>
      <c r="D12" s="119"/>
      <c r="E12" s="154"/>
      <c r="F12" s="114" t="s">
        <v>350</v>
      </c>
      <c r="G12" s="115">
        <v>0.999</v>
      </c>
      <c r="H12" s="114" t="s">
        <v>347</v>
      </c>
      <c r="I12" s="114"/>
      <c r="J12" s="114">
        <v>10</v>
      </c>
      <c r="K12" s="114">
        <v>50</v>
      </c>
      <c r="L12" s="114">
        <v>20</v>
      </c>
      <c r="M12" s="114"/>
      <c r="N12" s="114"/>
      <c r="O12" s="116" t="s">
        <v>558</v>
      </c>
    </row>
    <row r="13" spans="1:15" x14ac:dyDescent="0.3">
      <c r="A13" s="114" t="s">
        <v>276</v>
      </c>
      <c r="B13" s="119" t="s">
        <v>396</v>
      </c>
      <c r="C13" s="119" t="s">
        <v>397</v>
      </c>
      <c r="D13" s="119"/>
      <c r="E13" s="154"/>
      <c r="F13" s="114" t="s">
        <v>350</v>
      </c>
      <c r="G13" s="115">
        <v>0.999</v>
      </c>
      <c r="H13" s="114" t="s">
        <v>347</v>
      </c>
      <c r="I13" s="114"/>
      <c r="J13" s="114">
        <v>10</v>
      </c>
      <c r="K13" s="114">
        <v>50</v>
      </c>
      <c r="L13" s="114">
        <v>20</v>
      </c>
      <c r="M13" s="114"/>
      <c r="N13" s="114"/>
      <c r="O13" s="116" t="s">
        <v>558</v>
      </c>
    </row>
    <row r="14" spans="1:15" x14ac:dyDescent="0.3">
      <c r="A14" s="150" t="s">
        <v>398</v>
      </c>
      <c r="B14" s="150"/>
      <c r="C14" s="150"/>
      <c r="D14" s="150"/>
      <c r="E14" s="150"/>
      <c r="F14" s="150"/>
      <c r="G14" s="150"/>
      <c r="H14" s="150"/>
      <c r="I14" s="150"/>
      <c r="J14" s="150"/>
      <c r="K14" s="150"/>
      <c r="L14" s="150"/>
      <c r="M14" s="150"/>
      <c r="N14" s="150"/>
      <c r="O14" s="120"/>
    </row>
    <row r="15" spans="1:15" ht="14.5" customHeight="1" x14ac:dyDescent="0.3">
      <c r="A15" s="114" t="s">
        <v>276</v>
      </c>
      <c r="B15" s="114" t="s">
        <v>421</v>
      </c>
      <c r="C15" s="119" t="s">
        <v>236</v>
      </c>
      <c r="D15" s="119"/>
      <c r="E15" s="152" t="s">
        <v>468</v>
      </c>
      <c r="F15" s="114" t="s">
        <v>350</v>
      </c>
      <c r="G15" s="115">
        <v>0.999</v>
      </c>
      <c r="H15" s="119"/>
      <c r="I15" s="114"/>
      <c r="J15" s="114"/>
      <c r="K15" s="114"/>
      <c r="L15" s="114"/>
      <c r="M15" s="114"/>
      <c r="N15" s="114"/>
      <c r="O15" s="116" t="s">
        <v>558</v>
      </c>
    </row>
    <row r="16" spans="1:15" x14ac:dyDescent="0.3">
      <c r="A16" s="114" t="s">
        <v>276</v>
      </c>
      <c r="B16" s="114" t="s">
        <v>422</v>
      </c>
      <c r="C16" s="119" t="s">
        <v>237</v>
      </c>
      <c r="D16" s="119"/>
      <c r="E16" s="153"/>
      <c r="F16" s="114" t="s">
        <v>350</v>
      </c>
      <c r="G16" s="115">
        <v>0.999</v>
      </c>
      <c r="H16" s="119"/>
      <c r="I16" s="114"/>
      <c r="J16" s="114"/>
      <c r="K16" s="114"/>
      <c r="L16" s="114"/>
      <c r="M16" s="114"/>
      <c r="N16" s="114"/>
      <c r="O16" s="116" t="s">
        <v>558</v>
      </c>
    </row>
    <row r="17" spans="1:15" x14ac:dyDescent="0.3">
      <c r="A17" s="114" t="s">
        <v>276</v>
      </c>
      <c r="B17" s="114" t="s">
        <v>423</v>
      </c>
      <c r="C17" s="119" t="s">
        <v>399</v>
      </c>
      <c r="D17" s="119"/>
      <c r="E17" s="153"/>
      <c r="F17" s="114" t="s">
        <v>350</v>
      </c>
      <c r="G17" s="115">
        <v>0.999</v>
      </c>
      <c r="H17" s="119"/>
      <c r="I17" s="114"/>
      <c r="J17" s="114"/>
      <c r="K17" s="114"/>
      <c r="L17" s="114"/>
      <c r="M17" s="114"/>
      <c r="N17" s="114"/>
      <c r="O17" s="116" t="s">
        <v>558</v>
      </c>
    </row>
    <row r="18" spans="1:15" x14ac:dyDescent="0.3">
      <c r="A18" s="114" t="s">
        <v>276</v>
      </c>
      <c r="B18" s="121" t="s">
        <v>424</v>
      </c>
      <c r="C18" s="121" t="s">
        <v>239</v>
      </c>
      <c r="D18" s="121"/>
      <c r="E18" s="153"/>
      <c r="F18" s="121" t="s">
        <v>350</v>
      </c>
      <c r="G18" s="115">
        <v>0.999</v>
      </c>
      <c r="H18" s="119"/>
      <c r="I18" s="114"/>
      <c r="J18" s="114"/>
      <c r="K18" s="114"/>
      <c r="L18" s="114"/>
      <c r="M18" s="114"/>
      <c r="N18" s="114"/>
      <c r="O18" s="116" t="s">
        <v>558</v>
      </c>
    </row>
    <row r="19" spans="1:15" x14ac:dyDescent="0.3">
      <c r="A19" s="114" t="s">
        <v>276</v>
      </c>
      <c r="B19" s="114" t="s">
        <v>425</v>
      </c>
      <c r="C19" s="119" t="s">
        <v>400</v>
      </c>
      <c r="D19" s="119"/>
      <c r="E19" s="153"/>
      <c r="F19" s="114" t="s">
        <v>350</v>
      </c>
      <c r="G19" s="115">
        <v>0.999</v>
      </c>
      <c r="H19" s="119"/>
      <c r="I19" s="114"/>
      <c r="J19" s="114"/>
      <c r="K19" s="114"/>
      <c r="L19" s="114"/>
      <c r="M19" s="114"/>
      <c r="N19" s="114"/>
      <c r="O19" s="116" t="s">
        <v>558</v>
      </c>
    </row>
    <row r="20" spans="1:15" x14ac:dyDescent="0.3">
      <c r="A20" s="150" t="s">
        <v>401</v>
      </c>
      <c r="B20" s="150"/>
      <c r="C20" s="150"/>
      <c r="D20" s="150"/>
      <c r="E20" s="150"/>
      <c r="F20" s="150"/>
      <c r="G20" s="150"/>
      <c r="H20" s="150"/>
      <c r="I20" s="150"/>
      <c r="J20" s="150"/>
      <c r="K20" s="150"/>
      <c r="L20" s="150"/>
      <c r="M20" s="150"/>
      <c r="N20" s="150"/>
      <c r="O20" s="122"/>
    </row>
    <row r="21" spans="1:15" ht="14.5" customHeight="1" x14ac:dyDescent="0.3">
      <c r="A21" s="114" t="s">
        <v>276</v>
      </c>
      <c r="B21" s="114" t="s">
        <v>421</v>
      </c>
      <c r="C21" s="119" t="s">
        <v>402</v>
      </c>
      <c r="D21" s="119"/>
      <c r="E21" s="152" t="s">
        <v>468</v>
      </c>
      <c r="F21" s="114" t="s">
        <v>350</v>
      </c>
      <c r="G21" s="115">
        <v>0.999</v>
      </c>
      <c r="H21" s="119"/>
      <c r="I21" s="114"/>
      <c r="J21" s="114"/>
      <c r="K21" s="114"/>
      <c r="L21" s="114"/>
      <c r="M21" s="114"/>
      <c r="N21" s="114"/>
      <c r="O21" s="116" t="s">
        <v>558</v>
      </c>
    </row>
    <row r="22" spans="1:15" x14ac:dyDescent="0.3">
      <c r="A22" s="114" t="s">
        <v>276</v>
      </c>
      <c r="B22" s="114" t="s">
        <v>426</v>
      </c>
      <c r="C22" s="119" t="s">
        <v>403</v>
      </c>
      <c r="D22" s="119"/>
      <c r="E22" s="152"/>
      <c r="F22" s="114" t="s">
        <v>350</v>
      </c>
      <c r="G22" s="115">
        <v>0.999</v>
      </c>
      <c r="H22" s="119"/>
      <c r="I22" s="114"/>
      <c r="J22" s="114"/>
      <c r="K22" s="114"/>
      <c r="L22" s="114"/>
      <c r="M22" s="114"/>
      <c r="N22" s="114"/>
      <c r="O22" s="116" t="s">
        <v>558</v>
      </c>
    </row>
    <row r="23" spans="1:15" x14ac:dyDescent="0.3">
      <c r="A23" s="114" t="s">
        <v>276</v>
      </c>
      <c r="B23" s="114" t="s">
        <v>423</v>
      </c>
      <c r="C23" s="119" t="s">
        <v>399</v>
      </c>
      <c r="D23" s="119"/>
      <c r="E23" s="152"/>
      <c r="F23" s="114" t="s">
        <v>350</v>
      </c>
      <c r="G23" s="115">
        <v>0.999</v>
      </c>
      <c r="H23" s="119"/>
      <c r="I23" s="114"/>
      <c r="J23" s="114"/>
      <c r="K23" s="114"/>
      <c r="L23" s="114"/>
      <c r="M23" s="114"/>
      <c r="N23" s="114"/>
      <c r="O23" s="116" t="s">
        <v>558</v>
      </c>
    </row>
    <row r="24" spans="1:15" x14ac:dyDescent="0.3">
      <c r="A24" s="114" t="s">
        <v>276</v>
      </c>
      <c r="B24" s="121" t="s">
        <v>428</v>
      </c>
      <c r="C24" s="121" t="s">
        <v>404</v>
      </c>
      <c r="D24" s="121"/>
      <c r="E24" s="152"/>
      <c r="F24" s="121" t="s">
        <v>350</v>
      </c>
      <c r="G24" s="115">
        <v>0.999</v>
      </c>
      <c r="H24" s="119"/>
      <c r="I24" s="114"/>
      <c r="J24" s="114"/>
      <c r="K24" s="114"/>
      <c r="L24" s="114"/>
      <c r="M24" s="114"/>
      <c r="N24" s="114"/>
      <c r="O24" s="116" t="s">
        <v>558</v>
      </c>
    </row>
    <row r="25" spans="1:15" x14ac:dyDescent="0.3">
      <c r="A25" s="114" t="s">
        <v>276</v>
      </c>
      <c r="B25" s="114" t="s">
        <v>425</v>
      </c>
      <c r="C25" s="119" t="s">
        <v>400</v>
      </c>
      <c r="D25" s="119"/>
      <c r="E25" s="152"/>
      <c r="F25" s="114" t="s">
        <v>350</v>
      </c>
      <c r="G25" s="115">
        <v>0.999</v>
      </c>
      <c r="H25" s="119"/>
      <c r="I25" s="114"/>
      <c r="J25" s="114"/>
      <c r="K25" s="114"/>
      <c r="L25" s="114"/>
      <c r="M25" s="114"/>
      <c r="N25" s="114"/>
      <c r="O25" s="116" t="s">
        <v>558</v>
      </c>
    </row>
    <row r="26" spans="1:15" x14ac:dyDescent="0.3">
      <c r="A26" s="114" t="s">
        <v>276</v>
      </c>
      <c r="B26" s="114" t="s">
        <v>427</v>
      </c>
      <c r="C26" s="119" t="s">
        <v>405</v>
      </c>
      <c r="D26" s="119"/>
      <c r="E26" s="152"/>
      <c r="F26" s="114" t="s">
        <v>350</v>
      </c>
      <c r="G26" s="115">
        <v>0.999</v>
      </c>
      <c r="H26" s="119"/>
      <c r="I26" s="114"/>
      <c r="J26" s="114"/>
      <c r="K26" s="114"/>
      <c r="L26" s="114"/>
      <c r="M26" s="114"/>
      <c r="N26" s="114"/>
      <c r="O26" s="116" t="s">
        <v>558</v>
      </c>
    </row>
    <row r="27" spans="1:15" x14ac:dyDescent="0.3">
      <c r="A27" s="150" t="s">
        <v>469</v>
      </c>
      <c r="B27" s="150"/>
      <c r="C27" s="150"/>
      <c r="D27" s="150"/>
      <c r="E27" s="150"/>
      <c r="F27" s="150"/>
      <c r="G27" s="150"/>
      <c r="H27" s="150"/>
      <c r="I27" s="150"/>
      <c r="J27" s="150"/>
      <c r="K27" s="150"/>
      <c r="L27" s="150"/>
      <c r="M27" s="150"/>
      <c r="N27" s="150"/>
      <c r="O27" s="122"/>
    </row>
    <row r="28" spans="1:15" ht="14.5" customHeight="1" x14ac:dyDescent="0.3">
      <c r="A28" s="119">
        <v>1</v>
      </c>
      <c r="B28" s="114" t="s">
        <v>429</v>
      </c>
      <c r="C28" s="119" t="s">
        <v>406</v>
      </c>
      <c r="D28" s="119"/>
      <c r="E28" s="152" t="s">
        <v>468</v>
      </c>
      <c r="F28" s="114" t="s">
        <v>350</v>
      </c>
      <c r="G28" s="115">
        <v>0.999</v>
      </c>
      <c r="H28" s="119"/>
      <c r="I28" s="114"/>
      <c r="J28" s="114"/>
      <c r="K28" s="114"/>
      <c r="L28" s="114"/>
      <c r="M28" s="114"/>
      <c r="N28" s="114"/>
      <c r="O28" s="116" t="s">
        <v>558</v>
      </c>
    </row>
    <row r="29" spans="1:15" x14ac:dyDescent="0.3">
      <c r="A29" s="119">
        <v>2</v>
      </c>
      <c r="B29" s="114" t="s">
        <v>431</v>
      </c>
      <c r="C29" s="119" t="s">
        <v>407</v>
      </c>
      <c r="D29" s="119"/>
      <c r="E29" s="152"/>
      <c r="F29" s="114" t="s">
        <v>350</v>
      </c>
      <c r="G29" s="115">
        <v>0.999</v>
      </c>
      <c r="H29" s="119"/>
      <c r="I29" s="114"/>
      <c r="J29" s="114"/>
      <c r="K29" s="114"/>
      <c r="L29" s="114"/>
      <c r="M29" s="114"/>
      <c r="N29" s="114"/>
      <c r="O29" s="116" t="s">
        <v>558</v>
      </c>
    </row>
    <row r="30" spans="1:15" x14ac:dyDescent="0.3">
      <c r="A30" s="121">
        <v>3</v>
      </c>
      <c r="B30" s="114" t="s">
        <v>430</v>
      </c>
      <c r="C30" s="121" t="s">
        <v>408</v>
      </c>
      <c r="D30" s="121"/>
      <c r="E30" s="152"/>
      <c r="F30" s="114" t="s">
        <v>350</v>
      </c>
      <c r="G30" s="115">
        <v>0.999</v>
      </c>
      <c r="H30" s="119"/>
      <c r="I30" s="114"/>
      <c r="J30" s="114"/>
      <c r="K30" s="114"/>
      <c r="L30" s="114"/>
      <c r="M30" s="114"/>
      <c r="N30" s="114"/>
      <c r="O30" s="116" t="s">
        <v>558</v>
      </c>
    </row>
    <row r="31" spans="1:15" x14ac:dyDescent="0.3">
      <c r="A31" s="114" t="s">
        <v>276</v>
      </c>
      <c r="B31" s="114" t="s">
        <v>432</v>
      </c>
      <c r="C31" s="119" t="s">
        <v>409</v>
      </c>
      <c r="D31" s="119"/>
      <c r="E31" s="152"/>
      <c r="F31" s="114" t="s">
        <v>350</v>
      </c>
      <c r="G31" s="115">
        <v>0.999</v>
      </c>
      <c r="H31" s="119"/>
      <c r="I31" s="114"/>
      <c r="J31" s="114"/>
      <c r="K31" s="114"/>
      <c r="L31" s="114"/>
      <c r="M31" s="114"/>
      <c r="N31" s="114"/>
      <c r="O31" s="116" t="s">
        <v>558</v>
      </c>
    </row>
    <row r="32" spans="1:15" x14ac:dyDescent="0.3">
      <c r="A32" s="114" t="s">
        <v>276</v>
      </c>
      <c r="B32" s="114" t="s">
        <v>433</v>
      </c>
      <c r="C32" s="119" t="s">
        <v>410</v>
      </c>
      <c r="D32" s="119"/>
      <c r="E32" s="152"/>
      <c r="F32" s="114" t="s">
        <v>350</v>
      </c>
      <c r="G32" s="115">
        <v>0.999</v>
      </c>
      <c r="H32" s="119"/>
      <c r="I32" s="114"/>
      <c r="J32" s="114"/>
      <c r="K32" s="114"/>
      <c r="L32" s="114"/>
      <c r="M32" s="114"/>
      <c r="N32" s="114"/>
      <c r="O32" s="116" t="s">
        <v>558</v>
      </c>
    </row>
    <row r="33" spans="1:15" x14ac:dyDescent="0.3">
      <c r="A33" s="114" t="s">
        <v>276</v>
      </c>
      <c r="B33" s="114" t="s">
        <v>434</v>
      </c>
      <c r="C33" s="121" t="s">
        <v>411</v>
      </c>
      <c r="D33" s="121"/>
      <c r="E33" s="152"/>
      <c r="F33" s="114" t="s">
        <v>350</v>
      </c>
      <c r="G33" s="115">
        <v>0.999</v>
      </c>
      <c r="H33" s="121"/>
      <c r="I33" s="114"/>
      <c r="J33" s="114"/>
      <c r="K33" s="114"/>
      <c r="L33" s="114"/>
      <c r="M33" s="114"/>
      <c r="N33" s="114"/>
      <c r="O33" s="116" t="s">
        <v>558</v>
      </c>
    </row>
    <row r="34" spans="1:15" x14ac:dyDescent="0.3">
      <c r="A34" s="114" t="s">
        <v>276</v>
      </c>
      <c r="B34" s="114" t="s">
        <v>435</v>
      </c>
      <c r="C34" s="121" t="s">
        <v>412</v>
      </c>
      <c r="D34" s="121"/>
      <c r="E34" s="152"/>
      <c r="F34" s="114" t="s">
        <v>350</v>
      </c>
      <c r="G34" s="115">
        <v>0.999</v>
      </c>
      <c r="H34" s="121"/>
      <c r="I34" s="114"/>
      <c r="J34" s="114"/>
      <c r="K34" s="114"/>
      <c r="L34" s="114"/>
      <c r="M34" s="114"/>
      <c r="N34" s="114"/>
      <c r="O34" s="116" t="s">
        <v>558</v>
      </c>
    </row>
    <row r="35" spans="1:15" x14ac:dyDescent="0.3">
      <c r="A35" s="114" t="s">
        <v>276</v>
      </c>
      <c r="B35" s="114" t="s">
        <v>436</v>
      </c>
      <c r="C35" s="119" t="s">
        <v>400</v>
      </c>
      <c r="D35" s="119"/>
      <c r="E35" s="152"/>
      <c r="F35" s="114" t="s">
        <v>350</v>
      </c>
      <c r="G35" s="115">
        <v>0.999</v>
      </c>
      <c r="H35" s="119"/>
      <c r="I35" s="114"/>
      <c r="J35" s="114"/>
      <c r="K35" s="114"/>
      <c r="L35" s="114"/>
      <c r="M35" s="114"/>
      <c r="N35" s="114"/>
      <c r="O35" s="116" t="s">
        <v>558</v>
      </c>
    </row>
    <row r="36" spans="1:15" x14ac:dyDescent="0.3">
      <c r="A36" s="114" t="s">
        <v>276</v>
      </c>
      <c r="B36" s="114" t="s">
        <v>437</v>
      </c>
      <c r="C36" s="119" t="s">
        <v>413</v>
      </c>
      <c r="D36" s="119"/>
      <c r="E36" s="152"/>
      <c r="F36" s="114" t="s">
        <v>350</v>
      </c>
      <c r="G36" s="115">
        <v>0.999</v>
      </c>
      <c r="H36" s="119"/>
      <c r="I36" s="114"/>
      <c r="J36" s="114"/>
      <c r="K36" s="114"/>
      <c r="L36" s="114"/>
      <c r="M36" s="114"/>
      <c r="N36" s="114"/>
      <c r="O36" s="116" t="s">
        <v>558</v>
      </c>
    </row>
    <row r="37" spans="1:15" x14ac:dyDescent="0.3">
      <c r="A37" s="114" t="s">
        <v>276</v>
      </c>
      <c r="B37" s="114" t="s">
        <v>438</v>
      </c>
      <c r="C37" s="119" t="s">
        <v>414</v>
      </c>
      <c r="D37" s="119"/>
      <c r="E37" s="152"/>
      <c r="F37" s="114" t="s">
        <v>350</v>
      </c>
      <c r="G37" s="115">
        <v>0.999</v>
      </c>
      <c r="H37" s="119"/>
      <c r="I37" s="114"/>
      <c r="J37" s="114"/>
      <c r="K37" s="114"/>
      <c r="L37" s="114"/>
      <c r="M37" s="114"/>
      <c r="N37" s="114"/>
      <c r="O37" s="116" t="s">
        <v>558</v>
      </c>
    </row>
    <row r="38" spans="1:15" x14ac:dyDescent="0.3">
      <c r="A38" s="114" t="s">
        <v>276</v>
      </c>
      <c r="B38" s="114" t="s">
        <v>439</v>
      </c>
      <c r="C38" s="121" t="s">
        <v>415</v>
      </c>
      <c r="D38" s="121"/>
      <c r="E38" s="152"/>
      <c r="F38" s="114" t="s">
        <v>350</v>
      </c>
      <c r="G38" s="115">
        <v>0.999</v>
      </c>
      <c r="H38" s="119"/>
      <c r="I38" s="114"/>
      <c r="J38" s="114"/>
      <c r="K38" s="114"/>
      <c r="L38" s="114"/>
      <c r="M38" s="114"/>
      <c r="N38" s="114"/>
      <c r="O38" s="116" t="s">
        <v>558</v>
      </c>
    </row>
    <row r="39" spans="1:15" x14ac:dyDescent="0.3">
      <c r="A39" s="114" t="s">
        <v>276</v>
      </c>
      <c r="B39" s="114" t="s">
        <v>440</v>
      </c>
      <c r="C39" s="121" t="s">
        <v>416</v>
      </c>
      <c r="D39" s="121"/>
      <c r="E39" s="152"/>
      <c r="F39" s="114" t="s">
        <v>350</v>
      </c>
      <c r="G39" s="115">
        <v>0.999</v>
      </c>
      <c r="H39" s="119"/>
      <c r="I39" s="114"/>
      <c r="J39" s="114"/>
      <c r="K39" s="114"/>
      <c r="L39" s="114"/>
      <c r="M39" s="114"/>
      <c r="N39" s="114"/>
      <c r="O39" s="116" t="s">
        <v>558</v>
      </c>
    </row>
    <row r="40" spans="1:15" x14ac:dyDescent="0.3">
      <c r="A40" s="119"/>
      <c r="B40" s="114"/>
      <c r="C40" s="119"/>
      <c r="D40" s="119"/>
      <c r="E40" s="152"/>
      <c r="F40" s="114" t="s">
        <v>350</v>
      </c>
      <c r="G40" s="115">
        <v>0.999</v>
      </c>
      <c r="H40" s="119"/>
      <c r="I40" s="114"/>
      <c r="J40" s="114"/>
      <c r="K40" s="114"/>
      <c r="L40" s="114"/>
      <c r="M40" s="114"/>
      <c r="N40" s="114"/>
      <c r="O40" s="116" t="s">
        <v>558</v>
      </c>
    </row>
    <row r="41" spans="1:15" x14ac:dyDescent="0.3">
      <c r="A41" s="150" t="s">
        <v>470</v>
      </c>
      <c r="B41" s="150"/>
      <c r="C41" s="150"/>
      <c r="D41" s="150"/>
      <c r="E41" s="150"/>
      <c r="F41" s="150"/>
      <c r="G41" s="150"/>
      <c r="H41" s="150"/>
      <c r="I41" s="150"/>
      <c r="J41" s="150"/>
      <c r="K41" s="150"/>
      <c r="L41" s="150"/>
      <c r="M41" s="150"/>
      <c r="N41" s="150"/>
      <c r="O41" s="123"/>
    </row>
    <row r="42" spans="1:15" x14ac:dyDescent="0.3">
      <c r="A42" s="114" t="s">
        <v>276</v>
      </c>
      <c r="B42" s="114" t="s">
        <v>443</v>
      </c>
      <c r="C42" s="119" t="s">
        <v>417</v>
      </c>
      <c r="D42" s="119"/>
      <c r="E42" s="119"/>
      <c r="F42" s="114" t="s">
        <v>350</v>
      </c>
      <c r="G42" s="115">
        <v>0.999</v>
      </c>
      <c r="H42" s="119"/>
      <c r="I42" s="114"/>
      <c r="J42" s="114"/>
      <c r="K42" s="114"/>
      <c r="L42" s="114"/>
      <c r="M42" s="114"/>
      <c r="N42" s="114"/>
      <c r="O42" s="116" t="s">
        <v>558</v>
      </c>
    </row>
    <row r="43" spans="1:15" x14ac:dyDescent="0.3">
      <c r="A43" s="114" t="s">
        <v>276</v>
      </c>
      <c r="B43" s="114" t="s">
        <v>444</v>
      </c>
      <c r="C43" s="121" t="s">
        <v>418</v>
      </c>
      <c r="D43" s="121"/>
      <c r="E43" s="121"/>
      <c r="F43" s="114" t="s">
        <v>350</v>
      </c>
      <c r="G43" s="115">
        <v>0.999</v>
      </c>
      <c r="H43" s="119"/>
      <c r="I43" s="114"/>
      <c r="J43" s="114"/>
      <c r="K43" s="114"/>
      <c r="L43" s="114"/>
      <c r="M43" s="114"/>
      <c r="N43" s="114"/>
      <c r="O43" s="116" t="s">
        <v>558</v>
      </c>
    </row>
    <row r="44" spans="1:15" x14ac:dyDescent="0.3">
      <c r="A44" s="114" t="s">
        <v>276</v>
      </c>
      <c r="B44" s="114" t="s">
        <v>445</v>
      </c>
      <c r="C44" s="121" t="s">
        <v>291</v>
      </c>
      <c r="D44" s="121"/>
      <c r="E44" s="121"/>
      <c r="F44" s="114" t="s">
        <v>350</v>
      </c>
      <c r="G44" s="115">
        <v>0.999</v>
      </c>
      <c r="H44" s="119"/>
      <c r="I44" s="114"/>
      <c r="J44" s="114"/>
      <c r="K44" s="114"/>
      <c r="L44" s="114"/>
      <c r="M44" s="114"/>
      <c r="N44" s="114"/>
      <c r="O44" s="116" t="s">
        <v>558</v>
      </c>
    </row>
    <row r="45" spans="1:15" x14ac:dyDescent="0.3">
      <c r="A45" s="119"/>
      <c r="B45" s="114"/>
      <c r="C45" s="119"/>
      <c r="D45" s="119"/>
      <c r="E45" s="119"/>
      <c r="F45" s="114" t="s">
        <v>350</v>
      </c>
      <c r="G45" s="115">
        <v>0.999</v>
      </c>
      <c r="H45" s="119"/>
      <c r="I45" s="114"/>
      <c r="J45" s="114"/>
      <c r="K45" s="114"/>
      <c r="L45" s="114"/>
      <c r="M45" s="114"/>
      <c r="N45" s="114"/>
      <c r="O45" s="116" t="s">
        <v>558</v>
      </c>
    </row>
    <row r="46" spans="1:15" x14ac:dyDescent="0.3">
      <c r="A46" s="150" t="s">
        <v>471</v>
      </c>
      <c r="B46" s="150"/>
      <c r="C46" s="150"/>
      <c r="D46" s="150"/>
      <c r="E46" s="150"/>
      <c r="F46" s="150"/>
      <c r="G46" s="150"/>
      <c r="H46" s="150"/>
      <c r="I46" s="150"/>
      <c r="J46" s="150"/>
      <c r="K46" s="150"/>
      <c r="L46" s="150"/>
      <c r="M46" s="150"/>
      <c r="N46" s="150"/>
      <c r="O46" s="123"/>
    </row>
    <row r="47" spans="1:15" ht="52" x14ac:dyDescent="0.3">
      <c r="A47" s="114" t="s">
        <v>276</v>
      </c>
      <c r="B47" s="117" t="s">
        <v>441</v>
      </c>
      <c r="C47" s="119" t="s">
        <v>419</v>
      </c>
      <c r="D47" s="119"/>
      <c r="E47" s="119"/>
      <c r="F47" s="114" t="s">
        <v>350</v>
      </c>
      <c r="G47" s="115">
        <v>0.999</v>
      </c>
      <c r="H47" s="119"/>
      <c r="I47" s="114"/>
      <c r="J47" s="114"/>
      <c r="K47" s="114"/>
      <c r="L47" s="114"/>
      <c r="M47" s="114"/>
      <c r="N47" s="114"/>
      <c r="O47" s="116" t="s">
        <v>558</v>
      </c>
    </row>
    <row r="48" spans="1:15" x14ac:dyDescent="0.3">
      <c r="A48" s="114" t="s">
        <v>276</v>
      </c>
      <c r="B48" s="114" t="s">
        <v>442</v>
      </c>
      <c r="C48" s="119" t="s">
        <v>420</v>
      </c>
      <c r="D48" s="119"/>
      <c r="E48" s="119"/>
      <c r="F48" s="114" t="s">
        <v>350</v>
      </c>
      <c r="G48" s="115">
        <v>0.999</v>
      </c>
      <c r="H48" s="119"/>
      <c r="I48" s="114"/>
      <c r="J48" s="114"/>
      <c r="K48" s="114"/>
      <c r="L48" s="114"/>
      <c r="M48" s="114"/>
      <c r="N48" s="114"/>
      <c r="O48" s="116" t="s">
        <v>558</v>
      </c>
    </row>
    <row r="49" spans="1:15" x14ac:dyDescent="0.3">
      <c r="A49" s="149" t="s">
        <v>561</v>
      </c>
      <c r="B49" s="149"/>
      <c r="C49" s="149"/>
      <c r="D49" s="149"/>
      <c r="E49" s="149"/>
      <c r="F49" s="149"/>
      <c r="G49" s="149"/>
      <c r="H49" s="149"/>
      <c r="I49" s="149"/>
      <c r="J49" s="149"/>
      <c r="K49" s="149"/>
      <c r="L49" s="149"/>
      <c r="M49" s="149"/>
      <c r="N49" s="149"/>
    </row>
    <row r="50" spans="1:15" s="114" customFormat="1" ht="26" x14ac:dyDescent="0.3">
      <c r="A50" s="114" t="s">
        <v>276</v>
      </c>
      <c r="B50" s="114" t="s">
        <v>516</v>
      </c>
      <c r="C50" s="117" t="s">
        <v>497</v>
      </c>
      <c r="D50" s="111" t="s">
        <v>534</v>
      </c>
      <c r="O50" s="116" t="s">
        <v>558</v>
      </c>
    </row>
    <row r="51" spans="1:15" s="114" customFormat="1" x14ac:dyDescent="0.3">
      <c r="A51" s="114" t="s">
        <v>276</v>
      </c>
      <c r="B51" s="114" t="s">
        <v>517</v>
      </c>
      <c r="C51" s="117" t="s">
        <v>496</v>
      </c>
      <c r="D51" s="111" t="s">
        <v>535</v>
      </c>
      <c r="O51" s="116" t="s">
        <v>558</v>
      </c>
    </row>
    <row r="52" spans="1:15" s="114" customFormat="1" x14ac:dyDescent="0.3">
      <c r="A52" s="114" t="s">
        <v>276</v>
      </c>
      <c r="B52" s="114" t="s">
        <v>508</v>
      </c>
      <c r="C52" s="117" t="s">
        <v>496</v>
      </c>
      <c r="D52" s="111" t="s">
        <v>536</v>
      </c>
      <c r="O52" s="116" t="s">
        <v>558</v>
      </c>
    </row>
    <row r="53" spans="1:15" s="114" customFormat="1" x14ac:dyDescent="0.3">
      <c r="A53" s="114" t="s">
        <v>276</v>
      </c>
      <c r="B53" s="114" t="s">
        <v>509</v>
      </c>
      <c r="C53" s="117" t="s">
        <v>496</v>
      </c>
      <c r="D53" s="111" t="s">
        <v>537</v>
      </c>
      <c r="O53" s="116" t="s">
        <v>558</v>
      </c>
    </row>
    <row r="54" spans="1:15" s="114" customFormat="1" x14ac:dyDescent="0.3">
      <c r="A54" s="114" t="s">
        <v>276</v>
      </c>
      <c r="B54" s="114" t="s">
        <v>498</v>
      </c>
      <c r="C54" s="117" t="s">
        <v>496</v>
      </c>
      <c r="D54" s="111" t="s">
        <v>538</v>
      </c>
      <c r="O54" s="116" t="s">
        <v>558</v>
      </c>
    </row>
    <row r="55" spans="1:15" s="114" customFormat="1" x14ac:dyDescent="0.3">
      <c r="A55" s="114" t="s">
        <v>276</v>
      </c>
      <c r="B55" s="114" t="s">
        <v>499</v>
      </c>
      <c r="C55" s="128" t="s">
        <v>496</v>
      </c>
      <c r="D55" s="111" t="s">
        <v>539</v>
      </c>
      <c r="O55" s="116" t="s">
        <v>558</v>
      </c>
    </row>
    <row r="56" spans="1:15" s="114" customFormat="1" ht="16" x14ac:dyDescent="0.45">
      <c r="A56" s="114" t="s">
        <v>276</v>
      </c>
      <c r="B56" s="114" t="s">
        <v>500</v>
      </c>
      <c r="C56" s="124" t="s">
        <v>501</v>
      </c>
      <c r="D56" s="111" t="s">
        <v>540</v>
      </c>
      <c r="O56" s="116" t="s">
        <v>558</v>
      </c>
    </row>
    <row r="57" spans="1:15" s="114" customFormat="1" ht="16" x14ac:dyDescent="0.45">
      <c r="A57" s="114" t="s">
        <v>276</v>
      </c>
      <c r="B57" s="114" t="s">
        <v>503</v>
      </c>
      <c r="C57" s="124" t="s">
        <v>502</v>
      </c>
      <c r="D57" s="111" t="s">
        <v>541</v>
      </c>
      <c r="O57" s="116" t="s">
        <v>558</v>
      </c>
    </row>
    <row r="58" spans="1:15" s="114" customFormat="1" ht="16" x14ac:dyDescent="0.45">
      <c r="A58" s="114" t="s">
        <v>276</v>
      </c>
      <c r="B58" s="114" t="s">
        <v>562</v>
      </c>
      <c r="C58" s="124" t="s">
        <v>502</v>
      </c>
      <c r="D58" s="111" t="s">
        <v>542</v>
      </c>
      <c r="O58" s="116" t="s">
        <v>558</v>
      </c>
    </row>
    <row r="59" spans="1:15" s="114" customFormat="1" ht="16" x14ac:dyDescent="0.45">
      <c r="A59" s="114" t="s">
        <v>276</v>
      </c>
      <c r="B59" s="114" t="s">
        <v>506</v>
      </c>
      <c r="C59" s="124" t="s">
        <v>502</v>
      </c>
      <c r="D59" s="111" t="s">
        <v>543</v>
      </c>
      <c r="O59" s="116" t="s">
        <v>558</v>
      </c>
    </row>
    <row r="60" spans="1:15" s="114" customFormat="1" ht="16" x14ac:dyDescent="0.45">
      <c r="A60" s="114" t="s">
        <v>276</v>
      </c>
      <c r="B60" s="114" t="s">
        <v>504</v>
      </c>
      <c r="C60" s="124" t="s">
        <v>502</v>
      </c>
      <c r="D60" s="111" t="s">
        <v>544</v>
      </c>
      <c r="O60" s="116" t="s">
        <v>558</v>
      </c>
    </row>
    <row r="61" spans="1:15" s="114" customFormat="1" ht="16" x14ac:dyDescent="0.45">
      <c r="A61" s="114" t="s">
        <v>276</v>
      </c>
      <c r="B61" s="114" t="s">
        <v>505</v>
      </c>
      <c r="C61" s="124" t="s">
        <v>501</v>
      </c>
      <c r="D61" s="111" t="s">
        <v>545</v>
      </c>
      <c r="O61" s="116" t="s">
        <v>558</v>
      </c>
    </row>
    <row r="62" spans="1:15" s="114" customFormat="1" ht="16" x14ac:dyDescent="0.45">
      <c r="A62" s="114" t="s">
        <v>276</v>
      </c>
      <c r="B62" s="114" t="s">
        <v>513</v>
      </c>
      <c r="C62" s="124" t="s">
        <v>510</v>
      </c>
      <c r="D62" s="111" t="s">
        <v>546</v>
      </c>
      <c r="O62" s="116" t="s">
        <v>558</v>
      </c>
    </row>
    <row r="63" spans="1:15" s="114" customFormat="1" ht="16" x14ac:dyDescent="0.45">
      <c r="A63" s="114" t="s">
        <v>276</v>
      </c>
      <c r="B63" s="114" t="s">
        <v>514</v>
      </c>
      <c r="C63" s="124" t="s">
        <v>510</v>
      </c>
      <c r="D63" s="111" t="s">
        <v>547</v>
      </c>
      <c r="O63" s="116" t="s">
        <v>558</v>
      </c>
    </row>
    <row r="64" spans="1:15" s="114" customFormat="1" ht="16" x14ac:dyDescent="0.45">
      <c r="A64" s="114" t="s">
        <v>276</v>
      </c>
      <c r="B64" s="114" t="s">
        <v>512</v>
      </c>
      <c r="C64" s="124" t="s">
        <v>511</v>
      </c>
      <c r="D64" s="111" t="s">
        <v>548</v>
      </c>
      <c r="O64" s="116" t="s">
        <v>558</v>
      </c>
    </row>
    <row r="65" spans="1:15" s="114" customFormat="1" hidden="1" x14ac:dyDescent="0.3">
      <c r="A65" s="147" t="s">
        <v>515</v>
      </c>
      <c r="B65" s="147"/>
      <c r="C65" s="147"/>
      <c r="D65" s="147"/>
      <c r="E65" s="147"/>
      <c r="F65" s="147"/>
      <c r="G65" s="147"/>
      <c r="H65" s="147"/>
      <c r="I65" s="147"/>
      <c r="J65" s="147"/>
      <c r="K65" s="147"/>
      <c r="L65" s="147"/>
      <c r="M65" s="147"/>
      <c r="N65" s="147"/>
    </row>
    <row r="66" spans="1:15" s="114" customFormat="1" hidden="1" x14ac:dyDescent="0.3">
      <c r="A66" s="114" t="s">
        <v>276</v>
      </c>
      <c r="B66" s="114" t="s">
        <v>559</v>
      </c>
      <c r="C66" s="117"/>
      <c r="D66" s="117"/>
      <c r="O66" s="116" t="s">
        <v>558</v>
      </c>
    </row>
    <row r="67" spans="1:15" s="114" customFormat="1" ht="16" hidden="1" x14ac:dyDescent="0.45">
      <c r="A67" s="114" t="s">
        <v>276</v>
      </c>
      <c r="B67" s="114" t="s">
        <v>512</v>
      </c>
      <c r="C67" s="124" t="s">
        <v>511</v>
      </c>
      <c r="D67" s="111" t="s">
        <v>548</v>
      </c>
      <c r="O67" s="116" t="s">
        <v>558</v>
      </c>
    </row>
    <row r="68" spans="1:15" s="114" customFormat="1" hidden="1" x14ac:dyDescent="0.3">
      <c r="A68" s="147" t="s">
        <v>495</v>
      </c>
      <c r="B68" s="147"/>
      <c r="C68" s="147"/>
      <c r="D68" s="147"/>
      <c r="E68" s="147"/>
      <c r="F68" s="147"/>
      <c r="G68" s="147"/>
      <c r="H68" s="147"/>
      <c r="I68" s="147"/>
      <c r="J68" s="147"/>
      <c r="K68" s="147"/>
      <c r="L68" s="147"/>
      <c r="M68" s="147"/>
      <c r="N68" s="147"/>
    </row>
    <row r="69" spans="1:15" s="114" customFormat="1" ht="16" hidden="1" x14ac:dyDescent="0.45">
      <c r="A69" s="114" t="s">
        <v>276</v>
      </c>
      <c r="B69" s="114" t="s">
        <v>518</v>
      </c>
      <c r="C69" s="124" t="s">
        <v>519</v>
      </c>
      <c r="D69" s="124"/>
      <c r="O69" s="116" t="s">
        <v>558</v>
      </c>
    </row>
    <row r="70" spans="1:15" s="114" customFormat="1" ht="16" hidden="1" x14ac:dyDescent="0.45">
      <c r="A70" s="114" t="s">
        <v>276</v>
      </c>
      <c r="B70" s="114" t="s">
        <v>520</v>
      </c>
      <c r="C70" s="124" t="s">
        <v>519</v>
      </c>
      <c r="D70" s="124"/>
      <c r="O70" s="116" t="s">
        <v>558</v>
      </c>
    </row>
    <row r="71" spans="1:15" s="114" customFormat="1" ht="16" hidden="1" x14ac:dyDescent="0.45">
      <c r="A71" s="114" t="s">
        <v>276</v>
      </c>
      <c r="B71" s="114" t="s">
        <v>521</v>
      </c>
      <c r="C71" s="124" t="s">
        <v>519</v>
      </c>
      <c r="D71" s="124"/>
      <c r="O71" s="116" t="s">
        <v>558</v>
      </c>
    </row>
    <row r="72" spans="1:15" s="114" customFormat="1" ht="16" hidden="1" x14ac:dyDescent="0.45">
      <c r="A72" s="114" t="s">
        <v>276</v>
      </c>
      <c r="B72" s="114" t="s">
        <v>522</v>
      </c>
      <c r="C72" s="124" t="s">
        <v>523</v>
      </c>
      <c r="D72" s="124"/>
      <c r="O72" s="116" t="s">
        <v>558</v>
      </c>
    </row>
    <row r="73" spans="1:15" s="114" customFormat="1" ht="16" hidden="1" x14ac:dyDescent="0.45">
      <c r="A73" s="114" t="s">
        <v>276</v>
      </c>
      <c r="B73" s="114" t="s">
        <v>560</v>
      </c>
      <c r="C73" s="124" t="s">
        <v>524</v>
      </c>
      <c r="D73" s="124"/>
      <c r="O73" s="116" t="s">
        <v>558</v>
      </c>
    </row>
    <row r="74" spans="1:15" s="114" customFormat="1" hidden="1" x14ac:dyDescent="0.3">
      <c r="A74" s="147" t="s">
        <v>525</v>
      </c>
      <c r="B74" s="147"/>
      <c r="C74" s="147"/>
      <c r="D74" s="147"/>
      <c r="E74" s="147"/>
      <c r="F74" s="147"/>
      <c r="G74" s="147"/>
      <c r="H74" s="147"/>
      <c r="I74" s="147"/>
      <c r="J74" s="147"/>
      <c r="K74" s="147"/>
      <c r="L74" s="147"/>
      <c r="M74" s="147"/>
      <c r="N74" s="147"/>
    </row>
    <row r="75" spans="1:15" s="114" customFormat="1" ht="16" hidden="1" x14ac:dyDescent="0.45">
      <c r="A75" s="114" t="s">
        <v>276</v>
      </c>
      <c r="B75" s="114" t="s">
        <v>526</v>
      </c>
      <c r="C75" s="124" t="s">
        <v>527</v>
      </c>
      <c r="D75" s="114" t="s">
        <v>550</v>
      </c>
      <c r="O75" s="116" t="s">
        <v>558</v>
      </c>
    </row>
    <row r="76" spans="1:15" s="114" customFormat="1" ht="16" hidden="1" x14ac:dyDescent="0.45">
      <c r="A76" s="114" t="s">
        <v>276</v>
      </c>
      <c r="B76" s="114" t="s">
        <v>528</v>
      </c>
      <c r="C76" s="124" t="s">
        <v>527</v>
      </c>
      <c r="D76" s="114" t="s">
        <v>551</v>
      </c>
      <c r="O76" s="116" t="s">
        <v>558</v>
      </c>
    </row>
    <row r="77" spans="1:15" s="114" customFormat="1" ht="16" hidden="1" x14ac:dyDescent="0.45">
      <c r="A77" s="114" t="s">
        <v>276</v>
      </c>
      <c r="B77" s="114" t="s">
        <v>529</v>
      </c>
      <c r="C77" s="124" t="s">
        <v>530</v>
      </c>
      <c r="D77" s="114" t="s">
        <v>552</v>
      </c>
      <c r="O77" s="116" t="s">
        <v>558</v>
      </c>
    </row>
    <row r="78" spans="1:15" s="114" customFormat="1" ht="16" hidden="1" x14ac:dyDescent="0.45">
      <c r="A78" s="114" t="s">
        <v>276</v>
      </c>
      <c r="B78" s="114" t="s">
        <v>531</v>
      </c>
      <c r="C78" s="124" t="s">
        <v>530</v>
      </c>
      <c r="D78" s="114" t="s">
        <v>553</v>
      </c>
      <c r="O78" s="116" t="s">
        <v>558</v>
      </c>
    </row>
    <row r="79" spans="1:15" s="114" customFormat="1" ht="16" hidden="1" x14ac:dyDescent="0.45">
      <c r="A79" s="114" t="s">
        <v>276</v>
      </c>
      <c r="B79" s="114" t="s">
        <v>532</v>
      </c>
      <c r="C79" s="124" t="s">
        <v>530</v>
      </c>
      <c r="D79" s="114" t="s">
        <v>554</v>
      </c>
      <c r="O79" s="116" t="s">
        <v>558</v>
      </c>
    </row>
    <row r="80" spans="1:15" s="114" customFormat="1" ht="16" hidden="1" x14ac:dyDescent="0.45">
      <c r="A80" s="114" t="s">
        <v>276</v>
      </c>
      <c r="B80" s="114" t="s">
        <v>533</v>
      </c>
      <c r="C80" s="124" t="s">
        <v>527</v>
      </c>
      <c r="D80" s="114" t="s">
        <v>555</v>
      </c>
      <c r="O80" s="116" t="s">
        <v>558</v>
      </c>
    </row>
    <row r="81" spans="1:15" s="114" customFormat="1" ht="16" hidden="1" x14ac:dyDescent="0.45">
      <c r="A81" s="114" t="s">
        <v>276</v>
      </c>
      <c r="B81" s="114" t="s">
        <v>500</v>
      </c>
      <c r="C81" s="124" t="s">
        <v>501</v>
      </c>
      <c r="D81" s="114" t="s">
        <v>540</v>
      </c>
      <c r="O81" s="116" t="s">
        <v>558</v>
      </c>
    </row>
    <row r="82" spans="1:15" s="114" customFormat="1" ht="16" hidden="1" x14ac:dyDescent="0.45">
      <c r="A82" s="114" t="s">
        <v>276</v>
      </c>
      <c r="B82" s="114" t="s">
        <v>503</v>
      </c>
      <c r="C82" s="124" t="s">
        <v>502</v>
      </c>
      <c r="D82" s="114" t="s">
        <v>541</v>
      </c>
      <c r="O82" s="116" t="s">
        <v>558</v>
      </c>
    </row>
    <row r="83" spans="1:15" s="114" customFormat="1" ht="16" hidden="1" x14ac:dyDescent="0.45">
      <c r="A83" s="114" t="s">
        <v>276</v>
      </c>
      <c r="B83" s="114" t="s">
        <v>507</v>
      </c>
      <c r="C83" s="124" t="s">
        <v>502</v>
      </c>
      <c r="D83" s="114" t="s">
        <v>542</v>
      </c>
      <c r="O83" s="116" t="s">
        <v>558</v>
      </c>
    </row>
    <row r="84" spans="1:15" s="114" customFormat="1" ht="16" hidden="1" x14ac:dyDescent="0.45">
      <c r="A84" s="114" t="s">
        <v>276</v>
      </c>
      <c r="B84" s="114" t="s">
        <v>506</v>
      </c>
      <c r="C84" s="124" t="s">
        <v>502</v>
      </c>
      <c r="D84" s="114" t="s">
        <v>543</v>
      </c>
      <c r="O84" s="116" t="s">
        <v>558</v>
      </c>
    </row>
    <row r="85" spans="1:15" s="114" customFormat="1" ht="16" hidden="1" x14ac:dyDescent="0.45">
      <c r="A85" s="114" t="s">
        <v>276</v>
      </c>
      <c r="B85" s="114" t="s">
        <v>504</v>
      </c>
      <c r="C85" s="124" t="s">
        <v>502</v>
      </c>
      <c r="D85" s="114" t="s">
        <v>544</v>
      </c>
      <c r="O85" s="116" t="s">
        <v>558</v>
      </c>
    </row>
    <row r="86" spans="1:15" s="114" customFormat="1" ht="16" hidden="1" x14ac:dyDescent="0.45">
      <c r="A86" s="114" t="s">
        <v>276</v>
      </c>
      <c r="B86" s="114" t="s">
        <v>505</v>
      </c>
      <c r="C86" s="124" t="s">
        <v>501</v>
      </c>
      <c r="D86" s="114" t="s">
        <v>545</v>
      </c>
      <c r="O86" s="116" t="s">
        <v>558</v>
      </c>
    </row>
    <row r="87" spans="1:15" s="114" customFormat="1" ht="16" hidden="1" x14ac:dyDescent="0.45">
      <c r="A87" s="114" t="s">
        <v>276</v>
      </c>
      <c r="B87" s="114" t="s">
        <v>513</v>
      </c>
      <c r="C87" s="124" t="s">
        <v>510</v>
      </c>
      <c r="D87" s="114" t="s">
        <v>556</v>
      </c>
      <c r="O87" s="116" t="s">
        <v>558</v>
      </c>
    </row>
    <row r="88" spans="1:15" s="114" customFormat="1" ht="16" hidden="1" x14ac:dyDescent="0.45">
      <c r="A88" s="114" t="s">
        <v>276</v>
      </c>
      <c r="B88" s="114" t="s">
        <v>514</v>
      </c>
      <c r="C88" s="124" t="s">
        <v>510</v>
      </c>
      <c r="D88" s="114" t="s">
        <v>557</v>
      </c>
      <c r="O88" s="116" t="s">
        <v>558</v>
      </c>
    </row>
    <row r="89" spans="1:15" s="114" customFormat="1" ht="16" hidden="1" x14ac:dyDescent="0.45">
      <c r="A89" s="114" t="s">
        <v>276</v>
      </c>
      <c r="B89" s="114" t="s">
        <v>512</v>
      </c>
      <c r="C89" s="124" t="s">
        <v>511</v>
      </c>
      <c r="D89" s="114" t="s">
        <v>548</v>
      </c>
      <c r="O89" s="116" t="s">
        <v>558</v>
      </c>
    </row>
    <row r="90" spans="1:15" hidden="1" x14ac:dyDescent="0.3"/>
    <row r="91" spans="1:15" hidden="1" x14ac:dyDescent="0.3"/>
    <row r="92" spans="1:15" hidden="1" x14ac:dyDescent="0.3"/>
    <row r="93" spans="1:15" hidden="1" x14ac:dyDescent="0.3"/>
    <row r="127" spans="2:2" x14ac:dyDescent="0.3">
      <c r="B127" s="125" t="s">
        <v>472</v>
      </c>
    </row>
    <row r="128" spans="2:2" x14ac:dyDescent="0.3">
      <c r="B128" s="125" t="s">
        <v>473</v>
      </c>
    </row>
    <row r="129" spans="2:2" x14ac:dyDescent="0.3">
      <c r="B129" s="125" t="s">
        <v>474</v>
      </c>
    </row>
    <row r="130" spans="2:2" x14ac:dyDescent="0.3">
      <c r="B130" s="125" t="s">
        <v>475</v>
      </c>
    </row>
    <row r="131" spans="2:2" x14ac:dyDescent="0.3">
      <c r="B131" s="125" t="s">
        <v>476</v>
      </c>
    </row>
    <row r="132" spans="2:2" x14ac:dyDescent="0.3">
      <c r="B132" s="125"/>
    </row>
    <row r="133" spans="2:2" x14ac:dyDescent="0.3">
      <c r="B133" s="125" t="s">
        <v>477</v>
      </c>
    </row>
    <row r="134" spans="2:2" x14ac:dyDescent="0.3">
      <c r="B134" s="125" t="s">
        <v>478</v>
      </c>
    </row>
    <row r="135" spans="2:2" ht="26" x14ac:dyDescent="0.3">
      <c r="B135" s="125" t="s">
        <v>479</v>
      </c>
    </row>
    <row r="136" spans="2:2" x14ac:dyDescent="0.3">
      <c r="B136" s="125" t="s">
        <v>480</v>
      </c>
    </row>
    <row r="137" spans="2:2" x14ac:dyDescent="0.3">
      <c r="B137" s="125" t="s">
        <v>481</v>
      </c>
    </row>
    <row r="138" spans="2:2" x14ac:dyDescent="0.3">
      <c r="B138" s="125"/>
    </row>
    <row r="139" spans="2:2" x14ac:dyDescent="0.3">
      <c r="B139" s="125"/>
    </row>
    <row r="140" spans="2:2" x14ac:dyDescent="0.3">
      <c r="B140" s="126" t="s">
        <v>482</v>
      </c>
    </row>
    <row r="141" spans="2:2" x14ac:dyDescent="0.3">
      <c r="B141" s="125" t="s">
        <v>483</v>
      </c>
    </row>
    <row r="142" spans="2:2" x14ac:dyDescent="0.3">
      <c r="B142" s="125"/>
    </row>
    <row r="143" spans="2:2" x14ac:dyDescent="0.3">
      <c r="B143" s="125" t="s">
        <v>484</v>
      </c>
    </row>
    <row r="144" spans="2:2" x14ac:dyDescent="0.3">
      <c r="B144" s="125" t="s">
        <v>485</v>
      </c>
    </row>
    <row r="145" spans="2:2" x14ac:dyDescent="0.3">
      <c r="B145" s="125" t="s">
        <v>486</v>
      </c>
    </row>
    <row r="146" spans="2:2" x14ac:dyDescent="0.3">
      <c r="B146" s="125" t="s">
        <v>487</v>
      </c>
    </row>
    <row r="147" spans="2:2" x14ac:dyDescent="0.3">
      <c r="B147" s="125"/>
    </row>
    <row r="148" spans="2:2" x14ac:dyDescent="0.3">
      <c r="B148" s="125" t="s">
        <v>488</v>
      </c>
    </row>
    <row r="149" spans="2:2" x14ac:dyDescent="0.3">
      <c r="B149" s="125"/>
    </row>
    <row r="150" spans="2:2" x14ac:dyDescent="0.3">
      <c r="B150" s="126" t="s">
        <v>489</v>
      </c>
    </row>
    <row r="151" spans="2:2" x14ac:dyDescent="0.3">
      <c r="B151" s="127" t="s">
        <v>490</v>
      </c>
    </row>
    <row r="152" spans="2:2" x14ac:dyDescent="0.3">
      <c r="B152" s="125" t="s">
        <v>491</v>
      </c>
    </row>
    <row r="153" spans="2:2" x14ac:dyDescent="0.3">
      <c r="B153" s="125" t="s">
        <v>492</v>
      </c>
    </row>
    <row r="154" spans="2:2" x14ac:dyDescent="0.3">
      <c r="B154" s="125" t="s">
        <v>493</v>
      </c>
    </row>
    <row r="155" spans="2:2" x14ac:dyDescent="0.3">
      <c r="B155" s="125"/>
    </row>
    <row r="156" spans="2:2" ht="26" x14ac:dyDescent="0.3">
      <c r="B156" s="125" t="s">
        <v>494</v>
      </c>
    </row>
  </sheetData>
  <mergeCells count="27">
    <mergeCell ref="E28:E40"/>
    <mergeCell ref="O1:O2"/>
    <mergeCell ref="A1:A2"/>
    <mergeCell ref="B1:B2"/>
    <mergeCell ref="C1:C2"/>
    <mergeCell ref="F1:F2"/>
    <mergeCell ref="G1:I1"/>
    <mergeCell ref="E1:E2"/>
    <mergeCell ref="J1:L1"/>
    <mergeCell ref="D1:D2"/>
    <mergeCell ref="A3:O3"/>
    <mergeCell ref="A68:N68"/>
    <mergeCell ref="A65:N65"/>
    <mergeCell ref="A74:N74"/>
    <mergeCell ref="M1:M2"/>
    <mergeCell ref="N1:N2"/>
    <mergeCell ref="A49:N49"/>
    <mergeCell ref="A41:N41"/>
    <mergeCell ref="A46:N46"/>
    <mergeCell ref="A9:N9"/>
    <mergeCell ref="A14:N14"/>
    <mergeCell ref="A20:N20"/>
    <mergeCell ref="A27:N27"/>
    <mergeCell ref="E4:E8"/>
    <mergeCell ref="E15:E19"/>
    <mergeCell ref="E10:E13"/>
    <mergeCell ref="E21:E2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D2094-5012-49D1-8939-2EDF1B9C77B4}">
  <dimension ref="A1:N12"/>
  <sheetViews>
    <sheetView zoomScale="85" zoomScaleNormal="85" workbookViewId="0">
      <selection activeCell="C15" sqref="C15"/>
    </sheetView>
  </sheetViews>
  <sheetFormatPr defaultRowHeight="14.5" x14ac:dyDescent="0.35"/>
  <cols>
    <col min="1" max="1" width="9.54296875" bestFit="1" customWidth="1"/>
    <col min="2" max="2" width="60.54296875" bestFit="1" customWidth="1"/>
    <col min="3" max="3" width="89.1796875" bestFit="1" customWidth="1"/>
    <col min="5" max="5" width="61.6328125" bestFit="1" customWidth="1"/>
    <col min="6" max="6" width="6.81640625" bestFit="1" customWidth="1"/>
  </cols>
  <sheetData>
    <row r="1" spans="1:14" x14ac:dyDescent="0.35">
      <c r="A1" s="164" t="s">
        <v>447</v>
      </c>
      <c r="B1" s="165"/>
      <c r="C1" s="165"/>
      <c r="D1" s="165"/>
      <c r="E1" s="165"/>
      <c r="F1" s="165"/>
      <c r="G1" s="165"/>
      <c r="H1" s="165"/>
      <c r="I1" s="165"/>
      <c r="J1" s="165"/>
      <c r="K1" s="165"/>
      <c r="L1" s="165"/>
      <c r="M1" s="166"/>
      <c r="N1" s="109"/>
    </row>
    <row r="2" spans="1:14" x14ac:dyDescent="0.35">
      <c r="A2" s="167" t="s">
        <v>446</v>
      </c>
      <c r="B2" s="168"/>
      <c r="C2" s="168" t="s">
        <v>446</v>
      </c>
      <c r="D2" s="168"/>
      <c r="E2" s="168"/>
      <c r="F2" s="168"/>
      <c r="G2" s="168"/>
      <c r="H2" s="168"/>
      <c r="I2" s="168"/>
      <c r="J2" s="168"/>
      <c r="K2" s="168"/>
      <c r="L2" s="168"/>
      <c r="M2" s="169"/>
      <c r="N2" s="109"/>
    </row>
    <row r="3" spans="1:14" x14ac:dyDescent="0.35">
      <c r="A3" s="3" t="s">
        <v>276</v>
      </c>
      <c r="B3" s="3" t="s">
        <v>457</v>
      </c>
      <c r="C3" s="3" t="s">
        <v>448</v>
      </c>
      <c r="D3" s="3"/>
      <c r="E3" s="3" t="s">
        <v>350</v>
      </c>
      <c r="F3" s="89">
        <v>0.999</v>
      </c>
      <c r="G3" s="3"/>
      <c r="H3" s="3"/>
      <c r="I3" s="3"/>
      <c r="J3" s="3"/>
      <c r="K3" s="3"/>
      <c r="L3" s="3"/>
      <c r="M3" s="3"/>
      <c r="N3" s="3"/>
    </row>
    <row r="4" spans="1:14" x14ac:dyDescent="0.35">
      <c r="A4" s="3" t="s">
        <v>276</v>
      </c>
      <c r="B4" s="3" t="s">
        <v>458</v>
      </c>
      <c r="C4" s="3" t="s">
        <v>449</v>
      </c>
      <c r="D4" s="3"/>
      <c r="E4" s="3" t="s">
        <v>350</v>
      </c>
      <c r="F4" s="89">
        <v>0.999</v>
      </c>
      <c r="G4" s="3"/>
      <c r="H4" s="3"/>
      <c r="I4" s="3"/>
      <c r="J4" s="3"/>
      <c r="K4" s="3"/>
      <c r="L4" s="3"/>
      <c r="M4" s="3"/>
      <c r="N4" s="3"/>
    </row>
    <row r="5" spans="1:14" x14ac:dyDescent="0.35">
      <c r="A5" s="167" t="s">
        <v>450</v>
      </c>
      <c r="B5" s="168"/>
      <c r="C5" s="168" t="s">
        <v>450</v>
      </c>
      <c r="D5" s="168"/>
      <c r="E5" s="168"/>
      <c r="F5" s="168"/>
      <c r="G5" s="168"/>
      <c r="H5" s="168"/>
      <c r="I5" s="168"/>
      <c r="J5" s="168"/>
      <c r="K5" s="168"/>
      <c r="L5" s="168"/>
      <c r="M5" s="169"/>
      <c r="N5" s="81"/>
    </row>
    <row r="6" spans="1:14" x14ac:dyDescent="0.35">
      <c r="A6" s="3" t="s">
        <v>276</v>
      </c>
      <c r="B6" s="3" t="s">
        <v>459</v>
      </c>
      <c r="C6" s="3" t="s">
        <v>451</v>
      </c>
      <c r="D6" s="3"/>
      <c r="E6" s="3" t="s">
        <v>350</v>
      </c>
      <c r="F6" s="89">
        <v>0.999</v>
      </c>
      <c r="G6" s="3"/>
      <c r="H6" s="3"/>
      <c r="I6" s="3"/>
      <c r="J6" s="3"/>
      <c r="K6" s="3"/>
      <c r="L6" s="3"/>
      <c r="M6" s="3"/>
      <c r="N6" s="3"/>
    </row>
    <row r="7" spans="1:14" x14ac:dyDescent="0.35">
      <c r="A7" s="3" t="s">
        <v>276</v>
      </c>
      <c r="B7" s="3" t="s">
        <v>460</v>
      </c>
      <c r="C7" s="3" t="s">
        <v>452</v>
      </c>
      <c r="D7" s="3"/>
      <c r="E7" s="3" t="s">
        <v>350</v>
      </c>
      <c r="F7" s="89">
        <v>0.999</v>
      </c>
      <c r="G7" s="3"/>
      <c r="H7" s="3"/>
      <c r="I7" s="3"/>
      <c r="J7" s="3"/>
      <c r="K7" s="3"/>
      <c r="L7" s="3"/>
      <c r="M7" s="3"/>
      <c r="N7" s="3"/>
    </row>
    <row r="8" spans="1:14" x14ac:dyDescent="0.35">
      <c r="A8" s="167" t="s">
        <v>453</v>
      </c>
      <c r="B8" s="168"/>
      <c r="C8" s="168"/>
      <c r="D8" s="168"/>
      <c r="E8" s="168"/>
      <c r="F8" s="168"/>
      <c r="G8" s="168"/>
      <c r="H8" s="168"/>
      <c r="I8" s="168"/>
      <c r="J8" s="168"/>
      <c r="K8" s="168"/>
      <c r="L8" s="168"/>
      <c r="M8" s="169"/>
      <c r="N8" s="81"/>
    </row>
    <row r="9" spans="1:14" x14ac:dyDescent="0.35">
      <c r="A9" s="3" t="s">
        <v>276</v>
      </c>
      <c r="B9" s="3" t="s">
        <v>461</v>
      </c>
      <c r="C9" s="3" t="s">
        <v>454</v>
      </c>
      <c r="D9" s="3"/>
      <c r="E9" s="3" t="s">
        <v>350</v>
      </c>
      <c r="F9" s="89">
        <v>0.999</v>
      </c>
      <c r="G9" s="3"/>
      <c r="H9" s="3"/>
      <c r="I9" s="3"/>
      <c r="J9" s="3"/>
      <c r="K9" s="3"/>
      <c r="L9" s="3"/>
      <c r="M9" s="3"/>
      <c r="N9" s="3"/>
    </row>
    <row r="10" spans="1:14" x14ac:dyDescent="0.35">
      <c r="A10" s="3" t="s">
        <v>276</v>
      </c>
      <c r="B10" s="3" t="s">
        <v>462</v>
      </c>
      <c r="C10" s="3" t="s">
        <v>455</v>
      </c>
      <c r="D10" s="3"/>
      <c r="E10" s="3" t="s">
        <v>350</v>
      </c>
      <c r="F10" s="89">
        <v>0.999</v>
      </c>
      <c r="G10" s="3"/>
      <c r="H10" s="3"/>
      <c r="I10" s="3"/>
      <c r="J10" s="3"/>
      <c r="K10" s="3"/>
      <c r="L10" s="3"/>
      <c r="M10" s="3"/>
      <c r="N10" s="3"/>
    </row>
    <row r="11" spans="1:14" x14ac:dyDescent="0.35">
      <c r="A11" s="3" t="s">
        <v>276</v>
      </c>
      <c r="B11" s="3" t="s">
        <v>463</v>
      </c>
      <c r="C11" s="3" t="s">
        <v>456</v>
      </c>
      <c r="D11" s="3"/>
      <c r="E11" s="3" t="s">
        <v>350</v>
      </c>
      <c r="F11" s="89">
        <v>0.999</v>
      </c>
      <c r="G11" s="3"/>
      <c r="H11" s="3"/>
      <c r="I11" s="3"/>
      <c r="J11" s="3"/>
      <c r="K11" s="3"/>
      <c r="L11" s="3"/>
      <c r="M11" s="3"/>
      <c r="N11" s="3"/>
    </row>
    <row r="12" spans="1:14" x14ac:dyDescent="0.35">
      <c r="A12" s="164" t="s">
        <v>464</v>
      </c>
      <c r="B12" s="165"/>
      <c r="C12" s="165"/>
      <c r="D12" s="165"/>
      <c r="E12" s="165"/>
      <c r="F12" s="165"/>
      <c r="G12" s="165"/>
      <c r="H12" s="165"/>
      <c r="I12" s="165"/>
      <c r="J12" s="165"/>
      <c r="K12" s="165"/>
      <c r="L12" s="165"/>
      <c r="M12" s="166"/>
    </row>
  </sheetData>
  <mergeCells count="5">
    <mergeCell ref="A1:M1"/>
    <mergeCell ref="A2:M2"/>
    <mergeCell ref="A5:M5"/>
    <mergeCell ref="A8:M8"/>
    <mergeCell ref="A12:M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A5DD-65D6-48F1-9AAE-34393B51A886}">
  <dimension ref="A1:B6"/>
  <sheetViews>
    <sheetView workbookViewId="0">
      <selection activeCell="B11" sqref="B11"/>
    </sheetView>
  </sheetViews>
  <sheetFormatPr defaultRowHeight="14.5" x14ac:dyDescent="0.35"/>
  <cols>
    <col min="1" max="1" width="12.54296875" customWidth="1"/>
    <col min="2" max="2" width="145.453125" style="77" customWidth="1"/>
  </cols>
  <sheetData>
    <row r="1" spans="1:2" ht="32" x14ac:dyDescent="0.45">
      <c r="A1" s="10" t="s">
        <v>245</v>
      </c>
      <c r="B1" s="94" t="s">
        <v>381</v>
      </c>
    </row>
    <row r="2" spans="1:2" ht="32" x14ac:dyDescent="0.45">
      <c r="A2" s="10" t="s">
        <v>195</v>
      </c>
      <c r="B2" s="94" t="s">
        <v>380</v>
      </c>
    </row>
    <row r="3" spans="1:2" ht="32" x14ac:dyDescent="0.45">
      <c r="A3" s="10" t="s">
        <v>194</v>
      </c>
      <c r="B3" s="94" t="s">
        <v>382</v>
      </c>
    </row>
    <row r="4" spans="1:2" x14ac:dyDescent="0.35">
      <c r="A4" s="10" t="s">
        <v>2</v>
      </c>
      <c r="B4" s="82" t="s">
        <v>259</v>
      </c>
    </row>
    <row r="5" spans="1:2" x14ac:dyDescent="0.35">
      <c r="A5" s="10" t="s">
        <v>5</v>
      </c>
      <c r="B5" s="82" t="s">
        <v>260</v>
      </c>
    </row>
    <row r="6" spans="1:2" x14ac:dyDescent="0.35">
      <c r="A6" s="10" t="s">
        <v>3</v>
      </c>
      <c r="B6" s="82" t="s">
        <v>384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15DA7-1E74-437E-A2A7-7EE7C0285EFE}">
  <sheetPr codeName="Sheet3"/>
  <dimension ref="A1:AA137"/>
  <sheetViews>
    <sheetView zoomScale="130" zoomScaleNormal="130" workbookViewId="0">
      <selection activeCell="C17" sqref="C17"/>
    </sheetView>
  </sheetViews>
  <sheetFormatPr defaultRowHeight="14.5" x14ac:dyDescent="0.35"/>
  <cols>
    <col min="2" max="2" width="21.26953125" customWidth="1"/>
    <col min="3" max="3" width="22.26953125" bestFit="1" customWidth="1"/>
    <col min="4" max="4" width="13.54296875" style="5" bestFit="1" customWidth="1"/>
    <col min="5" max="5" width="14.7265625" style="5" bestFit="1" customWidth="1"/>
    <col min="6" max="7" width="13.54296875" style="5" bestFit="1" customWidth="1"/>
    <col min="8" max="8" width="11.26953125" style="47" customWidth="1"/>
    <col min="9" max="12" width="11.26953125" customWidth="1"/>
    <col min="13" max="13" width="15.453125" bestFit="1" customWidth="1"/>
    <col min="14" max="14" width="22.1796875" bestFit="1" customWidth="1"/>
    <col min="15" max="15" width="25.54296875" bestFit="1" customWidth="1"/>
    <col min="16" max="16" width="29.81640625" bestFit="1" customWidth="1"/>
    <col min="17" max="17" width="17.453125" bestFit="1" customWidth="1"/>
    <col min="18" max="18" width="20.1796875" bestFit="1" customWidth="1"/>
    <col min="19" max="19" width="22.81640625" bestFit="1" customWidth="1"/>
    <col min="20" max="20" width="18.26953125" bestFit="1" customWidth="1"/>
    <col min="21" max="21" width="19.453125" bestFit="1" customWidth="1"/>
    <col min="22" max="22" width="21.81640625" bestFit="1" customWidth="1"/>
    <col min="23" max="23" width="23" bestFit="1" customWidth="1"/>
    <col min="24" max="24" width="26.26953125" bestFit="1" customWidth="1"/>
    <col min="25" max="25" width="22.54296875" bestFit="1" customWidth="1"/>
  </cols>
  <sheetData>
    <row r="1" spans="1:27" x14ac:dyDescent="0.35">
      <c r="A1" s="54" t="s">
        <v>25</v>
      </c>
      <c r="B1" s="54" t="s">
        <v>26</v>
      </c>
      <c r="C1" s="54" t="s">
        <v>6</v>
      </c>
      <c r="D1" s="55" t="s">
        <v>2</v>
      </c>
      <c r="E1" s="55" t="s">
        <v>3</v>
      </c>
      <c r="F1" s="55" t="s">
        <v>4</v>
      </c>
      <c r="G1" s="56" t="s">
        <v>5</v>
      </c>
      <c r="H1" s="1"/>
      <c r="I1" s="46"/>
      <c r="J1" s="10"/>
      <c r="K1" s="10"/>
      <c r="L1" s="10"/>
      <c r="M1" s="10"/>
      <c r="N1" s="10"/>
      <c r="O1" s="10"/>
      <c r="P1" s="10"/>
      <c r="Q1" s="10"/>
      <c r="R1" s="10"/>
      <c r="S1" s="10"/>
      <c r="T1" s="10"/>
      <c r="U1" s="10"/>
      <c r="V1" s="10"/>
      <c r="W1" s="10"/>
      <c r="X1" s="10"/>
      <c r="Y1" s="10"/>
      <c r="Z1" s="10"/>
      <c r="AA1" s="3"/>
    </row>
    <row r="2" spans="1:27" x14ac:dyDescent="0.35">
      <c r="A2" s="170" t="s">
        <v>9</v>
      </c>
      <c r="B2" s="8"/>
      <c r="C2" s="48" t="s">
        <v>27</v>
      </c>
      <c r="D2" s="48">
        <v>0.99</v>
      </c>
      <c r="E2" s="48" t="s">
        <v>28</v>
      </c>
      <c r="F2" s="48">
        <v>0.01</v>
      </c>
      <c r="G2" s="50" t="s">
        <v>29</v>
      </c>
      <c r="H2" s="4"/>
      <c r="J2" s="44"/>
      <c r="K2" s="44"/>
      <c r="L2" s="44"/>
      <c r="M2" s="44"/>
      <c r="N2" s="44"/>
      <c r="O2" s="44"/>
      <c r="P2" s="44"/>
      <c r="Q2" s="44"/>
      <c r="R2" s="44"/>
      <c r="S2" s="44"/>
      <c r="T2" s="44"/>
      <c r="U2" s="44"/>
      <c r="V2" s="44"/>
      <c r="W2" s="44"/>
      <c r="X2" s="44"/>
      <c r="Y2" s="44"/>
      <c r="Z2" s="45"/>
    </row>
    <row r="3" spans="1:27" x14ac:dyDescent="0.35">
      <c r="A3" s="171"/>
      <c r="B3" s="49" t="s">
        <v>30</v>
      </c>
      <c r="D3" s="49" t="s">
        <v>31</v>
      </c>
      <c r="E3" s="49" t="s">
        <v>32</v>
      </c>
      <c r="F3" s="49" t="s">
        <v>33</v>
      </c>
      <c r="G3" s="51" t="s">
        <v>34</v>
      </c>
      <c r="H3"/>
    </row>
    <row r="4" spans="1:27" x14ac:dyDescent="0.35">
      <c r="A4" s="172"/>
      <c r="B4" s="52" t="s">
        <v>35</v>
      </c>
      <c r="C4" s="7"/>
      <c r="D4" s="52" t="s">
        <v>36</v>
      </c>
      <c r="E4" s="52" t="s">
        <v>37</v>
      </c>
      <c r="F4" s="52" t="s">
        <v>38</v>
      </c>
      <c r="G4" s="53" t="s">
        <v>39</v>
      </c>
      <c r="H4" s="1"/>
      <c r="J4" s="1"/>
      <c r="K4" s="1"/>
      <c r="L4" s="1"/>
      <c r="M4" s="1"/>
      <c r="N4" s="1"/>
      <c r="O4" s="1"/>
      <c r="P4" s="1"/>
      <c r="Q4" s="1"/>
      <c r="R4" s="1"/>
      <c r="S4" s="1"/>
      <c r="T4" s="1"/>
      <c r="U4" s="1"/>
      <c r="V4" s="1"/>
      <c r="W4" s="1"/>
      <c r="X4" s="1"/>
      <c r="Y4" s="1"/>
      <c r="Z4" s="1"/>
    </row>
    <row r="5" spans="1:27" x14ac:dyDescent="0.35">
      <c r="A5" s="170" t="s">
        <v>10</v>
      </c>
      <c r="B5" s="8"/>
      <c r="C5" s="48" t="s">
        <v>27</v>
      </c>
      <c r="D5" s="48">
        <v>0.99</v>
      </c>
      <c r="E5" s="48" t="s">
        <v>40</v>
      </c>
      <c r="F5" s="48">
        <v>0.01</v>
      </c>
      <c r="G5" s="50" t="s">
        <v>29</v>
      </c>
      <c r="H5"/>
    </row>
    <row r="6" spans="1:27" x14ac:dyDescent="0.35">
      <c r="A6" s="171"/>
      <c r="B6" s="49" t="s">
        <v>30</v>
      </c>
      <c r="D6" s="49" t="s">
        <v>31</v>
      </c>
      <c r="E6" s="49" t="s">
        <v>41</v>
      </c>
      <c r="F6" s="49" t="s">
        <v>33</v>
      </c>
      <c r="G6" s="51" t="s">
        <v>34</v>
      </c>
      <c r="H6"/>
    </row>
    <row r="7" spans="1:27" x14ac:dyDescent="0.35">
      <c r="A7" s="172"/>
      <c r="B7" s="52" t="s">
        <v>35</v>
      </c>
      <c r="C7" s="7"/>
      <c r="D7" s="52" t="s">
        <v>36</v>
      </c>
      <c r="E7" s="52" t="s">
        <v>37</v>
      </c>
      <c r="F7" s="52" t="s">
        <v>38</v>
      </c>
      <c r="G7" s="53" t="s">
        <v>39</v>
      </c>
      <c r="H7"/>
    </row>
    <row r="8" spans="1:27" x14ac:dyDescent="0.35">
      <c r="A8" s="170" t="s">
        <v>11</v>
      </c>
      <c r="B8" s="8"/>
      <c r="C8" s="48" t="s">
        <v>42</v>
      </c>
      <c r="D8" s="48">
        <v>0.99</v>
      </c>
      <c r="E8" s="48" t="s">
        <v>28</v>
      </c>
      <c r="F8" s="48">
        <v>0.01</v>
      </c>
      <c r="G8" s="50" t="s">
        <v>29</v>
      </c>
      <c r="H8"/>
    </row>
    <row r="9" spans="1:27" x14ac:dyDescent="0.35">
      <c r="A9" s="171"/>
      <c r="B9" s="49" t="s">
        <v>30</v>
      </c>
      <c r="D9" s="49" t="s">
        <v>31</v>
      </c>
      <c r="E9" s="49" t="s">
        <v>32</v>
      </c>
      <c r="F9" s="49" t="s">
        <v>33</v>
      </c>
      <c r="G9" s="51" t="s">
        <v>34</v>
      </c>
      <c r="H9"/>
    </row>
    <row r="10" spans="1:27" x14ac:dyDescent="0.35">
      <c r="A10" s="172"/>
      <c r="B10" s="52" t="s">
        <v>35</v>
      </c>
      <c r="C10" s="7"/>
      <c r="D10" s="52" t="s">
        <v>36</v>
      </c>
      <c r="E10" s="52" t="s">
        <v>43</v>
      </c>
      <c r="F10" s="52" t="s">
        <v>38</v>
      </c>
      <c r="G10" s="53" t="s">
        <v>39</v>
      </c>
      <c r="H10"/>
    </row>
    <row r="11" spans="1:27" x14ac:dyDescent="0.35">
      <c r="A11" s="170" t="s">
        <v>12</v>
      </c>
      <c r="B11" s="8"/>
      <c r="C11" s="48" t="s">
        <v>44</v>
      </c>
      <c r="D11" s="48">
        <v>0.99</v>
      </c>
      <c r="E11" s="48" t="s">
        <v>45</v>
      </c>
      <c r="F11" s="48">
        <v>0.02</v>
      </c>
      <c r="G11" s="50" t="s">
        <v>46</v>
      </c>
      <c r="H11"/>
    </row>
    <row r="12" spans="1:27" x14ac:dyDescent="0.35">
      <c r="A12" s="171"/>
      <c r="B12" s="49" t="s">
        <v>30</v>
      </c>
      <c r="D12" s="49" t="s">
        <v>31</v>
      </c>
      <c r="E12" s="49" t="s">
        <v>47</v>
      </c>
      <c r="F12" s="49" t="s">
        <v>48</v>
      </c>
      <c r="G12" s="51" t="s">
        <v>49</v>
      </c>
      <c r="H12"/>
    </row>
    <row r="13" spans="1:27" x14ac:dyDescent="0.35">
      <c r="A13" s="172"/>
      <c r="B13" s="52" t="s">
        <v>35</v>
      </c>
      <c r="C13" s="7"/>
      <c r="D13" s="52" t="s">
        <v>36</v>
      </c>
      <c r="E13" s="52" t="s">
        <v>37</v>
      </c>
      <c r="F13" s="52" t="s">
        <v>50</v>
      </c>
      <c r="G13" s="53" t="s">
        <v>51</v>
      </c>
      <c r="H13"/>
    </row>
    <row r="14" spans="1:27" x14ac:dyDescent="0.35">
      <c r="A14" s="170" t="s">
        <v>13</v>
      </c>
      <c r="B14" s="8"/>
      <c r="C14" s="48" t="s">
        <v>44</v>
      </c>
      <c r="D14" s="48">
        <v>0.99</v>
      </c>
      <c r="E14" s="48" t="s">
        <v>40</v>
      </c>
      <c r="F14" s="48">
        <v>0.02</v>
      </c>
      <c r="G14" s="50" t="s">
        <v>46</v>
      </c>
      <c r="H14"/>
    </row>
    <row r="15" spans="1:27" x14ac:dyDescent="0.35">
      <c r="A15" s="171"/>
      <c r="B15" s="49" t="s">
        <v>30</v>
      </c>
      <c r="D15" s="49" t="s">
        <v>31</v>
      </c>
      <c r="E15" s="49" t="s">
        <v>41</v>
      </c>
      <c r="F15" s="49" t="s">
        <v>48</v>
      </c>
      <c r="G15" s="51" t="s">
        <v>49</v>
      </c>
      <c r="H15"/>
    </row>
    <row r="16" spans="1:27" x14ac:dyDescent="0.35">
      <c r="A16" s="172"/>
      <c r="B16" s="52" t="s">
        <v>35</v>
      </c>
      <c r="C16" s="7"/>
      <c r="D16" s="52" t="s">
        <v>36</v>
      </c>
      <c r="E16" s="52" t="s">
        <v>37</v>
      </c>
      <c r="F16" s="52" t="s">
        <v>50</v>
      </c>
      <c r="G16" s="53" t="s">
        <v>51</v>
      </c>
      <c r="H16"/>
    </row>
    <row r="17" spans="1:8" x14ac:dyDescent="0.35">
      <c r="A17" s="170" t="s">
        <v>14</v>
      </c>
      <c r="B17" s="8"/>
      <c r="C17" s="48" t="s">
        <v>52</v>
      </c>
      <c r="D17" s="48">
        <v>0.99</v>
      </c>
      <c r="E17" s="48" t="s">
        <v>53</v>
      </c>
      <c r="F17" s="48">
        <v>0.01</v>
      </c>
      <c r="G17" s="50" t="s">
        <v>46</v>
      </c>
      <c r="H17"/>
    </row>
    <row r="18" spans="1:8" x14ac:dyDescent="0.35">
      <c r="A18" s="171"/>
      <c r="B18" s="49" t="s">
        <v>30</v>
      </c>
      <c r="D18" s="49" t="s">
        <v>31</v>
      </c>
      <c r="E18" s="49" t="s">
        <v>54</v>
      </c>
      <c r="F18" s="49" t="s">
        <v>33</v>
      </c>
      <c r="G18" s="51" t="s">
        <v>49</v>
      </c>
      <c r="H18"/>
    </row>
    <row r="19" spans="1:8" x14ac:dyDescent="0.35">
      <c r="A19" s="172"/>
      <c r="B19" s="52" t="s">
        <v>35</v>
      </c>
      <c r="C19" s="7"/>
      <c r="D19" s="52" t="s">
        <v>36</v>
      </c>
      <c r="E19" s="52" t="s">
        <v>37</v>
      </c>
      <c r="F19" s="52" t="s">
        <v>38</v>
      </c>
      <c r="G19" s="53" t="s">
        <v>51</v>
      </c>
      <c r="H19"/>
    </row>
    <row r="20" spans="1:8" x14ac:dyDescent="0.35">
      <c r="A20" s="170" t="s">
        <v>15</v>
      </c>
      <c r="B20" s="8"/>
      <c r="C20" s="48" t="s">
        <v>55</v>
      </c>
      <c r="D20" s="48">
        <v>0.99</v>
      </c>
      <c r="E20" s="48" t="s">
        <v>53</v>
      </c>
      <c r="F20" s="48">
        <v>0.01</v>
      </c>
      <c r="G20" s="50" t="s">
        <v>46</v>
      </c>
      <c r="H20"/>
    </row>
    <row r="21" spans="1:8" x14ac:dyDescent="0.35">
      <c r="A21" s="171"/>
      <c r="B21" s="49" t="s">
        <v>30</v>
      </c>
      <c r="D21" s="49" t="s">
        <v>31</v>
      </c>
      <c r="E21" s="49" t="s">
        <v>54</v>
      </c>
      <c r="F21" s="49" t="s">
        <v>33</v>
      </c>
      <c r="G21" s="51" t="s">
        <v>49</v>
      </c>
      <c r="H21"/>
    </row>
    <row r="22" spans="1:8" x14ac:dyDescent="0.35">
      <c r="A22" s="172"/>
      <c r="B22" s="52" t="s">
        <v>35</v>
      </c>
      <c r="C22" s="7"/>
      <c r="D22" s="52" t="s">
        <v>36</v>
      </c>
      <c r="E22" s="52" t="s">
        <v>56</v>
      </c>
      <c r="F22" s="52" t="s">
        <v>38</v>
      </c>
      <c r="G22" s="53" t="s">
        <v>51</v>
      </c>
      <c r="H22"/>
    </row>
    <row r="23" spans="1:8" x14ac:dyDescent="0.35">
      <c r="A23" s="170" t="s">
        <v>16</v>
      </c>
      <c r="B23" s="8"/>
      <c r="C23" s="48" t="s">
        <v>55</v>
      </c>
      <c r="D23" s="48">
        <v>0.99</v>
      </c>
      <c r="E23" s="48" t="s">
        <v>57</v>
      </c>
      <c r="F23" s="48">
        <v>0.01</v>
      </c>
      <c r="G23" s="50" t="s">
        <v>46</v>
      </c>
      <c r="H23"/>
    </row>
    <row r="24" spans="1:8" x14ac:dyDescent="0.35">
      <c r="A24" s="171"/>
      <c r="B24" s="49" t="s">
        <v>30</v>
      </c>
      <c r="D24" s="49" t="s">
        <v>31</v>
      </c>
      <c r="E24" s="49" t="s">
        <v>58</v>
      </c>
      <c r="F24" s="49" t="s">
        <v>33</v>
      </c>
      <c r="G24" s="51" t="s">
        <v>49</v>
      </c>
      <c r="H24"/>
    </row>
    <row r="25" spans="1:8" x14ac:dyDescent="0.35">
      <c r="A25" s="172"/>
      <c r="B25" s="52" t="s">
        <v>35</v>
      </c>
      <c r="C25" s="7"/>
      <c r="D25" s="52" t="s">
        <v>36</v>
      </c>
      <c r="E25" s="52" t="s">
        <v>59</v>
      </c>
      <c r="F25" s="52" t="s">
        <v>38</v>
      </c>
      <c r="G25" s="53" t="s">
        <v>51</v>
      </c>
      <c r="H25"/>
    </row>
    <row r="26" spans="1:8" x14ac:dyDescent="0.35">
      <c r="A26" s="170" t="s">
        <v>17</v>
      </c>
      <c r="B26" s="8"/>
      <c r="C26" s="48" t="s">
        <v>55</v>
      </c>
      <c r="D26" s="48">
        <v>0.99</v>
      </c>
      <c r="E26" s="48" t="s">
        <v>28</v>
      </c>
      <c r="F26" s="48">
        <v>0.01</v>
      </c>
      <c r="G26" s="50" t="s">
        <v>46</v>
      </c>
      <c r="H26"/>
    </row>
    <row r="27" spans="1:8" x14ac:dyDescent="0.35">
      <c r="A27" s="171"/>
      <c r="B27" s="49" t="s">
        <v>30</v>
      </c>
      <c r="D27" s="49" t="s">
        <v>31</v>
      </c>
      <c r="E27" s="49" t="s">
        <v>32</v>
      </c>
      <c r="F27" s="49" t="s">
        <v>33</v>
      </c>
      <c r="G27" s="51" t="s">
        <v>49</v>
      </c>
      <c r="H27"/>
    </row>
    <row r="28" spans="1:8" x14ac:dyDescent="0.35">
      <c r="A28" s="172"/>
      <c r="B28" s="52" t="s">
        <v>35</v>
      </c>
      <c r="C28" s="7"/>
      <c r="D28" s="52" t="s">
        <v>36</v>
      </c>
      <c r="E28" s="52" t="s">
        <v>43</v>
      </c>
      <c r="F28" s="52" t="s">
        <v>38</v>
      </c>
      <c r="G28" s="53" t="s">
        <v>51</v>
      </c>
      <c r="H28"/>
    </row>
    <row r="29" spans="1:8" x14ac:dyDescent="0.35">
      <c r="A29" s="170" t="s">
        <v>18</v>
      </c>
      <c r="B29" s="8"/>
      <c r="C29" s="48" t="s">
        <v>52</v>
      </c>
      <c r="D29" s="48">
        <v>0.99</v>
      </c>
      <c r="E29" s="48" t="s">
        <v>28</v>
      </c>
      <c r="F29" s="48">
        <v>0.01</v>
      </c>
      <c r="G29" s="50" t="s">
        <v>46</v>
      </c>
      <c r="H29"/>
    </row>
    <row r="30" spans="1:8" x14ac:dyDescent="0.35">
      <c r="A30" s="171"/>
      <c r="B30" s="49" t="s">
        <v>30</v>
      </c>
      <c r="D30" s="49" t="s">
        <v>31</v>
      </c>
      <c r="E30" s="49" t="s">
        <v>32</v>
      </c>
      <c r="F30" s="49" t="s">
        <v>33</v>
      </c>
      <c r="G30" s="51" t="s">
        <v>49</v>
      </c>
      <c r="H30"/>
    </row>
    <row r="31" spans="1:8" x14ac:dyDescent="0.35">
      <c r="A31" s="172"/>
      <c r="B31" s="52" t="s">
        <v>35</v>
      </c>
      <c r="C31" s="7"/>
      <c r="D31" s="52" t="s">
        <v>36</v>
      </c>
      <c r="E31" s="52" t="s">
        <v>43</v>
      </c>
      <c r="F31" s="52" t="s">
        <v>38</v>
      </c>
      <c r="G31" s="53" t="s">
        <v>51</v>
      </c>
      <c r="H31"/>
    </row>
    <row r="32" spans="1:8" x14ac:dyDescent="0.35">
      <c r="A32" s="170" t="s">
        <v>19</v>
      </c>
      <c r="B32" s="8"/>
      <c r="C32" s="48" t="s">
        <v>52</v>
      </c>
      <c r="D32" s="48">
        <v>0.99</v>
      </c>
      <c r="E32" s="48" t="s">
        <v>40</v>
      </c>
      <c r="F32" s="48">
        <v>0.01</v>
      </c>
      <c r="G32" s="50" t="s">
        <v>46</v>
      </c>
      <c r="H32"/>
    </row>
    <row r="33" spans="1:8" x14ac:dyDescent="0.35">
      <c r="A33" s="171"/>
      <c r="B33" s="49" t="s">
        <v>30</v>
      </c>
      <c r="D33" s="49" t="s">
        <v>31</v>
      </c>
      <c r="E33" s="49" t="s">
        <v>41</v>
      </c>
      <c r="F33" s="49" t="s">
        <v>33</v>
      </c>
      <c r="G33" s="51" t="s">
        <v>49</v>
      </c>
      <c r="H33"/>
    </row>
    <row r="34" spans="1:8" x14ac:dyDescent="0.35">
      <c r="A34" s="172"/>
      <c r="B34" s="52" t="s">
        <v>35</v>
      </c>
      <c r="C34" s="7"/>
      <c r="D34" s="52" t="s">
        <v>36</v>
      </c>
      <c r="E34" s="52" t="s">
        <v>37</v>
      </c>
      <c r="F34" s="52" t="s">
        <v>38</v>
      </c>
      <c r="G34" s="53" t="s">
        <v>51</v>
      </c>
      <c r="H34"/>
    </row>
    <row r="35" spans="1:8" x14ac:dyDescent="0.35">
      <c r="A35" s="170" t="s">
        <v>20</v>
      </c>
      <c r="B35" s="8"/>
      <c r="C35" s="48" t="s">
        <v>44</v>
      </c>
      <c r="D35" s="48">
        <v>0.99</v>
      </c>
      <c r="E35" s="48" t="s">
        <v>7</v>
      </c>
      <c r="F35" s="48">
        <v>0.01</v>
      </c>
      <c r="G35" s="50" t="s">
        <v>46</v>
      </c>
      <c r="H35"/>
    </row>
    <row r="36" spans="1:8" x14ac:dyDescent="0.35">
      <c r="A36" s="171"/>
      <c r="B36" s="49" t="s">
        <v>30</v>
      </c>
      <c r="D36" s="49" t="s">
        <v>31</v>
      </c>
      <c r="E36" s="49" t="s">
        <v>54</v>
      </c>
      <c r="F36" s="49" t="s">
        <v>33</v>
      </c>
      <c r="G36" s="51" t="s">
        <v>49</v>
      </c>
      <c r="H36"/>
    </row>
    <row r="37" spans="1:8" x14ac:dyDescent="0.35">
      <c r="A37" s="172"/>
      <c r="B37" s="52" t="s">
        <v>35</v>
      </c>
      <c r="C37" s="7"/>
      <c r="D37" s="52" t="s">
        <v>36</v>
      </c>
      <c r="E37" s="52" t="s">
        <v>56</v>
      </c>
      <c r="F37" s="52" t="s">
        <v>38</v>
      </c>
      <c r="G37" s="53" t="s">
        <v>51</v>
      </c>
      <c r="H37"/>
    </row>
    <row r="38" spans="1:8" x14ac:dyDescent="0.35">
      <c r="A38" s="170" t="s">
        <v>21</v>
      </c>
      <c r="B38" s="8"/>
      <c r="C38" s="48" t="s">
        <v>60</v>
      </c>
      <c r="D38" s="48">
        <v>0.99</v>
      </c>
      <c r="E38" s="48" t="s">
        <v>40</v>
      </c>
      <c r="F38" s="48">
        <v>0.01</v>
      </c>
      <c r="G38" s="50" t="s">
        <v>29</v>
      </c>
      <c r="H38"/>
    </row>
    <row r="39" spans="1:8" x14ac:dyDescent="0.35">
      <c r="A39" s="171"/>
      <c r="B39" s="49" t="s">
        <v>30</v>
      </c>
      <c r="D39" s="49" t="s">
        <v>31</v>
      </c>
      <c r="E39" s="49" t="s">
        <v>32</v>
      </c>
      <c r="F39" s="49" t="s">
        <v>33</v>
      </c>
      <c r="G39" s="51" t="s">
        <v>34</v>
      </c>
      <c r="H39"/>
    </row>
    <row r="40" spans="1:8" x14ac:dyDescent="0.35">
      <c r="A40" s="172"/>
      <c r="B40" s="52" t="s">
        <v>35</v>
      </c>
      <c r="C40" s="7"/>
      <c r="D40" s="52" t="s">
        <v>36</v>
      </c>
      <c r="E40" s="52" t="s">
        <v>43</v>
      </c>
      <c r="F40" s="52" t="s">
        <v>38</v>
      </c>
      <c r="G40" s="53" t="s">
        <v>39</v>
      </c>
      <c r="H40"/>
    </row>
    <row r="41" spans="1:8" x14ac:dyDescent="0.35">
      <c r="A41" s="170" t="s">
        <v>22</v>
      </c>
      <c r="B41" s="8"/>
      <c r="C41" s="48" t="s">
        <v>60</v>
      </c>
      <c r="D41" s="48">
        <v>0.99</v>
      </c>
      <c r="E41" s="48" t="s">
        <v>7</v>
      </c>
      <c r="F41" s="48">
        <v>0.01</v>
      </c>
      <c r="G41" s="50" t="s">
        <v>29</v>
      </c>
      <c r="H41"/>
    </row>
    <row r="42" spans="1:8" x14ac:dyDescent="0.35">
      <c r="A42" s="171"/>
      <c r="B42" s="49" t="s">
        <v>30</v>
      </c>
      <c r="D42" s="49" t="s">
        <v>31</v>
      </c>
      <c r="E42" s="49" t="s">
        <v>54</v>
      </c>
      <c r="F42" s="49" t="s">
        <v>33</v>
      </c>
      <c r="G42" s="51" t="s">
        <v>34</v>
      </c>
      <c r="H42"/>
    </row>
    <row r="43" spans="1:8" x14ac:dyDescent="0.35">
      <c r="A43" s="172"/>
      <c r="B43" s="52" t="s">
        <v>35</v>
      </c>
      <c r="C43" s="7"/>
      <c r="D43" s="52" t="s">
        <v>36</v>
      </c>
      <c r="E43" s="52" t="s">
        <v>56</v>
      </c>
      <c r="F43" s="52" t="s">
        <v>38</v>
      </c>
      <c r="G43" s="53" t="s">
        <v>39</v>
      </c>
      <c r="H43" s="59"/>
    </row>
    <row r="44" spans="1:8" x14ac:dyDescent="0.35">
      <c r="A44" s="170" t="s">
        <v>23</v>
      </c>
      <c r="B44" s="8"/>
      <c r="C44" s="48" t="s">
        <v>27</v>
      </c>
      <c r="D44" s="48">
        <v>0.99</v>
      </c>
      <c r="E44" s="48" t="s">
        <v>7</v>
      </c>
      <c r="F44" s="48">
        <v>0.01</v>
      </c>
      <c r="G44" s="50" t="s">
        <v>29</v>
      </c>
      <c r="H44" s="59"/>
    </row>
    <row r="45" spans="1:8" x14ac:dyDescent="0.35">
      <c r="A45" s="171"/>
      <c r="B45" s="49" t="s">
        <v>30</v>
      </c>
      <c r="D45" s="49" t="s">
        <v>31</v>
      </c>
      <c r="E45" s="49" t="s">
        <v>54</v>
      </c>
      <c r="F45" s="49" t="s">
        <v>33</v>
      </c>
      <c r="G45" s="51" t="s">
        <v>34</v>
      </c>
      <c r="H45" s="59"/>
    </row>
    <row r="46" spans="1:8" x14ac:dyDescent="0.35">
      <c r="A46" s="172"/>
      <c r="B46" s="52" t="s">
        <v>35</v>
      </c>
      <c r="C46" s="7"/>
      <c r="D46" s="52" t="s">
        <v>36</v>
      </c>
      <c r="E46" s="52" t="s">
        <v>56</v>
      </c>
      <c r="F46" s="52" t="s">
        <v>38</v>
      </c>
      <c r="G46" s="53" t="s">
        <v>39</v>
      </c>
      <c r="H46" s="59"/>
    </row>
    <row r="47" spans="1:8" x14ac:dyDescent="0.35">
      <c r="A47" s="170" t="s">
        <v>61</v>
      </c>
      <c r="B47" s="8"/>
      <c r="C47" s="48" t="s">
        <v>60</v>
      </c>
      <c r="D47" s="48">
        <v>0.99</v>
      </c>
      <c r="E47" s="48" t="s">
        <v>7</v>
      </c>
      <c r="F47" s="48">
        <v>0.01</v>
      </c>
      <c r="G47" s="50" t="s">
        <v>29</v>
      </c>
      <c r="H47"/>
    </row>
    <row r="48" spans="1:8" x14ac:dyDescent="0.35">
      <c r="A48" s="171"/>
      <c r="B48" s="49" t="s">
        <v>30</v>
      </c>
      <c r="D48" s="49" t="s">
        <v>31</v>
      </c>
      <c r="E48" s="49" t="s">
        <v>54</v>
      </c>
      <c r="F48" s="49" t="s">
        <v>33</v>
      </c>
      <c r="G48" s="51" t="s">
        <v>34</v>
      </c>
      <c r="H48"/>
    </row>
    <row r="49" spans="1:8" x14ac:dyDescent="0.35">
      <c r="A49" s="172"/>
      <c r="B49" s="52" t="s">
        <v>35</v>
      </c>
      <c r="C49" s="7"/>
      <c r="D49" s="52" t="s">
        <v>36</v>
      </c>
      <c r="E49" s="52" t="s">
        <v>56</v>
      </c>
      <c r="F49" s="52" t="s">
        <v>38</v>
      </c>
      <c r="G49" s="53" t="s">
        <v>39</v>
      </c>
      <c r="H49"/>
    </row>
    <row r="50" spans="1:8" x14ac:dyDescent="0.35">
      <c r="A50" s="170" t="s">
        <v>24</v>
      </c>
      <c r="B50" s="8"/>
      <c r="C50" s="48" t="s">
        <v>52</v>
      </c>
      <c r="D50" s="48">
        <v>0.99</v>
      </c>
      <c r="E50" s="48" t="s">
        <v>62</v>
      </c>
      <c r="F50" s="48">
        <v>0.01</v>
      </c>
      <c r="G50" s="50" t="s">
        <v>29</v>
      </c>
      <c r="H50"/>
    </row>
    <row r="51" spans="1:8" x14ac:dyDescent="0.35">
      <c r="A51" s="171"/>
      <c r="B51" s="49" t="s">
        <v>30</v>
      </c>
      <c r="D51" s="49" t="s">
        <v>31</v>
      </c>
      <c r="E51" s="49" t="s">
        <v>63</v>
      </c>
      <c r="F51" s="49" t="s">
        <v>33</v>
      </c>
      <c r="G51" s="51" t="s">
        <v>34</v>
      </c>
      <c r="H51"/>
    </row>
    <row r="52" spans="1:8" x14ac:dyDescent="0.35">
      <c r="A52" s="172"/>
      <c r="B52" s="52" t="s">
        <v>35</v>
      </c>
      <c r="C52" s="7"/>
      <c r="D52" s="52" t="s">
        <v>36</v>
      </c>
      <c r="E52" s="52" t="s">
        <v>64</v>
      </c>
      <c r="F52" s="52" t="s">
        <v>38</v>
      </c>
      <c r="G52" s="53" t="s">
        <v>39</v>
      </c>
      <c r="H52"/>
    </row>
    <row r="53" spans="1:8" x14ac:dyDescent="0.35">
      <c r="A53" s="170" t="s">
        <v>177</v>
      </c>
      <c r="B53" s="8"/>
      <c r="C53" s="48" t="s">
        <v>44</v>
      </c>
      <c r="D53" s="48">
        <v>0.99</v>
      </c>
      <c r="E53" s="48" t="s">
        <v>62</v>
      </c>
      <c r="F53" s="48">
        <v>0.01</v>
      </c>
      <c r="G53" s="50" t="s">
        <v>46</v>
      </c>
      <c r="H53"/>
    </row>
    <row r="54" spans="1:8" x14ac:dyDescent="0.35">
      <c r="A54" s="171"/>
      <c r="B54" s="49" t="s">
        <v>30</v>
      </c>
      <c r="D54" s="49" t="s">
        <v>31</v>
      </c>
      <c r="E54" s="49" t="s">
        <v>63</v>
      </c>
      <c r="F54" s="49" t="s">
        <v>33</v>
      </c>
      <c r="G54" s="51" t="s">
        <v>49</v>
      </c>
      <c r="H54"/>
    </row>
    <row r="55" spans="1:8" x14ac:dyDescent="0.35">
      <c r="A55" s="172"/>
      <c r="B55" s="52" t="s">
        <v>35</v>
      </c>
      <c r="C55" s="7"/>
      <c r="D55" s="52" t="s">
        <v>36</v>
      </c>
      <c r="E55" s="52" t="s">
        <v>64</v>
      </c>
      <c r="F55" s="52" t="s">
        <v>38</v>
      </c>
      <c r="G55" s="53" t="s">
        <v>51</v>
      </c>
      <c r="H55"/>
    </row>
    <row r="56" spans="1:8" x14ac:dyDescent="0.35">
      <c r="A56" s="170" t="s">
        <v>182</v>
      </c>
      <c r="B56" s="8"/>
      <c r="C56" s="48" t="s">
        <v>55</v>
      </c>
      <c r="D56" s="48">
        <v>0.99</v>
      </c>
      <c r="E56" s="48" t="s">
        <v>62</v>
      </c>
      <c r="F56" s="48">
        <v>0.01</v>
      </c>
      <c r="G56" s="50" t="s">
        <v>29</v>
      </c>
      <c r="H56"/>
    </row>
    <row r="57" spans="1:8" x14ac:dyDescent="0.35">
      <c r="A57" s="171"/>
      <c r="B57" s="49" t="s">
        <v>30</v>
      </c>
      <c r="D57" s="49" t="s">
        <v>31</v>
      </c>
      <c r="E57" s="49" t="s">
        <v>63</v>
      </c>
      <c r="F57" s="49" t="s">
        <v>33</v>
      </c>
      <c r="G57" s="51" t="s">
        <v>34</v>
      </c>
      <c r="H57"/>
    </row>
    <row r="58" spans="1:8" x14ac:dyDescent="0.35">
      <c r="A58" s="172"/>
      <c r="B58" s="52" t="s">
        <v>35</v>
      </c>
      <c r="C58" s="7"/>
      <c r="D58" s="52" t="s">
        <v>36</v>
      </c>
      <c r="E58" s="52" t="s">
        <v>64</v>
      </c>
      <c r="F58" s="52" t="s">
        <v>38</v>
      </c>
      <c r="G58" s="53" t="s">
        <v>39</v>
      </c>
      <c r="H58"/>
    </row>
    <row r="59" spans="1:8" x14ac:dyDescent="0.35">
      <c r="A59" s="170" t="s">
        <v>183</v>
      </c>
      <c r="B59" s="8"/>
      <c r="C59" s="48" t="s">
        <v>60</v>
      </c>
      <c r="D59" s="48">
        <v>0.99</v>
      </c>
      <c r="E59" s="48" t="s">
        <v>62</v>
      </c>
      <c r="F59" s="48">
        <v>0.01</v>
      </c>
      <c r="G59" s="50" t="s">
        <v>29</v>
      </c>
      <c r="H59"/>
    </row>
    <row r="60" spans="1:8" x14ac:dyDescent="0.35">
      <c r="A60" s="171"/>
      <c r="B60" s="49" t="s">
        <v>30</v>
      </c>
      <c r="D60" s="49" t="s">
        <v>31</v>
      </c>
      <c r="E60" s="49" t="s">
        <v>63</v>
      </c>
      <c r="F60" s="49" t="s">
        <v>33</v>
      </c>
      <c r="G60" s="51" t="s">
        <v>34</v>
      </c>
      <c r="H60"/>
    </row>
    <row r="61" spans="1:8" x14ac:dyDescent="0.35">
      <c r="A61" s="172"/>
      <c r="B61" s="52" t="s">
        <v>35</v>
      </c>
      <c r="C61" s="7"/>
      <c r="D61" s="52" t="s">
        <v>36</v>
      </c>
      <c r="E61" s="52" t="s">
        <v>64</v>
      </c>
      <c r="F61" s="52" t="s">
        <v>38</v>
      </c>
      <c r="G61" s="53" t="s">
        <v>39</v>
      </c>
      <c r="H61"/>
    </row>
    <row r="62" spans="1:8" x14ac:dyDescent="0.35">
      <c r="H62"/>
    </row>
    <row r="63" spans="1:8" x14ac:dyDescent="0.35">
      <c r="H63"/>
    </row>
    <row r="64" spans="1:8" x14ac:dyDescent="0.35">
      <c r="H64"/>
    </row>
    <row r="65" spans="8:8" x14ac:dyDescent="0.35">
      <c r="H65"/>
    </row>
    <row r="66" spans="8:8" x14ac:dyDescent="0.35">
      <c r="H66"/>
    </row>
    <row r="67" spans="8:8" x14ac:dyDescent="0.35">
      <c r="H67"/>
    </row>
    <row r="68" spans="8:8" x14ac:dyDescent="0.35">
      <c r="H68"/>
    </row>
    <row r="69" spans="8:8" x14ac:dyDescent="0.35">
      <c r="H69"/>
    </row>
    <row r="70" spans="8:8" x14ac:dyDescent="0.35">
      <c r="H70"/>
    </row>
    <row r="71" spans="8:8" x14ac:dyDescent="0.35">
      <c r="H71"/>
    </row>
    <row r="72" spans="8:8" x14ac:dyDescent="0.35">
      <c r="H72"/>
    </row>
    <row r="73" spans="8:8" x14ac:dyDescent="0.35">
      <c r="H73"/>
    </row>
    <row r="74" spans="8:8" x14ac:dyDescent="0.35">
      <c r="H74"/>
    </row>
    <row r="75" spans="8:8" x14ac:dyDescent="0.35">
      <c r="H75"/>
    </row>
    <row r="76" spans="8:8" x14ac:dyDescent="0.35">
      <c r="H76"/>
    </row>
    <row r="77" spans="8:8" x14ac:dyDescent="0.35">
      <c r="H77"/>
    </row>
    <row r="78" spans="8:8" x14ac:dyDescent="0.35">
      <c r="H78"/>
    </row>
    <row r="79" spans="8:8" x14ac:dyDescent="0.35">
      <c r="H79"/>
    </row>
    <row r="80" spans="8:8" x14ac:dyDescent="0.35">
      <c r="H80"/>
    </row>
    <row r="81" spans="8:8" x14ac:dyDescent="0.35">
      <c r="H81"/>
    </row>
    <row r="82" spans="8:8" x14ac:dyDescent="0.35">
      <c r="H82"/>
    </row>
    <row r="83" spans="8:8" x14ac:dyDescent="0.35">
      <c r="H83"/>
    </row>
    <row r="84" spans="8:8" x14ac:dyDescent="0.35">
      <c r="H84"/>
    </row>
    <row r="85" spans="8:8" x14ac:dyDescent="0.35">
      <c r="H85"/>
    </row>
    <row r="86" spans="8:8" x14ac:dyDescent="0.35">
      <c r="H86"/>
    </row>
    <row r="87" spans="8:8" x14ac:dyDescent="0.35">
      <c r="H87"/>
    </row>
    <row r="88" spans="8:8" x14ac:dyDescent="0.35">
      <c r="H88"/>
    </row>
    <row r="89" spans="8:8" x14ac:dyDescent="0.35">
      <c r="H89"/>
    </row>
    <row r="90" spans="8:8" x14ac:dyDescent="0.35">
      <c r="H90"/>
    </row>
    <row r="91" spans="8:8" x14ac:dyDescent="0.35">
      <c r="H91"/>
    </row>
    <row r="92" spans="8:8" x14ac:dyDescent="0.35">
      <c r="H92"/>
    </row>
    <row r="93" spans="8:8" x14ac:dyDescent="0.35">
      <c r="H93"/>
    </row>
    <row r="94" spans="8:8" x14ac:dyDescent="0.35">
      <c r="H94"/>
    </row>
    <row r="95" spans="8:8" x14ac:dyDescent="0.35">
      <c r="H95"/>
    </row>
    <row r="96" spans="8:8" x14ac:dyDescent="0.35">
      <c r="H96"/>
    </row>
    <row r="97" spans="8:8" x14ac:dyDescent="0.35">
      <c r="H97"/>
    </row>
    <row r="98" spans="8:8" x14ac:dyDescent="0.35">
      <c r="H98"/>
    </row>
    <row r="99" spans="8:8" x14ac:dyDescent="0.35">
      <c r="H99"/>
    </row>
    <row r="100" spans="8:8" x14ac:dyDescent="0.35">
      <c r="H100"/>
    </row>
    <row r="101" spans="8:8" x14ac:dyDescent="0.35">
      <c r="H101"/>
    </row>
    <row r="102" spans="8:8" x14ac:dyDescent="0.35">
      <c r="H102"/>
    </row>
    <row r="103" spans="8:8" x14ac:dyDescent="0.35">
      <c r="H103"/>
    </row>
    <row r="104" spans="8:8" x14ac:dyDescent="0.35">
      <c r="H104"/>
    </row>
    <row r="105" spans="8:8" x14ac:dyDescent="0.35">
      <c r="H105"/>
    </row>
    <row r="106" spans="8:8" x14ac:dyDescent="0.35">
      <c r="H106"/>
    </row>
    <row r="107" spans="8:8" x14ac:dyDescent="0.35">
      <c r="H107"/>
    </row>
    <row r="108" spans="8:8" x14ac:dyDescent="0.35">
      <c r="H108"/>
    </row>
    <row r="109" spans="8:8" x14ac:dyDescent="0.35">
      <c r="H109"/>
    </row>
    <row r="110" spans="8:8" x14ac:dyDescent="0.35">
      <c r="H110"/>
    </row>
    <row r="111" spans="8:8" x14ac:dyDescent="0.35">
      <c r="H111"/>
    </row>
    <row r="112" spans="8:8" x14ac:dyDescent="0.35">
      <c r="H112"/>
    </row>
    <row r="113" spans="8:8" x14ac:dyDescent="0.35">
      <c r="H113"/>
    </row>
    <row r="114" spans="8:8" x14ac:dyDescent="0.35">
      <c r="H114"/>
    </row>
    <row r="115" spans="8:8" x14ac:dyDescent="0.35">
      <c r="H115"/>
    </row>
    <row r="116" spans="8:8" x14ac:dyDescent="0.35">
      <c r="H116"/>
    </row>
    <row r="117" spans="8:8" x14ac:dyDescent="0.35">
      <c r="H117"/>
    </row>
    <row r="118" spans="8:8" x14ac:dyDescent="0.35">
      <c r="H118"/>
    </row>
    <row r="119" spans="8:8" x14ac:dyDescent="0.35">
      <c r="H119"/>
    </row>
    <row r="120" spans="8:8" x14ac:dyDescent="0.35">
      <c r="H120"/>
    </row>
    <row r="121" spans="8:8" x14ac:dyDescent="0.35">
      <c r="H121"/>
    </row>
    <row r="122" spans="8:8" x14ac:dyDescent="0.35">
      <c r="H122"/>
    </row>
    <row r="123" spans="8:8" x14ac:dyDescent="0.35">
      <c r="H123"/>
    </row>
    <row r="124" spans="8:8" x14ac:dyDescent="0.35">
      <c r="H124"/>
    </row>
    <row r="125" spans="8:8" x14ac:dyDescent="0.35">
      <c r="H125"/>
    </row>
    <row r="126" spans="8:8" x14ac:dyDescent="0.35">
      <c r="H126"/>
    </row>
    <row r="127" spans="8:8" x14ac:dyDescent="0.35">
      <c r="H127"/>
    </row>
    <row r="128" spans="8:8" x14ac:dyDescent="0.35">
      <c r="H128"/>
    </row>
    <row r="129" spans="8:8" x14ac:dyDescent="0.35">
      <c r="H129"/>
    </row>
    <row r="130" spans="8:8" x14ac:dyDescent="0.35">
      <c r="H130"/>
    </row>
    <row r="131" spans="8:8" x14ac:dyDescent="0.35">
      <c r="H131"/>
    </row>
    <row r="132" spans="8:8" x14ac:dyDescent="0.35">
      <c r="H132"/>
    </row>
    <row r="133" spans="8:8" x14ac:dyDescent="0.35">
      <c r="H133"/>
    </row>
    <row r="134" spans="8:8" x14ac:dyDescent="0.35">
      <c r="H134"/>
    </row>
    <row r="135" spans="8:8" x14ac:dyDescent="0.35">
      <c r="H135"/>
    </row>
    <row r="136" spans="8:8" x14ac:dyDescent="0.35">
      <c r="H136"/>
    </row>
    <row r="137" spans="8:8" x14ac:dyDescent="0.35">
      <c r="H137"/>
    </row>
  </sheetData>
  <mergeCells count="20">
    <mergeCell ref="A44:A46"/>
    <mergeCell ref="A35:A37"/>
    <mergeCell ref="A53:A55"/>
    <mergeCell ref="A56:A58"/>
    <mergeCell ref="A59:A61"/>
    <mergeCell ref="A38:A40"/>
    <mergeCell ref="A47:A49"/>
    <mergeCell ref="A50:A52"/>
    <mergeCell ref="A41:A43"/>
    <mergeCell ref="A2:A4"/>
    <mergeCell ref="A11:A13"/>
    <mergeCell ref="A32:A34"/>
    <mergeCell ref="A23:A25"/>
    <mergeCell ref="A26:A28"/>
    <mergeCell ref="A29:A31"/>
    <mergeCell ref="A20:A22"/>
    <mergeCell ref="A14:A16"/>
    <mergeCell ref="A17:A19"/>
    <mergeCell ref="A5:A7"/>
    <mergeCell ref="A8:A10"/>
  </mergeCells>
  <pageMargins left="0.7" right="0.7" top="0.75" bottom="0.75" header="0.3" footer="0.3"/>
  <pageSetup paperSize="9" orientation="portrait" r:id="rId1"/>
  <headerFooter>
    <oddFooter>&amp;C&amp;1#&amp;"Calibri"&amp;10&amp;K000000PUBLIC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DF8D-D8EF-483D-AD1F-8B0406DB18CD}">
  <sheetPr codeName="Sheet4"/>
  <dimension ref="B1:E27"/>
  <sheetViews>
    <sheetView zoomScale="120" zoomScaleNormal="120" workbookViewId="0">
      <selection activeCell="E14" sqref="E14"/>
    </sheetView>
  </sheetViews>
  <sheetFormatPr defaultRowHeight="14.5" x14ac:dyDescent="0.35"/>
  <cols>
    <col min="3" max="3" width="15.453125" customWidth="1"/>
    <col min="4" max="4" width="17.453125" style="5" hidden="1" customWidth="1"/>
    <col min="5" max="5" width="103.453125" bestFit="1" customWidth="1"/>
  </cols>
  <sheetData>
    <row r="1" spans="2:5" x14ac:dyDescent="0.35">
      <c r="B1" s="9" t="s">
        <v>65</v>
      </c>
      <c r="C1" s="9" t="s">
        <v>1</v>
      </c>
      <c r="D1" s="9"/>
      <c r="E1" s="6" t="s">
        <v>8</v>
      </c>
    </row>
    <row r="2" spans="2:5" hidden="1" x14ac:dyDescent="0.35">
      <c r="B2" s="16"/>
      <c r="C2" s="5"/>
    </row>
    <row r="3" spans="2:5" x14ac:dyDescent="0.35">
      <c r="B3" s="173">
        <v>1</v>
      </c>
      <c r="C3" s="175" t="s">
        <v>2</v>
      </c>
      <c r="D3" s="12" t="s">
        <v>66</v>
      </c>
      <c r="E3" s="13" t="s">
        <v>223</v>
      </c>
    </row>
    <row r="4" spans="2:5" x14ac:dyDescent="0.35">
      <c r="B4" s="174"/>
      <c r="C4" s="176"/>
      <c r="D4" s="14" t="s">
        <v>67</v>
      </c>
      <c r="E4" s="15" t="s">
        <v>262</v>
      </c>
    </row>
    <row r="5" spans="2:5" hidden="1" x14ac:dyDescent="0.35">
      <c r="B5" s="16"/>
      <c r="C5" s="5"/>
    </row>
    <row r="6" spans="2:5" x14ac:dyDescent="0.35">
      <c r="B6" s="173">
        <v>2</v>
      </c>
      <c r="C6" s="175" t="s">
        <v>3</v>
      </c>
      <c r="D6" s="12" t="s">
        <v>66</v>
      </c>
      <c r="E6" s="13" t="s">
        <v>224</v>
      </c>
    </row>
    <row r="7" spans="2:5" x14ac:dyDescent="0.35">
      <c r="B7" s="174"/>
      <c r="C7" s="176"/>
      <c r="D7" s="14" t="s">
        <v>67</v>
      </c>
      <c r="E7" s="15" t="s">
        <v>263</v>
      </c>
    </row>
    <row r="8" spans="2:5" x14ac:dyDescent="0.35">
      <c r="B8" s="173">
        <v>3</v>
      </c>
      <c r="C8" s="175" t="s">
        <v>68</v>
      </c>
      <c r="D8" s="12" t="s">
        <v>66</v>
      </c>
      <c r="E8" s="13" t="s">
        <v>225</v>
      </c>
    </row>
    <row r="9" spans="2:5" x14ac:dyDescent="0.35">
      <c r="B9" s="174"/>
      <c r="C9" s="176"/>
      <c r="D9" s="14" t="s">
        <v>67</v>
      </c>
      <c r="E9" s="15" t="s">
        <v>264</v>
      </c>
    </row>
    <row r="10" spans="2:5" x14ac:dyDescent="0.35">
      <c r="B10" s="173">
        <v>4</v>
      </c>
      <c r="C10" s="175" t="s">
        <v>5</v>
      </c>
      <c r="D10" s="12" t="s">
        <v>66</v>
      </c>
      <c r="E10" s="13" t="s">
        <v>226</v>
      </c>
    </row>
    <row r="11" spans="2:5" x14ac:dyDescent="0.35">
      <c r="B11" s="174"/>
      <c r="C11" s="176"/>
      <c r="D11" s="14" t="s">
        <v>67</v>
      </c>
      <c r="E11" s="15" t="s">
        <v>265</v>
      </c>
    </row>
    <row r="12" spans="2:5" hidden="1" x14ac:dyDescent="0.35">
      <c r="B12" s="16"/>
      <c r="C12" s="5"/>
    </row>
    <row r="13" spans="2:5" hidden="1" x14ac:dyDescent="0.35">
      <c r="B13" s="5"/>
      <c r="C13" s="5"/>
    </row>
    <row r="14" spans="2:5" x14ac:dyDescent="0.35">
      <c r="B14" s="173">
        <v>5</v>
      </c>
      <c r="C14" s="175" t="s">
        <v>5</v>
      </c>
      <c r="D14" s="12" t="s">
        <v>66</v>
      </c>
      <c r="E14" s="13" t="s">
        <v>226</v>
      </c>
    </row>
    <row r="15" spans="2:5" x14ac:dyDescent="0.35">
      <c r="B15" s="174"/>
      <c r="C15" s="176"/>
      <c r="D15" s="14" t="s">
        <v>67</v>
      </c>
      <c r="E15" s="15" t="s">
        <v>266</v>
      </c>
    </row>
    <row r="16" spans="2:5" hidden="1" x14ac:dyDescent="0.35">
      <c r="B16" s="16"/>
      <c r="C16" s="5"/>
    </row>
    <row r="17" spans="2:5" x14ac:dyDescent="0.35">
      <c r="B17" s="173">
        <v>6</v>
      </c>
      <c r="C17" s="175" t="s">
        <v>68</v>
      </c>
      <c r="D17" s="12" t="s">
        <v>66</v>
      </c>
      <c r="E17" s="13" t="s">
        <v>225</v>
      </c>
    </row>
    <row r="18" spans="2:5" x14ac:dyDescent="0.35">
      <c r="B18" s="174"/>
      <c r="C18" s="176"/>
      <c r="D18" s="14" t="s">
        <v>67</v>
      </c>
      <c r="E18" s="15" t="s">
        <v>267</v>
      </c>
    </row>
    <row r="19" spans="2:5" hidden="1" x14ac:dyDescent="0.35"/>
    <row r="20" spans="2:5" x14ac:dyDescent="0.35">
      <c r="B20" s="173">
        <v>7</v>
      </c>
      <c r="C20" s="175" t="s">
        <v>2</v>
      </c>
      <c r="D20" s="12" t="s">
        <v>66</v>
      </c>
      <c r="E20" s="13" t="s">
        <v>227</v>
      </c>
    </row>
    <row r="21" spans="2:5" x14ac:dyDescent="0.35">
      <c r="B21" s="174"/>
      <c r="C21" s="176"/>
      <c r="D21" s="14" t="s">
        <v>67</v>
      </c>
      <c r="E21" s="15" t="s">
        <v>270</v>
      </c>
    </row>
    <row r="22" spans="2:5" hidden="1" x14ac:dyDescent="0.35"/>
    <row r="23" spans="2:5" hidden="1" x14ac:dyDescent="0.35"/>
    <row r="24" spans="2:5" x14ac:dyDescent="0.35">
      <c r="B24" s="173">
        <v>8</v>
      </c>
      <c r="C24" s="175" t="s">
        <v>3</v>
      </c>
      <c r="D24" s="12" t="s">
        <v>66</v>
      </c>
      <c r="E24" s="13" t="s">
        <v>228</v>
      </c>
    </row>
    <row r="25" spans="2:5" x14ac:dyDescent="0.35">
      <c r="B25" s="174"/>
      <c r="C25" s="176"/>
      <c r="D25" s="14" t="s">
        <v>67</v>
      </c>
      <c r="E25" s="15" t="s">
        <v>268</v>
      </c>
    </row>
    <row r="26" spans="2:5" x14ac:dyDescent="0.35">
      <c r="B26" s="173">
        <v>9</v>
      </c>
      <c r="C26" s="175" t="s">
        <v>3</v>
      </c>
      <c r="D26" s="12" t="s">
        <v>66</v>
      </c>
      <c r="E26" s="13" t="s">
        <v>228</v>
      </c>
    </row>
    <row r="27" spans="2:5" x14ac:dyDescent="0.35">
      <c r="B27" s="174"/>
      <c r="C27" s="176"/>
      <c r="D27" s="14" t="s">
        <v>67</v>
      </c>
      <c r="E27" s="15" t="s">
        <v>269</v>
      </c>
    </row>
  </sheetData>
  <mergeCells count="18">
    <mergeCell ref="B20:B21"/>
    <mergeCell ref="C20:C21"/>
    <mergeCell ref="B26:B27"/>
    <mergeCell ref="C26:C27"/>
    <mergeCell ref="B24:B25"/>
    <mergeCell ref="C24:C25"/>
    <mergeCell ref="B3:B4"/>
    <mergeCell ref="C3:C4"/>
    <mergeCell ref="B6:B7"/>
    <mergeCell ref="C6:C7"/>
    <mergeCell ref="B8:B9"/>
    <mergeCell ref="C8:C9"/>
    <mergeCell ref="B10:B11"/>
    <mergeCell ref="C10:C11"/>
    <mergeCell ref="B14:B15"/>
    <mergeCell ref="C14:C15"/>
    <mergeCell ref="B17:B18"/>
    <mergeCell ref="C17:C18"/>
  </mergeCells>
  <pageMargins left="0.7" right="0.7" top="0.75" bottom="0.75" header="0.3" footer="0.3"/>
  <pageSetup paperSize="9" orientation="portrait" r:id="rId1"/>
  <headerFooter>
    <oddFooter>&amp;C&amp;1#&amp;"Calibri"&amp;10&amp;K000000PUBLIC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06133-CBB5-4EA8-8D56-469D9154237D}">
  <sheetPr codeName="Sheet5"/>
  <dimension ref="B1:E30"/>
  <sheetViews>
    <sheetView topLeftCell="A7" zoomScale="130" zoomScaleNormal="130" workbookViewId="0">
      <selection activeCell="E7" sqref="E7"/>
    </sheetView>
  </sheetViews>
  <sheetFormatPr defaultRowHeight="14.5" x14ac:dyDescent="0.35"/>
  <cols>
    <col min="2" max="2" width="7" customWidth="1"/>
    <col min="3" max="3" width="15.54296875" customWidth="1"/>
    <col min="4" max="4" width="18.81640625" style="2" hidden="1" customWidth="1"/>
    <col min="5" max="5" width="69.26953125" customWidth="1"/>
  </cols>
  <sheetData>
    <row r="1" spans="2:5" x14ac:dyDescent="0.35">
      <c r="B1" s="9" t="s">
        <v>69</v>
      </c>
      <c r="C1" s="9" t="s">
        <v>1</v>
      </c>
      <c r="D1" s="6"/>
      <c r="E1" s="6" t="s">
        <v>8</v>
      </c>
    </row>
    <row r="2" spans="2:5" hidden="1" x14ac:dyDescent="0.35">
      <c r="B2" s="16"/>
      <c r="C2" s="5"/>
    </row>
    <row r="3" spans="2:5" x14ac:dyDescent="0.35">
      <c r="B3" s="177">
        <v>1</v>
      </c>
      <c r="C3" s="179" t="s">
        <v>70</v>
      </c>
      <c r="D3" s="17" t="s">
        <v>66</v>
      </c>
      <c r="E3" s="18" t="s">
        <v>74</v>
      </c>
    </row>
    <row r="4" spans="2:5" x14ac:dyDescent="0.35">
      <c r="B4" s="178"/>
      <c r="C4" s="180"/>
      <c r="D4" s="19" t="s">
        <v>72</v>
      </c>
      <c r="E4" s="20" t="s">
        <v>75</v>
      </c>
    </row>
    <row r="5" spans="2:5" hidden="1" x14ac:dyDescent="0.35">
      <c r="B5" s="16"/>
      <c r="C5" s="5"/>
    </row>
    <row r="6" spans="2:5" x14ac:dyDescent="0.35">
      <c r="B6" s="177">
        <v>2</v>
      </c>
      <c r="C6" s="179" t="s">
        <v>73</v>
      </c>
      <c r="D6" s="17" t="s">
        <v>66</v>
      </c>
      <c r="E6" s="18" t="s">
        <v>77</v>
      </c>
    </row>
    <row r="7" spans="2:5" x14ac:dyDescent="0.35">
      <c r="B7" s="178"/>
      <c r="C7" s="180"/>
      <c r="D7" s="19" t="s">
        <v>72</v>
      </c>
      <c r="E7" s="20" t="s">
        <v>78</v>
      </c>
    </row>
    <row r="8" spans="2:5" hidden="1" x14ac:dyDescent="0.35">
      <c r="B8" s="16"/>
      <c r="C8" s="5"/>
    </row>
    <row r="9" spans="2:5" x14ac:dyDescent="0.35">
      <c r="B9" s="177">
        <v>3</v>
      </c>
      <c r="C9" s="179" t="s">
        <v>76</v>
      </c>
      <c r="D9" s="17" t="s">
        <v>66</v>
      </c>
      <c r="E9" s="18" t="s">
        <v>80</v>
      </c>
    </row>
    <row r="10" spans="2:5" x14ac:dyDescent="0.35">
      <c r="B10" s="178"/>
      <c r="C10" s="180"/>
      <c r="D10" s="19" t="s">
        <v>72</v>
      </c>
      <c r="E10" s="20" t="s">
        <v>81</v>
      </c>
    </row>
    <row r="11" spans="2:5" hidden="1" x14ac:dyDescent="0.35">
      <c r="B11" s="16"/>
      <c r="C11" s="5"/>
    </row>
    <row r="12" spans="2:5" x14ac:dyDescent="0.35">
      <c r="B12" s="177">
        <v>4</v>
      </c>
      <c r="C12" s="179" t="s">
        <v>79</v>
      </c>
      <c r="D12" s="17" t="s">
        <v>66</v>
      </c>
      <c r="E12" s="18" t="s">
        <v>83</v>
      </c>
    </row>
    <row r="13" spans="2:5" x14ac:dyDescent="0.35">
      <c r="B13" s="178"/>
      <c r="C13" s="180"/>
      <c r="D13" s="19" t="s">
        <v>72</v>
      </c>
      <c r="E13" s="20" t="s">
        <v>84</v>
      </c>
    </row>
    <row r="14" spans="2:5" hidden="1" x14ac:dyDescent="0.35"/>
    <row r="15" spans="2:5" x14ac:dyDescent="0.35">
      <c r="B15" s="177">
        <v>5</v>
      </c>
      <c r="C15" s="179" t="s">
        <v>82</v>
      </c>
      <c r="D15" s="17" t="s">
        <v>66</v>
      </c>
      <c r="E15" s="18" t="s">
        <v>71</v>
      </c>
    </row>
    <row r="16" spans="2:5" x14ac:dyDescent="0.35">
      <c r="B16" s="178"/>
      <c r="C16" s="180"/>
      <c r="D16" s="19" t="s">
        <v>72</v>
      </c>
      <c r="E16" s="20" t="s">
        <v>86</v>
      </c>
    </row>
    <row r="17" spans="2:5" hidden="1" x14ac:dyDescent="0.35"/>
    <row r="18" spans="2:5" x14ac:dyDescent="0.35">
      <c r="B18" s="177">
        <v>6</v>
      </c>
      <c r="C18" s="179" t="s">
        <v>85</v>
      </c>
      <c r="D18" s="17" t="s">
        <v>66</v>
      </c>
      <c r="E18" s="18" t="s">
        <v>80</v>
      </c>
    </row>
    <row r="19" spans="2:5" x14ac:dyDescent="0.35">
      <c r="B19" s="178"/>
      <c r="C19" s="180"/>
      <c r="D19" s="19" t="s">
        <v>72</v>
      </c>
      <c r="E19" s="20" t="s">
        <v>88</v>
      </c>
    </row>
    <row r="20" spans="2:5" hidden="1" x14ac:dyDescent="0.35"/>
    <row r="21" spans="2:5" x14ac:dyDescent="0.35">
      <c r="B21" s="177">
        <v>7</v>
      </c>
      <c r="C21" s="179" t="s">
        <v>87</v>
      </c>
      <c r="D21" s="17" t="s">
        <v>66</v>
      </c>
      <c r="E21" s="18" t="s">
        <v>74</v>
      </c>
    </row>
    <row r="22" spans="2:5" x14ac:dyDescent="0.35">
      <c r="B22" s="178"/>
      <c r="C22" s="180"/>
      <c r="D22" s="19" t="s">
        <v>72</v>
      </c>
      <c r="E22" s="20" t="s">
        <v>90</v>
      </c>
    </row>
    <row r="23" spans="2:5" hidden="1" x14ac:dyDescent="0.35"/>
    <row r="24" spans="2:5" x14ac:dyDescent="0.35">
      <c r="B24" s="177">
        <v>8</v>
      </c>
      <c r="C24" s="179" t="s">
        <v>89</v>
      </c>
      <c r="D24" s="17" t="s">
        <v>66</v>
      </c>
      <c r="E24" s="18" t="s">
        <v>92</v>
      </c>
    </row>
    <row r="25" spans="2:5" x14ac:dyDescent="0.35">
      <c r="B25" s="178"/>
      <c r="C25" s="180"/>
      <c r="D25" s="19" t="s">
        <v>72</v>
      </c>
      <c r="E25" s="20" t="s">
        <v>93</v>
      </c>
    </row>
    <row r="26" spans="2:5" hidden="1" x14ac:dyDescent="0.35"/>
    <row r="27" spans="2:5" hidden="1" x14ac:dyDescent="0.35"/>
    <row r="28" spans="2:5" x14ac:dyDescent="0.35">
      <c r="B28" s="177">
        <v>9</v>
      </c>
      <c r="C28" s="179" t="s">
        <v>91</v>
      </c>
      <c r="D28" s="17" t="s">
        <v>66</v>
      </c>
      <c r="E28" s="18" t="s">
        <v>94</v>
      </c>
    </row>
    <row r="29" spans="2:5" x14ac:dyDescent="0.35">
      <c r="B29" s="178"/>
      <c r="C29" s="180"/>
      <c r="D29" s="19" t="s">
        <v>72</v>
      </c>
      <c r="E29" s="20" t="s">
        <v>95</v>
      </c>
    </row>
    <row r="30" spans="2:5" hidden="1" x14ac:dyDescent="0.35"/>
  </sheetData>
  <mergeCells count="18">
    <mergeCell ref="B28:B29"/>
    <mergeCell ref="C28:C29"/>
    <mergeCell ref="B18:B19"/>
    <mergeCell ref="C18:C19"/>
    <mergeCell ref="B21:B22"/>
    <mergeCell ref="C21:C22"/>
    <mergeCell ref="B24:B25"/>
    <mergeCell ref="C24:C25"/>
    <mergeCell ref="B12:B13"/>
    <mergeCell ref="C12:C13"/>
    <mergeCell ref="B15:B16"/>
    <mergeCell ref="C15:C16"/>
    <mergeCell ref="B3:B4"/>
    <mergeCell ref="C3:C4"/>
    <mergeCell ref="B6:B7"/>
    <mergeCell ref="C6:C7"/>
    <mergeCell ref="B9:B10"/>
    <mergeCell ref="C9:C10"/>
  </mergeCells>
  <pageMargins left="0.7" right="0.7" top="0.75" bottom="0.75" header="0.3" footer="0.3"/>
  <pageSetup paperSize="9" orientation="portrait" r:id="rId1"/>
  <headerFooter>
    <oddFooter>&amp;C&amp;1#&amp;"Calibri"&amp;10&amp;K000000PUBLIC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4DCC185D6B47143AD683310AFA30111" ma:contentTypeVersion="6" ma:contentTypeDescription="Create a new document." ma:contentTypeScope="" ma:versionID="711181b277a83d12de8a846c7747400a">
  <xsd:schema xmlns:xsd="http://www.w3.org/2001/XMLSchema" xmlns:xs="http://www.w3.org/2001/XMLSchema" xmlns:p="http://schemas.microsoft.com/office/2006/metadata/properties" xmlns:ns2="0557e0e0-5ce3-4c83-a2f8-ec7c34debaf0" xmlns:ns3="876bb000-3b30-4aed-8d3d-5e632b32cf3d" targetNamespace="http://schemas.microsoft.com/office/2006/metadata/properties" ma:root="true" ma:fieldsID="d7046434335fe186c2418aab6d007766" ns2:_="" ns3:_="">
    <xsd:import namespace="0557e0e0-5ce3-4c83-a2f8-ec7c34debaf0"/>
    <xsd:import namespace="876bb000-3b30-4aed-8d3d-5e632b32cf3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57e0e0-5ce3-4c83-a2f8-ec7c34deba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76bb000-3b30-4aed-8d3d-5e632b32cf3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7A4CF8E-789B-47C5-9CB2-C93104ED70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57e0e0-5ce3-4c83-a2f8-ec7c34debaf0"/>
    <ds:schemaRef ds:uri="876bb000-3b30-4aed-8d3d-5e632b32cf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E4A7DB-293E-4A21-93C4-BE02DE49B463}">
  <ds:schemaRefs>
    <ds:schemaRef ds:uri="http://schemas.microsoft.com/sharepoint/v3/contenttype/forms"/>
  </ds:schemaRefs>
</ds:datastoreItem>
</file>

<file path=customXml/itemProps3.xml><?xml version="1.0" encoding="utf-8"?>
<ds:datastoreItem xmlns:ds="http://schemas.openxmlformats.org/officeDocument/2006/customXml" ds:itemID="{F145DACC-B66C-47CE-A437-4FA1EB1135DF}">
  <ds:schemaRefs>
    <ds:schemaRef ds:uri="0557e0e0-5ce3-4c83-a2f8-ec7c34debaf0"/>
    <ds:schemaRef ds:uri="http://schemas.microsoft.com/office/2006/documentManagement/types"/>
    <ds:schemaRef ds:uri="http://schemas.microsoft.com/office/infopath/2007/PartnerControls"/>
    <ds:schemaRef ds:uri="http://www.w3.org/XML/1998/namespace"/>
    <ds:schemaRef ds:uri="876bb000-3b30-4aed-8d3d-5e632b32cf3d"/>
    <ds:schemaRef ds:uri="http://schemas.openxmlformats.org/package/2006/metadata/core-properties"/>
    <ds:schemaRef ds:uri="http://purl.org/dc/dcmitype/"/>
    <ds:schemaRef ds:uri="http://schemas.microsoft.com/office/2006/metadata/properties"/>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Ser.Cat_Framework-GPE ME (2)</vt:lpstr>
      <vt:lpstr>SC_Framework-GMG-US</vt:lpstr>
      <vt:lpstr>SC_Framework-POLMULE</vt:lpstr>
      <vt:lpstr>POL-Mule-AP Business Journeys</vt:lpstr>
      <vt:lpstr>POL-Mule-EU Business Journeys</vt:lpstr>
      <vt:lpstr>Defination</vt:lpstr>
      <vt:lpstr>Metrics</vt:lpstr>
      <vt:lpstr>SLI</vt:lpstr>
      <vt:lpstr>SLO</vt:lpstr>
      <vt:lpstr>Error Budget</vt:lpstr>
      <vt:lpstr>Availability Table</vt:lpstr>
    </vt:vector>
  </TitlesOfParts>
  <Manager/>
  <Company>HSBC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jeveen.jacob@hsbc.com</dc:creator>
  <cp:keywords/>
  <dc:description/>
  <cp:lastModifiedBy>Jaisomaskandan RAJASEKARAN</cp:lastModifiedBy>
  <cp:revision/>
  <dcterms:created xsi:type="dcterms:W3CDTF">2022-12-05T16:07:59Z</dcterms:created>
  <dcterms:modified xsi:type="dcterms:W3CDTF">2024-06-17T09:33:18Z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0x01010024DCC185D6B47143AD683310AFA30111</vt:lpwstr>
  </property>
  <property fmtid="{D5CDD505-2E9C-101B-9397-08002B2CF9AE}" pid="3" name="MediaServiceImageTags">
    <vt:lpwstr/>
  </property>
  <property fmtid="{D5CDD505-2E9C-101B-9397-08002B2CF9AE}" pid="4" name="MSIP_Label_3486a02c-2dfb-4efe-823f-aa2d1f0e6ab7_Enabled">
    <vt:lpwstr>true</vt:lpwstr>
  </property>
  <property fmtid="{D5CDD505-2E9C-101B-9397-08002B2CF9AE}" pid="5" name="MSIP_Label_3486a02c-2dfb-4efe-823f-aa2d1f0e6ab7_SetDate">
    <vt:lpwstr>2024-03-29T06:58:42Z</vt:lpwstr>
  </property>
  <property fmtid="{D5CDD505-2E9C-101B-9397-08002B2CF9AE}" pid="6" name="MSIP_Label_3486a02c-2dfb-4efe-823f-aa2d1f0e6ab7_Method">
    <vt:lpwstr>Privileged</vt:lpwstr>
  </property>
  <property fmtid="{D5CDD505-2E9C-101B-9397-08002B2CF9AE}" pid="7" name="MSIP_Label_3486a02c-2dfb-4efe-823f-aa2d1f0e6ab7_Name">
    <vt:lpwstr>CLAPUBLIC</vt:lpwstr>
  </property>
  <property fmtid="{D5CDD505-2E9C-101B-9397-08002B2CF9AE}" pid="8" name="MSIP_Label_3486a02c-2dfb-4efe-823f-aa2d1f0e6ab7_SiteId">
    <vt:lpwstr>e0fd434d-ba64-497b-90d2-859c472e1a92</vt:lpwstr>
  </property>
  <property fmtid="{D5CDD505-2E9C-101B-9397-08002B2CF9AE}" pid="9" name="MSIP_Label_3486a02c-2dfb-4efe-823f-aa2d1f0e6ab7_ActionId">
    <vt:lpwstr>05294492-c92f-4b6b-bf41-1a1be153c5a8</vt:lpwstr>
  </property>
  <property fmtid="{D5CDD505-2E9C-101B-9397-08002B2CF9AE}" pid="10" name="MSIP_Label_3486a02c-2dfb-4efe-823f-aa2d1f0e6ab7_ContentBits">
    <vt:lpwstr>2</vt:lpwstr>
  </property>
  <property fmtid="{D5CDD505-2E9C-101B-9397-08002B2CF9AE}" pid="11" name="Classification">
    <vt:lpwstr>PUBLIC</vt:lpwstr>
  </property>
</Properties>
</file>