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susr\Downloads\"/>
    </mc:Choice>
  </mc:AlternateContent>
  <xr:revisionPtr revIDLastSave="0" documentId="13_ncr:1_{5EE2BCC1-BA42-4048-8D7D-787EE8603458}" xr6:coauthVersionLast="47" xr6:coauthVersionMax="47" xr10:uidLastSave="{00000000-0000-0000-0000-000000000000}"/>
  <bookViews>
    <workbookView xWindow="-108" yWindow="-108" windowWidth="23256" windowHeight="12456" firstSheet="2" activeTab="3" xr2:uid="{A9CFDBDD-8E52-45D2-94EE-F2ACDE49C5E3}"/>
  </bookViews>
  <sheets>
    <sheet name="Total sales by month" sheetId="2" r:id="rId1"/>
    <sheet name="Sales by month" sheetId="8" r:id="rId2"/>
    <sheet name="sale" sheetId="1" r:id="rId3"/>
    <sheet name="Dashboard" sheetId="7" r:id="rId4"/>
  </sheets>
  <definedNames>
    <definedName name="_xlcn.WorksheetConnection_Project1excel.xlsxStock1" hidden="1">Stock[]</definedName>
  </definedNames>
  <calcPr calcId="191029"/>
  <pivotCaches>
    <pivotCache cacheId="0" r:id="rId5"/>
  </pivotCaches>
  <fileRecoveryPr repairLoad="1"/>
  <extLst>
    <ext xmlns:x15="http://schemas.microsoft.com/office/spreadsheetml/2010/11/main" uri="{FCE2AD5D-F65C-4FA6-A056-5C36A1767C68}">
      <x15:dataModel>
        <x15:modelTables>
          <x15:modelTable id="Stock" name="Stock" connection="WorksheetConnection_Project1-excel.xlsx!Stock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0" i="1" l="1"/>
  <c r="H6" i="1"/>
  <c r="H2" i="1"/>
  <c r="H3" i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G110" i="1"/>
  <c r="H11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9D00D7-F71E-4565-80C9-FC8888B48414}" keepAlive="1" name="Query - Stock" description="Connection to the 'Stock' query in the workbook." type="5" refreshedVersion="8" background="1" saveData="1">
    <dbPr connection="Provider=Microsoft.Mashup.OleDb.1;Data Source=$Workbook$;Location=Stock;Extended Properties=&quot;&quot;" command="SELECT * FROM [Stock]"/>
  </connection>
  <connection id="2" xr16:uid="{55C44DA8-7A36-4F1C-92E4-CC23DB22C05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3BE3699C-44D2-4BB1-87B7-73075D9F66BF}" name="WorksheetConnection_Project1-excel.xlsx!Stock" type="102" refreshedVersion="8" minRefreshableVersion="5">
    <extLst>
      <ext xmlns:x15="http://schemas.microsoft.com/office/spreadsheetml/2010/11/main" uri="{DE250136-89BD-433C-8126-D09CA5730AF9}">
        <x15:connection id="Stock">
          <x15:rangePr sourceName="_xlcn.WorksheetConnection_Project1excel.xlsxStock1"/>
        </x15:connection>
      </ext>
    </extLst>
  </connection>
</connections>
</file>

<file path=xl/sharedStrings.xml><?xml version="1.0" encoding="utf-8"?>
<sst xmlns="http://schemas.openxmlformats.org/spreadsheetml/2006/main" count="449" uniqueCount="41">
  <si>
    <t>PRODUCT_ID</t>
  </si>
  <si>
    <t>MONTH</t>
  </si>
  <si>
    <t>UNIT_SALES</t>
  </si>
  <si>
    <t>PRODUCT_NAME</t>
  </si>
  <si>
    <t>SUPPLY_TIME</t>
  </si>
  <si>
    <t>QUANTITY_ON_HAND</t>
  </si>
  <si>
    <t>TOTAL_SALES</t>
  </si>
  <si>
    <t>STOCK_STATUS</t>
  </si>
  <si>
    <t>Sum of TOTAL_SALES</t>
  </si>
  <si>
    <t>Row Labels</t>
  </si>
  <si>
    <t>Grand Total</t>
  </si>
  <si>
    <t>Sum of TOTAL_SALES2</t>
  </si>
  <si>
    <t>Monthly Sales &amp; Stock Overview</t>
  </si>
  <si>
    <t>ELEC001</t>
  </si>
  <si>
    <t>ELEC002</t>
  </si>
  <si>
    <t>ELEC003</t>
  </si>
  <si>
    <t>ELEC004</t>
  </si>
  <si>
    <t>ELEC005</t>
  </si>
  <si>
    <t>ELEC006</t>
  </si>
  <si>
    <t>ELEC007</t>
  </si>
  <si>
    <t>ELEC008</t>
  </si>
  <si>
    <t>ELEC009</t>
  </si>
  <si>
    <t>Jan</t>
  </si>
  <si>
    <t>Feb</t>
  </si>
  <si>
    <t>Mar</t>
  </si>
  <si>
    <t>Jun</t>
  </si>
  <si>
    <t>Jul</t>
  </si>
  <si>
    <t>Aug</t>
  </si>
  <si>
    <t>Sep</t>
  </si>
  <si>
    <t>Oct</t>
  </si>
  <si>
    <t>Nov</t>
  </si>
  <si>
    <t>Dec</t>
  </si>
  <si>
    <t>Wireless Earbuds</t>
  </si>
  <si>
    <t>Bluetooth Speaker</t>
  </si>
  <si>
    <t>Portable Power Bank</t>
  </si>
  <si>
    <t>Smartwatch</t>
  </si>
  <si>
    <t>Charging Cable</t>
  </si>
  <si>
    <t>Wireless Mouse</t>
  </si>
  <si>
    <t>Mechanical Keyboard</t>
  </si>
  <si>
    <t>HDMI to USB Adapter</t>
  </si>
  <si>
    <t>Fitness Tracker Band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</si>
</sst>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8"/>
      <color theme="3"/>
      <name val="Gill Sans MT"/>
      <family val="2"/>
      <scheme val="major"/>
    </font>
    <font>
      <b/>
      <sz val="15"/>
      <color theme="3"/>
      <name val="Gill Sans MT"/>
      <family val="2"/>
      <scheme val="minor"/>
    </font>
    <font>
      <b/>
      <sz val="13"/>
      <color theme="3"/>
      <name val="Gill Sans MT"/>
      <family val="2"/>
      <scheme val="minor"/>
    </font>
    <font>
      <b/>
      <sz val="11"/>
      <color theme="3"/>
      <name val="Gill Sans MT"/>
      <family val="2"/>
      <scheme val="minor"/>
    </font>
    <font>
      <sz val="11"/>
      <color rgb="FF006100"/>
      <name val="Gill Sans MT"/>
      <family val="2"/>
      <scheme val="minor"/>
    </font>
    <font>
      <sz val="11"/>
      <color rgb="FF9C0006"/>
      <name val="Gill Sans MT"/>
      <family val="2"/>
      <scheme val="minor"/>
    </font>
    <font>
      <sz val="11"/>
      <color rgb="FF9C5700"/>
      <name val="Gill Sans MT"/>
      <family val="2"/>
      <scheme val="minor"/>
    </font>
    <font>
      <sz val="11"/>
      <color rgb="FF3F3F76"/>
      <name val="Gill Sans MT"/>
      <family val="2"/>
      <scheme val="minor"/>
    </font>
    <font>
      <b/>
      <sz val="11"/>
      <color rgb="FF3F3F3F"/>
      <name val="Gill Sans MT"/>
      <family val="2"/>
      <scheme val="minor"/>
    </font>
    <font>
      <b/>
      <sz val="11"/>
      <color rgb="FFFA7D00"/>
      <name val="Gill Sans MT"/>
      <family val="2"/>
      <scheme val="minor"/>
    </font>
    <font>
      <sz val="11"/>
      <color rgb="FFFA7D00"/>
      <name val="Gill Sans MT"/>
      <family val="2"/>
      <scheme val="minor"/>
    </font>
    <font>
      <b/>
      <sz val="11"/>
      <color theme="0"/>
      <name val="Gill Sans MT"/>
      <family val="2"/>
      <scheme val="minor"/>
    </font>
    <font>
      <sz val="11"/>
      <color rgb="FFFF0000"/>
      <name val="Gill Sans MT"/>
      <family val="2"/>
      <scheme val="minor"/>
    </font>
    <font>
      <i/>
      <sz val="11"/>
      <color rgb="FF7F7F7F"/>
      <name val="Gill Sans MT"/>
      <family val="2"/>
      <scheme val="minor"/>
    </font>
    <font>
      <b/>
      <sz val="11"/>
      <color theme="1"/>
      <name val="Gill Sans MT"/>
      <family val="2"/>
      <scheme val="minor"/>
    </font>
    <font>
      <sz val="11"/>
      <color theme="0"/>
      <name val="Gill Sans MT"/>
      <family val="2"/>
      <scheme val="minor"/>
    </font>
    <font>
      <b/>
      <sz val="22"/>
      <color theme="1"/>
      <name val="Gill Sans MT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theme="8" tint="-0.24994659260841701"/>
      </left>
      <right/>
      <top style="thick">
        <color theme="8" tint="-0.24994659260841701"/>
      </top>
      <bottom/>
      <diagonal/>
    </border>
    <border>
      <left/>
      <right/>
      <top style="thick">
        <color theme="8" tint="-0.24994659260841701"/>
      </top>
      <bottom/>
      <diagonal/>
    </border>
    <border>
      <left/>
      <right style="thick">
        <color theme="8" tint="-0.24994659260841701"/>
      </right>
      <top style="thick">
        <color theme="8" tint="-0.24994659260841701"/>
      </top>
      <bottom/>
      <diagonal/>
    </border>
    <border>
      <left style="thick">
        <color theme="8" tint="-0.24994659260841701"/>
      </left>
      <right/>
      <top/>
      <bottom/>
      <diagonal/>
    </border>
    <border>
      <left/>
      <right style="thick">
        <color theme="8" tint="-0.24994659260841701"/>
      </right>
      <top/>
      <bottom/>
      <diagonal/>
    </border>
    <border>
      <left style="thick">
        <color theme="8" tint="-0.24994659260841701"/>
      </left>
      <right/>
      <top/>
      <bottom style="thick">
        <color theme="8" tint="-0.24994659260841701"/>
      </bottom>
      <diagonal/>
    </border>
    <border>
      <left/>
      <right/>
      <top/>
      <bottom style="thick">
        <color theme="8" tint="-0.24994659260841701"/>
      </bottom>
      <diagonal/>
    </border>
    <border>
      <left/>
      <right style="thick">
        <color theme="8" tint="-0.24994659260841701"/>
      </right>
      <top/>
      <bottom style="thick">
        <color theme="8" tint="-0.2499465926084170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4" fontId="0" fillId="0" borderId="0" xfId="1" applyFont="1"/>
    <xf numFmtId="44" fontId="0" fillId="0" borderId="0" xfId="0" applyNumberFormat="1"/>
    <xf numFmtId="0" fontId="18" fillId="33" borderId="10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33" borderId="12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18" fillId="33" borderId="14" xfId="0" applyFont="1" applyFill="1" applyBorder="1" applyAlignment="1">
      <alignment horizontal="center" vertical="center"/>
    </xf>
    <xf numFmtId="0" fontId="18" fillId="33" borderId="15" xfId="0" applyFont="1" applyFill="1" applyBorder="1" applyAlignment="1">
      <alignment horizontal="center" vertical="center"/>
    </xf>
    <xf numFmtId="0" fontId="18" fillId="33" borderId="16" xfId="0" applyFont="1" applyFill="1" applyBorder="1" applyAlignment="1">
      <alignment horizontal="center" vertical="center"/>
    </xf>
    <xf numFmtId="0" fontId="18" fillId="33" borderId="17" xfId="0" applyFont="1" applyFill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numFmt numFmtId="34" formatCode="_(&quot;$&quot;* #,##0.00_);_(&quot;$&quot;* \(#,##0.00\);_(&quot;$&quot;* &quot;-&quot;??_);_(@_)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[Project1-excel.xlsx]Total sales by month!PivotTable16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sales by month'!$B$3</c:f>
              <c:strCache>
                <c:ptCount val="1"/>
                <c:pt idx="0">
                  <c:v>Sum of TOTAL_SALES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'Total sales by month'!$A$4:$A$103</c:f>
              <c:multiLvlStrCache>
                <c:ptCount val="9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  <c:pt idx="19">
                    <c:v>Dec</c:v>
                  </c:pt>
                  <c:pt idx="20">
                    <c:v>Jan</c:v>
                  </c:pt>
                  <c:pt idx="21">
                    <c:v>Feb</c:v>
                  </c:pt>
                  <c:pt idx="22">
                    <c:v>Mar</c:v>
                  </c:pt>
                  <c:pt idx="23">
                    <c:v>Jun</c:v>
                  </c:pt>
                  <c:pt idx="24">
                    <c:v>Jul</c:v>
                  </c:pt>
                  <c:pt idx="25">
                    <c:v>Aug</c:v>
                  </c:pt>
                  <c:pt idx="26">
                    <c:v>Sep</c:v>
                  </c:pt>
                  <c:pt idx="27">
                    <c:v>Oct</c:v>
                  </c:pt>
                  <c:pt idx="28">
                    <c:v>Nov</c:v>
                  </c:pt>
                  <c:pt idx="29">
                    <c:v>Dec</c:v>
                  </c:pt>
                  <c:pt idx="30">
                    <c:v>Jan</c:v>
                  </c:pt>
                  <c:pt idx="31">
                    <c:v>Feb</c:v>
                  </c:pt>
                  <c:pt idx="32">
                    <c:v>Mar</c:v>
                  </c:pt>
                  <c:pt idx="33">
                    <c:v>Jun</c:v>
                  </c:pt>
                  <c:pt idx="34">
                    <c:v>Jul</c:v>
                  </c:pt>
                  <c:pt idx="35">
                    <c:v>Aug</c:v>
                  </c:pt>
                  <c:pt idx="36">
                    <c:v>Sep</c:v>
                  </c:pt>
                  <c:pt idx="37">
                    <c:v>Oct</c:v>
                  </c:pt>
                  <c:pt idx="38">
                    <c:v>Nov</c:v>
                  </c:pt>
                  <c:pt idx="39">
                    <c:v>Dec</c:v>
                  </c:pt>
                  <c:pt idx="40">
                    <c:v>Jan</c:v>
                  </c:pt>
                  <c:pt idx="41">
                    <c:v>Feb</c:v>
                  </c:pt>
                  <c:pt idx="42">
                    <c:v>Mar</c:v>
                  </c:pt>
                  <c:pt idx="43">
                    <c:v>Jun</c:v>
                  </c:pt>
                  <c:pt idx="44">
                    <c:v>Jul</c:v>
                  </c:pt>
                  <c:pt idx="45">
                    <c:v>Aug</c:v>
                  </c:pt>
                  <c:pt idx="46">
                    <c:v>Sep</c:v>
                  </c:pt>
                  <c:pt idx="47">
                    <c:v>Oct</c:v>
                  </c:pt>
                  <c:pt idx="48">
                    <c:v>Nov</c:v>
                  </c:pt>
                  <c:pt idx="49">
                    <c:v>Dec</c:v>
                  </c:pt>
                  <c:pt idx="50">
                    <c:v>Jan</c:v>
                  </c:pt>
                  <c:pt idx="51">
                    <c:v>Feb</c:v>
                  </c:pt>
                  <c:pt idx="52">
                    <c:v>Mar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Jun</c:v>
                  </c:pt>
                  <c:pt idx="74">
                    <c:v>Jul</c:v>
                  </c:pt>
                  <c:pt idx="75">
                    <c:v>Aug</c:v>
                  </c:pt>
                  <c:pt idx="76">
                    <c:v>Sep</c:v>
                  </c:pt>
                  <c:pt idx="77">
                    <c:v>Oct</c:v>
                  </c:pt>
                  <c:pt idx="78">
                    <c:v>Nov</c:v>
                  </c:pt>
                  <c:pt idx="79">
                    <c:v>Dec</c:v>
                  </c:pt>
                  <c:pt idx="80">
                    <c:v>Jan</c:v>
                  </c:pt>
                  <c:pt idx="81">
                    <c:v>Feb</c:v>
                  </c:pt>
                  <c:pt idx="82">
                    <c:v>Mar</c:v>
                  </c:pt>
                  <c:pt idx="83">
                    <c:v>Jun</c:v>
                  </c:pt>
                  <c:pt idx="84">
                    <c:v>Jul</c:v>
                  </c:pt>
                  <c:pt idx="85">
                    <c:v>Aug</c:v>
                  </c:pt>
                  <c:pt idx="86">
                    <c:v>Sep</c:v>
                  </c:pt>
                  <c:pt idx="87">
                    <c:v>Oct</c:v>
                  </c:pt>
                  <c:pt idx="88">
                    <c:v>Nov</c:v>
                  </c:pt>
                  <c:pt idx="89">
                    <c:v>Dec</c:v>
                  </c:pt>
                </c:lvl>
                <c:lvl>
                  <c:pt idx="0">
                    <c:v>ELEC001</c:v>
                  </c:pt>
                  <c:pt idx="10">
                    <c:v>ELEC002</c:v>
                  </c:pt>
                  <c:pt idx="20">
                    <c:v>ELEC003</c:v>
                  </c:pt>
                  <c:pt idx="30">
                    <c:v>ELEC004</c:v>
                  </c:pt>
                  <c:pt idx="40">
                    <c:v>ELEC005</c:v>
                  </c:pt>
                  <c:pt idx="50">
                    <c:v>ELEC006</c:v>
                  </c:pt>
                  <c:pt idx="60">
                    <c:v>ELEC007</c:v>
                  </c:pt>
                  <c:pt idx="70">
                    <c:v>ELEC008</c:v>
                  </c:pt>
                  <c:pt idx="80">
                    <c:v>ELEC009</c:v>
                  </c:pt>
                </c:lvl>
              </c:multiLvlStrCache>
            </c:multiLvlStrRef>
          </c:cat>
          <c:val>
            <c:numRef>
              <c:f>'Total sales by month'!$B$4:$B$103</c:f>
              <c:numCache>
                <c:formatCode>General</c:formatCode>
                <c:ptCount val="90"/>
                <c:pt idx="0">
                  <c:v>23567</c:v>
                </c:pt>
                <c:pt idx="1">
                  <c:v>19777</c:v>
                </c:pt>
                <c:pt idx="2">
                  <c:v>17218</c:v>
                </c:pt>
                <c:pt idx="3">
                  <c:v>5796</c:v>
                </c:pt>
                <c:pt idx="4">
                  <c:v>2260</c:v>
                </c:pt>
                <c:pt idx="5">
                  <c:v>15418</c:v>
                </c:pt>
                <c:pt idx="6">
                  <c:v>16612</c:v>
                </c:pt>
                <c:pt idx="7">
                  <c:v>11069</c:v>
                </c:pt>
                <c:pt idx="8">
                  <c:v>3606</c:v>
                </c:pt>
                <c:pt idx="9">
                  <c:v>11856</c:v>
                </c:pt>
                <c:pt idx="10">
                  <c:v>16077</c:v>
                </c:pt>
                <c:pt idx="11">
                  <c:v>9837</c:v>
                </c:pt>
                <c:pt idx="12">
                  <c:v>8813</c:v>
                </c:pt>
                <c:pt idx="13">
                  <c:v>29503</c:v>
                </c:pt>
                <c:pt idx="14">
                  <c:v>8888</c:v>
                </c:pt>
                <c:pt idx="15">
                  <c:v>2266</c:v>
                </c:pt>
                <c:pt idx="16">
                  <c:v>13835</c:v>
                </c:pt>
                <c:pt idx="17">
                  <c:v>14138</c:v>
                </c:pt>
                <c:pt idx="18">
                  <c:v>3615</c:v>
                </c:pt>
                <c:pt idx="19">
                  <c:v>10957</c:v>
                </c:pt>
                <c:pt idx="20">
                  <c:v>4256</c:v>
                </c:pt>
                <c:pt idx="21">
                  <c:v>19942</c:v>
                </c:pt>
                <c:pt idx="22">
                  <c:v>16538</c:v>
                </c:pt>
                <c:pt idx="23">
                  <c:v>8659</c:v>
                </c:pt>
                <c:pt idx="24">
                  <c:v>26181</c:v>
                </c:pt>
                <c:pt idx="25">
                  <c:v>25237</c:v>
                </c:pt>
                <c:pt idx="26">
                  <c:v>11030</c:v>
                </c:pt>
                <c:pt idx="27">
                  <c:v>1098</c:v>
                </c:pt>
                <c:pt idx="28">
                  <c:v>4155</c:v>
                </c:pt>
                <c:pt idx="29">
                  <c:v>1849</c:v>
                </c:pt>
                <c:pt idx="30">
                  <c:v>9338</c:v>
                </c:pt>
                <c:pt idx="31">
                  <c:v>9837</c:v>
                </c:pt>
                <c:pt idx="32">
                  <c:v>19515</c:v>
                </c:pt>
                <c:pt idx="33">
                  <c:v>15397</c:v>
                </c:pt>
                <c:pt idx="34">
                  <c:v>18127</c:v>
                </c:pt>
                <c:pt idx="35">
                  <c:v>5571</c:v>
                </c:pt>
                <c:pt idx="36">
                  <c:v>14788</c:v>
                </c:pt>
                <c:pt idx="37">
                  <c:v>29670</c:v>
                </c:pt>
                <c:pt idx="38">
                  <c:v>17107</c:v>
                </c:pt>
                <c:pt idx="39">
                  <c:v>10252</c:v>
                </c:pt>
                <c:pt idx="40">
                  <c:v>7439</c:v>
                </c:pt>
                <c:pt idx="41">
                  <c:v>1091</c:v>
                </c:pt>
                <c:pt idx="42">
                  <c:v>19186</c:v>
                </c:pt>
                <c:pt idx="43">
                  <c:v>12222</c:v>
                </c:pt>
                <c:pt idx="44">
                  <c:v>19492</c:v>
                </c:pt>
                <c:pt idx="45">
                  <c:v>16223</c:v>
                </c:pt>
                <c:pt idx="46">
                  <c:v>1706</c:v>
                </c:pt>
                <c:pt idx="47">
                  <c:v>4406</c:v>
                </c:pt>
                <c:pt idx="48">
                  <c:v>16750</c:v>
                </c:pt>
                <c:pt idx="49">
                  <c:v>28103</c:v>
                </c:pt>
                <c:pt idx="50">
                  <c:v>28716</c:v>
                </c:pt>
                <c:pt idx="51">
                  <c:v>11970</c:v>
                </c:pt>
                <c:pt idx="52">
                  <c:v>10787</c:v>
                </c:pt>
                <c:pt idx="53">
                  <c:v>9209</c:v>
                </c:pt>
                <c:pt idx="54">
                  <c:v>4642</c:v>
                </c:pt>
                <c:pt idx="55">
                  <c:v>12592</c:v>
                </c:pt>
                <c:pt idx="56">
                  <c:v>13758</c:v>
                </c:pt>
                <c:pt idx="57">
                  <c:v>1052</c:v>
                </c:pt>
                <c:pt idx="58">
                  <c:v>18941</c:v>
                </c:pt>
                <c:pt idx="59">
                  <c:v>16093</c:v>
                </c:pt>
                <c:pt idx="60">
                  <c:v>16302</c:v>
                </c:pt>
                <c:pt idx="61">
                  <c:v>12117</c:v>
                </c:pt>
                <c:pt idx="62">
                  <c:v>6613</c:v>
                </c:pt>
                <c:pt idx="63">
                  <c:v>20753</c:v>
                </c:pt>
                <c:pt idx="64">
                  <c:v>14050</c:v>
                </c:pt>
                <c:pt idx="65">
                  <c:v>11516</c:v>
                </c:pt>
                <c:pt idx="66">
                  <c:v>1149</c:v>
                </c:pt>
                <c:pt idx="67">
                  <c:v>8500</c:v>
                </c:pt>
                <c:pt idx="68">
                  <c:v>7583</c:v>
                </c:pt>
                <c:pt idx="69">
                  <c:v>19557</c:v>
                </c:pt>
                <c:pt idx="70">
                  <c:v>6575</c:v>
                </c:pt>
                <c:pt idx="71">
                  <c:v>5326</c:v>
                </c:pt>
                <c:pt idx="72">
                  <c:v>6245</c:v>
                </c:pt>
                <c:pt idx="73">
                  <c:v>14098</c:v>
                </c:pt>
                <c:pt idx="74">
                  <c:v>12635</c:v>
                </c:pt>
                <c:pt idx="75">
                  <c:v>16075</c:v>
                </c:pt>
                <c:pt idx="76">
                  <c:v>17015</c:v>
                </c:pt>
                <c:pt idx="77">
                  <c:v>19377</c:v>
                </c:pt>
                <c:pt idx="78">
                  <c:v>4386</c:v>
                </c:pt>
                <c:pt idx="79">
                  <c:v>8807</c:v>
                </c:pt>
                <c:pt idx="80">
                  <c:v>8203</c:v>
                </c:pt>
                <c:pt idx="81">
                  <c:v>17301</c:v>
                </c:pt>
                <c:pt idx="82">
                  <c:v>4655</c:v>
                </c:pt>
                <c:pt idx="83">
                  <c:v>15347</c:v>
                </c:pt>
                <c:pt idx="84">
                  <c:v>18713</c:v>
                </c:pt>
                <c:pt idx="85">
                  <c:v>8728</c:v>
                </c:pt>
                <c:pt idx="86">
                  <c:v>9002</c:v>
                </c:pt>
                <c:pt idx="87">
                  <c:v>36040</c:v>
                </c:pt>
                <c:pt idx="88">
                  <c:v>12474</c:v>
                </c:pt>
                <c:pt idx="89">
                  <c:v>6908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C-C560-4CC8-8234-7F4C9E36C6BF}"/>
            </c:ext>
          </c:extLst>
        </c:ser>
        <c:ser>
          <c:idx val="1"/>
          <c:order val="1"/>
          <c:tx>
            <c:strRef>
              <c:f>'Total sales by month'!$C$3</c:f>
              <c:strCache>
                <c:ptCount val="1"/>
                <c:pt idx="0">
                  <c:v>Sum of TOTAL_SALES2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'Total sales by month'!$A$4:$A$103</c:f>
              <c:multiLvlStrCache>
                <c:ptCount val="90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Jun</c:v>
                  </c:pt>
                  <c:pt idx="4">
                    <c:v>Jul</c:v>
                  </c:pt>
                  <c:pt idx="5">
                    <c:v>Aug</c:v>
                  </c:pt>
                  <c:pt idx="6">
                    <c:v>Sep</c:v>
                  </c:pt>
                  <c:pt idx="7">
                    <c:v>Oct</c:v>
                  </c:pt>
                  <c:pt idx="8">
                    <c:v>Nov</c:v>
                  </c:pt>
                  <c:pt idx="9">
                    <c:v>Dec</c:v>
                  </c:pt>
                  <c:pt idx="10">
                    <c:v>Jan</c:v>
                  </c:pt>
                  <c:pt idx="11">
                    <c:v>Feb</c:v>
                  </c:pt>
                  <c:pt idx="12">
                    <c:v>Mar</c:v>
                  </c:pt>
                  <c:pt idx="13">
                    <c:v>Jun</c:v>
                  </c:pt>
                  <c:pt idx="14">
                    <c:v>Jul</c:v>
                  </c:pt>
                  <c:pt idx="15">
                    <c:v>Aug</c:v>
                  </c:pt>
                  <c:pt idx="16">
                    <c:v>Sep</c:v>
                  </c:pt>
                  <c:pt idx="17">
                    <c:v>Oct</c:v>
                  </c:pt>
                  <c:pt idx="18">
                    <c:v>Nov</c:v>
                  </c:pt>
                  <c:pt idx="19">
                    <c:v>Dec</c:v>
                  </c:pt>
                  <c:pt idx="20">
                    <c:v>Jan</c:v>
                  </c:pt>
                  <c:pt idx="21">
                    <c:v>Feb</c:v>
                  </c:pt>
                  <c:pt idx="22">
                    <c:v>Mar</c:v>
                  </c:pt>
                  <c:pt idx="23">
                    <c:v>Jun</c:v>
                  </c:pt>
                  <c:pt idx="24">
                    <c:v>Jul</c:v>
                  </c:pt>
                  <c:pt idx="25">
                    <c:v>Aug</c:v>
                  </c:pt>
                  <c:pt idx="26">
                    <c:v>Sep</c:v>
                  </c:pt>
                  <c:pt idx="27">
                    <c:v>Oct</c:v>
                  </c:pt>
                  <c:pt idx="28">
                    <c:v>Nov</c:v>
                  </c:pt>
                  <c:pt idx="29">
                    <c:v>Dec</c:v>
                  </c:pt>
                  <c:pt idx="30">
                    <c:v>Jan</c:v>
                  </c:pt>
                  <c:pt idx="31">
                    <c:v>Feb</c:v>
                  </c:pt>
                  <c:pt idx="32">
                    <c:v>Mar</c:v>
                  </c:pt>
                  <c:pt idx="33">
                    <c:v>Jun</c:v>
                  </c:pt>
                  <c:pt idx="34">
                    <c:v>Jul</c:v>
                  </c:pt>
                  <c:pt idx="35">
                    <c:v>Aug</c:v>
                  </c:pt>
                  <c:pt idx="36">
                    <c:v>Sep</c:v>
                  </c:pt>
                  <c:pt idx="37">
                    <c:v>Oct</c:v>
                  </c:pt>
                  <c:pt idx="38">
                    <c:v>Nov</c:v>
                  </c:pt>
                  <c:pt idx="39">
                    <c:v>Dec</c:v>
                  </c:pt>
                  <c:pt idx="40">
                    <c:v>Jan</c:v>
                  </c:pt>
                  <c:pt idx="41">
                    <c:v>Feb</c:v>
                  </c:pt>
                  <c:pt idx="42">
                    <c:v>Mar</c:v>
                  </c:pt>
                  <c:pt idx="43">
                    <c:v>Jun</c:v>
                  </c:pt>
                  <c:pt idx="44">
                    <c:v>Jul</c:v>
                  </c:pt>
                  <c:pt idx="45">
                    <c:v>Aug</c:v>
                  </c:pt>
                  <c:pt idx="46">
                    <c:v>Sep</c:v>
                  </c:pt>
                  <c:pt idx="47">
                    <c:v>Oct</c:v>
                  </c:pt>
                  <c:pt idx="48">
                    <c:v>Nov</c:v>
                  </c:pt>
                  <c:pt idx="49">
                    <c:v>Dec</c:v>
                  </c:pt>
                  <c:pt idx="50">
                    <c:v>Jan</c:v>
                  </c:pt>
                  <c:pt idx="51">
                    <c:v>Feb</c:v>
                  </c:pt>
                  <c:pt idx="52">
                    <c:v>Mar</c:v>
                  </c:pt>
                  <c:pt idx="53">
                    <c:v>Jun</c:v>
                  </c:pt>
                  <c:pt idx="54">
                    <c:v>Jul</c:v>
                  </c:pt>
                  <c:pt idx="55">
                    <c:v>Aug</c:v>
                  </c:pt>
                  <c:pt idx="56">
                    <c:v>Sep</c:v>
                  </c:pt>
                  <c:pt idx="57">
                    <c:v>Oct</c:v>
                  </c:pt>
                  <c:pt idx="58">
                    <c:v>Nov</c:v>
                  </c:pt>
                  <c:pt idx="59">
                    <c:v>Dec</c:v>
                  </c:pt>
                  <c:pt idx="60">
                    <c:v>Jan</c:v>
                  </c:pt>
                  <c:pt idx="61">
                    <c:v>Feb</c:v>
                  </c:pt>
                  <c:pt idx="62">
                    <c:v>Mar</c:v>
                  </c:pt>
                  <c:pt idx="63">
                    <c:v>Jun</c:v>
                  </c:pt>
                  <c:pt idx="64">
                    <c:v>Jul</c:v>
                  </c:pt>
                  <c:pt idx="65">
                    <c:v>Aug</c:v>
                  </c:pt>
                  <c:pt idx="66">
                    <c:v>Sep</c:v>
                  </c:pt>
                  <c:pt idx="67">
                    <c:v>Oct</c:v>
                  </c:pt>
                  <c:pt idx="68">
                    <c:v>Nov</c:v>
                  </c:pt>
                  <c:pt idx="69">
                    <c:v>Dec</c:v>
                  </c:pt>
                  <c:pt idx="70">
                    <c:v>Jan</c:v>
                  </c:pt>
                  <c:pt idx="71">
                    <c:v>Feb</c:v>
                  </c:pt>
                  <c:pt idx="72">
                    <c:v>Mar</c:v>
                  </c:pt>
                  <c:pt idx="73">
                    <c:v>Jun</c:v>
                  </c:pt>
                  <c:pt idx="74">
                    <c:v>Jul</c:v>
                  </c:pt>
                  <c:pt idx="75">
                    <c:v>Aug</c:v>
                  </c:pt>
                  <c:pt idx="76">
                    <c:v>Sep</c:v>
                  </c:pt>
                  <c:pt idx="77">
                    <c:v>Oct</c:v>
                  </c:pt>
                  <c:pt idx="78">
                    <c:v>Nov</c:v>
                  </c:pt>
                  <c:pt idx="79">
                    <c:v>Dec</c:v>
                  </c:pt>
                  <c:pt idx="80">
                    <c:v>Jan</c:v>
                  </c:pt>
                  <c:pt idx="81">
                    <c:v>Feb</c:v>
                  </c:pt>
                  <c:pt idx="82">
                    <c:v>Mar</c:v>
                  </c:pt>
                  <c:pt idx="83">
                    <c:v>Jun</c:v>
                  </c:pt>
                  <c:pt idx="84">
                    <c:v>Jul</c:v>
                  </c:pt>
                  <c:pt idx="85">
                    <c:v>Aug</c:v>
                  </c:pt>
                  <c:pt idx="86">
                    <c:v>Sep</c:v>
                  </c:pt>
                  <c:pt idx="87">
                    <c:v>Oct</c:v>
                  </c:pt>
                  <c:pt idx="88">
                    <c:v>Nov</c:v>
                  </c:pt>
                  <c:pt idx="89">
                    <c:v>Dec</c:v>
                  </c:pt>
                </c:lvl>
                <c:lvl>
                  <c:pt idx="0">
                    <c:v>ELEC001</c:v>
                  </c:pt>
                  <c:pt idx="10">
                    <c:v>ELEC002</c:v>
                  </c:pt>
                  <c:pt idx="20">
                    <c:v>ELEC003</c:v>
                  </c:pt>
                  <c:pt idx="30">
                    <c:v>ELEC004</c:v>
                  </c:pt>
                  <c:pt idx="40">
                    <c:v>ELEC005</c:v>
                  </c:pt>
                  <c:pt idx="50">
                    <c:v>ELEC006</c:v>
                  </c:pt>
                  <c:pt idx="60">
                    <c:v>ELEC007</c:v>
                  </c:pt>
                  <c:pt idx="70">
                    <c:v>ELEC008</c:v>
                  </c:pt>
                  <c:pt idx="80">
                    <c:v>ELEC009</c:v>
                  </c:pt>
                </c:lvl>
              </c:multiLvlStrCache>
            </c:multiLvlStrRef>
          </c:cat>
          <c:val>
            <c:numRef>
              <c:f>'Total sales by month'!$C$4:$C$103</c:f>
              <c:numCache>
                <c:formatCode>General</c:formatCode>
                <c:ptCount val="90"/>
                <c:pt idx="1">
                  <c:v>-3790</c:v>
                </c:pt>
                <c:pt idx="2">
                  <c:v>-2559</c:v>
                </c:pt>
                <c:pt idx="3">
                  <c:v>-11422</c:v>
                </c:pt>
                <c:pt idx="4">
                  <c:v>-3536</c:v>
                </c:pt>
                <c:pt idx="5">
                  <c:v>13158</c:v>
                </c:pt>
                <c:pt idx="6">
                  <c:v>1194</c:v>
                </c:pt>
                <c:pt idx="7">
                  <c:v>-5543</c:v>
                </c:pt>
                <c:pt idx="8">
                  <c:v>-7463</c:v>
                </c:pt>
                <c:pt idx="9">
                  <c:v>8250</c:v>
                </c:pt>
                <c:pt idx="11">
                  <c:v>-6240</c:v>
                </c:pt>
                <c:pt idx="12">
                  <c:v>-1024</c:v>
                </c:pt>
                <c:pt idx="13">
                  <c:v>20690</c:v>
                </c:pt>
                <c:pt idx="14">
                  <c:v>-20615</c:v>
                </c:pt>
                <c:pt idx="15">
                  <c:v>-6622</c:v>
                </c:pt>
                <c:pt idx="16">
                  <c:v>11569</c:v>
                </c:pt>
                <c:pt idx="17">
                  <c:v>303</c:v>
                </c:pt>
                <c:pt idx="18">
                  <c:v>-10523</c:v>
                </c:pt>
                <c:pt idx="19">
                  <c:v>7342</c:v>
                </c:pt>
                <c:pt idx="21">
                  <c:v>15686</c:v>
                </c:pt>
                <c:pt idx="22">
                  <c:v>-3404</c:v>
                </c:pt>
                <c:pt idx="23">
                  <c:v>-7879</c:v>
                </c:pt>
                <c:pt idx="24">
                  <c:v>17522</c:v>
                </c:pt>
                <c:pt idx="25">
                  <c:v>-944</c:v>
                </c:pt>
                <c:pt idx="26">
                  <c:v>-14207</c:v>
                </c:pt>
                <c:pt idx="27">
                  <c:v>-9932</c:v>
                </c:pt>
                <c:pt idx="28">
                  <c:v>3057</c:v>
                </c:pt>
                <c:pt idx="29">
                  <c:v>-2306</c:v>
                </c:pt>
                <c:pt idx="31">
                  <c:v>499</c:v>
                </c:pt>
                <c:pt idx="32">
                  <c:v>9678</c:v>
                </c:pt>
                <c:pt idx="33">
                  <c:v>-4118</c:v>
                </c:pt>
                <c:pt idx="34">
                  <c:v>2730</c:v>
                </c:pt>
                <c:pt idx="35">
                  <c:v>-12556</c:v>
                </c:pt>
                <c:pt idx="36">
                  <c:v>9217</c:v>
                </c:pt>
                <c:pt idx="37">
                  <c:v>14882</c:v>
                </c:pt>
                <c:pt idx="38">
                  <c:v>-12563</c:v>
                </c:pt>
                <c:pt idx="39">
                  <c:v>-6855</c:v>
                </c:pt>
                <c:pt idx="41">
                  <c:v>-6348</c:v>
                </c:pt>
                <c:pt idx="42">
                  <c:v>18095</c:v>
                </c:pt>
                <c:pt idx="43">
                  <c:v>-6964</c:v>
                </c:pt>
                <c:pt idx="44">
                  <c:v>7270</c:v>
                </c:pt>
                <c:pt idx="45">
                  <c:v>-3269</c:v>
                </c:pt>
                <c:pt idx="46">
                  <c:v>-14517</c:v>
                </c:pt>
                <c:pt idx="47">
                  <c:v>2700</c:v>
                </c:pt>
                <c:pt idx="48">
                  <c:v>12344</c:v>
                </c:pt>
                <c:pt idx="49">
                  <c:v>11353</c:v>
                </c:pt>
                <c:pt idx="51">
                  <c:v>-16746</c:v>
                </c:pt>
                <c:pt idx="52">
                  <c:v>-1183</c:v>
                </c:pt>
                <c:pt idx="53">
                  <c:v>-1578</c:v>
                </c:pt>
                <c:pt idx="54">
                  <c:v>-4567</c:v>
                </c:pt>
                <c:pt idx="55">
                  <c:v>7950</c:v>
                </c:pt>
                <c:pt idx="56">
                  <c:v>1166</c:v>
                </c:pt>
                <c:pt idx="57">
                  <c:v>-12706</c:v>
                </c:pt>
                <c:pt idx="58">
                  <c:v>17889</c:v>
                </c:pt>
                <c:pt idx="59">
                  <c:v>-2848</c:v>
                </c:pt>
                <c:pt idx="61">
                  <c:v>-4185</c:v>
                </c:pt>
                <c:pt idx="62">
                  <c:v>-5504</c:v>
                </c:pt>
                <c:pt idx="63">
                  <c:v>14140</c:v>
                </c:pt>
                <c:pt idx="64">
                  <c:v>-6703</c:v>
                </c:pt>
                <c:pt idx="65">
                  <c:v>-2534</c:v>
                </c:pt>
                <c:pt idx="66">
                  <c:v>-10367</c:v>
                </c:pt>
                <c:pt idx="67">
                  <c:v>7351</c:v>
                </c:pt>
                <c:pt idx="68">
                  <c:v>-917</c:v>
                </c:pt>
                <c:pt idx="69">
                  <c:v>11974</c:v>
                </c:pt>
                <c:pt idx="71">
                  <c:v>-1249</c:v>
                </c:pt>
                <c:pt idx="72">
                  <c:v>919</c:v>
                </c:pt>
                <c:pt idx="73">
                  <c:v>7853</c:v>
                </c:pt>
                <c:pt idx="74">
                  <c:v>-1463</c:v>
                </c:pt>
                <c:pt idx="75">
                  <c:v>3440</c:v>
                </c:pt>
                <c:pt idx="76">
                  <c:v>940</c:v>
                </c:pt>
                <c:pt idx="77">
                  <c:v>2362</c:v>
                </c:pt>
                <c:pt idx="78">
                  <c:v>-14991</c:v>
                </c:pt>
                <c:pt idx="79">
                  <c:v>4421</c:v>
                </c:pt>
                <c:pt idx="81">
                  <c:v>9098</c:v>
                </c:pt>
                <c:pt idx="82">
                  <c:v>-12646</c:v>
                </c:pt>
                <c:pt idx="83">
                  <c:v>10692</c:v>
                </c:pt>
                <c:pt idx="84">
                  <c:v>3366</c:v>
                </c:pt>
                <c:pt idx="85">
                  <c:v>-9985</c:v>
                </c:pt>
                <c:pt idx="86">
                  <c:v>274</c:v>
                </c:pt>
                <c:pt idx="87">
                  <c:v>27038</c:v>
                </c:pt>
                <c:pt idx="88">
                  <c:v>-23566</c:v>
                </c:pt>
                <c:pt idx="89">
                  <c:v>-5566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D-C560-4CC8-8234-7F4C9E36C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5860144"/>
        <c:axId val="685848624"/>
      </c:barChart>
      <c:catAx>
        <c:axId val="68586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48624"/>
        <c:crosses val="autoZero"/>
        <c:auto val="1"/>
        <c:lblAlgn val="ctr"/>
        <c:lblOffset val="100"/>
        <c:noMultiLvlLbl val="0"/>
      </c:catAx>
      <c:valAx>
        <c:axId val="6858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86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[Project1-excel.xlsx]Sales by month!PivotTable22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'Sales by month'!$C$3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'Sales by month'!$B$4:$B$14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'Sales by month'!$C$4:$C$14</c:f>
              <c:numCache>
                <c:formatCode>General</c:formatCode>
                <c:ptCount val="10"/>
                <c:pt idx="0">
                  <c:v>120473</c:v>
                </c:pt>
                <c:pt idx="1">
                  <c:v>107198</c:v>
                </c:pt>
                <c:pt idx="2">
                  <c:v>109570</c:v>
                </c:pt>
                <c:pt idx="3">
                  <c:v>130984</c:v>
                </c:pt>
                <c:pt idx="4">
                  <c:v>124988</c:v>
                </c:pt>
                <c:pt idx="5">
                  <c:v>113626</c:v>
                </c:pt>
                <c:pt idx="6">
                  <c:v>98895</c:v>
                </c:pt>
                <c:pt idx="7">
                  <c:v>125350</c:v>
                </c:pt>
                <c:pt idx="8">
                  <c:v>88617</c:v>
                </c:pt>
                <c:pt idx="9">
                  <c:v>114382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1-49BF-A383-AB6C27A35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1729920"/>
        <c:axId val="1891714080"/>
      </c:lineChart>
      <c:catAx>
        <c:axId val="18917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14080"/>
        <c:crosses val="autoZero"/>
        <c:auto val="1"/>
        <c:lblAlgn val="ctr"/>
        <c:lblOffset val="100"/>
        <c:noMultiLvlLbl val="0"/>
      </c:catAx>
      <c:valAx>
        <c:axId val="18917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[Project1-excel.xlsx]Sales by month!PivotTable22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LT Pro"/>
                <a:ea typeface="+mn-ea"/>
                <a:cs typeface="+mn-cs"/>
              </a:defRPr>
            </a:pPr>
            <a:r>
              <a:rPr lang="en-US" sz="1400" b="0">
                <a:latin typeface="Avenir LT Pro"/>
              </a:rPr>
              <a:t>Total sales by Month</a:t>
            </a:r>
          </a:p>
        </c:rich>
      </c:tx>
      <c:layout>
        <c:manualLayout>
          <c:xMode val="edge"/>
          <c:yMode val="edge"/>
          <c:x val="0.28065631039886368"/>
          <c:y val="0.100544109888536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venir LT Pro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tint val="98000"/>
                    <a:satMod val="110000"/>
                    <a:lumMod val="104000"/>
                  </a:schemeClr>
                </a:gs>
                <a:gs pos="69000">
                  <a:schemeClr val="accent1">
                    <a:shade val="88000"/>
                    <a:satMod val="130000"/>
                    <a:lumMod val="92000"/>
                  </a:schemeClr>
                </a:gs>
                <a:gs pos="100000">
                  <a:schemeClr val="accent1">
                    <a:shade val="78000"/>
                    <a:satMod val="130000"/>
                    <a:lumMod val="92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  <a:scene3d>
              <a:camera prst="orthographicFront">
                <a:rot lat="0" lon="0" rev="0"/>
              </a:camera>
              <a:lightRig rig="balanced" dir="t">
                <a:rot lat="0" lon="0" rev="1080000"/>
              </a:lightRig>
            </a:scene3d>
            <a:sp3d>
              <a:bevelT w="38100" h="12700" prst="softRound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0772483567759159"/>
          <c:y val="0.31599099099099098"/>
          <c:w val="0.58387004509051754"/>
          <c:h val="0.5473853775034877"/>
        </c:manualLayout>
      </c:layout>
      <c:lineChart>
        <c:grouping val="standard"/>
        <c:varyColors val="0"/>
        <c:ser>
          <c:idx val="0"/>
          <c:order val="0"/>
          <c:tx>
            <c:strRef>
              <c:f>'Sales by month'!$C$3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0800" dist="50800" dir="5400000" sx="96000" sy="96000" rotWithShape="0">
                <a:srgbClr val="000000">
                  <a:alpha val="48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tint val="98000"/>
                      <a:satMod val="110000"/>
                      <a:lumMod val="104000"/>
                    </a:schemeClr>
                  </a:gs>
                  <a:gs pos="69000">
                    <a:schemeClr val="accent1">
                      <a:shade val="88000"/>
                      <a:satMod val="130000"/>
                      <a:lumMod val="92000"/>
                    </a:schemeClr>
                  </a:gs>
                  <a:gs pos="100000">
                    <a:schemeClr val="accent1">
                      <a:shade val="78000"/>
                      <a:satMod val="130000"/>
                      <a:lumMod val="92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0800" dist="50800" dir="5400000" sx="96000" sy="96000" rotWithShape="0">
                  <a:srgbClr val="000000">
                    <a:alpha val="48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balanced" dir="t">
                  <a:rot lat="0" lon="0" rev="1080000"/>
                </a:lightRig>
              </a:scene3d>
              <a:sp3d>
                <a:bevelT w="38100" h="12700" prst="softRound"/>
              </a:sp3d>
            </c:spPr>
          </c:marker>
          <c:cat>
            <c:strRef>
              <c:f>'Sales by month'!$B$4:$B$14</c:f>
              <c:strCache>
                <c:ptCount val="10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Jun</c:v>
                </c:pt>
                <c:pt idx="4">
                  <c:v>Jul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</c:strCache>
            </c:strRef>
          </c:cat>
          <c:val>
            <c:numRef>
              <c:f>'Sales by month'!$C$4:$C$14</c:f>
              <c:numCache>
                <c:formatCode>General</c:formatCode>
                <c:ptCount val="10"/>
                <c:pt idx="0">
                  <c:v>120473</c:v>
                </c:pt>
                <c:pt idx="1">
                  <c:v>107198</c:v>
                </c:pt>
                <c:pt idx="2">
                  <c:v>109570</c:v>
                </c:pt>
                <c:pt idx="3">
                  <c:v>130984</c:v>
                </c:pt>
                <c:pt idx="4">
                  <c:v>124988</c:v>
                </c:pt>
                <c:pt idx="5">
                  <c:v>113626</c:v>
                </c:pt>
                <c:pt idx="6">
                  <c:v>98895</c:v>
                </c:pt>
                <c:pt idx="7">
                  <c:v>125350</c:v>
                </c:pt>
                <c:pt idx="8">
                  <c:v>88617</c:v>
                </c:pt>
                <c:pt idx="9">
                  <c:v>114382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F-4074-A40D-BE57EC278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1729920"/>
        <c:axId val="1891714080"/>
      </c:lineChart>
      <c:catAx>
        <c:axId val="189172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14080"/>
        <c:crosses val="autoZero"/>
        <c:auto val="1"/>
        <c:lblAlgn val="ctr"/>
        <c:lblOffset val="100"/>
        <c:noMultiLvlLbl val="0"/>
      </c:catAx>
      <c:valAx>
        <c:axId val="189171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2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76200">
        <a:schemeClr val="accent1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Stock Status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F85-4206-B97B-30C5C0A897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F85-4206-B97B-30C5C0A8979D}"/>
              </c:ext>
            </c:extLst>
          </c:dPt>
          <c:cat>
            <c:strLit>
              <c:ptCount val="2"/>
              <c:pt idx="0">
                <c:v>Low Stock</c:v>
              </c:pt>
              <c:pt idx="1">
                <c:v>Ok</c:v>
              </c:pt>
            </c:strLit>
          </c:cat>
          <c:val>
            <c:numLit>
              <c:formatCode>General</c:formatCode>
              <c:ptCount val="2"/>
              <c:pt idx="0">
                <c:v>10</c:v>
              </c:pt>
              <c:pt idx="1">
                <c:v>98</c:v>
              </c:pt>
            </c:numLit>
          </c:val>
          <c:extLst>
            <c:ext xmlns:c16="http://schemas.microsoft.com/office/drawing/2014/chart" uri="{C3380CC4-5D6E-409C-BE32-E72D297353CC}">
              <c16:uniqueId val="{00000004-DF85-4206-B97B-30C5C0A89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76200">
        <a:schemeClr val="accent1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venir LT Pro"/>
              </a:rPr>
              <a:t>Sum of UNIT</a:t>
            </a:r>
            <a:r>
              <a:rPr lang="en-US" baseline="0">
                <a:latin typeface="Avenir LT Pro"/>
              </a:rPr>
              <a:t> </a:t>
            </a:r>
            <a:r>
              <a:rPr lang="en-US">
                <a:latin typeface="Avenir LT Pro"/>
              </a:rPr>
              <a:t>SALES by PRODUCT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pct80">
            <a:fgClr>
              <a:schemeClr val="accent1"/>
            </a:fgClr>
            <a:bgClr>
              <a:schemeClr val="bg1"/>
            </a:bgClr>
          </a:pattFill>
          <a:ln>
            <a:noFill/>
          </a:ln>
          <a:effectLst>
            <a:glow rad="76200">
              <a:schemeClr val="accent1">
                <a:alpha val="40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429059501061997"/>
          <c:y val="0.13585185730917934"/>
          <c:w val="0.70648017119846929"/>
          <c:h val="0.78996498932246972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pattFill prst="pct80">
              <a:fgClr>
                <a:schemeClr val="accent1"/>
              </a:fgClr>
              <a:bgClr>
                <a:schemeClr val="bg1"/>
              </a:bgClr>
            </a:pattFill>
            <a:ln>
              <a:noFill/>
            </a:ln>
            <a:effectLst>
              <a:glow rad="76200">
                <a:schemeClr val="accent1">
                  <a:alpha val="40000"/>
                </a:schemeClr>
              </a:glow>
            </a:effectLst>
          </c:spPr>
          <c:invertIfNegative val="1"/>
          <c:cat>
            <c:strLit>
              <c:ptCount val="9"/>
              <c:pt idx="0">
                <c:v>Bluetooth Speaker</c:v>
              </c:pt>
              <c:pt idx="1">
                <c:v>Charging Cable</c:v>
              </c:pt>
              <c:pt idx="2">
                <c:v>Fitness Tracker Band</c:v>
              </c:pt>
              <c:pt idx="3">
                <c:v>HDMI to USB Adapter</c:v>
              </c:pt>
              <c:pt idx="4">
                <c:v>Mechanical Keyboard</c:v>
              </c:pt>
              <c:pt idx="5">
                <c:v>Portable Power Bank</c:v>
              </c:pt>
              <c:pt idx="6">
                <c:v>Smartwatch</c:v>
              </c:pt>
              <c:pt idx="7">
                <c:v>Wireless Earbuds</c:v>
              </c:pt>
              <c:pt idx="8">
                <c:v>Wireless Mouse</c:v>
              </c:pt>
            </c:strLit>
          </c:cat>
          <c:val>
            <c:numLit>
              <c:formatCode>General</c:formatCode>
              <c:ptCount val="9"/>
              <c:pt idx="0">
                <c:v>64224</c:v>
              </c:pt>
              <c:pt idx="1">
                <c:v>28630</c:v>
              </c:pt>
              <c:pt idx="2">
                <c:v>101150</c:v>
              </c:pt>
              <c:pt idx="3">
                <c:v>88641</c:v>
              </c:pt>
              <c:pt idx="4">
                <c:v>34265</c:v>
              </c:pt>
              <c:pt idx="5">
                <c:v>92157</c:v>
              </c:pt>
              <c:pt idx="6">
                <c:v>112580</c:v>
              </c:pt>
              <c:pt idx="7">
                <c:v>97020</c:v>
              </c:pt>
              <c:pt idx="8">
                <c:v>69440</c:v>
              </c:pt>
            </c:numLit>
          </c:val>
          <c:extLst>
            <c:ext xmlns:c16="http://schemas.microsoft.com/office/drawing/2014/chart" uri="{C3380CC4-5D6E-409C-BE32-E72D297353CC}">
              <c16:uniqueId val="{00000000-9F11-4D80-9369-5B1664955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1382080"/>
        <c:axId val="331382560"/>
      </c:barChart>
      <c:catAx>
        <c:axId val="331382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82560"/>
        <c:crosses val="autoZero"/>
        <c:auto val="1"/>
        <c:lblAlgn val="ctr"/>
        <c:lblOffset val="100"/>
        <c:noMultiLvlLbl val="0"/>
      </c:catAx>
      <c:valAx>
        <c:axId val="33138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8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>
      <a:glow rad="76200">
        <a:schemeClr val="accent1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Stock Status by Product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Low Stock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Bluetooth Speaker</c:v>
              </c:pt>
              <c:pt idx="1">
                <c:v>Charging Cable</c:v>
              </c:pt>
              <c:pt idx="2">
                <c:v>Fitness Tracker Band</c:v>
              </c:pt>
              <c:pt idx="3">
                <c:v>HDMI to USB Adapter</c:v>
              </c:pt>
              <c:pt idx="4">
                <c:v>Mechanical Keyboard</c:v>
              </c:pt>
              <c:pt idx="5">
                <c:v>Portable Power Bank</c:v>
              </c:pt>
              <c:pt idx="6">
                <c:v>Smartwatch</c:v>
              </c:pt>
              <c:pt idx="7">
                <c:v>Wireless Earbuds</c:v>
              </c:pt>
              <c:pt idx="8">
                <c:v>Wireless Mouse</c:v>
              </c:pt>
            </c:strLit>
          </c:cat>
          <c:val>
            <c:numLit>
              <c:formatCode>General</c:formatCode>
              <c:ptCount val="9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2</c:v>
              </c:pt>
              <c:pt idx="4">
                <c:v>2</c:v>
              </c:pt>
              <c:pt idx="5">
                <c:v>0</c:v>
              </c:pt>
              <c:pt idx="6">
                <c:v>1</c:v>
              </c:pt>
              <c:pt idx="7">
                <c:v>0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0-9D71-43F3-8ADB-234D4A60A893}"/>
            </c:ext>
          </c:extLst>
        </c:ser>
        <c:ser>
          <c:idx val="1"/>
          <c:order val="1"/>
          <c:tx>
            <c:v>Ok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9"/>
              <c:pt idx="0">
                <c:v>Bluetooth Speaker</c:v>
              </c:pt>
              <c:pt idx="1">
                <c:v>Charging Cable</c:v>
              </c:pt>
              <c:pt idx="2">
                <c:v>Fitness Tracker Band</c:v>
              </c:pt>
              <c:pt idx="3">
                <c:v>HDMI to USB Adapter</c:v>
              </c:pt>
              <c:pt idx="4">
                <c:v>Mechanical Keyboard</c:v>
              </c:pt>
              <c:pt idx="5">
                <c:v>Portable Power Bank</c:v>
              </c:pt>
              <c:pt idx="6">
                <c:v>Smartwatch</c:v>
              </c:pt>
              <c:pt idx="7">
                <c:v>Wireless Earbuds</c:v>
              </c:pt>
              <c:pt idx="8">
                <c:v>Wireless Mouse</c:v>
              </c:pt>
            </c:strLit>
          </c:cat>
          <c:val>
            <c:numLit>
              <c:formatCode>General</c:formatCode>
              <c:ptCount val="9"/>
              <c:pt idx="0">
                <c:v>11</c:v>
              </c:pt>
              <c:pt idx="1">
                <c:v>11</c:v>
              </c:pt>
              <c:pt idx="2">
                <c:v>11</c:v>
              </c:pt>
              <c:pt idx="3">
                <c:v>10</c:v>
              </c:pt>
              <c:pt idx="4">
                <c:v>10</c:v>
              </c:pt>
              <c:pt idx="5">
                <c:v>12</c:v>
              </c:pt>
              <c:pt idx="6">
                <c:v>11</c:v>
              </c:pt>
              <c:pt idx="7">
                <c:v>12</c:v>
              </c:pt>
              <c:pt idx="8">
                <c:v>11</c:v>
              </c:pt>
            </c:numLit>
          </c:val>
          <c:extLst>
            <c:ext xmlns:c16="http://schemas.microsoft.com/office/drawing/2014/chart" uri="{C3380CC4-5D6E-409C-BE32-E72D297353CC}">
              <c16:uniqueId val="{00000001-9D71-43F3-8ADB-234D4A60A89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95675232"/>
        <c:axId val="1110469152"/>
      </c:barChart>
      <c:catAx>
        <c:axId val="1956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469152"/>
        <c:crosses val="autoZero"/>
        <c:auto val="1"/>
        <c:lblAlgn val="ctr"/>
        <c:lblOffset val="100"/>
        <c:noMultiLvlLbl val="0"/>
      </c:catAx>
      <c:valAx>
        <c:axId val="11104691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56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76200">
        <a:schemeClr val="accent1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0</xdr:row>
      <xdr:rowOff>91440</xdr:rowOff>
    </xdr:from>
    <xdr:to>
      <xdr:col>20</xdr:col>
      <xdr:colOff>266700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38F465-B8EB-AD81-316F-528FABC50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1</xdr:row>
      <xdr:rowOff>102870</xdr:rowOff>
    </xdr:from>
    <xdr:to>
      <xdr:col>11</xdr:col>
      <xdr:colOff>99060</xdr:colOff>
      <xdr:row>16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8D546-8A95-D099-DE3B-D01C1DB5F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150607</xdr:colOff>
      <xdr:row>9</xdr:row>
      <xdr:rowOff>186015</xdr:rowOff>
    </xdr:from>
    <xdr:to>
      <xdr:col>15</xdr:col>
      <xdr:colOff>255495</xdr:colOff>
      <xdr:row>23</xdr:row>
      <xdr:rowOff>80680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FF27D0-B6E6-4C2A-B088-03682F0DF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179742</xdr:colOff>
      <xdr:row>1</xdr:row>
      <xdr:rowOff>35860</xdr:rowOff>
    </xdr:from>
    <xdr:to>
      <xdr:col>12</xdr:col>
      <xdr:colOff>537882</xdr:colOff>
      <xdr:row>8</xdr:row>
      <xdr:rowOff>206190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FBCF83-476C-457D-8D31-86FDCD4AA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151499</xdr:colOff>
      <xdr:row>2</xdr:row>
      <xdr:rowOff>48863</xdr:rowOff>
    </xdr:from>
    <xdr:to>
      <xdr:col>16</xdr:col>
      <xdr:colOff>212459</xdr:colOff>
      <xdr:row>7</xdr:row>
      <xdr:rowOff>220985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9425EA00-32DD-1404-FA2D-35F1CF2D9EC9}"/>
            </a:ext>
          </a:extLst>
        </xdr:cNvPr>
        <xdr:cNvSpPr/>
      </xdr:nvSpPr>
      <xdr:spPr>
        <a:xfrm>
          <a:off x="7968723" y="407451"/>
          <a:ext cx="1889760" cy="133753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Avenir LT Pro"/>
              <a:ea typeface="+mn-ea"/>
              <a:cs typeface="+mn-cs"/>
            </a:rPr>
            <a:t>Total Sales </a:t>
          </a:r>
          <a:endParaRPr lang="en-US" sz="1600" b="1">
            <a:solidFill>
              <a:schemeClr val="tx1"/>
            </a:solidFill>
            <a:effectLst/>
            <a:latin typeface="Avenir LT Pro"/>
          </a:endParaRPr>
        </a:p>
      </xdr:txBody>
    </xdr:sp>
    <xdr:clientData/>
  </xdr:twoCellAnchor>
  <xdr:twoCellAnchor>
    <xdr:from>
      <xdr:col>16</xdr:col>
      <xdr:colOff>385480</xdr:colOff>
      <xdr:row>2</xdr:row>
      <xdr:rowOff>42586</xdr:rowOff>
    </xdr:from>
    <xdr:to>
      <xdr:col>19</xdr:col>
      <xdr:colOff>446440</xdr:colOff>
      <xdr:row>7</xdr:row>
      <xdr:rowOff>214708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B9B301CF-32A7-F1D5-7C86-54A5A8FEB689}"/>
            </a:ext>
          </a:extLst>
        </xdr:cNvPr>
        <xdr:cNvSpPr/>
      </xdr:nvSpPr>
      <xdr:spPr>
        <a:xfrm>
          <a:off x="10031504" y="401174"/>
          <a:ext cx="1889760" cy="133753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effectLst>
          <a:glow rad="76200">
            <a:schemeClr val="accent1"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Average Supply</a:t>
          </a:r>
          <a:r>
            <a:rPr lang="en-US" sz="14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Time</a:t>
          </a:r>
        </a:p>
        <a:p>
          <a:pPr algn="ctr"/>
          <a:endParaRPr lang="en-US" sz="1400" b="1" baseline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20</xdr:col>
      <xdr:colOff>44825</xdr:colOff>
      <xdr:row>2</xdr:row>
      <xdr:rowOff>30037</xdr:rowOff>
    </xdr:from>
    <xdr:to>
      <xdr:col>23</xdr:col>
      <xdr:colOff>105785</xdr:colOff>
      <xdr:row>7</xdr:row>
      <xdr:rowOff>202159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0FD0FDE1-7BBF-0A4A-DA46-BDC11EEE04F1}"/>
            </a:ext>
          </a:extLst>
        </xdr:cNvPr>
        <xdr:cNvSpPr/>
      </xdr:nvSpPr>
      <xdr:spPr>
        <a:xfrm>
          <a:off x="12129249" y="388625"/>
          <a:ext cx="1889760" cy="1337534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  <a:effectLst>
          <a:glow rad="76200">
            <a:schemeClr val="accent1">
              <a:alpha val="40000"/>
            </a:schemeClr>
          </a:glow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Products with </a:t>
          </a:r>
          <a:r>
            <a:rPr lang="en-US" sz="1400" b="1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Low</a:t>
          </a:r>
          <a:r>
            <a:rPr lang="en-US" sz="14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Stock</a:t>
          </a:r>
        </a:p>
        <a:p>
          <a:pPr algn="ctr"/>
          <a:endParaRPr lang="en-US" sz="1400" b="1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13</xdr:col>
      <xdr:colOff>116551</xdr:colOff>
      <xdr:row>4</xdr:row>
      <xdr:rowOff>197224</xdr:rowOff>
    </xdr:from>
    <xdr:to>
      <xdr:col>16</xdr:col>
      <xdr:colOff>116551</xdr:colOff>
      <xdr:row>6</xdr:row>
      <xdr:rowOff>143435</xdr:rowOff>
    </xdr:to>
    <xdr:sp macro="" textlink="sale!G110">
      <xdr:nvSpPr>
        <xdr:cNvPr id="13" name="TextBox 12">
          <a:extLst>
            <a:ext uri="{FF2B5EF4-FFF2-40B4-BE49-F238E27FC236}">
              <a16:creationId xmlns:a16="http://schemas.microsoft.com/office/drawing/2014/main" id="{85D39D98-7E1E-3D75-C3E6-A331334DBAAB}"/>
            </a:ext>
          </a:extLst>
        </xdr:cNvPr>
        <xdr:cNvSpPr txBox="1"/>
      </xdr:nvSpPr>
      <xdr:spPr>
        <a:xfrm>
          <a:off x="7933775" y="1021977"/>
          <a:ext cx="1828800" cy="412376"/>
        </a:xfrm>
        <a:prstGeom prst="rect">
          <a:avLst/>
        </a:prstGeom>
        <a:noFill/>
        <a:ln w="9525" cmpd="sng">
          <a:noFill/>
        </a:ln>
        <a:effectLst>
          <a:glow rad="76200">
            <a:schemeClr val="accent1"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57B603A-4EA8-4B78-BFAF-C60689CF73B8}" type="TxLink">
            <a:rPr lang="en-US" sz="1400" b="1" i="0" u="none" strike="noStrike">
              <a:solidFill>
                <a:schemeClr val="tx1"/>
              </a:solidFill>
              <a:latin typeface="Avenir LT Pro"/>
              <a:ea typeface="Calibri"/>
              <a:cs typeface="Calibri"/>
            </a:rPr>
            <a:pPr algn="ctr"/>
            <a:t> $1,184,545.00 </a:t>
          </a:fld>
          <a:endParaRPr lang="en-US" sz="1400" b="1">
            <a:solidFill>
              <a:schemeClr val="tx1"/>
            </a:solidFill>
            <a:latin typeface="Avenir LT Pro"/>
            <a:cs typeface="Arial" panose="020B0604020202020204" pitchFamily="34" charset="0"/>
          </a:endParaRPr>
        </a:p>
      </xdr:txBody>
    </xdr:sp>
    <xdr:clientData/>
  </xdr:twoCellAnchor>
  <xdr:twoCellAnchor>
    <xdr:from>
      <xdr:col>16</xdr:col>
      <xdr:colOff>394457</xdr:colOff>
      <xdr:row>4</xdr:row>
      <xdr:rowOff>197225</xdr:rowOff>
    </xdr:from>
    <xdr:to>
      <xdr:col>19</xdr:col>
      <xdr:colOff>394457</xdr:colOff>
      <xdr:row>6</xdr:row>
      <xdr:rowOff>143436</xdr:rowOff>
    </xdr:to>
    <xdr:sp macro="" textlink="sale!E110">
      <xdr:nvSpPr>
        <xdr:cNvPr id="3" name="TextBox 2">
          <a:extLst>
            <a:ext uri="{FF2B5EF4-FFF2-40B4-BE49-F238E27FC236}">
              <a16:creationId xmlns:a16="http://schemas.microsoft.com/office/drawing/2014/main" id="{9545F811-3E88-5313-23C1-98A70271F8FE}"/>
            </a:ext>
          </a:extLst>
        </xdr:cNvPr>
        <xdr:cNvSpPr txBox="1"/>
      </xdr:nvSpPr>
      <xdr:spPr>
        <a:xfrm>
          <a:off x="10040481" y="1021978"/>
          <a:ext cx="1828800" cy="412376"/>
        </a:xfrm>
        <a:prstGeom prst="rect">
          <a:avLst/>
        </a:prstGeom>
        <a:noFill/>
        <a:ln w="9525" cmpd="sng">
          <a:noFill/>
        </a:ln>
        <a:effectLst>
          <a:glow rad="76200">
            <a:schemeClr val="accent1"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4D7040F0-B36B-4CEE-931D-7BC7C25E1247}" type="TxLink">
            <a:rPr lang="en-US" sz="1200" b="1" i="0" u="none" strike="noStrike">
              <a:solidFill>
                <a:srgbClr val="000000"/>
              </a:solidFill>
              <a:latin typeface="Gill Sans MT"/>
              <a:ea typeface="Calibri"/>
              <a:cs typeface="Calibri"/>
            </a:rPr>
            <a:t>5</a:t>
          </a:fld>
          <a:r>
            <a:rPr lang="en-US" sz="1200" b="1" i="0" u="none" strike="noStrike">
              <a:solidFill>
                <a:srgbClr val="000000"/>
              </a:solidFill>
              <a:latin typeface="Gill Sans MT"/>
              <a:ea typeface="Calibri"/>
              <a:cs typeface="Calibri"/>
            </a:rPr>
            <a:t> Days</a:t>
          </a:r>
        </a:p>
      </xdr:txBody>
    </xdr:sp>
    <xdr:clientData/>
  </xdr:twoCellAnchor>
  <xdr:twoCellAnchor>
    <xdr:from>
      <xdr:col>20</xdr:col>
      <xdr:colOff>89657</xdr:colOff>
      <xdr:row>4</xdr:row>
      <xdr:rowOff>206190</xdr:rowOff>
    </xdr:from>
    <xdr:to>
      <xdr:col>23</xdr:col>
      <xdr:colOff>89657</xdr:colOff>
      <xdr:row>6</xdr:row>
      <xdr:rowOff>152401</xdr:rowOff>
    </xdr:to>
    <xdr:sp macro="" textlink="sale!H110">
      <xdr:nvSpPr>
        <xdr:cNvPr id="12" name="TextBox 11">
          <a:extLst>
            <a:ext uri="{FF2B5EF4-FFF2-40B4-BE49-F238E27FC236}">
              <a16:creationId xmlns:a16="http://schemas.microsoft.com/office/drawing/2014/main" id="{7F0CA93C-E4CF-C708-0FF2-B1B08096AF71}"/>
            </a:ext>
          </a:extLst>
        </xdr:cNvPr>
        <xdr:cNvSpPr txBox="1"/>
      </xdr:nvSpPr>
      <xdr:spPr>
        <a:xfrm>
          <a:off x="12174081" y="1030943"/>
          <a:ext cx="1828800" cy="412376"/>
        </a:xfrm>
        <a:prstGeom prst="rect">
          <a:avLst/>
        </a:prstGeom>
        <a:noFill/>
        <a:ln w="9525" cmpd="sng">
          <a:noFill/>
        </a:ln>
        <a:effectLst>
          <a:glow rad="76200">
            <a:schemeClr val="accent1"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265DF3A-5E66-4A8A-BF21-71E7CC709675}" type="TxLink">
            <a:rPr lang="en-US" sz="1400" b="1" i="0" u="none" strike="noStrike">
              <a:solidFill>
                <a:srgbClr val="000000"/>
              </a:solidFill>
              <a:latin typeface="Avenir LT Pro"/>
              <a:ea typeface="Calibri"/>
              <a:cs typeface="Calibri"/>
            </a:rPr>
            <a:t>9</a:t>
          </a:fld>
          <a:r>
            <a:rPr lang="en-US" sz="1400" b="1" i="0" u="none" strike="noStrike">
              <a:solidFill>
                <a:srgbClr val="000000"/>
              </a:solidFill>
              <a:latin typeface="Avenir LT Pro"/>
              <a:ea typeface="Calibri"/>
              <a:cs typeface="Calibri"/>
            </a:rPr>
            <a:t> Products</a:t>
          </a:r>
        </a:p>
      </xdr:txBody>
    </xdr:sp>
    <xdr:clientData/>
  </xdr:twoCellAnchor>
  <xdr:twoCellAnchor>
    <xdr:from>
      <xdr:col>1</xdr:col>
      <xdr:colOff>0</xdr:colOff>
      <xdr:row>6</xdr:row>
      <xdr:rowOff>188258</xdr:rowOff>
    </xdr:from>
    <xdr:to>
      <xdr:col>8</xdr:col>
      <xdr:colOff>986118</xdr:colOff>
      <xdr:row>23</xdr:row>
      <xdr:rowOff>80682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09AF290-9FF6-4E07-87C6-F1F4BD3BE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466153</xdr:colOff>
      <xdr:row>9</xdr:row>
      <xdr:rowOff>188257</xdr:rowOff>
    </xdr:from>
    <xdr:to>
      <xdr:col>23</xdr:col>
      <xdr:colOff>224105</xdr:colOff>
      <xdr:row>23</xdr:row>
      <xdr:rowOff>125504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584FE3C-7F9C-4034-99D9-A99EA13D63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ultifit ." refreshedDate="45953.383737384262" createdVersion="8" refreshedVersion="8" minRefreshableVersion="3" recordCount="108" xr:uid="{10CA1D8E-26A1-4052-99AA-28A8514D8614}">
  <cacheSource type="worksheet">
    <worksheetSource name="Stock"/>
  </cacheSource>
  <cacheFields count="9">
    <cacheField name="PRODUCT_ID" numFmtId="0">
      <sharedItems containsMixedTypes="1" containsNumber="1" containsInteger="1" minValue="1" maxValue="9" count="18">
        <s v="ELEC001"/>
        <s v="ELEC002"/>
        <s v="ELEC003"/>
        <s v="ELEC004"/>
        <s v="ELEC005"/>
        <s v="ELEC006"/>
        <s v="ELEC007"/>
        <s v="ELEC008"/>
        <s v="ELEC009"/>
        <n v="1" u="1"/>
        <n v="2" u="1"/>
        <n v="3" u="1"/>
        <n v="4" u="1"/>
        <n v="5" u="1"/>
        <n v="6" u="1"/>
        <n v="7" u="1"/>
        <n v="8" u="1"/>
        <n v="9" u="1"/>
      </sharedItems>
    </cacheField>
    <cacheField name="MONTH" numFmtId="0">
      <sharedItems containsMixedTypes="1" containsNumber="1" containsInteger="1" minValue="1" maxValue="12" count="22">
        <s v="Jan"/>
        <s v="Feb"/>
        <s v="Mar"/>
        <s v="Jun"/>
        <s v="Jul"/>
        <s v="Aug"/>
        <s v="Sep"/>
        <s v="Oct"/>
        <s v="Nov"/>
        <s v="Dec"/>
        <n v="1" u="1"/>
        <n v="2" u="1"/>
        <n v="3" u="1"/>
        <n v="4" u="1"/>
        <n v="5" u="1"/>
        <n v="6" u="1"/>
        <n v="7" u="1"/>
        <n v="8" u="1"/>
        <n v="9" u="1"/>
        <n v="10" u="1"/>
        <n v="11" u="1"/>
        <n v="12" u="1"/>
      </sharedItems>
    </cacheField>
    <cacheField name="UNIT_SALES" numFmtId="0">
      <sharedItems containsSemiMixedTypes="0" containsString="0" containsNumber="1" containsInteger="1" minValue="490" maxValue="15540"/>
    </cacheField>
    <cacheField name="PRODUCT_NAME" numFmtId="0">
      <sharedItems/>
    </cacheField>
    <cacheField name="SUPPLY_TIME" numFmtId="0">
      <sharedItems containsSemiMixedTypes="0" containsString="0" containsNumber="1" containsInteger="1" minValue="4" maxValue="5"/>
    </cacheField>
    <cacheField name="QUANTITY_ON_HAND" numFmtId="0">
      <sharedItems containsSemiMixedTypes="0" containsString="0" containsNumber="1" containsInteger="1" minValue="10" maxValue="200"/>
    </cacheField>
    <cacheField name="TOTAL_SALES" numFmtId="0">
      <sharedItems containsSemiMixedTypes="0" containsString="0" containsNumber="1" containsInteger="1" minValue="1052" maxValue="19942"/>
    </cacheField>
    <cacheField name="STOCK_STATUS" numFmtId="0">
      <sharedItems/>
    </cacheField>
    <cacheField name="Monthly_Growth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x v="0"/>
    <n v="14700"/>
    <s v="Wireless Earbuds"/>
    <n v="4"/>
    <n v="56"/>
    <n v="18536"/>
    <s v="Ok"/>
    <m/>
  </r>
  <r>
    <x v="0"/>
    <x v="1"/>
    <n v="7980"/>
    <s v="Wireless Earbuds"/>
    <n v="4"/>
    <n v="10"/>
    <n v="17031"/>
    <s v="Low Stock"/>
    <m/>
  </r>
  <r>
    <x v="0"/>
    <x v="2"/>
    <n v="7980"/>
    <s v="Wireless Earbuds"/>
    <n v="4"/>
    <n v="139"/>
    <n v="17218"/>
    <s v="Ok"/>
    <m/>
  </r>
  <r>
    <x v="0"/>
    <x v="3"/>
    <n v="6300"/>
    <s v="Wireless Earbuds"/>
    <n v="4"/>
    <n v="77"/>
    <n v="5796"/>
    <s v="Ok"/>
    <m/>
  </r>
  <r>
    <x v="0"/>
    <x v="4"/>
    <n v="3780"/>
    <s v="Wireless Earbuds"/>
    <n v="4"/>
    <n v="21"/>
    <n v="2260"/>
    <s v="Ok"/>
    <m/>
  </r>
  <r>
    <x v="0"/>
    <x v="5"/>
    <n v="6720"/>
    <s v="Wireless Earbuds"/>
    <n v="4"/>
    <n v="137"/>
    <n v="15418"/>
    <s v="Ok"/>
    <m/>
  </r>
  <r>
    <x v="0"/>
    <x v="6"/>
    <n v="9660"/>
    <s v="Wireless Earbuds"/>
    <n v="4"/>
    <n v="187"/>
    <n v="16612"/>
    <s v="Ok"/>
    <m/>
  </r>
  <r>
    <x v="0"/>
    <x v="7"/>
    <n v="15540"/>
    <s v="Wireless Earbuds"/>
    <n v="4"/>
    <n v="171"/>
    <n v="11069"/>
    <s v="Ok"/>
    <m/>
  </r>
  <r>
    <x v="0"/>
    <x v="8"/>
    <n v="8820"/>
    <s v="Wireless Earbuds"/>
    <n v="4"/>
    <n v="13"/>
    <n v="3606"/>
    <s v="Low Stock"/>
    <m/>
  </r>
  <r>
    <x v="0"/>
    <x v="9"/>
    <n v="7980"/>
    <s v="Wireless Earbuds"/>
    <n v="4"/>
    <n v="55"/>
    <n v="11856"/>
    <s v="Ok"/>
    <m/>
  </r>
  <r>
    <x v="0"/>
    <x v="0"/>
    <n v="3780"/>
    <s v="Wireless Earbuds"/>
    <n v="4"/>
    <n v="123"/>
    <n v="5031"/>
    <s v="Ok"/>
    <m/>
  </r>
  <r>
    <x v="0"/>
    <x v="1"/>
    <n v="3780"/>
    <s v="Wireless Earbuds"/>
    <n v="4"/>
    <n v="31"/>
    <n v="2746"/>
    <s v="Ok"/>
    <m/>
  </r>
  <r>
    <x v="1"/>
    <x v="2"/>
    <n v="5760"/>
    <s v="Bluetooth Speaker"/>
    <n v="5"/>
    <n v="98"/>
    <n v="1316"/>
    <s v="Ok"/>
    <m/>
  </r>
  <r>
    <x v="1"/>
    <x v="3"/>
    <n v="6480"/>
    <s v="Bluetooth Speaker"/>
    <n v="5"/>
    <n v="25"/>
    <n v="11288"/>
    <s v="Ok"/>
    <m/>
  </r>
  <r>
    <x v="1"/>
    <x v="4"/>
    <n v="4752"/>
    <s v="Bluetooth Speaker"/>
    <n v="5"/>
    <n v="20"/>
    <n v="8888"/>
    <s v="Ok"/>
    <m/>
  </r>
  <r>
    <x v="1"/>
    <x v="5"/>
    <n v="6624"/>
    <s v="Bluetooth Speaker"/>
    <n v="5"/>
    <n v="174"/>
    <n v="2266"/>
    <s v="Ok"/>
    <m/>
  </r>
  <r>
    <x v="1"/>
    <x v="6"/>
    <n v="4752"/>
    <s v="Bluetooth Speaker"/>
    <n v="5"/>
    <n v="44"/>
    <n v="13835"/>
    <s v="Ok"/>
    <m/>
  </r>
  <r>
    <x v="1"/>
    <x v="7"/>
    <n v="4320"/>
    <s v="Bluetooth Speaker"/>
    <n v="5"/>
    <n v="103"/>
    <n v="14138"/>
    <s v="Ok"/>
    <m/>
  </r>
  <r>
    <x v="1"/>
    <x v="8"/>
    <n v="6624"/>
    <s v="Bluetooth Speaker"/>
    <n v="5"/>
    <n v="52"/>
    <n v="3615"/>
    <s v="Ok"/>
    <m/>
  </r>
  <r>
    <x v="1"/>
    <x v="9"/>
    <n v="5328"/>
    <s v="Bluetooth Speaker"/>
    <n v="5"/>
    <n v="68"/>
    <n v="10957"/>
    <s v="Ok"/>
    <m/>
  </r>
  <r>
    <x v="1"/>
    <x v="0"/>
    <n v="4320"/>
    <s v="Bluetooth Speaker"/>
    <n v="5"/>
    <n v="145"/>
    <n v="16077"/>
    <s v="Ok"/>
    <m/>
  </r>
  <r>
    <x v="1"/>
    <x v="1"/>
    <n v="8496"/>
    <s v="Bluetooth Speaker"/>
    <n v="5"/>
    <n v="73"/>
    <n v="9837"/>
    <s v="Ok"/>
    <m/>
  </r>
  <r>
    <x v="1"/>
    <x v="2"/>
    <n v="5040"/>
    <s v="Bluetooth Speaker"/>
    <n v="5"/>
    <n v="116"/>
    <n v="7497"/>
    <s v="Ok"/>
    <m/>
  </r>
  <r>
    <x v="1"/>
    <x v="3"/>
    <n v="1728"/>
    <s v="Bluetooth Speaker"/>
    <n v="5"/>
    <n v="150"/>
    <n v="18215"/>
    <s v="Ok"/>
    <m/>
  </r>
  <r>
    <x v="2"/>
    <x v="4"/>
    <n v="7735"/>
    <s v="Portable Power Bank"/>
    <n v="4"/>
    <n v="166"/>
    <n v="16273"/>
    <s v="Ok"/>
    <m/>
  </r>
  <r>
    <x v="2"/>
    <x v="5"/>
    <n v="6851"/>
    <s v="Portable Power Bank"/>
    <n v="4"/>
    <n v="160"/>
    <n v="10588"/>
    <s v="Ok"/>
    <m/>
  </r>
  <r>
    <x v="2"/>
    <x v="6"/>
    <n v="10387"/>
    <s v="Portable Power Bank"/>
    <n v="4"/>
    <n v="68"/>
    <n v="11030"/>
    <s v="Ok"/>
    <m/>
  </r>
  <r>
    <x v="2"/>
    <x v="7"/>
    <n v="7514"/>
    <s v="Portable Power Bank"/>
    <n v="4"/>
    <n v="12"/>
    <n v="1098"/>
    <s v="Low Stock"/>
    <m/>
  </r>
  <r>
    <x v="2"/>
    <x v="8"/>
    <n v="6188"/>
    <s v="Portable Power Bank"/>
    <n v="4"/>
    <n v="163"/>
    <n v="4155"/>
    <s v="Ok"/>
    <m/>
  </r>
  <r>
    <x v="2"/>
    <x v="9"/>
    <n v="7072"/>
    <s v="Portable Power Bank"/>
    <n v="4"/>
    <n v="36"/>
    <n v="1849"/>
    <s v="Ok"/>
    <m/>
  </r>
  <r>
    <x v="2"/>
    <x v="0"/>
    <n v="8619"/>
    <s v="Portable Power Bank"/>
    <n v="4"/>
    <n v="168"/>
    <n v="4256"/>
    <s v="Ok"/>
    <m/>
  </r>
  <r>
    <x v="2"/>
    <x v="1"/>
    <n v="5525"/>
    <s v="Portable Power Bank"/>
    <n v="4"/>
    <n v="98"/>
    <n v="19942"/>
    <s v="Ok"/>
    <m/>
  </r>
  <r>
    <x v="2"/>
    <x v="2"/>
    <n v="8177"/>
    <s v="Portable Power Bank"/>
    <n v="4"/>
    <n v="113"/>
    <n v="16538"/>
    <s v="Ok"/>
    <m/>
  </r>
  <r>
    <x v="2"/>
    <x v="3"/>
    <n v="10608"/>
    <s v="Portable Power Bank"/>
    <n v="4"/>
    <n v="128"/>
    <n v="8659"/>
    <s v="Ok"/>
    <m/>
  </r>
  <r>
    <x v="2"/>
    <x v="4"/>
    <n v="8840"/>
    <s v="Portable Power Bank"/>
    <n v="4"/>
    <n v="158"/>
    <n v="9908"/>
    <s v="Ok"/>
    <m/>
  </r>
  <r>
    <x v="2"/>
    <x v="5"/>
    <n v="4641"/>
    <s v="Portable Power Bank"/>
    <n v="4"/>
    <n v="111"/>
    <n v="14649"/>
    <s v="Ok"/>
    <m/>
  </r>
  <r>
    <x v="3"/>
    <x v="6"/>
    <n v="12740"/>
    <s v="Smartwatch"/>
    <n v="5"/>
    <n v="41"/>
    <n v="8504"/>
    <s v="Ok"/>
    <m/>
  </r>
  <r>
    <x v="3"/>
    <x v="7"/>
    <n v="9620"/>
    <s v="Smartwatch"/>
    <n v="5"/>
    <n v="158"/>
    <n v="18088"/>
    <s v="Ok"/>
    <m/>
  </r>
  <r>
    <x v="3"/>
    <x v="8"/>
    <n v="11960"/>
    <s v="Smartwatch"/>
    <n v="5"/>
    <n v="155"/>
    <n v="17107"/>
    <s v="Ok"/>
    <m/>
  </r>
  <r>
    <x v="3"/>
    <x v="9"/>
    <n v="7020"/>
    <s v="Smartwatch"/>
    <n v="5"/>
    <n v="127"/>
    <n v="10252"/>
    <s v="Ok"/>
    <m/>
  </r>
  <r>
    <x v="3"/>
    <x v="0"/>
    <n v="13260"/>
    <s v="Smartwatch"/>
    <n v="5"/>
    <n v="55"/>
    <n v="9338"/>
    <s v="Ok"/>
    <m/>
  </r>
  <r>
    <x v="3"/>
    <x v="1"/>
    <n v="7540"/>
    <s v="Smartwatch"/>
    <n v="5"/>
    <n v="157"/>
    <n v="9837"/>
    <s v="Ok"/>
    <m/>
  </r>
  <r>
    <x v="3"/>
    <x v="2"/>
    <n v="10920"/>
    <s v="Smartwatch"/>
    <n v="5"/>
    <n v="10"/>
    <n v="19515"/>
    <s v="Low Stock"/>
    <m/>
  </r>
  <r>
    <x v="3"/>
    <x v="3"/>
    <n v="13000"/>
    <s v="Smartwatch"/>
    <n v="5"/>
    <n v="194"/>
    <n v="15397"/>
    <s v="Ok"/>
    <m/>
  </r>
  <r>
    <x v="3"/>
    <x v="4"/>
    <n v="5720"/>
    <s v="Smartwatch"/>
    <n v="5"/>
    <n v="179"/>
    <n v="18127"/>
    <s v="Ok"/>
    <m/>
  </r>
  <r>
    <x v="3"/>
    <x v="5"/>
    <n v="9100"/>
    <s v="Smartwatch"/>
    <n v="5"/>
    <n v="105"/>
    <n v="5571"/>
    <s v="Ok"/>
    <m/>
  </r>
  <r>
    <x v="3"/>
    <x v="6"/>
    <n v="9620"/>
    <s v="Smartwatch"/>
    <n v="5"/>
    <n v="48"/>
    <n v="6284"/>
    <s v="Ok"/>
    <m/>
  </r>
  <r>
    <x v="3"/>
    <x v="7"/>
    <n v="2080"/>
    <s v="Smartwatch"/>
    <n v="5"/>
    <n v="59"/>
    <n v="11582"/>
    <s v="Ok"/>
    <m/>
  </r>
  <r>
    <x v="4"/>
    <x v="8"/>
    <n v="1890"/>
    <s v="Charging Cable"/>
    <n v="5"/>
    <n v="163"/>
    <n v="12360"/>
    <s v="Ok"/>
    <m/>
  </r>
  <r>
    <x v="4"/>
    <x v="9"/>
    <n v="2660"/>
    <s v="Charging Cable"/>
    <n v="5"/>
    <n v="163"/>
    <n v="19639"/>
    <s v="Ok"/>
    <m/>
  </r>
  <r>
    <x v="4"/>
    <x v="0"/>
    <n v="1610"/>
    <s v="Charging Cable"/>
    <n v="5"/>
    <n v="200"/>
    <n v="7439"/>
    <s v="Ok"/>
    <m/>
  </r>
  <r>
    <x v="4"/>
    <x v="1"/>
    <n v="2520"/>
    <s v="Charging Cable"/>
    <n v="5"/>
    <n v="175"/>
    <n v="1091"/>
    <s v="Ok"/>
    <m/>
  </r>
  <r>
    <x v="4"/>
    <x v="2"/>
    <n v="2310"/>
    <s v="Charging Cable"/>
    <n v="5"/>
    <n v="151"/>
    <n v="19186"/>
    <s v="Ok"/>
    <m/>
  </r>
  <r>
    <x v="4"/>
    <x v="3"/>
    <n v="3640"/>
    <s v="Charging Cable"/>
    <n v="5"/>
    <n v="81"/>
    <n v="12222"/>
    <s v="Ok"/>
    <m/>
  </r>
  <r>
    <x v="4"/>
    <x v="4"/>
    <n v="3080"/>
    <s v="Charging Cable"/>
    <n v="5"/>
    <n v="33"/>
    <n v="19492"/>
    <s v="Ok"/>
    <m/>
  </r>
  <r>
    <x v="4"/>
    <x v="5"/>
    <n v="2590"/>
    <s v="Charging Cable"/>
    <n v="5"/>
    <n v="84"/>
    <n v="16223"/>
    <s v="Ok"/>
    <m/>
  </r>
  <r>
    <x v="4"/>
    <x v="6"/>
    <n v="2940"/>
    <s v="Charging Cable"/>
    <n v="5"/>
    <n v="95"/>
    <n v="1706"/>
    <s v="Ok"/>
    <m/>
  </r>
  <r>
    <x v="4"/>
    <x v="7"/>
    <n v="2170"/>
    <s v="Charging Cable"/>
    <n v="5"/>
    <n v="197"/>
    <n v="4406"/>
    <s v="Ok"/>
    <m/>
  </r>
  <r>
    <x v="4"/>
    <x v="8"/>
    <n v="2730"/>
    <s v="Charging Cable"/>
    <n v="5"/>
    <n v="105"/>
    <n v="4390"/>
    <s v="Ok"/>
    <m/>
  </r>
  <r>
    <x v="4"/>
    <x v="9"/>
    <n v="490"/>
    <s v="Charging Cable"/>
    <n v="5"/>
    <n v="193"/>
    <n v="8464"/>
    <s v="Ok"/>
    <m/>
  </r>
  <r>
    <x v="5"/>
    <x v="0"/>
    <n v="4760"/>
    <s v="Wireless Mouse"/>
    <n v="5"/>
    <n v="53"/>
    <n v="14676"/>
    <s v="Ok"/>
    <m/>
  </r>
  <r>
    <x v="5"/>
    <x v="1"/>
    <n v="4620"/>
    <s v="Wireless Mouse"/>
    <n v="5"/>
    <n v="33"/>
    <n v="9985"/>
    <s v="Ok"/>
    <m/>
  </r>
  <r>
    <x v="5"/>
    <x v="2"/>
    <n v="6300"/>
    <s v="Wireless Mouse"/>
    <n v="5"/>
    <n v="77"/>
    <n v="10787"/>
    <s v="Ok"/>
    <m/>
  </r>
  <r>
    <x v="5"/>
    <x v="3"/>
    <n v="5460"/>
    <s v="Wireless Mouse"/>
    <n v="5"/>
    <n v="179"/>
    <n v="9209"/>
    <s v="Ok"/>
    <m/>
  </r>
  <r>
    <x v="5"/>
    <x v="4"/>
    <n v="6440"/>
    <s v="Wireless Mouse"/>
    <n v="5"/>
    <n v="127"/>
    <n v="4642"/>
    <s v="Ok"/>
    <m/>
  </r>
  <r>
    <x v="5"/>
    <x v="5"/>
    <n v="2940"/>
    <s v="Wireless Mouse"/>
    <n v="5"/>
    <n v="108"/>
    <n v="12592"/>
    <s v="Ok"/>
    <m/>
  </r>
  <r>
    <x v="5"/>
    <x v="6"/>
    <n v="6440"/>
    <s v="Wireless Mouse"/>
    <n v="5"/>
    <n v="60"/>
    <n v="13758"/>
    <s v="Ok"/>
    <m/>
  </r>
  <r>
    <x v="5"/>
    <x v="7"/>
    <n v="8120"/>
    <s v="Wireless Mouse"/>
    <n v="5"/>
    <n v="185"/>
    <n v="1052"/>
    <s v="Ok"/>
    <m/>
  </r>
  <r>
    <x v="5"/>
    <x v="8"/>
    <n v="7980"/>
    <s v="Wireless Mouse"/>
    <n v="5"/>
    <n v="23"/>
    <n v="18941"/>
    <s v="Ok"/>
    <m/>
  </r>
  <r>
    <x v="5"/>
    <x v="9"/>
    <n v="5180"/>
    <s v="Wireless Mouse"/>
    <n v="5"/>
    <n v="120"/>
    <n v="16093"/>
    <s v="Ok"/>
    <m/>
  </r>
  <r>
    <x v="5"/>
    <x v="0"/>
    <n v="7980"/>
    <s v="Wireless Mouse"/>
    <n v="5"/>
    <n v="93"/>
    <n v="14040"/>
    <s v="Ok"/>
    <m/>
  </r>
  <r>
    <x v="5"/>
    <x v="1"/>
    <n v="3220"/>
    <s v="Wireless Mouse"/>
    <n v="5"/>
    <n v="73"/>
    <n v="1985"/>
    <s v="Ok"/>
    <m/>
  </r>
  <r>
    <x v="6"/>
    <x v="2"/>
    <n v="2618"/>
    <s v="Mechanical Keyboard"/>
    <n v="4"/>
    <n v="139"/>
    <n v="5042"/>
    <s v="Ok"/>
    <m/>
  </r>
  <r>
    <x v="6"/>
    <x v="3"/>
    <n v="2695"/>
    <s v="Mechanical Keyboard"/>
    <n v="4"/>
    <n v="17"/>
    <n v="9091"/>
    <s v="Low Stock"/>
    <m/>
  </r>
  <r>
    <x v="6"/>
    <x v="4"/>
    <n v="3080"/>
    <s v="Mechanical Keyboard"/>
    <n v="4"/>
    <n v="24"/>
    <n v="14050"/>
    <s v="Ok"/>
    <m/>
  </r>
  <r>
    <x v="6"/>
    <x v="5"/>
    <n v="4158"/>
    <s v="Mechanical Keyboard"/>
    <n v="4"/>
    <n v="171"/>
    <n v="11516"/>
    <s v="Ok"/>
    <m/>
  </r>
  <r>
    <x v="6"/>
    <x v="6"/>
    <n v="2849"/>
    <s v="Mechanical Keyboard"/>
    <n v="4"/>
    <n v="130"/>
    <n v="1149"/>
    <s v="Ok"/>
    <m/>
  </r>
  <r>
    <x v="6"/>
    <x v="7"/>
    <n v="2079"/>
    <s v="Mechanical Keyboard"/>
    <n v="4"/>
    <n v="48"/>
    <n v="8500"/>
    <s v="Ok"/>
    <m/>
  </r>
  <r>
    <x v="6"/>
    <x v="8"/>
    <n v="3927"/>
    <s v="Mechanical Keyboard"/>
    <n v="4"/>
    <n v="28"/>
    <n v="7583"/>
    <s v="Ok"/>
    <m/>
  </r>
  <r>
    <x v="6"/>
    <x v="9"/>
    <n v="3080"/>
    <s v="Mechanical Keyboard"/>
    <n v="4"/>
    <n v="157"/>
    <n v="19557"/>
    <s v="Ok"/>
    <m/>
  </r>
  <r>
    <x v="6"/>
    <x v="0"/>
    <n v="2079"/>
    <s v="Mechanical Keyboard"/>
    <n v="4"/>
    <n v="47"/>
    <n v="16302"/>
    <s v="Ok"/>
    <m/>
  </r>
  <r>
    <x v="6"/>
    <x v="1"/>
    <n v="1386"/>
    <s v="Mechanical Keyboard"/>
    <n v="4"/>
    <n v="130"/>
    <n v="12117"/>
    <s v="Ok"/>
    <m/>
  </r>
  <r>
    <x v="6"/>
    <x v="2"/>
    <n v="4697"/>
    <s v="Mechanical Keyboard"/>
    <n v="4"/>
    <n v="56"/>
    <n v="1571"/>
    <s v="Ok"/>
    <m/>
  </r>
  <r>
    <x v="6"/>
    <x v="3"/>
    <n v="1617"/>
    <s v="Mechanical Keyboard"/>
    <n v="4"/>
    <n v="87"/>
    <n v="11662"/>
    <s v="Ok"/>
    <m/>
  </r>
  <r>
    <x v="7"/>
    <x v="4"/>
    <n v="9450"/>
    <s v="HDMI to USB Adapter"/>
    <n v="4"/>
    <n v="111"/>
    <n v="5864"/>
    <s v="Ok"/>
    <m/>
  </r>
  <r>
    <x v="7"/>
    <x v="5"/>
    <n v="12663"/>
    <s v="HDMI to USB Adapter"/>
    <n v="4"/>
    <n v="66"/>
    <n v="12000"/>
    <s v="Ok"/>
    <m/>
  </r>
  <r>
    <x v="7"/>
    <x v="6"/>
    <n v="3780"/>
    <s v="HDMI to USB Adapter"/>
    <n v="4"/>
    <n v="162"/>
    <n v="17015"/>
    <s v="Ok"/>
    <m/>
  </r>
  <r>
    <x v="7"/>
    <x v="7"/>
    <n v="6993"/>
    <s v="HDMI to USB Adapter"/>
    <n v="4"/>
    <n v="177"/>
    <n v="19377"/>
    <s v="Ok"/>
    <m/>
  </r>
  <r>
    <x v="7"/>
    <x v="8"/>
    <n v="6993"/>
    <s v="HDMI to USB Adapter"/>
    <n v="4"/>
    <n v="138"/>
    <n v="4386"/>
    <s v="Ok"/>
    <m/>
  </r>
  <r>
    <x v="7"/>
    <x v="9"/>
    <n v="8316"/>
    <s v="HDMI to USB Adapter"/>
    <n v="4"/>
    <n v="85"/>
    <n v="8807"/>
    <s v="Ok"/>
    <m/>
  </r>
  <r>
    <x v="7"/>
    <x v="0"/>
    <n v="10206"/>
    <s v="HDMI to USB Adapter"/>
    <n v="4"/>
    <n v="137"/>
    <n v="6575"/>
    <s v="Ok"/>
    <m/>
  </r>
  <r>
    <x v="7"/>
    <x v="1"/>
    <n v="5103"/>
    <s v="HDMI to USB Adapter"/>
    <n v="4"/>
    <n v="166"/>
    <n v="5326"/>
    <s v="Ok"/>
    <m/>
  </r>
  <r>
    <x v="7"/>
    <x v="2"/>
    <n v="10773"/>
    <s v="HDMI to USB Adapter"/>
    <n v="4"/>
    <n v="155"/>
    <n v="6245"/>
    <s v="Ok"/>
    <m/>
  </r>
  <r>
    <x v="7"/>
    <x v="3"/>
    <n v="2268"/>
    <s v="HDMI to USB Adapter"/>
    <n v="4"/>
    <n v="148"/>
    <n v="14098"/>
    <s v="Ok"/>
    <m/>
  </r>
  <r>
    <x v="7"/>
    <x v="4"/>
    <n v="8505"/>
    <s v="HDMI to USB Adapter"/>
    <n v="4"/>
    <n v="92"/>
    <n v="6771"/>
    <s v="Ok"/>
    <m/>
  </r>
  <r>
    <x v="7"/>
    <x v="5"/>
    <n v="3591"/>
    <s v="HDMI to USB Adapter"/>
    <n v="4"/>
    <n v="195"/>
    <n v="4075"/>
    <s v="Ok"/>
    <m/>
  </r>
  <r>
    <x v="8"/>
    <x v="6"/>
    <n v="8806"/>
    <s v="Fitness Tracker Band"/>
    <n v="4"/>
    <n v="86"/>
    <n v="2146"/>
    <s v="Ok"/>
    <m/>
  </r>
  <r>
    <x v="8"/>
    <x v="7"/>
    <n v="11186"/>
    <s v="Fitness Tracker Band"/>
    <n v="4"/>
    <n v="197"/>
    <n v="16112"/>
    <s v="Ok"/>
    <m/>
  </r>
  <r>
    <x v="8"/>
    <x v="8"/>
    <n v="9520"/>
    <s v="Fitness Tracker Band"/>
    <n v="4"/>
    <n v="186"/>
    <n v="12474"/>
    <s v="Ok"/>
    <m/>
  </r>
  <r>
    <x v="8"/>
    <x v="9"/>
    <n v="8092"/>
    <s v="Fitness Tracker Band"/>
    <n v="4"/>
    <n v="176"/>
    <n v="6908"/>
    <s v="Ok"/>
    <m/>
  </r>
  <r>
    <x v="8"/>
    <x v="0"/>
    <n v="11186"/>
    <s v="Fitness Tracker Band"/>
    <n v="4"/>
    <n v="130"/>
    <n v="8203"/>
    <s v="Ok"/>
    <m/>
  </r>
  <r>
    <x v="8"/>
    <x v="1"/>
    <n v="5712"/>
    <s v="Fitness Tracker Band"/>
    <n v="4"/>
    <n v="157"/>
    <n v="17301"/>
    <s v="Ok"/>
    <m/>
  </r>
  <r>
    <x v="8"/>
    <x v="2"/>
    <n v="10710"/>
    <s v="Fitness Tracker Band"/>
    <n v="4"/>
    <n v="177"/>
    <n v="4655"/>
    <s v="Ok"/>
    <m/>
  </r>
  <r>
    <x v="8"/>
    <x v="3"/>
    <n v="11900"/>
    <s v="Fitness Tracker Band"/>
    <n v="4"/>
    <n v="49"/>
    <n v="15347"/>
    <s v="Ok"/>
    <m/>
  </r>
  <r>
    <x v="8"/>
    <x v="4"/>
    <n v="8092"/>
    <s v="Fitness Tracker Band"/>
    <n v="4"/>
    <n v="162"/>
    <n v="18713"/>
    <s v="Ok"/>
    <m/>
  </r>
  <r>
    <x v="8"/>
    <x v="5"/>
    <n v="5950"/>
    <s v="Fitness Tracker Band"/>
    <n v="4"/>
    <n v="105"/>
    <n v="8728"/>
    <s v="Ok"/>
    <m/>
  </r>
  <r>
    <x v="8"/>
    <x v="6"/>
    <n v="7854"/>
    <s v="Fitness Tracker Band"/>
    <n v="4"/>
    <n v="145"/>
    <n v="6856"/>
    <s v="Ok"/>
    <m/>
  </r>
  <r>
    <x v="8"/>
    <x v="7"/>
    <n v="2142"/>
    <s v="Fitness Tracker Band"/>
    <n v="4"/>
    <n v="166"/>
    <n v="19928"/>
    <s v="Ok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BD38E1-0979-41D3-98E1-8A0E4E8BACCC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C103" firstHeaderRow="0" firstDataRow="1" firstDataCol="1"/>
  <pivotFields count="9">
    <pivotField axis="axisRow" showAll="0">
      <items count="19">
        <item m="1" x="9"/>
        <item m="1" x="10"/>
        <item m="1" x="11"/>
        <item m="1" x="12"/>
        <item m="1" x="13"/>
        <item m="1" x="14"/>
        <item m="1" x="15"/>
        <item m="1" x="16"/>
        <item m="1" x="17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3"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0"/>
    <field x="1"/>
  </rowFields>
  <rowItems count="100">
    <i>
      <x v="9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2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3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4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5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6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7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SALES" fld="6" baseField="0" baseItem="0"/>
    <dataField name="Sum of TOTAL_SALES2" fld="6" showDataAs="difference" baseField="1" baseItem="1048828"/>
  </dataFields>
  <chartFormats count="25">
    <chartFormat chart="0" format="15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8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9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20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21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22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23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24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2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27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28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29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30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31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32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33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34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35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3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9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6412CA-7A70-4D5D-B867-0D70927B0C48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B3:C14" firstHeaderRow="1" firstDataRow="1" firstDataCol="1"/>
  <pivotFields count="9">
    <pivotField showAll="0"/>
    <pivotField axis="axisRow" showAll="0">
      <items count="23"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11"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TOTAL_SALES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A6DA4C-B18F-4FD8-9D3B-E164F493F4C7}" name="Stock" displayName="Stock" ref="A1:H110" totalsRowCount="1">
  <autoFilter ref="A1:H109" xr:uid="{80A6DA4C-B18F-4FD8-9D3B-E164F493F4C7}"/>
  <tableColumns count="8">
    <tableColumn id="1" xr3:uid="{14951171-FDA6-4659-998B-61DEB520D942}" name="PRODUCT_ID"/>
    <tableColumn id="2" xr3:uid="{69F277F8-ACBC-4335-A1A8-AE224032098A}" name="MONTH"/>
    <tableColumn id="3" xr3:uid="{F5F923B8-0288-4AE5-983F-F6BB61CC3760}" name="UNIT_SALES"/>
    <tableColumn id="4" xr3:uid="{432BEA42-8A92-406D-8CD6-3B51749F3EA4}" name="PRODUCT_NAME"/>
    <tableColumn id="5" xr3:uid="{17EEB525-BC5E-4330-A073-ECDF9D01A4AE}" name="SUPPLY_TIME" totalsRowFunction="custom">
      <totalsRowFormula>ROUNDUP(AVERAGE(Stock[SUPPLY_TIME]),0)</totalsRowFormula>
    </tableColumn>
    <tableColumn id="6" xr3:uid="{ADBFD1C2-F334-4E66-8C29-1D657217AE97}" name="QUANTITY_ON_HAND"/>
    <tableColumn id="7" xr3:uid="{F274CC31-5590-46A1-8E66-FFC98E6C2DF2}" name="TOTAL_SALES" totalsRowFunction="custom" dataDxfId="2" totalsRowDxfId="0">
      <totalsRowFormula>SUM(Stock[TOTAL_SALES])</totalsRowFormula>
    </tableColumn>
    <tableColumn id="8" xr3:uid="{9F7C613C-095F-4903-8184-336723090FCB}" name="STOCK_STATUS" totalsRowFunction="custom" dataDxfId="1">
      <calculatedColumnFormula>IF(Stock[[#This Row],[QUANTITY_ON_HAND]]&lt;20,"Low Stock","Ok")</calculatedColumnFormula>
      <totalsRowFormula>COUNTIF(Stock[STOCK_STATUS],"Low Stock")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Gallery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Gallery">
      <a:majorFont>
        <a:latin typeface="Gill Sans MT" panose="020B0502020104020203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F399-8CCE-448E-99DC-5E579C3806DF}">
  <dimension ref="A3:C103"/>
  <sheetViews>
    <sheetView workbookViewId="0">
      <selection activeCell="G114" sqref="G114"/>
    </sheetView>
  </sheetViews>
  <sheetFormatPr defaultRowHeight="18" x14ac:dyDescent="0.5"/>
  <cols>
    <col min="1" max="1" width="14" bestFit="1" customWidth="1"/>
    <col min="2" max="2" width="23.44140625" bestFit="1" customWidth="1"/>
    <col min="3" max="3" width="24.5546875" bestFit="1" customWidth="1"/>
    <col min="4" max="4" width="2" customWidth="1"/>
    <col min="5" max="10" width="2" bestFit="1" customWidth="1"/>
    <col min="11" max="13" width="3" bestFit="1" customWidth="1"/>
    <col min="14" max="14" width="10.77734375" bestFit="1" customWidth="1"/>
    <col min="15" max="25" width="4" bestFit="1" customWidth="1"/>
    <col min="26" max="26" width="6.6640625" bestFit="1" customWidth="1"/>
    <col min="27" max="38" width="4" bestFit="1" customWidth="1"/>
    <col min="39" max="39" width="6.6640625" bestFit="1" customWidth="1"/>
    <col min="40" max="51" width="4" bestFit="1" customWidth="1"/>
    <col min="52" max="52" width="6.6640625" bestFit="1" customWidth="1"/>
    <col min="53" max="64" width="4" bestFit="1" customWidth="1"/>
    <col min="65" max="65" width="6.6640625" bestFit="1" customWidth="1"/>
    <col min="66" max="77" width="4" bestFit="1" customWidth="1"/>
    <col min="78" max="78" width="6.6640625" bestFit="1" customWidth="1"/>
    <col min="79" max="90" width="4" bestFit="1" customWidth="1"/>
    <col min="91" max="91" width="6.6640625" bestFit="1" customWidth="1"/>
    <col min="92" max="103" width="4" bestFit="1" customWidth="1"/>
    <col min="104" max="104" width="6.6640625" bestFit="1" customWidth="1"/>
    <col min="105" max="116" width="4" bestFit="1" customWidth="1"/>
    <col min="117" max="117" width="6.6640625" bestFit="1" customWidth="1"/>
    <col min="118" max="118" width="10.77734375" bestFit="1" customWidth="1"/>
  </cols>
  <sheetData>
    <row r="3" spans="1:3" x14ac:dyDescent="0.5">
      <c r="A3" s="1" t="s">
        <v>9</v>
      </c>
      <c r="B3" t="s">
        <v>8</v>
      </c>
      <c r="C3" t="s">
        <v>11</v>
      </c>
    </row>
    <row r="4" spans="1:3" x14ac:dyDescent="0.5">
      <c r="A4" s="2" t="s">
        <v>13</v>
      </c>
      <c r="B4">
        <v>127179</v>
      </c>
    </row>
    <row r="5" spans="1:3" x14ac:dyDescent="0.5">
      <c r="A5" s="3" t="s">
        <v>22</v>
      </c>
      <c r="B5">
        <v>23567</v>
      </c>
    </row>
    <row r="6" spans="1:3" x14ac:dyDescent="0.5">
      <c r="A6" s="3" t="s">
        <v>23</v>
      </c>
      <c r="B6">
        <v>19777</v>
      </c>
      <c r="C6">
        <v>-3790</v>
      </c>
    </row>
    <row r="7" spans="1:3" x14ac:dyDescent="0.5">
      <c r="A7" s="3" t="s">
        <v>24</v>
      </c>
      <c r="B7">
        <v>17218</v>
      </c>
      <c r="C7">
        <v>-2559</v>
      </c>
    </row>
    <row r="8" spans="1:3" x14ac:dyDescent="0.5">
      <c r="A8" s="3" t="s">
        <v>25</v>
      </c>
      <c r="B8">
        <v>5796</v>
      </c>
      <c r="C8">
        <v>-11422</v>
      </c>
    </row>
    <row r="9" spans="1:3" x14ac:dyDescent="0.5">
      <c r="A9" s="3" t="s">
        <v>26</v>
      </c>
      <c r="B9">
        <v>2260</v>
      </c>
      <c r="C9">
        <v>-3536</v>
      </c>
    </row>
    <row r="10" spans="1:3" x14ac:dyDescent="0.5">
      <c r="A10" s="3" t="s">
        <v>27</v>
      </c>
      <c r="B10">
        <v>15418</v>
      </c>
      <c r="C10">
        <v>13158</v>
      </c>
    </row>
    <row r="11" spans="1:3" x14ac:dyDescent="0.5">
      <c r="A11" s="3" t="s">
        <v>28</v>
      </c>
      <c r="B11">
        <v>16612</v>
      </c>
      <c r="C11">
        <v>1194</v>
      </c>
    </row>
    <row r="12" spans="1:3" x14ac:dyDescent="0.5">
      <c r="A12" s="3" t="s">
        <v>29</v>
      </c>
      <c r="B12">
        <v>11069</v>
      </c>
      <c r="C12">
        <v>-5543</v>
      </c>
    </row>
    <row r="13" spans="1:3" x14ac:dyDescent="0.5">
      <c r="A13" s="3" t="s">
        <v>30</v>
      </c>
      <c r="B13">
        <v>3606</v>
      </c>
      <c r="C13">
        <v>-7463</v>
      </c>
    </row>
    <row r="14" spans="1:3" x14ac:dyDescent="0.5">
      <c r="A14" s="3" t="s">
        <v>31</v>
      </c>
      <c r="B14">
        <v>11856</v>
      </c>
      <c r="C14">
        <v>8250</v>
      </c>
    </row>
    <row r="15" spans="1:3" x14ac:dyDescent="0.5">
      <c r="A15" s="2" t="s">
        <v>14</v>
      </c>
      <c r="B15">
        <v>117929</v>
      </c>
    </row>
    <row r="16" spans="1:3" x14ac:dyDescent="0.5">
      <c r="A16" s="3" t="s">
        <v>22</v>
      </c>
      <c r="B16">
        <v>16077</v>
      </c>
    </row>
    <row r="17" spans="1:3" x14ac:dyDescent="0.5">
      <c r="A17" s="3" t="s">
        <v>23</v>
      </c>
      <c r="B17">
        <v>9837</v>
      </c>
      <c r="C17">
        <v>-6240</v>
      </c>
    </row>
    <row r="18" spans="1:3" x14ac:dyDescent="0.5">
      <c r="A18" s="3" t="s">
        <v>24</v>
      </c>
      <c r="B18">
        <v>8813</v>
      </c>
      <c r="C18">
        <v>-1024</v>
      </c>
    </row>
    <row r="19" spans="1:3" x14ac:dyDescent="0.5">
      <c r="A19" s="3" t="s">
        <v>25</v>
      </c>
      <c r="B19">
        <v>29503</v>
      </c>
      <c r="C19">
        <v>20690</v>
      </c>
    </row>
    <row r="20" spans="1:3" x14ac:dyDescent="0.5">
      <c r="A20" s="3" t="s">
        <v>26</v>
      </c>
      <c r="B20">
        <v>8888</v>
      </c>
      <c r="C20">
        <v>-20615</v>
      </c>
    </row>
    <row r="21" spans="1:3" x14ac:dyDescent="0.5">
      <c r="A21" s="3" t="s">
        <v>27</v>
      </c>
      <c r="B21">
        <v>2266</v>
      </c>
      <c r="C21">
        <v>-6622</v>
      </c>
    </row>
    <row r="22" spans="1:3" x14ac:dyDescent="0.5">
      <c r="A22" s="3" t="s">
        <v>28</v>
      </c>
      <c r="B22">
        <v>13835</v>
      </c>
      <c r="C22">
        <v>11569</v>
      </c>
    </row>
    <row r="23" spans="1:3" x14ac:dyDescent="0.5">
      <c r="A23" s="3" t="s">
        <v>29</v>
      </c>
      <c r="B23">
        <v>14138</v>
      </c>
      <c r="C23">
        <v>303</v>
      </c>
    </row>
    <row r="24" spans="1:3" x14ac:dyDescent="0.5">
      <c r="A24" s="3" t="s">
        <v>30</v>
      </c>
      <c r="B24">
        <v>3615</v>
      </c>
      <c r="C24">
        <v>-10523</v>
      </c>
    </row>
    <row r="25" spans="1:3" x14ac:dyDescent="0.5">
      <c r="A25" s="3" t="s">
        <v>31</v>
      </c>
      <c r="B25">
        <v>10957</v>
      </c>
      <c r="C25">
        <v>7342</v>
      </c>
    </row>
    <row r="26" spans="1:3" x14ac:dyDescent="0.5">
      <c r="A26" s="2" t="s">
        <v>15</v>
      </c>
      <c r="B26">
        <v>118945</v>
      </c>
    </row>
    <row r="27" spans="1:3" x14ac:dyDescent="0.5">
      <c r="A27" s="3" t="s">
        <v>22</v>
      </c>
      <c r="B27">
        <v>4256</v>
      </c>
    </row>
    <row r="28" spans="1:3" x14ac:dyDescent="0.5">
      <c r="A28" s="3" t="s">
        <v>23</v>
      </c>
      <c r="B28">
        <v>19942</v>
      </c>
      <c r="C28">
        <v>15686</v>
      </c>
    </row>
    <row r="29" spans="1:3" x14ac:dyDescent="0.5">
      <c r="A29" s="3" t="s">
        <v>24</v>
      </c>
      <c r="B29">
        <v>16538</v>
      </c>
      <c r="C29">
        <v>-3404</v>
      </c>
    </row>
    <row r="30" spans="1:3" x14ac:dyDescent="0.5">
      <c r="A30" s="3" t="s">
        <v>25</v>
      </c>
      <c r="B30">
        <v>8659</v>
      </c>
      <c r="C30">
        <v>-7879</v>
      </c>
    </row>
    <row r="31" spans="1:3" x14ac:dyDescent="0.5">
      <c r="A31" s="3" t="s">
        <v>26</v>
      </c>
      <c r="B31">
        <v>26181</v>
      </c>
      <c r="C31">
        <v>17522</v>
      </c>
    </row>
    <row r="32" spans="1:3" x14ac:dyDescent="0.5">
      <c r="A32" s="3" t="s">
        <v>27</v>
      </c>
      <c r="B32">
        <v>25237</v>
      </c>
      <c r="C32">
        <v>-944</v>
      </c>
    </row>
    <row r="33" spans="1:3" x14ac:dyDescent="0.5">
      <c r="A33" s="3" t="s">
        <v>28</v>
      </c>
      <c r="B33">
        <v>11030</v>
      </c>
      <c r="C33">
        <v>-14207</v>
      </c>
    </row>
    <row r="34" spans="1:3" x14ac:dyDescent="0.5">
      <c r="A34" s="3" t="s">
        <v>29</v>
      </c>
      <c r="B34">
        <v>1098</v>
      </c>
      <c r="C34">
        <v>-9932</v>
      </c>
    </row>
    <row r="35" spans="1:3" x14ac:dyDescent="0.5">
      <c r="A35" s="3" t="s">
        <v>30</v>
      </c>
      <c r="B35">
        <v>4155</v>
      </c>
      <c r="C35">
        <v>3057</v>
      </c>
    </row>
    <row r="36" spans="1:3" x14ac:dyDescent="0.5">
      <c r="A36" s="3" t="s">
        <v>31</v>
      </c>
      <c r="B36">
        <v>1849</v>
      </c>
      <c r="C36">
        <v>-2306</v>
      </c>
    </row>
    <row r="37" spans="1:3" x14ac:dyDescent="0.5">
      <c r="A37" s="2" t="s">
        <v>16</v>
      </c>
      <c r="B37">
        <v>149602</v>
      </c>
    </row>
    <row r="38" spans="1:3" x14ac:dyDescent="0.5">
      <c r="A38" s="3" t="s">
        <v>22</v>
      </c>
      <c r="B38">
        <v>9338</v>
      </c>
    </row>
    <row r="39" spans="1:3" x14ac:dyDescent="0.5">
      <c r="A39" s="3" t="s">
        <v>23</v>
      </c>
      <c r="B39">
        <v>9837</v>
      </c>
      <c r="C39">
        <v>499</v>
      </c>
    </row>
    <row r="40" spans="1:3" x14ac:dyDescent="0.5">
      <c r="A40" s="3" t="s">
        <v>24</v>
      </c>
      <c r="B40">
        <v>19515</v>
      </c>
      <c r="C40">
        <v>9678</v>
      </c>
    </row>
    <row r="41" spans="1:3" x14ac:dyDescent="0.5">
      <c r="A41" s="3" t="s">
        <v>25</v>
      </c>
      <c r="B41">
        <v>15397</v>
      </c>
      <c r="C41">
        <v>-4118</v>
      </c>
    </row>
    <row r="42" spans="1:3" x14ac:dyDescent="0.5">
      <c r="A42" s="3" t="s">
        <v>26</v>
      </c>
      <c r="B42">
        <v>18127</v>
      </c>
      <c r="C42">
        <v>2730</v>
      </c>
    </row>
    <row r="43" spans="1:3" x14ac:dyDescent="0.5">
      <c r="A43" s="3" t="s">
        <v>27</v>
      </c>
      <c r="B43">
        <v>5571</v>
      </c>
      <c r="C43">
        <v>-12556</v>
      </c>
    </row>
    <row r="44" spans="1:3" x14ac:dyDescent="0.5">
      <c r="A44" s="3" t="s">
        <v>28</v>
      </c>
      <c r="B44">
        <v>14788</v>
      </c>
      <c r="C44">
        <v>9217</v>
      </c>
    </row>
    <row r="45" spans="1:3" x14ac:dyDescent="0.5">
      <c r="A45" s="3" t="s">
        <v>29</v>
      </c>
      <c r="B45">
        <v>29670</v>
      </c>
      <c r="C45">
        <v>14882</v>
      </c>
    </row>
    <row r="46" spans="1:3" x14ac:dyDescent="0.5">
      <c r="A46" s="3" t="s">
        <v>30</v>
      </c>
      <c r="B46">
        <v>17107</v>
      </c>
      <c r="C46">
        <v>-12563</v>
      </c>
    </row>
    <row r="47" spans="1:3" x14ac:dyDescent="0.5">
      <c r="A47" s="3" t="s">
        <v>31</v>
      </c>
      <c r="B47">
        <v>10252</v>
      </c>
      <c r="C47">
        <v>-6855</v>
      </c>
    </row>
    <row r="48" spans="1:3" x14ac:dyDescent="0.5">
      <c r="A48" s="2" t="s">
        <v>17</v>
      </c>
      <c r="B48">
        <v>126618</v>
      </c>
    </row>
    <row r="49" spans="1:3" x14ac:dyDescent="0.5">
      <c r="A49" s="3" t="s">
        <v>22</v>
      </c>
      <c r="B49">
        <v>7439</v>
      </c>
    </row>
    <row r="50" spans="1:3" x14ac:dyDescent="0.5">
      <c r="A50" s="3" t="s">
        <v>23</v>
      </c>
      <c r="B50">
        <v>1091</v>
      </c>
      <c r="C50">
        <v>-6348</v>
      </c>
    </row>
    <row r="51" spans="1:3" x14ac:dyDescent="0.5">
      <c r="A51" s="3" t="s">
        <v>24</v>
      </c>
      <c r="B51">
        <v>19186</v>
      </c>
      <c r="C51">
        <v>18095</v>
      </c>
    </row>
    <row r="52" spans="1:3" x14ac:dyDescent="0.5">
      <c r="A52" s="3" t="s">
        <v>25</v>
      </c>
      <c r="B52">
        <v>12222</v>
      </c>
      <c r="C52">
        <v>-6964</v>
      </c>
    </row>
    <row r="53" spans="1:3" x14ac:dyDescent="0.5">
      <c r="A53" s="3" t="s">
        <v>26</v>
      </c>
      <c r="B53">
        <v>19492</v>
      </c>
      <c r="C53">
        <v>7270</v>
      </c>
    </row>
    <row r="54" spans="1:3" x14ac:dyDescent="0.5">
      <c r="A54" s="3" t="s">
        <v>27</v>
      </c>
      <c r="B54">
        <v>16223</v>
      </c>
      <c r="C54">
        <v>-3269</v>
      </c>
    </row>
    <row r="55" spans="1:3" x14ac:dyDescent="0.5">
      <c r="A55" s="3" t="s">
        <v>28</v>
      </c>
      <c r="B55">
        <v>1706</v>
      </c>
      <c r="C55">
        <v>-14517</v>
      </c>
    </row>
    <row r="56" spans="1:3" x14ac:dyDescent="0.5">
      <c r="A56" s="3" t="s">
        <v>29</v>
      </c>
      <c r="B56">
        <v>4406</v>
      </c>
      <c r="C56">
        <v>2700</v>
      </c>
    </row>
    <row r="57" spans="1:3" x14ac:dyDescent="0.5">
      <c r="A57" s="3" t="s">
        <v>30</v>
      </c>
      <c r="B57">
        <v>16750</v>
      </c>
      <c r="C57">
        <v>12344</v>
      </c>
    </row>
    <row r="58" spans="1:3" x14ac:dyDescent="0.5">
      <c r="A58" s="3" t="s">
        <v>31</v>
      </c>
      <c r="B58">
        <v>28103</v>
      </c>
      <c r="C58">
        <v>11353</v>
      </c>
    </row>
    <row r="59" spans="1:3" x14ac:dyDescent="0.5">
      <c r="A59" s="2" t="s">
        <v>18</v>
      </c>
      <c r="B59">
        <v>127760</v>
      </c>
    </row>
    <row r="60" spans="1:3" x14ac:dyDescent="0.5">
      <c r="A60" s="3" t="s">
        <v>22</v>
      </c>
      <c r="B60">
        <v>28716</v>
      </c>
    </row>
    <row r="61" spans="1:3" x14ac:dyDescent="0.5">
      <c r="A61" s="3" t="s">
        <v>23</v>
      </c>
      <c r="B61">
        <v>11970</v>
      </c>
      <c r="C61">
        <v>-16746</v>
      </c>
    </row>
    <row r="62" spans="1:3" x14ac:dyDescent="0.5">
      <c r="A62" s="3" t="s">
        <v>24</v>
      </c>
      <c r="B62">
        <v>10787</v>
      </c>
      <c r="C62">
        <v>-1183</v>
      </c>
    </row>
    <row r="63" spans="1:3" x14ac:dyDescent="0.5">
      <c r="A63" s="3" t="s">
        <v>25</v>
      </c>
      <c r="B63">
        <v>9209</v>
      </c>
      <c r="C63">
        <v>-1578</v>
      </c>
    </row>
    <row r="64" spans="1:3" x14ac:dyDescent="0.5">
      <c r="A64" s="3" t="s">
        <v>26</v>
      </c>
      <c r="B64">
        <v>4642</v>
      </c>
      <c r="C64">
        <v>-4567</v>
      </c>
    </row>
    <row r="65" spans="1:3" x14ac:dyDescent="0.5">
      <c r="A65" s="3" t="s">
        <v>27</v>
      </c>
      <c r="B65">
        <v>12592</v>
      </c>
      <c r="C65">
        <v>7950</v>
      </c>
    </row>
    <row r="66" spans="1:3" x14ac:dyDescent="0.5">
      <c r="A66" s="3" t="s">
        <v>28</v>
      </c>
      <c r="B66">
        <v>13758</v>
      </c>
      <c r="C66">
        <v>1166</v>
      </c>
    </row>
    <row r="67" spans="1:3" x14ac:dyDescent="0.5">
      <c r="A67" s="3" t="s">
        <v>29</v>
      </c>
      <c r="B67">
        <v>1052</v>
      </c>
      <c r="C67">
        <v>-12706</v>
      </c>
    </row>
    <row r="68" spans="1:3" x14ac:dyDescent="0.5">
      <c r="A68" s="3" t="s">
        <v>30</v>
      </c>
      <c r="B68">
        <v>18941</v>
      </c>
      <c r="C68">
        <v>17889</v>
      </c>
    </row>
    <row r="69" spans="1:3" x14ac:dyDescent="0.5">
      <c r="A69" s="3" t="s">
        <v>31</v>
      </c>
      <c r="B69">
        <v>16093</v>
      </c>
      <c r="C69">
        <v>-2848</v>
      </c>
    </row>
    <row r="70" spans="1:3" x14ac:dyDescent="0.5">
      <c r="A70" s="2" t="s">
        <v>19</v>
      </c>
      <c r="B70">
        <v>118140</v>
      </c>
    </row>
    <row r="71" spans="1:3" x14ac:dyDescent="0.5">
      <c r="A71" s="3" t="s">
        <v>22</v>
      </c>
      <c r="B71">
        <v>16302</v>
      </c>
    </row>
    <row r="72" spans="1:3" x14ac:dyDescent="0.5">
      <c r="A72" s="3" t="s">
        <v>23</v>
      </c>
      <c r="B72">
        <v>12117</v>
      </c>
      <c r="C72">
        <v>-4185</v>
      </c>
    </row>
    <row r="73" spans="1:3" x14ac:dyDescent="0.5">
      <c r="A73" s="3" t="s">
        <v>24</v>
      </c>
      <c r="B73">
        <v>6613</v>
      </c>
      <c r="C73">
        <v>-5504</v>
      </c>
    </row>
    <row r="74" spans="1:3" x14ac:dyDescent="0.5">
      <c r="A74" s="3" t="s">
        <v>25</v>
      </c>
      <c r="B74">
        <v>20753</v>
      </c>
      <c r="C74">
        <v>14140</v>
      </c>
    </row>
    <row r="75" spans="1:3" x14ac:dyDescent="0.5">
      <c r="A75" s="3" t="s">
        <v>26</v>
      </c>
      <c r="B75">
        <v>14050</v>
      </c>
      <c r="C75">
        <v>-6703</v>
      </c>
    </row>
    <row r="76" spans="1:3" x14ac:dyDescent="0.5">
      <c r="A76" s="3" t="s">
        <v>27</v>
      </c>
      <c r="B76">
        <v>11516</v>
      </c>
      <c r="C76">
        <v>-2534</v>
      </c>
    </row>
    <row r="77" spans="1:3" x14ac:dyDescent="0.5">
      <c r="A77" s="3" t="s">
        <v>28</v>
      </c>
      <c r="B77">
        <v>1149</v>
      </c>
      <c r="C77">
        <v>-10367</v>
      </c>
    </row>
    <row r="78" spans="1:3" x14ac:dyDescent="0.5">
      <c r="A78" s="3" t="s">
        <v>29</v>
      </c>
      <c r="B78">
        <v>8500</v>
      </c>
      <c r="C78">
        <v>7351</v>
      </c>
    </row>
    <row r="79" spans="1:3" x14ac:dyDescent="0.5">
      <c r="A79" s="3" t="s">
        <v>30</v>
      </c>
      <c r="B79">
        <v>7583</v>
      </c>
      <c r="C79">
        <v>-917</v>
      </c>
    </row>
    <row r="80" spans="1:3" x14ac:dyDescent="0.5">
      <c r="A80" s="3" t="s">
        <v>31</v>
      </c>
      <c r="B80">
        <v>19557</v>
      </c>
      <c r="C80">
        <v>11974</v>
      </c>
    </row>
    <row r="81" spans="1:3" x14ac:dyDescent="0.5">
      <c r="A81" s="2" t="s">
        <v>20</v>
      </c>
      <c r="B81">
        <v>110539</v>
      </c>
    </row>
    <row r="82" spans="1:3" x14ac:dyDescent="0.5">
      <c r="A82" s="3" t="s">
        <v>22</v>
      </c>
      <c r="B82">
        <v>6575</v>
      </c>
    </row>
    <row r="83" spans="1:3" x14ac:dyDescent="0.5">
      <c r="A83" s="3" t="s">
        <v>23</v>
      </c>
      <c r="B83">
        <v>5326</v>
      </c>
      <c r="C83">
        <v>-1249</v>
      </c>
    </row>
    <row r="84" spans="1:3" x14ac:dyDescent="0.5">
      <c r="A84" s="3" t="s">
        <v>24</v>
      </c>
      <c r="B84">
        <v>6245</v>
      </c>
      <c r="C84">
        <v>919</v>
      </c>
    </row>
    <row r="85" spans="1:3" x14ac:dyDescent="0.5">
      <c r="A85" s="3" t="s">
        <v>25</v>
      </c>
      <c r="B85">
        <v>14098</v>
      </c>
      <c r="C85">
        <v>7853</v>
      </c>
    </row>
    <row r="86" spans="1:3" x14ac:dyDescent="0.5">
      <c r="A86" s="3" t="s">
        <v>26</v>
      </c>
      <c r="B86">
        <v>12635</v>
      </c>
      <c r="C86">
        <v>-1463</v>
      </c>
    </row>
    <row r="87" spans="1:3" x14ac:dyDescent="0.5">
      <c r="A87" s="3" t="s">
        <v>27</v>
      </c>
      <c r="B87">
        <v>16075</v>
      </c>
      <c r="C87">
        <v>3440</v>
      </c>
    </row>
    <row r="88" spans="1:3" x14ac:dyDescent="0.5">
      <c r="A88" s="3" t="s">
        <v>28</v>
      </c>
      <c r="B88">
        <v>17015</v>
      </c>
      <c r="C88">
        <v>940</v>
      </c>
    </row>
    <row r="89" spans="1:3" x14ac:dyDescent="0.5">
      <c r="A89" s="3" t="s">
        <v>29</v>
      </c>
      <c r="B89">
        <v>19377</v>
      </c>
      <c r="C89">
        <v>2362</v>
      </c>
    </row>
    <row r="90" spans="1:3" x14ac:dyDescent="0.5">
      <c r="A90" s="3" t="s">
        <v>30</v>
      </c>
      <c r="B90">
        <v>4386</v>
      </c>
      <c r="C90">
        <v>-14991</v>
      </c>
    </row>
    <row r="91" spans="1:3" x14ac:dyDescent="0.5">
      <c r="A91" s="3" t="s">
        <v>31</v>
      </c>
      <c r="B91">
        <v>8807</v>
      </c>
      <c r="C91">
        <v>4421</v>
      </c>
    </row>
    <row r="92" spans="1:3" x14ac:dyDescent="0.5">
      <c r="A92" s="2" t="s">
        <v>21</v>
      </c>
      <c r="B92">
        <v>137371</v>
      </c>
    </row>
    <row r="93" spans="1:3" x14ac:dyDescent="0.5">
      <c r="A93" s="3" t="s">
        <v>22</v>
      </c>
      <c r="B93">
        <v>8203</v>
      </c>
    </row>
    <row r="94" spans="1:3" x14ac:dyDescent="0.5">
      <c r="A94" s="3" t="s">
        <v>23</v>
      </c>
      <c r="B94">
        <v>17301</v>
      </c>
      <c r="C94">
        <v>9098</v>
      </c>
    </row>
    <row r="95" spans="1:3" x14ac:dyDescent="0.5">
      <c r="A95" s="3" t="s">
        <v>24</v>
      </c>
      <c r="B95">
        <v>4655</v>
      </c>
      <c r="C95">
        <v>-12646</v>
      </c>
    </row>
    <row r="96" spans="1:3" x14ac:dyDescent="0.5">
      <c r="A96" s="3" t="s">
        <v>25</v>
      </c>
      <c r="B96">
        <v>15347</v>
      </c>
      <c r="C96">
        <v>10692</v>
      </c>
    </row>
    <row r="97" spans="1:3" x14ac:dyDescent="0.5">
      <c r="A97" s="3" t="s">
        <v>26</v>
      </c>
      <c r="B97">
        <v>18713</v>
      </c>
      <c r="C97">
        <v>3366</v>
      </c>
    </row>
    <row r="98" spans="1:3" x14ac:dyDescent="0.5">
      <c r="A98" s="3" t="s">
        <v>27</v>
      </c>
      <c r="B98">
        <v>8728</v>
      </c>
      <c r="C98">
        <v>-9985</v>
      </c>
    </row>
    <row r="99" spans="1:3" x14ac:dyDescent="0.5">
      <c r="A99" s="3" t="s">
        <v>28</v>
      </c>
      <c r="B99">
        <v>9002</v>
      </c>
      <c r="C99">
        <v>274</v>
      </c>
    </row>
    <row r="100" spans="1:3" x14ac:dyDescent="0.5">
      <c r="A100" s="3" t="s">
        <v>29</v>
      </c>
      <c r="B100">
        <v>36040</v>
      </c>
      <c r="C100">
        <v>27038</v>
      </c>
    </row>
    <row r="101" spans="1:3" x14ac:dyDescent="0.5">
      <c r="A101" s="3" t="s">
        <v>30</v>
      </c>
      <c r="B101">
        <v>12474</v>
      </c>
      <c r="C101">
        <v>-23566</v>
      </c>
    </row>
    <row r="102" spans="1:3" x14ac:dyDescent="0.5">
      <c r="A102" s="3" t="s">
        <v>31</v>
      </c>
      <c r="B102">
        <v>6908</v>
      </c>
      <c r="C102">
        <v>-5566</v>
      </c>
    </row>
    <row r="103" spans="1:3" x14ac:dyDescent="0.5">
      <c r="A103" s="2" t="s">
        <v>10</v>
      </c>
      <c r="B103">
        <v>1134083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B85D2-59D4-49EF-A353-2D20EEFE5425}">
  <dimension ref="B3:C14"/>
  <sheetViews>
    <sheetView workbookViewId="0">
      <selection activeCell="M8" sqref="M8"/>
    </sheetView>
  </sheetViews>
  <sheetFormatPr defaultRowHeight="18" x14ac:dyDescent="0.5"/>
  <cols>
    <col min="2" max="2" width="14" bestFit="1" customWidth="1"/>
    <col min="3" max="3" width="23.44140625" bestFit="1" customWidth="1"/>
  </cols>
  <sheetData>
    <row r="3" spans="2:3" x14ac:dyDescent="0.5">
      <c r="B3" s="1" t="s">
        <v>9</v>
      </c>
      <c r="C3" t="s">
        <v>8</v>
      </c>
    </row>
    <row r="4" spans="2:3" x14ac:dyDescent="0.5">
      <c r="B4" s="2" t="s">
        <v>22</v>
      </c>
      <c r="C4">
        <v>120473</v>
      </c>
    </row>
    <row r="5" spans="2:3" x14ac:dyDescent="0.5">
      <c r="B5" s="2" t="s">
        <v>23</v>
      </c>
      <c r="C5">
        <v>107198</v>
      </c>
    </row>
    <row r="6" spans="2:3" x14ac:dyDescent="0.5">
      <c r="B6" s="2" t="s">
        <v>24</v>
      </c>
      <c r="C6">
        <v>109570</v>
      </c>
    </row>
    <row r="7" spans="2:3" x14ac:dyDescent="0.5">
      <c r="B7" s="2" t="s">
        <v>25</v>
      </c>
      <c r="C7">
        <v>130984</v>
      </c>
    </row>
    <row r="8" spans="2:3" x14ac:dyDescent="0.5">
      <c r="B8" s="2" t="s">
        <v>26</v>
      </c>
      <c r="C8">
        <v>124988</v>
      </c>
    </row>
    <row r="9" spans="2:3" x14ac:dyDescent="0.5">
      <c r="B9" s="2" t="s">
        <v>27</v>
      </c>
      <c r="C9">
        <v>113626</v>
      </c>
    </row>
    <row r="10" spans="2:3" x14ac:dyDescent="0.5">
      <c r="B10" s="2" t="s">
        <v>28</v>
      </c>
      <c r="C10">
        <v>98895</v>
      </c>
    </row>
    <row r="11" spans="2:3" x14ac:dyDescent="0.5">
      <c r="B11" s="2" t="s">
        <v>29</v>
      </c>
      <c r="C11">
        <v>125350</v>
      </c>
    </row>
    <row r="12" spans="2:3" x14ac:dyDescent="0.5">
      <c r="B12" s="2" t="s">
        <v>30</v>
      </c>
      <c r="C12">
        <v>88617</v>
      </c>
    </row>
    <row r="13" spans="2:3" x14ac:dyDescent="0.5">
      <c r="B13" s="2" t="s">
        <v>31</v>
      </c>
      <c r="C13">
        <v>114382</v>
      </c>
    </row>
    <row r="14" spans="2:3" x14ac:dyDescent="0.5">
      <c r="B14" s="2" t="s">
        <v>10</v>
      </c>
      <c r="C14">
        <v>1134083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BD0E9-3902-4C8A-9E3F-CE8769A4FC9A}">
  <dimension ref="A1:H110"/>
  <sheetViews>
    <sheetView topLeftCell="A79" workbookViewId="0">
      <selection activeCell="D99" sqref="D99"/>
    </sheetView>
  </sheetViews>
  <sheetFormatPr defaultRowHeight="18" x14ac:dyDescent="0.5"/>
  <cols>
    <col min="1" max="1" width="13.88671875" customWidth="1"/>
    <col min="2" max="2" width="9.5546875" customWidth="1"/>
    <col min="3" max="3" width="13.21875" customWidth="1"/>
    <col min="4" max="4" width="17.44140625" customWidth="1"/>
    <col min="5" max="5" width="14.6640625" customWidth="1"/>
    <col min="6" max="6" width="21.33203125" customWidth="1"/>
    <col min="7" max="7" width="18.88671875" customWidth="1"/>
  </cols>
  <sheetData>
    <row r="1" spans="1:8" x14ac:dyDescent="0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">
      <c r="A2" t="s">
        <v>13</v>
      </c>
      <c r="B2" t="s">
        <v>22</v>
      </c>
      <c r="C2">
        <v>14700</v>
      </c>
      <c r="D2" t="s">
        <v>32</v>
      </c>
      <c r="E2">
        <v>4</v>
      </c>
      <c r="F2">
        <v>189</v>
      </c>
      <c r="G2">
        <v>13312</v>
      </c>
      <c r="H2" t="str">
        <f>IF(Stock[[#This Row],[QUANTITY_ON_HAND]]&lt;20,"Low Stock","Ok")</f>
        <v>Ok</v>
      </c>
    </row>
    <row r="3" spans="1:8" x14ac:dyDescent="0.5">
      <c r="A3" t="s">
        <v>13</v>
      </c>
      <c r="B3" t="s">
        <v>23</v>
      </c>
      <c r="C3">
        <v>7980</v>
      </c>
      <c r="D3" t="s">
        <v>32</v>
      </c>
      <c r="E3">
        <v>4</v>
      </c>
      <c r="F3">
        <v>51</v>
      </c>
      <c r="G3">
        <v>2324</v>
      </c>
      <c r="H3" t="str">
        <f>IF(Stock[[#This Row],[QUANTITY_ON_HAND]]&lt;20,"Low Stock","Ok")</f>
        <v>Ok</v>
      </c>
    </row>
    <row r="4" spans="1:8" x14ac:dyDescent="0.5">
      <c r="A4" t="s">
        <v>13</v>
      </c>
      <c r="B4" t="s">
        <v>24</v>
      </c>
      <c r="C4">
        <v>7980</v>
      </c>
      <c r="D4" t="s">
        <v>32</v>
      </c>
      <c r="E4">
        <v>4</v>
      </c>
      <c r="F4">
        <v>140</v>
      </c>
      <c r="G4">
        <v>17776</v>
      </c>
      <c r="H4" t="str">
        <f>IF(Stock[[#This Row],[QUANTITY_ON_HAND]]&lt;20,"Low Stock","Ok")</f>
        <v>Ok</v>
      </c>
    </row>
    <row r="5" spans="1:8" x14ac:dyDescent="0.5">
      <c r="A5" t="s">
        <v>13</v>
      </c>
      <c r="B5" t="s">
        <v>25</v>
      </c>
      <c r="C5">
        <v>6300</v>
      </c>
      <c r="D5" t="s">
        <v>32</v>
      </c>
      <c r="E5">
        <v>4</v>
      </c>
      <c r="F5">
        <v>144</v>
      </c>
      <c r="G5">
        <v>13850</v>
      </c>
      <c r="H5" t="str">
        <f>IF(Stock[[#This Row],[QUANTITY_ON_HAND]]&lt;20,"Low Stock","Ok")</f>
        <v>Ok</v>
      </c>
    </row>
    <row r="6" spans="1:8" x14ac:dyDescent="0.5">
      <c r="A6" t="s">
        <v>13</v>
      </c>
      <c r="B6" t="s">
        <v>26</v>
      </c>
      <c r="C6">
        <v>3780</v>
      </c>
      <c r="D6" t="s">
        <v>32</v>
      </c>
      <c r="E6">
        <v>4</v>
      </c>
      <c r="F6">
        <v>110</v>
      </c>
      <c r="G6">
        <v>1577</v>
      </c>
      <c r="H6" t="str">
        <f>IF(Stock[[#This Row],[QUANTITY_ON_HAND]]&lt;20,"Low Stock","Ok")</f>
        <v>Ok</v>
      </c>
    </row>
    <row r="7" spans="1:8" x14ac:dyDescent="0.5">
      <c r="A7" t="s">
        <v>13</v>
      </c>
      <c r="B7" t="s">
        <v>27</v>
      </c>
      <c r="C7">
        <v>6720</v>
      </c>
      <c r="D7" t="s">
        <v>32</v>
      </c>
      <c r="E7">
        <v>4</v>
      </c>
      <c r="F7">
        <v>47</v>
      </c>
      <c r="G7">
        <v>5265</v>
      </c>
      <c r="H7" t="str">
        <f>IF(Stock[[#This Row],[QUANTITY_ON_HAND]]&lt;20,"Low Stock","Ok")</f>
        <v>Ok</v>
      </c>
    </row>
    <row r="8" spans="1:8" x14ac:dyDescent="0.5">
      <c r="A8" t="s">
        <v>13</v>
      </c>
      <c r="B8" t="s">
        <v>28</v>
      </c>
      <c r="C8">
        <v>9660</v>
      </c>
      <c r="D8" t="s">
        <v>32</v>
      </c>
      <c r="E8">
        <v>4</v>
      </c>
      <c r="F8">
        <v>71</v>
      </c>
      <c r="G8">
        <v>1662</v>
      </c>
      <c r="H8" t="str">
        <f>IF(Stock[[#This Row],[QUANTITY_ON_HAND]]&lt;20,"Low Stock","Ok")</f>
        <v>Ok</v>
      </c>
    </row>
    <row r="9" spans="1:8" x14ac:dyDescent="0.5">
      <c r="A9" t="s">
        <v>13</v>
      </c>
      <c r="B9" t="s">
        <v>29</v>
      </c>
      <c r="C9">
        <v>15540</v>
      </c>
      <c r="D9" t="s">
        <v>32</v>
      </c>
      <c r="E9">
        <v>4</v>
      </c>
      <c r="F9">
        <v>63</v>
      </c>
      <c r="G9">
        <v>11879</v>
      </c>
      <c r="H9" t="str">
        <f>IF(Stock[[#This Row],[QUANTITY_ON_HAND]]&lt;20,"Low Stock","Ok")</f>
        <v>Ok</v>
      </c>
    </row>
    <row r="10" spans="1:8" x14ac:dyDescent="0.5">
      <c r="A10" t="s">
        <v>13</v>
      </c>
      <c r="B10" t="s">
        <v>30</v>
      </c>
      <c r="C10">
        <v>8820</v>
      </c>
      <c r="D10" t="s">
        <v>32</v>
      </c>
      <c r="E10">
        <v>4</v>
      </c>
      <c r="F10">
        <v>152</v>
      </c>
      <c r="G10">
        <v>14595</v>
      </c>
      <c r="H10" t="str">
        <f>IF(Stock[[#This Row],[QUANTITY_ON_HAND]]&lt;20,"Low Stock","Ok")</f>
        <v>Ok</v>
      </c>
    </row>
    <row r="11" spans="1:8" x14ac:dyDescent="0.5">
      <c r="A11" t="s">
        <v>13</v>
      </c>
      <c r="B11" t="s">
        <v>31</v>
      </c>
      <c r="C11">
        <v>7980</v>
      </c>
      <c r="D11" t="s">
        <v>32</v>
      </c>
      <c r="E11">
        <v>4</v>
      </c>
      <c r="F11">
        <v>200</v>
      </c>
      <c r="G11">
        <v>9311</v>
      </c>
      <c r="H11" t="str">
        <f>IF(Stock[[#This Row],[QUANTITY_ON_HAND]]&lt;20,"Low Stock","Ok")</f>
        <v>Ok</v>
      </c>
    </row>
    <row r="12" spans="1:8" x14ac:dyDescent="0.5">
      <c r="A12" t="s">
        <v>13</v>
      </c>
      <c r="B12" t="s">
        <v>22</v>
      </c>
      <c r="C12">
        <v>3780</v>
      </c>
      <c r="D12" t="s">
        <v>32</v>
      </c>
      <c r="E12">
        <v>4</v>
      </c>
      <c r="F12">
        <v>109</v>
      </c>
      <c r="G12">
        <v>4852</v>
      </c>
      <c r="H12" t="str">
        <f>IF(Stock[[#This Row],[QUANTITY_ON_HAND]]&lt;20,"Low Stock","Ok")</f>
        <v>Ok</v>
      </c>
    </row>
    <row r="13" spans="1:8" x14ac:dyDescent="0.5">
      <c r="A13" t="s">
        <v>13</v>
      </c>
      <c r="B13" t="s">
        <v>23</v>
      </c>
      <c r="C13">
        <v>3780</v>
      </c>
      <c r="D13" t="s">
        <v>32</v>
      </c>
      <c r="E13">
        <v>4</v>
      </c>
      <c r="F13">
        <v>100</v>
      </c>
      <c r="G13">
        <v>6567</v>
      </c>
      <c r="H13" t="str">
        <f>IF(Stock[[#This Row],[QUANTITY_ON_HAND]]&lt;20,"Low Stock","Ok")</f>
        <v>Ok</v>
      </c>
    </row>
    <row r="14" spans="1:8" x14ac:dyDescent="0.5">
      <c r="A14" t="s">
        <v>14</v>
      </c>
      <c r="B14" t="s">
        <v>24</v>
      </c>
      <c r="C14">
        <v>5760</v>
      </c>
      <c r="D14" t="s">
        <v>33</v>
      </c>
      <c r="E14">
        <v>5</v>
      </c>
      <c r="F14">
        <v>162</v>
      </c>
      <c r="G14">
        <v>18805</v>
      </c>
      <c r="H14" t="str">
        <f>IF(Stock[[#This Row],[QUANTITY_ON_HAND]]&lt;20,"Low Stock","Ok")</f>
        <v>Ok</v>
      </c>
    </row>
    <row r="15" spans="1:8" x14ac:dyDescent="0.5">
      <c r="A15" t="s">
        <v>14</v>
      </c>
      <c r="B15" t="s">
        <v>25</v>
      </c>
      <c r="C15">
        <v>6480</v>
      </c>
      <c r="D15" t="s">
        <v>33</v>
      </c>
      <c r="E15">
        <v>5</v>
      </c>
      <c r="F15">
        <v>156</v>
      </c>
      <c r="G15">
        <v>10918</v>
      </c>
      <c r="H15" t="str">
        <f>IF(Stock[[#This Row],[QUANTITY_ON_HAND]]&lt;20,"Low Stock","Ok")</f>
        <v>Ok</v>
      </c>
    </row>
    <row r="16" spans="1:8" x14ac:dyDescent="0.5">
      <c r="A16" t="s">
        <v>14</v>
      </c>
      <c r="B16" t="s">
        <v>26</v>
      </c>
      <c r="C16">
        <v>4752</v>
      </c>
      <c r="D16" t="s">
        <v>33</v>
      </c>
      <c r="E16">
        <v>5</v>
      </c>
      <c r="F16">
        <v>125</v>
      </c>
      <c r="G16">
        <v>12473</v>
      </c>
      <c r="H16" t="str">
        <f>IF(Stock[[#This Row],[QUANTITY_ON_HAND]]&lt;20,"Low Stock","Ok")</f>
        <v>Ok</v>
      </c>
    </row>
    <row r="17" spans="1:8" x14ac:dyDescent="0.5">
      <c r="A17" t="s">
        <v>14</v>
      </c>
      <c r="B17" t="s">
        <v>27</v>
      </c>
      <c r="C17">
        <v>6624</v>
      </c>
      <c r="D17" t="s">
        <v>33</v>
      </c>
      <c r="E17">
        <v>5</v>
      </c>
      <c r="F17">
        <v>10</v>
      </c>
      <c r="G17">
        <v>18416</v>
      </c>
      <c r="H17" t="str">
        <f>IF(Stock[[#This Row],[QUANTITY_ON_HAND]]&lt;20,"Low Stock","Ok")</f>
        <v>Low Stock</v>
      </c>
    </row>
    <row r="18" spans="1:8" x14ac:dyDescent="0.5">
      <c r="A18" t="s">
        <v>14</v>
      </c>
      <c r="B18" t="s">
        <v>28</v>
      </c>
      <c r="C18">
        <v>4752</v>
      </c>
      <c r="D18" t="s">
        <v>33</v>
      </c>
      <c r="E18">
        <v>5</v>
      </c>
      <c r="F18">
        <v>175</v>
      </c>
      <c r="G18">
        <v>8093</v>
      </c>
      <c r="H18" t="str">
        <f>IF(Stock[[#This Row],[QUANTITY_ON_HAND]]&lt;20,"Low Stock","Ok")</f>
        <v>Ok</v>
      </c>
    </row>
    <row r="19" spans="1:8" x14ac:dyDescent="0.5">
      <c r="A19" t="s">
        <v>14</v>
      </c>
      <c r="B19" t="s">
        <v>29</v>
      </c>
      <c r="C19">
        <v>4320</v>
      </c>
      <c r="D19" t="s">
        <v>33</v>
      </c>
      <c r="E19">
        <v>5</v>
      </c>
      <c r="F19">
        <v>57</v>
      </c>
      <c r="G19">
        <v>16143</v>
      </c>
      <c r="H19" t="str">
        <f>IF(Stock[[#This Row],[QUANTITY_ON_HAND]]&lt;20,"Low Stock","Ok")</f>
        <v>Ok</v>
      </c>
    </row>
    <row r="20" spans="1:8" x14ac:dyDescent="0.5">
      <c r="A20" t="s">
        <v>14</v>
      </c>
      <c r="B20" t="s">
        <v>30</v>
      </c>
      <c r="C20">
        <v>6624</v>
      </c>
      <c r="D20" t="s">
        <v>33</v>
      </c>
      <c r="E20">
        <v>5</v>
      </c>
      <c r="F20">
        <v>80</v>
      </c>
      <c r="G20">
        <v>6807</v>
      </c>
      <c r="H20" t="str">
        <f>IF(Stock[[#This Row],[QUANTITY_ON_HAND]]&lt;20,"Low Stock","Ok")</f>
        <v>Ok</v>
      </c>
    </row>
    <row r="21" spans="1:8" x14ac:dyDescent="0.5">
      <c r="A21" t="s">
        <v>14</v>
      </c>
      <c r="B21" t="s">
        <v>31</v>
      </c>
      <c r="C21">
        <v>5328</v>
      </c>
      <c r="D21" t="s">
        <v>33</v>
      </c>
      <c r="E21">
        <v>5</v>
      </c>
      <c r="F21">
        <v>150</v>
      </c>
      <c r="G21">
        <v>8819</v>
      </c>
      <c r="H21" t="str">
        <f>IF(Stock[[#This Row],[QUANTITY_ON_HAND]]&lt;20,"Low Stock","Ok")</f>
        <v>Ok</v>
      </c>
    </row>
    <row r="22" spans="1:8" x14ac:dyDescent="0.5">
      <c r="A22" t="s">
        <v>14</v>
      </c>
      <c r="B22" t="s">
        <v>22</v>
      </c>
      <c r="C22">
        <v>4320</v>
      </c>
      <c r="D22" t="s">
        <v>33</v>
      </c>
      <c r="E22">
        <v>5</v>
      </c>
      <c r="F22">
        <v>119</v>
      </c>
      <c r="G22">
        <v>18233</v>
      </c>
      <c r="H22" t="str">
        <f>IF(Stock[[#This Row],[QUANTITY_ON_HAND]]&lt;20,"Low Stock","Ok")</f>
        <v>Ok</v>
      </c>
    </row>
    <row r="23" spans="1:8" x14ac:dyDescent="0.5">
      <c r="A23" t="s">
        <v>14</v>
      </c>
      <c r="B23" t="s">
        <v>23</v>
      </c>
      <c r="C23">
        <v>8496</v>
      </c>
      <c r="D23" t="s">
        <v>33</v>
      </c>
      <c r="E23">
        <v>5</v>
      </c>
      <c r="F23">
        <v>154</v>
      </c>
      <c r="G23">
        <v>18803</v>
      </c>
      <c r="H23" t="str">
        <f>IF(Stock[[#This Row],[QUANTITY_ON_HAND]]&lt;20,"Low Stock","Ok")</f>
        <v>Ok</v>
      </c>
    </row>
    <row r="24" spans="1:8" x14ac:dyDescent="0.5">
      <c r="A24" t="s">
        <v>14</v>
      </c>
      <c r="B24" t="s">
        <v>24</v>
      </c>
      <c r="C24">
        <v>5040</v>
      </c>
      <c r="D24" t="s">
        <v>33</v>
      </c>
      <c r="E24">
        <v>5</v>
      </c>
      <c r="F24">
        <v>91</v>
      </c>
      <c r="G24">
        <v>9214</v>
      </c>
      <c r="H24" t="str">
        <f>IF(Stock[[#This Row],[QUANTITY_ON_HAND]]&lt;20,"Low Stock","Ok")</f>
        <v>Ok</v>
      </c>
    </row>
    <row r="25" spans="1:8" x14ac:dyDescent="0.5">
      <c r="A25" t="s">
        <v>14</v>
      </c>
      <c r="B25" t="s">
        <v>25</v>
      </c>
      <c r="C25">
        <v>1728</v>
      </c>
      <c r="D25" t="s">
        <v>33</v>
      </c>
      <c r="E25">
        <v>5</v>
      </c>
      <c r="F25">
        <v>193</v>
      </c>
      <c r="G25">
        <v>10091</v>
      </c>
      <c r="H25" t="str">
        <f>IF(Stock[[#This Row],[QUANTITY_ON_HAND]]&lt;20,"Low Stock","Ok")</f>
        <v>Ok</v>
      </c>
    </row>
    <row r="26" spans="1:8" x14ac:dyDescent="0.5">
      <c r="A26" t="s">
        <v>15</v>
      </c>
      <c r="B26" t="s">
        <v>26</v>
      </c>
      <c r="C26">
        <v>7735</v>
      </c>
      <c r="D26" t="s">
        <v>34</v>
      </c>
      <c r="E26">
        <v>4</v>
      </c>
      <c r="F26">
        <v>154</v>
      </c>
      <c r="G26">
        <v>15706</v>
      </c>
      <c r="H26" t="str">
        <f>IF(Stock[[#This Row],[QUANTITY_ON_HAND]]&lt;20,"Low Stock","Ok")</f>
        <v>Ok</v>
      </c>
    </row>
    <row r="27" spans="1:8" x14ac:dyDescent="0.5">
      <c r="A27" t="s">
        <v>15</v>
      </c>
      <c r="B27" t="s">
        <v>27</v>
      </c>
      <c r="C27">
        <v>6851</v>
      </c>
      <c r="D27" t="s">
        <v>34</v>
      </c>
      <c r="E27">
        <v>4</v>
      </c>
      <c r="F27">
        <v>148</v>
      </c>
      <c r="G27">
        <v>8334</v>
      </c>
      <c r="H27" t="str">
        <f>IF(Stock[[#This Row],[QUANTITY_ON_HAND]]&lt;20,"Low Stock","Ok")</f>
        <v>Ok</v>
      </c>
    </row>
    <row r="28" spans="1:8" x14ac:dyDescent="0.5">
      <c r="A28" t="s">
        <v>15</v>
      </c>
      <c r="B28" t="s">
        <v>28</v>
      </c>
      <c r="C28">
        <v>10387</v>
      </c>
      <c r="D28" t="s">
        <v>34</v>
      </c>
      <c r="E28">
        <v>4</v>
      </c>
      <c r="F28">
        <v>195</v>
      </c>
      <c r="G28">
        <v>14848</v>
      </c>
      <c r="H28" t="str">
        <f>IF(Stock[[#This Row],[QUANTITY_ON_HAND]]&lt;20,"Low Stock","Ok")</f>
        <v>Ok</v>
      </c>
    </row>
    <row r="29" spans="1:8" x14ac:dyDescent="0.5">
      <c r="A29" t="s">
        <v>15</v>
      </c>
      <c r="B29" t="s">
        <v>29</v>
      </c>
      <c r="C29">
        <v>7514</v>
      </c>
      <c r="D29" t="s">
        <v>34</v>
      </c>
      <c r="E29">
        <v>4</v>
      </c>
      <c r="F29">
        <v>67</v>
      </c>
      <c r="G29">
        <v>11765</v>
      </c>
      <c r="H29" t="str">
        <f>IF(Stock[[#This Row],[QUANTITY_ON_HAND]]&lt;20,"Low Stock","Ok")</f>
        <v>Ok</v>
      </c>
    </row>
    <row r="30" spans="1:8" x14ac:dyDescent="0.5">
      <c r="A30" t="s">
        <v>15</v>
      </c>
      <c r="B30" t="s">
        <v>30</v>
      </c>
      <c r="C30">
        <v>6188</v>
      </c>
      <c r="D30" t="s">
        <v>34</v>
      </c>
      <c r="E30">
        <v>4</v>
      </c>
      <c r="F30">
        <v>37</v>
      </c>
      <c r="G30">
        <v>11920</v>
      </c>
      <c r="H30" t="str">
        <f>IF(Stock[[#This Row],[QUANTITY_ON_HAND]]&lt;20,"Low Stock","Ok")</f>
        <v>Ok</v>
      </c>
    </row>
    <row r="31" spans="1:8" x14ac:dyDescent="0.5">
      <c r="A31" t="s">
        <v>15</v>
      </c>
      <c r="B31" t="s">
        <v>31</v>
      </c>
      <c r="C31">
        <v>7072</v>
      </c>
      <c r="D31" t="s">
        <v>34</v>
      </c>
      <c r="E31">
        <v>4</v>
      </c>
      <c r="F31">
        <v>24</v>
      </c>
      <c r="G31">
        <v>19151</v>
      </c>
      <c r="H31" t="str">
        <f>IF(Stock[[#This Row],[QUANTITY_ON_HAND]]&lt;20,"Low Stock","Ok")</f>
        <v>Ok</v>
      </c>
    </row>
    <row r="32" spans="1:8" x14ac:dyDescent="0.5">
      <c r="A32" t="s">
        <v>15</v>
      </c>
      <c r="B32" t="s">
        <v>22</v>
      </c>
      <c r="C32">
        <v>8619</v>
      </c>
      <c r="D32" t="s">
        <v>34</v>
      </c>
      <c r="E32">
        <v>4</v>
      </c>
      <c r="F32">
        <v>112</v>
      </c>
      <c r="G32">
        <v>13753</v>
      </c>
      <c r="H32" t="str">
        <f>IF(Stock[[#This Row],[QUANTITY_ON_HAND]]&lt;20,"Low Stock","Ok")</f>
        <v>Ok</v>
      </c>
    </row>
    <row r="33" spans="1:8" x14ac:dyDescent="0.5">
      <c r="A33" t="s">
        <v>15</v>
      </c>
      <c r="B33" t="s">
        <v>23</v>
      </c>
      <c r="C33">
        <v>5525</v>
      </c>
      <c r="D33" t="s">
        <v>34</v>
      </c>
      <c r="E33">
        <v>4</v>
      </c>
      <c r="F33">
        <v>53</v>
      </c>
      <c r="G33">
        <v>8113</v>
      </c>
      <c r="H33" t="str">
        <f>IF(Stock[[#This Row],[QUANTITY_ON_HAND]]&lt;20,"Low Stock","Ok")</f>
        <v>Ok</v>
      </c>
    </row>
    <row r="34" spans="1:8" x14ac:dyDescent="0.5">
      <c r="A34" t="s">
        <v>15</v>
      </c>
      <c r="B34" t="s">
        <v>24</v>
      </c>
      <c r="C34">
        <v>8177</v>
      </c>
      <c r="D34" t="s">
        <v>34</v>
      </c>
      <c r="E34">
        <v>4</v>
      </c>
      <c r="F34">
        <v>129</v>
      </c>
      <c r="G34">
        <v>3704</v>
      </c>
      <c r="H34" t="str">
        <f>IF(Stock[[#This Row],[QUANTITY_ON_HAND]]&lt;20,"Low Stock","Ok")</f>
        <v>Ok</v>
      </c>
    </row>
    <row r="35" spans="1:8" x14ac:dyDescent="0.5">
      <c r="A35" t="s">
        <v>15</v>
      </c>
      <c r="B35" t="s">
        <v>25</v>
      </c>
      <c r="C35">
        <v>10608</v>
      </c>
      <c r="D35" t="s">
        <v>34</v>
      </c>
      <c r="E35">
        <v>4</v>
      </c>
      <c r="F35">
        <v>184</v>
      </c>
      <c r="G35">
        <v>15181</v>
      </c>
      <c r="H35" t="str">
        <f>IF(Stock[[#This Row],[QUANTITY_ON_HAND]]&lt;20,"Low Stock","Ok")</f>
        <v>Ok</v>
      </c>
    </row>
    <row r="36" spans="1:8" x14ac:dyDescent="0.5">
      <c r="A36" t="s">
        <v>15</v>
      </c>
      <c r="B36" t="s">
        <v>26</v>
      </c>
      <c r="C36">
        <v>8840</v>
      </c>
      <c r="D36" t="s">
        <v>34</v>
      </c>
      <c r="E36">
        <v>4</v>
      </c>
      <c r="F36">
        <v>63</v>
      </c>
      <c r="G36">
        <v>18820</v>
      </c>
      <c r="H36" t="str">
        <f>IF(Stock[[#This Row],[QUANTITY_ON_HAND]]&lt;20,"Low Stock","Ok")</f>
        <v>Ok</v>
      </c>
    </row>
    <row r="37" spans="1:8" x14ac:dyDescent="0.5">
      <c r="A37" t="s">
        <v>15</v>
      </c>
      <c r="B37" t="s">
        <v>27</v>
      </c>
      <c r="C37">
        <v>4641</v>
      </c>
      <c r="D37" t="s">
        <v>34</v>
      </c>
      <c r="E37">
        <v>4</v>
      </c>
      <c r="F37">
        <v>125</v>
      </c>
      <c r="G37">
        <v>17659</v>
      </c>
      <c r="H37" t="str">
        <f>IF(Stock[[#This Row],[QUANTITY_ON_HAND]]&lt;20,"Low Stock","Ok")</f>
        <v>Ok</v>
      </c>
    </row>
    <row r="38" spans="1:8" x14ac:dyDescent="0.5">
      <c r="A38" t="s">
        <v>16</v>
      </c>
      <c r="B38" t="s">
        <v>28</v>
      </c>
      <c r="C38">
        <v>12740</v>
      </c>
      <c r="D38" t="s">
        <v>35</v>
      </c>
      <c r="E38">
        <v>5</v>
      </c>
      <c r="F38">
        <v>60</v>
      </c>
      <c r="G38">
        <v>17022</v>
      </c>
      <c r="H38" t="str">
        <f>IF(Stock[[#This Row],[QUANTITY_ON_HAND]]&lt;20,"Low Stock","Ok")</f>
        <v>Ok</v>
      </c>
    </row>
    <row r="39" spans="1:8" x14ac:dyDescent="0.5">
      <c r="A39" t="s">
        <v>16</v>
      </c>
      <c r="B39" t="s">
        <v>29</v>
      </c>
      <c r="C39">
        <v>9620</v>
      </c>
      <c r="D39" t="s">
        <v>35</v>
      </c>
      <c r="E39">
        <v>5</v>
      </c>
      <c r="F39">
        <v>71</v>
      </c>
      <c r="G39">
        <v>12727</v>
      </c>
      <c r="H39" t="str">
        <f>IF(Stock[[#This Row],[QUANTITY_ON_HAND]]&lt;20,"Low Stock","Ok")</f>
        <v>Ok</v>
      </c>
    </row>
    <row r="40" spans="1:8" x14ac:dyDescent="0.5">
      <c r="A40" t="s">
        <v>16</v>
      </c>
      <c r="B40" t="s">
        <v>30</v>
      </c>
      <c r="C40">
        <v>11960</v>
      </c>
      <c r="D40" t="s">
        <v>35</v>
      </c>
      <c r="E40">
        <v>5</v>
      </c>
      <c r="F40">
        <v>183</v>
      </c>
      <c r="G40">
        <v>14980</v>
      </c>
      <c r="H40" t="str">
        <f>IF(Stock[[#This Row],[QUANTITY_ON_HAND]]&lt;20,"Low Stock","Ok")</f>
        <v>Ok</v>
      </c>
    </row>
    <row r="41" spans="1:8" x14ac:dyDescent="0.5">
      <c r="A41" t="s">
        <v>16</v>
      </c>
      <c r="B41" t="s">
        <v>31</v>
      </c>
      <c r="C41">
        <v>7020</v>
      </c>
      <c r="D41" t="s">
        <v>35</v>
      </c>
      <c r="E41">
        <v>5</v>
      </c>
      <c r="F41">
        <v>197</v>
      </c>
      <c r="G41">
        <v>7049</v>
      </c>
      <c r="H41" t="str">
        <f>IF(Stock[[#This Row],[QUANTITY_ON_HAND]]&lt;20,"Low Stock","Ok")</f>
        <v>Ok</v>
      </c>
    </row>
    <row r="42" spans="1:8" x14ac:dyDescent="0.5">
      <c r="A42" t="s">
        <v>16</v>
      </c>
      <c r="B42" t="s">
        <v>22</v>
      </c>
      <c r="C42">
        <v>13260</v>
      </c>
      <c r="D42" t="s">
        <v>35</v>
      </c>
      <c r="E42">
        <v>5</v>
      </c>
      <c r="F42">
        <v>159</v>
      </c>
      <c r="G42">
        <v>2306</v>
      </c>
      <c r="H42" t="str">
        <f>IF(Stock[[#This Row],[QUANTITY_ON_HAND]]&lt;20,"Low Stock","Ok")</f>
        <v>Ok</v>
      </c>
    </row>
    <row r="43" spans="1:8" x14ac:dyDescent="0.5">
      <c r="A43" t="s">
        <v>16</v>
      </c>
      <c r="B43" t="s">
        <v>23</v>
      </c>
      <c r="C43">
        <v>7540</v>
      </c>
      <c r="D43" t="s">
        <v>35</v>
      </c>
      <c r="E43">
        <v>5</v>
      </c>
      <c r="F43">
        <v>17</v>
      </c>
      <c r="G43">
        <v>14728</v>
      </c>
      <c r="H43" t="str">
        <f>IF(Stock[[#This Row],[QUANTITY_ON_HAND]]&lt;20,"Low Stock","Ok")</f>
        <v>Low Stock</v>
      </c>
    </row>
    <row r="44" spans="1:8" x14ac:dyDescent="0.5">
      <c r="A44" t="s">
        <v>16</v>
      </c>
      <c r="B44" t="s">
        <v>24</v>
      </c>
      <c r="C44">
        <v>10920</v>
      </c>
      <c r="D44" t="s">
        <v>35</v>
      </c>
      <c r="E44">
        <v>5</v>
      </c>
      <c r="F44">
        <v>153</v>
      </c>
      <c r="G44">
        <v>3250</v>
      </c>
      <c r="H44" t="str">
        <f>IF(Stock[[#This Row],[QUANTITY_ON_HAND]]&lt;20,"Low Stock","Ok")</f>
        <v>Ok</v>
      </c>
    </row>
    <row r="45" spans="1:8" x14ac:dyDescent="0.5">
      <c r="A45" t="s">
        <v>16</v>
      </c>
      <c r="B45" t="s">
        <v>25</v>
      </c>
      <c r="C45">
        <v>13000</v>
      </c>
      <c r="D45" t="s">
        <v>35</v>
      </c>
      <c r="E45">
        <v>5</v>
      </c>
      <c r="F45">
        <v>181</v>
      </c>
      <c r="G45">
        <v>1800</v>
      </c>
      <c r="H45" t="str">
        <f>IF(Stock[[#This Row],[QUANTITY_ON_HAND]]&lt;20,"Low Stock","Ok")</f>
        <v>Ok</v>
      </c>
    </row>
    <row r="46" spans="1:8" x14ac:dyDescent="0.5">
      <c r="A46" t="s">
        <v>16</v>
      </c>
      <c r="B46" t="s">
        <v>26</v>
      </c>
      <c r="C46">
        <v>5720</v>
      </c>
      <c r="D46" t="s">
        <v>35</v>
      </c>
      <c r="E46">
        <v>5</v>
      </c>
      <c r="F46">
        <v>163</v>
      </c>
      <c r="G46">
        <v>6718</v>
      </c>
      <c r="H46" t="str">
        <f>IF(Stock[[#This Row],[QUANTITY_ON_HAND]]&lt;20,"Low Stock","Ok")</f>
        <v>Ok</v>
      </c>
    </row>
    <row r="47" spans="1:8" x14ac:dyDescent="0.5">
      <c r="A47" t="s">
        <v>16</v>
      </c>
      <c r="B47" t="s">
        <v>27</v>
      </c>
      <c r="C47">
        <v>9100</v>
      </c>
      <c r="D47" t="s">
        <v>35</v>
      </c>
      <c r="E47">
        <v>5</v>
      </c>
      <c r="F47">
        <v>165</v>
      </c>
      <c r="G47">
        <v>6938</v>
      </c>
      <c r="H47" t="str">
        <f>IF(Stock[[#This Row],[QUANTITY_ON_HAND]]&lt;20,"Low Stock","Ok")</f>
        <v>Ok</v>
      </c>
    </row>
    <row r="48" spans="1:8" x14ac:dyDescent="0.5">
      <c r="A48" t="s">
        <v>16</v>
      </c>
      <c r="B48" t="s">
        <v>28</v>
      </c>
      <c r="C48">
        <v>9620</v>
      </c>
      <c r="D48" t="s">
        <v>35</v>
      </c>
      <c r="E48">
        <v>5</v>
      </c>
      <c r="F48">
        <v>157</v>
      </c>
      <c r="G48">
        <v>18243</v>
      </c>
      <c r="H48" t="str">
        <f>IF(Stock[[#This Row],[QUANTITY_ON_HAND]]&lt;20,"Low Stock","Ok")</f>
        <v>Ok</v>
      </c>
    </row>
    <row r="49" spans="1:8" x14ac:dyDescent="0.5">
      <c r="A49" t="s">
        <v>16</v>
      </c>
      <c r="B49" t="s">
        <v>29</v>
      </c>
      <c r="C49">
        <v>2080</v>
      </c>
      <c r="D49" t="s">
        <v>35</v>
      </c>
      <c r="E49">
        <v>5</v>
      </c>
      <c r="F49">
        <v>95</v>
      </c>
      <c r="G49">
        <v>19212</v>
      </c>
      <c r="H49" t="str">
        <f>IF(Stock[[#This Row],[QUANTITY_ON_HAND]]&lt;20,"Low Stock","Ok")</f>
        <v>Ok</v>
      </c>
    </row>
    <row r="50" spans="1:8" x14ac:dyDescent="0.5">
      <c r="A50" t="s">
        <v>17</v>
      </c>
      <c r="B50" t="s">
        <v>30</v>
      </c>
      <c r="C50">
        <v>1890</v>
      </c>
      <c r="D50" t="s">
        <v>36</v>
      </c>
      <c r="E50">
        <v>5</v>
      </c>
      <c r="F50">
        <v>149</v>
      </c>
      <c r="G50">
        <v>12672</v>
      </c>
      <c r="H50" t="str">
        <f>IF(Stock[[#This Row],[QUANTITY_ON_HAND]]&lt;20,"Low Stock","Ok")</f>
        <v>Ok</v>
      </c>
    </row>
    <row r="51" spans="1:8" x14ac:dyDescent="0.5">
      <c r="A51" t="s">
        <v>17</v>
      </c>
      <c r="B51" t="s">
        <v>31</v>
      </c>
      <c r="C51">
        <v>2660</v>
      </c>
      <c r="D51" t="s">
        <v>36</v>
      </c>
      <c r="E51">
        <v>5</v>
      </c>
      <c r="F51">
        <v>34</v>
      </c>
      <c r="G51">
        <v>10403</v>
      </c>
      <c r="H51" t="str">
        <f>IF(Stock[[#This Row],[QUANTITY_ON_HAND]]&lt;20,"Low Stock","Ok")</f>
        <v>Ok</v>
      </c>
    </row>
    <row r="52" spans="1:8" x14ac:dyDescent="0.5">
      <c r="A52" t="s">
        <v>17</v>
      </c>
      <c r="B52" t="s">
        <v>22</v>
      </c>
      <c r="C52">
        <v>1610</v>
      </c>
      <c r="D52" t="s">
        <v>36</v>
      </c>
      <c r="E52">
        <v>5</v>
      </c>
      <c r="F52">
        <v>41</v>
      </c>
      <c r="G52">
        <v>9404</v>
      </c>
      <c r="H52" t="str">
        <f>IF(Stock[[#This Row],[QUANTITY_ON_HAND]]&lt;20,"Low Stock","Ok")</f>
        <v>Ok</v>
      </c>
    </row>
    <row r="53" spans="1:8" x14ac:dyDescent="0.5">
      <c r="A53" t="s">
        <v>17</v>
      </c>
      <c r="B53" t="s">
        <v>23</v>
      </c>
      <c r="C53">
        <v>2520</v>
      </c>
      <c r="D53" t="s">
        <v>36</v>
      </c>
      <c r="E53">
        <v>5</v>
      </c>
      <c r="F53">
        <v>55</v>
      </c>
      <c r="G53">
        <v>9685</v>
      </c>
      <c r="H53" t="str">
        <f>IF(Stock[[#This Row],[QUANTITY_ON_HAND]]&lt;20,"Low Stock","Ok")</f>
        <v>Ok</v>
      </c>
    </row>
    <row r="54" spans="1:8" x14ac:dyDescent="0.5">
      <c r="A54" t="s">
        <v>17</v>
      </c>
      <c r="B54" t="s">
        <v>24</v>
      </c>
      <c r="C54">
        <v>2310</v>
      </c>
      <c r="D54" t="s">
        <v>36</v>
      </c>
      <c r="E54">
        <v>5</v>
      </c>
      <c r="F54">
        <v>127</v>
      </c>
      <c r="G54">
        <v>10058</v>
      </c>
      <c r="H54" t="str">
        <f>IF(Stock[[#This Row],[QUANTITY_ON_HAND]]&lt;20,"Low Stock","Ok")</f>
        <v>Ok</v>
      </c>
    </row>
    <row r="55" spans="1:8" x14ac:dyDescent="0.5">
      <c r="A55" t="s">
        <v>17</v>
      </c>
      <c r="B55" t="s">
        <v>25</v>
      </c>
      <c r="C55">
        <v>3640</v>
      </c>
      <c r="D55" t="s">
        <v>36</v>
      </c>
      <c r="E55">
        <v>5</v>
      </c>
      <c r="F55">
        <v>40</v>
      </c>
      <c r="G55">
        <v>7168</v>
      </c>
      <c r="H55" t="str">
        <f>IF(Stock[[#This Row],[QUANTITY_ON_HAND]]&lt;20,"Low Stock","Ok")</f>
        <v>Ok</v>
      </c>
    </row>
    <row r="56" spans="1:8" x14ac:dyDescent="0.5">
      <c r="A56" t="s">
        <v>17</v>
      </c>
      <c r="B56" t="s">
        <v>26</v>
      </c>
      <c r="C56">
        <v>3080</v>
      </c>
      <c r="D56" t="s">
        <v>36</v>
      </c>
      <c r="E56">
        <v>5</v>
      </c>
      <c r="F56">
        <v>144</v>
      </c>
      <c r="G56">
        <v>10225</v>
      </c>
      <c r="H56" t="str">
        <f>IF(Stock[[#This Row],[QUANTITY_ON_HAND]]&lt;20,"Low Stock","Ok")</f>
        <v>Ok</v>
      </c>
    </row>
    <row r="57" spans="1:8" x14ac:dyDescent="0.5">
      <c r="A57" t="s">
        <v>17</v>
      </c>
      <c r="B57" t="s">
        <v>27</v>
      </c>
      <c r="C57">
        <v>2590</v>
      </c>
      <c r="D57" t="s">
        <v>36</v>
      </c>
      <c r="E57">
        <v>5</v>
      </c>
      <c r="F57">
        <v>198</v>
      </c>
      <c r="G57">
        <v>12421</v>
      </c>
      <c r="H57" t="str">
        <f>IF(Stock[[#This Row],[QUANTITY_ON_HAND]]&lt;20,"Low Stock","Ok")</f>
        <v>Ok</v>
      </c>
    </row>
    <row r="58" spans="1:8" x14ac:dyDescent="0.5">
      <c r="A58" t="s">
        <v>17</v>
      </c>
      <c r="B58" t="s">
        <v>28</v>
      </c>
      <c r="C58">
        <v>2940</v>
      </c>
      <c r="D58" t="s">
        <v>36</v>
      </c>
      <c r="E58">
        <v>5</v>
      </c>
      <c r="F58">
        <v>177</v>
      </c>
      <c r="G58">
        <v>11621</v>
      </c>
      <c r="H58" t="str">
        <f>IF(Stock[[#This Row],[QUANTITY_ON_HAND]]&lt;20,"Low Stock","Ok")</f>
        <v>Ok</v>
      </c>
    </row>
    <row r="59" spans="1:8" x14ac:dyDescent="0.5">
      <c r="A59" t="s">
        <v>17</v>
      </c>
      <c r="B59" t="s">
        <v>29</v>
      </c>
      <c r="C59">
        <v>2170</v>
      </c>
      <c r="D59" t="s">
        <v>36</v>
      </c>
      <c r="E59">
        <v>5</v>
      </c>
      <c r="F59">
        <v>154</v>
      </c>
      <c r="G59">
        <v>8333</v>
      </c>
      <c r="H59" t="str">
        <f>IF(Stock[[#This Row],[QUANTITY_ON_HAND]]&lt;20,"Low Stock","Ok")</f>
        <v>Ok</v>
      </c>
    </row>
    <row r="60" spans="1:8" x14ac:dyDescent="0.5">
      <c r="A60" t="s">
        <v>17</v>
      </c>
      <c r="B60" t="s">
        <v>30</v>
      </c>
      <c r="C60">
        <v>2730</v>
      </c>
      <c r="D60" t="s">
        <v>36</v>
      </c>
      <c r="E60">
        <v>5</v>
      </c>
      <c r="F60">
        <v>64</v>
      </c>
      <c r="G60">
        <v>5223</v>
      </c>
      <c r="H60" t="str">
        <f>IF(Stock[[#This Row],[QUANTITY_ON_HAND]]&lt;20,"Low Stock","Ok")</f>
        <v>Ok</v>
      </c>
    </row>
    <row r="61" spans="1:8" x14ac:dyDescent="0.5">
      <c r="A61" t="s">
        <v>17</v>
      </c>
      <c r="B61" t="s">
        <v>31</v>
      </c>
      <c r="C61">
        <v>490</v>
      </c>
      <c r="D61" t="s">
        <v>36</v>
      </c>
      <c r="E61">
        <v>5</v>
      </c>
      <c r="F61">
        <v>13</v>
      </c>
      <c r="G61">
        <v>6782</v>
      </c>
      <c r="H61" t="str">
        <f>IF(Stock[[#This Row],[QUANTITY_ON_HAND]]&lt;20,"Low Stock","Ok")</f>
        <v>Low Stock</v>
      </c>
    </row>
    <row r="62" spans="1:8" x14ac:dyDescent="0.5">
      <c r="A62" t="s">
        <v>18</v>
      </c>
      <c r="B62" t="s">
        <v>22</v>
      </c>
      <c r="C62">
        <v>4760</v>
      </c>
      <c r="D62" t="s">
        <v>37</v>
      </c>
      <c r="E62">
        <v>5</v>
      </c>
      <c r="F62">
        <v>149</v>
      </c>
      <c r="G62">
        <v>13653</v>
      </c>
      <c r="H62" t="str">
        <f>IF(Stock[[#This Row],[QUANTITY_ON_HAND]]&lt;20,"Low Stock","Ok")</f>
        <v>Ok</v>
      </c>
    </row>
    <row r="63" spans="1:8" x14ac:dyDescent="0.5">
      <c r="A63" t="s">
        <v>18</v>
      </c>
      <c r="B63" t="s">
        <v>23</v>
      </c>
      <c r="C63">
        <v>4620</v>
      </c>
      <c r="D63" t="s">
        <v>37</v>
      </c>
      <c r="E63">
        <v>5</v>
      </c>
      <c r="F63">
        <v>32</v>
      </c>
      <c r="G63">
        <v>15240</v>
      </c>
      <c r="H63" t="str">
        <f>IF(Stock[[#This Row],[QUANTITY_ON_HAND]]&lt;20,"Low Stock","Ok")</f>
        <v>Ok</v>
      </c>
    </row>
    <row r="64" spans="1:8" x14ac:dyDescent="0.5">
      <c r="A64" t="s">
        <v>18</v>
      </c>
      <c r="B64" t="s">
        <v>24</v>
      </c>
      <c r="C64">
        <v>6300</v>
      </c>
      <c r="D64" t="s">
        <v>37</v>
      </c>
      <c r="E64">
        <v>5</v>
      </c>
      <c r="F64">
        <v>135</v>
      </c>
      <c r="G64">
        <v>7680</v>
      </c>
      <c r="H64" t="str">
        <f>IF(Stock[[#This Row],[QUANTITY_ON_HAND]]&lt;20,"Low Stock","Ok")</f>
        <v>Ok</v>
      </c>
    </row>
    <row r="65" spans="1:8" x14ac:dyDescent="0.5">
      <c r="A65" t="s">
        <v>18</v>
      </c>
      <c r="B65" t="s">
        <v>25</v>
      </c>
      <c r="C65">
        <v>5460</v>
      </c>
      <c r="D65" t="s">
        <v>37</v>
      </c>
      <c r="E65">
        <v>5</v>
      </c>
      <c r="F65">
        <v>67</v>
      </c>
      <c r="G65">
        <v>13478</v>
      </c>
      <c r="H65" t="str">
        <f>IF(Stock[[#This Row],[QUANTITY_ON_HAND]]&lt;20,"Low Stock","Ok")</f>
        <v>Ok</v>
      </c>
    </row>
    <row r="66" spans="1:8" x14ac:dyDescent="0.5">
      <c r="A66" t="s">
        <v>18</v>
      </c>
      <c r="B66" t="s">
        <v>26</v>
      </c>
      <c r="C66">
        <v>6440</v>
      </c>
      <c r="D66" t="s">
        <v>37</v>
      </c>
      <c r="E66">
        <v>5</v>
      </c>
      <c r="F66">
        <v>108</v>
      </c>
      <c r="G66">
        <v>9376</v>
      </c>
      <c r="H66" t="str">
        <f>IF(Stock[[#This Row],[QUANTITY_ON_HAND]]&lt;20,"Low Stock","Ok")</f>
        <v>Ok</v>
      </c>
    </row>
    <row r="67" spans="1:8" x14ac:dyDescent="0.5">
      <c r="A67" t="s">
        <v>18</v>
      </c>
      <c r="B67" t="s">
        <v>27</v>
      </c>
      <c r="C67">
        <v>2940</v>
      </c>
      <c r="D67" t="s">
        <v>37</v>
      </c>
      <c r="E67">
        <v>5</v>
      </c>
      <c r="F67">
        <v>136</v>
      </c>
      <c r="G67">
        <v>5445</v>
      </c>
      <c r="H67" t="str">
        <f>IF(Stock[[#This Row],[QUANTITY_ON_HAND]]&lt;20,"Low Stock","Ok")</f>
        <v>Ok</v>
      </c>
    </row>
    <row r="68" spans="1:8" x14ac:dyDescent="0.5">
      <c r="A68" t="s">
        <v>18</v>
      </c>
      <c r="B68" t="s">
        <v>28</v>
      </c>
      <c r="C68">
        <v>6440</v>
      </c>
      <c r="D68" t="s">
        <v>37</v>
      </c>
      <c r="E68">
        <v>5</v>
      </c>
      <c r="F68">
        <v>24</v>
      </c>
      <c r="G68">
        <v>2751</v>
      </c>
      <c r="H68" t="str">
        <f>IF(Stock[[#This Row],[QUANTITY_ON_HAND]]&lt;20,"Low Stock","Ok")</f>
        <v>Ok</v>
      </c>
    </row>
    <row r="69" spans="1:8" x14ac:dyDescent="0.5">
      <c r="A69" t="s">
        <v>18</v>
      </c>
      <c r="B69" t="s">
        <v>29</v>
      </c>
      <c r="C69">
        <v>8120</v>
      </c>
      <c r="D69" t="s">
        <v>37</v>
      </c>
      <c r="E69">
        <v>5</v>
      </c>
      <c r="F69">
        <v>14</v>
      </c>
      <c r="G69">
        <v>18403</v>
      </c>
      <c r="H69" t="str">
        <f>IF(Stock[[#This Row],[QUANTITY_ON_HAND]]&lt;20,"Low Stock","Ok")</f>
        <v>Low Stock</v>
      </c>
    </row>
    <row r="70" spans="1:8" x14ac:dyDescent="0.5">
      <c r="A70" t="s">
        <v>18</v>
      </c>
      <c r="B70" t="s">
        <v>30</v>
      </c>
      <c r="C70">
        <v>7980</v>
      </c>
      <c r="D70" t="s">
        <v>37</v>
      </c>
      <c r="E70">
        <v>5</v>
      </c>
      <c r="F70">
        <v>32</v>
      </c>
      <c r="G70">
        <v>9495</v>
      </c>
      <c r="H70" t="str">
        <f>IF(Stock[[#This Row],[QUANTITY_ON_HAND]]&lt;20,"Low Stock","Ok")</f>
        <v>Ok</v>
      </c>
    </row>
    <row r="71" spans="1:8" x14ac:dyDescent="0.5">
      <c r="A71" t="s">
        <v>18</v>
      </c>
      <c r="B71" t="s">
        <v>31</v>
      </c>
      <c r="C71">
        <v>5180</v>
      </c>
      <c r="D71" t="s">
        <v>37</v>
      </c>
      <c r="E71">
        <v>5</v>
      </c>
      <c r="F71">
        <v>74</v>
      </c>
      <c r="G71">
        <v>14151</v>
      </c>
      <c r="H71" t="str">
        <f>IF(Stock[[#This Row],[QUANTITY_ON_HAND]]&lt;20,"Low Stock","Ok")</f>
        <v>Ok</v>
      </c>
    </row>
    <row r="72" spans="1:8" x14ac:dyDescent="0.5">
      <c r="A72" t="s">
        <v>18</v>
      </c>
      <c r="B72" t="s">
        <v>22</v>
      </c>
      <c r="C72">
        <v>7980</v>
      </c>
      <c r="D72" t="s">
        <v>37</v>
      </c>
      <c r="E72">
        <v>5</v>
      </c>
      <c r="F72">
        <v>56</v>
      </c>
      <c r="G72">
        <v>16733</v>
      </c>
      <c r="H72" t="str">
        <f>IF(Stock[[#This Row],[QUANTITY_ON_HAND]]&lt;20,"Low Stock","Ok")</f>
        <v>Ok</v>
      </c>
    </row>
    <row r="73" spans="1:8" x14ac:dyDescent="0.5">
      <c r="A73" t="s">
        <v>18</v>
      </c>
      <c r="B73" t="s">
        <v>23</v>
      </c>
      <c r="C73">
        <v>3220</v>
      </c>
      <c r="D73" t="s">
        <v>37</v>
      </c>
      <c r="E73">
        <v>5</v>
      </c>
      <c r="F73">
        <v>179</v>
      </c>
      <c r="G73">
        <v>1254</v>
      </c>
      <c r="H73" t="str">
        <f>IF(Stock[[#This Row],[QUANTITY_ON_HAND]]&lt;20,"Low Stock","Ok")</f>
        <v>Ok</v>
      </c>
    </row>
    <row r="74" spans="1:8" x14ac:dyDescent="0.5">
      <c r="A74" t="s">
        <v>19</v>
      </c>
      <c r="B74" t="s">
        <v>24</v>
      </c>
      <c r="C74">
        <v>2618</v>
      </c>
      <c r="D74" t="s">
        <v>38</v>
      </c>
      <c r="E74">
        <v>4</v>
      </c>
      <c r="F74">
        <v>191</v>
      </c>
      <c r="G74">
        <v>5967</v>
      </c>
      <c r="H74" t="str">
        <f>IF(Stock[[#This Row],[QUANTITY_ON_HAND]]&lt;20,"Low Stock","Ok")</f>
        <v>Ok</v>
      </c>
    </row>
    <row r="75" spans="1:8" x14ac:dyDescent="0.5">
      <c r="A75" t="s">
        <v>19</v>
      </c>
      <c r="B75" t="s">
        <v>25</v>
      </c>
      <c r="C75">
        <v>2695</v>
      </c>
      <c r="D75" t="s">
        <v>38</v>
      </c>
      <c r="E75">
        <v>4</v>
      </c>
      <c r="F75">
        <v>13</v>
      </c>
      <c r="G75">
        <v>17196</v>
      </c>
      <c r="H75" t="str">
        <f>IF(Stock[[#This Row],[QUANTITY_ON_HAND]]&lt;20,"Low Stock","Ok")</f>
        <v>Low Stock</v>
      </c>
    </row>
    <row r="76" spans="1:8" x14ac:dyDescent="0.5">
      <c r="A76" t="s">
        <v>19</v>
      </c>
      <c r="B76" t="s">
        <v>26</v>
      </c>
      <c r="C76">
        <v>3080</v>
      </c>
      <c r="D76" t="s">
        <v>38</v>
      </c>
      <c r="E76">
        <v>4</v>
      </c>
      <c r="F76">
        <v>91</v>
      </c>
      <c r="G76">
        <v>12659</v>
      </c>
      <c r="H76" t="str">
        <f>IF(Stock[[#This Row],[QUANTITY_ON_HAND]]&lt;20,"Low Stock","Ok")</f>
        <v>Ok</v>
      </c>
    </row>
    <row r="77" spans="1:8" x14ac:dyDescent="0.5">
      <c r="A77" t="s">
        <v>19</v>
      </c>
      <c r="B77" t="s">
        <v>27</v>
      </c>
      <c r="C77">
        <v>4158</v>
      </c>
      <c r="D77" t="s">
        <v>38</v>
      </c>
      <c r="E77">
        <v>4</v>
      </c>
      <c r="F77">
        <v>57</v>
      </c>
      <c r="G77">
        <v>16296</v>
      </c>
      <c r="H77" t="str">
        <f>IF(Stock[[#This Row],[QUANTITY_ON_HAND]]&lt;20,"Low Stock","Ok")</f>
        <v>Ok</v>
      </c>
    </row>
    <row r="78" spans="1:8" x14ac:dyDescent="0.5">
      <c r="A78" t="s">
        <v>19</v>
      </c>
      <c r="B78" t="s">
        <v>28</v>
      </c>
      <c r="C78">
        <v>2849</v>
      </c>
      <c r="D78" t="s">
        <v>38</v>
      </c>
      <c r="E78">
        <v>4</v>
      </c>
      <c r="F78">
        <v>145</v>
      </c>
      <c r="G78">
        <v>10958</v>
      </c>
      <c r="H78" t="str">
        <f>IF(Stock[[#This Row],[QUANTITY_ON_HAND]]&lt;20,"Low Stock","Ok")</f>
        <v>Ok</v>
      </c>
    </row>
    <row r="79" spans="1:8" x14ac:dyDescent="0.5">
      <c r="A79" t="s">
        <v>19</v>
      </c>
      <c r="B79" t="s">
        <v>29</v>
      </c>
      <c r="C79">
        <v>2079</v>
      </c>
      <c r="D79" t="s">
        <v>38</v>
      </c>
      <c r="E79">
        <v>4</v>
      </c>
      <c r="F79">
        <v>131</v>
      </c>
      <c r="G79">
        <v>6930</v>
      </c>
      <c r="H79" t="str">
        <f>IF(Stock[[#This Row],[QUANTITY_ON_HAND]]&lt;20,"Low Stock","Ok")</f>
        <v>Ok</v>
      </c>
    </row>
    <row r="80" spans="1:8" x14ac:dyDescent="0.5">
      <c r="A80" t="s">
        <v>19</v>
      </c>
      <c r="B80" t="s">
        <v>30</v>
      </c>
      <c r="C80">
        <v>3927</v>
      </c>
      <c r="D80" t="s">
        <v>38</v>
      </c>
      <c r="E80">
        <v>4</v>
      </c>
      <c r="F80">
        <v>15</v>
      </c>
      <c r="G80">
        <v>14670</v>
      </c>
      <c r="H80" t="str">
        <f>IF(Stock[[#This Row],[QUANTITY_ON_HAND]]&lt;20,"Low Stock","Ok")</f>
        <v>Low Stock</v>
      </c>
    </row>
    <row r="81" spans="1:8" x14ac:dyDescent="0.5">
      <c r="A81" t="s">
        <v>19</v>
      </c>
      <c r="B81" t="s">
        <v>31</v>
      </c>
      <c r="C81">
        <v>3080</v>
      </c>
      <c r="D81" t="s">
        <v>38</v>
      </c>
      <c r="E81">
        <v>4</v>
      </c>
      <c r="F81">
        <v>24</v>
      </c>
      <c r="G81">
        <v>6171</v>
      </c>
      <c r="H81" t="str">
        <f>IF(Stock[[#This Row],[QUANTITY_ON_HAND]]&lt;20,"Low Stock","Ok")</f>
        <v>Ok</v>
      </c>
    </row>
    <row r="82" spans="1:8" x14ac:dyDescent="0.5">
      <c r="A82" t="s">
        <v>19</v>
      </c>
      <c r="B82" t="s">
        <v>22</v>
      </c>
      <c r="C82">
        <v>2079</v>
      </c>
      <c r="D82" t="s">
        <v>38</v>
      </c>
      <c r="E82">
        <v>4</v>
      </c>
      <c r="F82">
        <v>129</v>
      </c>
      <c r="G82">
        <v>3524</v>
      </c>
      <c r="H82" t="str">
        <f>IF(Stock[[#This Row],[QUANTITY_ON_HAND]]&lt;20,"Low Stock","Ok")</f>
        <v>Ok</v>
      </c>
    </row>
    <row r="83" spans="1:8" x14ac:dyDescent="0.5">
      <c r="A83" t="s">
        <v>19</v>
      </c>
      <c r="B83" t="s">
        <v>23</v>
      </c>
      <c r="C83">
        <v>1386</v>
      </c>
      <c r="D83" t="s">
        <v>38</v>
      </c>
      <c r="E83">
        <v>4</v>
      </c>
      <c r="F83">
        <v>66</v>
      </c>
      <c r="G83">
        <v>9424</v>
      </c>
      <c r="H83" t="str">
        <f>IF(Stock[[#This Row],[QUANTITY_ON_HAND]]&lt;20,"Low Stock","Ok")</f>
        <v>Ok</v>
      </c>
    </row>
    <row r="84" spans="1:8" x14ac:dyDescent="0.5">
      <c r="A84" t="s">
        <v>19</v>
      </c>
      <c r="B84" t="s">
        <v>24</v>
      </c>
      <c r="C84">
        <v>4697</v>
      </c>
      <c r="D84" t="s">
        <v>38</v>
      </c>
      <c r="E84">
        <v>4</v>
      </c>
      <c r="F84">
        <v>70</v>
      </c>
      <c r="G84">
        <v>17285</v>
      </c>
      <c r="H84" t="str">
        <f>IF(Stock[[#This Row],[QUANTITY_ON_HAND]]&lt;20,"Low Stock","Ok")</f>
        <v>Ok</v>
      </c>
    </row>
    <row r="85" spans="1:8" x14ac:dyDescent="0.5">
      <c r="A85" t="s">
        <v>19</v>
      </c>
      <c r="B85" t="s">
        <v>25</v>
      </c>
      <c r="C85">
        <v>1617</v>
      </c>
      <c r="D85" t="s">
        <v>38</v>
      </c>
      <c r="E85">
        <v>4</v>
      </c>
      <c r="F85">
        <v>87</v>
      </c>
      <c r="G85">
        <v>18314</v>
      </c>
      <c r="H85" t="str">
        <f>IF(Stock[[#This Row],[QUANTITY_ON_HAND]]&lt;20,"Low Stock","Ok")</f>
        <v>Ok</v>
      </c>
    </row>
    <row r="86" spans="1:8" x14ac:dyDescent="0.5">
      <c r="A86" t="s">
        <v>20</v>
      </c>
      <c r="B86" t="s">
        <v>26</v>
      </c>
      <c r="C86">
        <v>9450</v>
      </c>
      <c r="D86" t="s">
        <v>39</v>
      </c>
      <c r="E86">
        <v>4</v>
      </c>
      <c r="F86">
        <v>13</v>
      </c>
      <c r="G86">
        <v>8693</v>
      </c>
      <c r="H86" t="str">
        <f>IF(Stock[[#This Row],[QUANTITY_ON_HAND]]&lt;20,"Low Stock","Ok")</f>
        <v>Low Stock</v>
      </c>
    </row>
    <row r="87" spans="1:8" x14ac:dyDescent="0.5">
      <c r="A87" t="s">
        <v>20</v>
      </c>
      <c r="B87" t="s">
        <v>27</v>
      </c>
      <c r="C87">
        <v>12663</v>
      </c>
      <c r="D87" t="s">
        <v>39</v>
      </c>
      <c r="E87">
        <v>4</v>
      </c>
      <c r="F87">
        <v>99</v>
      </c>
      <c r="G87">
        <v>3099</v>
      </c>
      <c r="H87" t="str">
        <f>IF(Stock[[#This Row],[QUANTITY_ON_HAND]]&lt;20,"Low Stock","Ok")</f>
        <v>Ok</v>
      </c>
    </row>
    <row r="88" spans="1:8" x14ac:dyDescent="0.5">
      <c r="A88" t="s">
        <v>20</v>
      </c>
      <c r="B88" t="s">
        <v>28</v>
      </c>
      <c r="C88">
        <v>3780</v>
      </c>
      <c r="D88" t="s">
        <v>39</v>
      </c>
      <c r="E88">
        <v>4</v>
      </c>
      <c r="F88">
        <v>35</v>
      </c>
      <c r="G88">
        <v>15534</v>
      </c>
      <c r="H88" t="str">
        <f>IF(Stock[[#This Row],[QUANTITY_ON_HAND]]&lt;20,"Low Stock","Ok")</f>
        <v>Ok</v>
      </c>
    </row>
    <row r="89" spans="1:8" x14ac:dyDescent="0.5">
      <c r="A89" t="s">
        <v>20</v>
      </c>
      <c r="B89" t="s">
        <v>29</v>
      </c>
      <c r="C89">
        <v>6993</v>
      </c>
      <c r="D89" t="s">
        <v>39</v>
      </c>
      <c r="E89">
        <v>4</v>
      </c>
      <c r="F89">
        <v>65</v>
      </c>
      <c r="G89">
        <v>14530</v>
      </c>
      <c r="H89" t="str">
        <f>IF(Stock[[#This Row],[QUANTITY_ON_HAND]]&lt;20,"Low Stock","Ok")</f>
        <v>Ok</v>
      </c>
    </row>
    <row r="90" spans="1:8" x14ac:dyDescent="0.5">
      <c r="A90" t="s">
        <v>20</v>
      </c>
      <c r="B90" t="s">
        <v>30</v>
      </c>
      <c r="C90">
        <v>6993</v>
      </c>
      <c r="D90" t="s">
        <v>39</v>
      </c>
      <c r="E90">
        <v>4</v>
      </c>
      <c r="F90">
        <v>37</v>
      </c>
      <c r="G90">
        <v>13597</v>
      </c>
      <c r="H90" t="str">
        <f>IF(Stock[[#This Row],[QUANTITY_ON_HAND]]&lt;20,"Low Stock","Ok")</f>
        <v>Ok</v>
      </c>
    </row>
    <row r="91" spans="1:8" x14ac:dyDescent="0.5">
      <c r="A91" t="s">
        <v>20</v>
      </c>
      <c r="B91" t="s">
        <v>31</v>
      </c>
      <c r="C91">
        <v>8316</v>
      </c>
      <c r="D91" t="s">
        <v>39</v>
      </c>
      <c r="E91">
        <v>4</v>
      </c>
      <c r="F91">
        <v>14</v>
      </c>
      <c r="G91">
        <v>6967</v>
      </c>
      <c r="H91" t="str">
        <f>IF(Stock[[#This Row],[QUANTITY_ON_HAND]]&lt;20,"Low Stock","Ok")</f>
        <v>Low Stock</v>
      </c>
    </row>
    <row r="92" spans="1:8" x14ac:dyDescent="0.5">
      <c r="A92" t="s">
        <v>20</v>
      </c>
      <c r="B92" t="s">
        <v>22</v>
      </c>
      <c r="C92">
        <v>10206</v>
      </c>
      <c r="D92" t="s">
        <v>39</v>
      </c>
      <c r="E92">
        <v>4</v>
      </c>
      <c r="F92">
        <v>74</v>
      </c>
      <c r="G92">
        <v>9504</v>
      </c>
      <c r="H92" t="str">
        <f>IF(Stock[[#This Row],[QUANTITY_ON_HAND]]&lt;20,"Low Stock","Ok")</f>
        <v>Ok</v>
      </c>
    </row>
    <row r="93" spans="1:8" x14ac:dyDescent="0.5">
      <c r="A93" t="s">
        <v>20</v>
      </c>
      <c r="B93" t="s">
        <v>23</v>
      </c>
      <c r="C93">
        <v>5103</v>
      </c>
      <c r="D93" t="s">
        <v>39</v>
      </c>
      <c r="E93">
        <v>4</v>
      </c>
      <c r="F93">
        <v>56</v>
      </c>
      <c r="G93">
        <v>13809</v>
      </c>
      <c r="H93" t="str">
        <f>IF(Stock[[#This Row],[QUANTITY_ON_HAND]]&lt;20,"Low Stock","Ok")</f>
        <v>Ok</v>
      </c>
    </row>
    <row r="94" spans="1:8" x14ac:dyDescent="0.5">
      <c r="A94" t="s">
        <v>20</v>
      </c>
      <c r="B94" t="s">
        <v>24</v>
      </c>
      <c r="C94">
        <v>10773</v>
      </c>
      <c r="D94" t="s">
        <v>39</v>
      </c>
      <c r="E94">
        <v>4</v>
      </c>
      <c r="F94">
        <v>73</v>
      </c>
      <c r="G94">
        <v>5222</v>
      </c>
      <c r="H94" t="str">
        <f>IF(Stock[[#This Row],[QUANTITY_ON_HAND]]&lt;20,"Low Stock","Ok")</f>
        <v>Ok</v>
      </c>
    </row>
    <row r="95" spans="1:8" x14ac:dyDescent="0.5">
      <c r="A95" t="s">
        <v>20</v>
      </c>
      <c r="B95" t="s">
        <v>25</v>
      </c>
      <c r="C95">
        <v>2268</v>
      </c>
      <c r="D95" t="s">
        <v>39</v>
      </c>
      <c r="E95">
        <v>4</v>
      </c>
      <c r="F95">
        <v>165</v>
      </c>
      <c r="G95">
        <v>10583</v>
      </c>
      <c r="H95" t="str">
        <f>IF(Stock[[#This Row],[QUANTITY_ON_HAND]]&lt;20,"Low Stock","Ok")</f>
        <v>Ok</v>
      </c>
    </row>
    <row r="96" spans="1:8" x14ac:dyDescent="0.5">
      <c r="A96" t="s">
        <v>20</v>
      </c>
      <c r="B96" t="s">
        <v>26</v>
      </c>
      <c r="C96">
        <v>8505</v>
      </c>
      <c r="D96" t="s">
        <v>39</v>
      </c>
      <c r="E96">
        <v>4</v>
      </c>
      <c r="F96">
        <v>54</v>
      </c>
      <c r="G96">
        <v>4854</v>
      </c>
      <c r="H96" t="str">
        <f>IF(Stock[[#This Row],[QUANTITY_ON_HAND]]&lt;20,"Low Stock","Ok")</f>
        <v>Ok</v>
      </c>
    </row>
    <row r="97" spans="1:8" x14ac:dyDescent="0.5">
      <c r="A97" t="s">
        <v>20</v>
      </c>
      <c r="B97" t="s">
        <v>27</v>
      </c>
      <c r="C97">
        <v>3591</v>
      </c>
      <c r="D97" t="s">
        <v>39</v>
      </c>
      <c r="E97">
        <v>4</v>
      </c>
      <c r="F97">
        <v>36</v>
      </c>
      <c r="G97">
        <v>9406</v>
      </c>
      <c r="H97" t="str">
        <f>IF(Stock[[#This Row],[QUANTITY_ON_HAND]]&lt;20,"Low Stock","Ok")</f>
        <v>Ok</v>
      </c>
    </row>
    <row r="98" spans="1:8" x14ac:dyDescent="0.5">
      <c r="A98" t="s">
        <v>21</v>
      </c>
      <c r="B98" t="s">
        <v>28</v>
      </c>
      <c r="C98">
        <v>8806</v>
      </c>
      <c r="D98" t="s">
        <v>40</v>
      </c>
      <c r="E98">
        <v>4</v>
      </c>
      <c r="F98">
        <v>110</v>
      </c>
      <c r="G98">
        <v>15066</v>
      </c>
      <c r="H98" t="str">
        <f>IF(Stock[[#This Row],[QUANTITY_ON_HAND]]&lt;20,"Low Stock","Ok")</f>
        <v>Ok</v>
      </c>
    </row>
    <row r="99" spans="1:8" x14ac:dyDescent="0.5">
      <c r="A99" t="s">
        <v>21</v>
      </c>
      <c r="B99" t="s">
        <v>29</v>
      </c>
      <c r="C99">
        <v>11186</v>
      </c>
      <c r="D99" t="s">
        <v>40</v>
      </c>
      <c r="E99">
        <v>4</v>
      </c>
      <c r="F99">
        <v>47</v>
      </c>
      <c r="G99">
        <v>14483</v>
      </c>
      <c r="H99" t="str">
        <f>IF(Stock[[#This Row],[QUANTITY_ON_HAND]]&lt;20,"Low Stock","Ok")</f>
        <v>Ok</v>
      </c>
    </row>
    <row r="100" spans="1:8" x14ac:dyDescent="0.5">
      <c r="A100" t="s">
        <v>21</v>
      </c>
      <c r="B100" t="s">
        <v>30</v>
      </c>
      <c r="C100">
        <v>9520</v>
      </c>
      <c r="D100" t="s">
        <v>40</v>
      </c>
      <c r="E100">
        <v>4</v>
      </c>
      <c r="F100">
        <v>27</v>
      </c>
      <c r="G100">
        <v>18128</v>
      </c>
      <c r="H100" t="str">
        <f>IF(Stock[[#This Row],[QUANTITY_ON_HAND]]&lt;20,"Low Stock","Ok")</f>
        <v>Ok</v>
      </c>
    </row>
    <row r="101" spans="1:8" x14ac:dyDescent="0.5">
      <c r="A101" t="s">
        <v>21</v>
      </c>
      <c r="B101" t="s">
        <v>31</v>
      </c>
      <c r="C101">
        <v>8092</v>
      </c>
      <c r="D101" t="s">
        <v>40</v>
      </c>
      <c r="E101">
        <v>4</v>
      </c>
      <c r="F101">
        <v>10</v>
      </c>
      <c r="G101">
        <v>8241</v>
      </c>
      <c r="H101" t="str">
        <f>IF(Stock[[#This Row],[QUANTITY_ON_HAND]]&lt;20,"Low Stock","Ok")</f>
        <v>Low Stock</v>
      </c>
    </row>
    <row r="102" spans="1:8" x14ac:dyDescent="0.5">
      <c r="A102" t="s">
        <v>21</v>
      </c>
      <c r="B102" t="s">
        <v>22</v>
      </c>
      <c r="C102">
        <v>11186</v>
      </c>
      <c r="D102" t="s">
        <v>40</v>
      </c>
      <c r="E102">
        <v>4</v>
      </c>
      <c r="F102">
        <v>32</v>
      </c>
      <c r="G102">
        <v>4600</v>
      </c>
      <c r="H102" t="str">
        <f>IF(Stock[[#This Row],[QUANTITY_ON_HAND]]&lt;20,"Low Stock","Ok")</f>
        <v>Ok</v>
      </c>
    </row>
    <row r="103" spans="1:8" x14ac:dyDescent="0.5">
      <c r="A103" t="s">
        <v>21</v>
      </c>
      <c r="B103" t="s">
        <v>23</v>
      </c>
      <c r="C103">
        <v>5712</v>
      </c>
      <c r="D103" t="s">
        <v>40</v>
      </c>
      <c r="E103">
        <v>4</v>
      </c>
      <c r="F103">
        <v>86</v>
      </c>
      <c r="G103">
        <v>8466</v>
      </c>
      <c r="H103" t="str">
        <f>IF(Stock[[#This Row],[QUANTITY_ON_HAND]]&lt;20,"Low Stock","Ok")</f>
        <v>Ok</v>
      </c>
    </row>
    <row r="104" spans="1:8" x14ac:dyDescent="0.5">
      <c r="A104" t="s">
        <v>21</v>
      </c>
      <c r="B104" t="s">
        <v>24</v>
      </c>
      <c r="C104">
        <v>10710</v>
      </c>
      <c r="D104" t="s">
        <v>40</v>
      </c>
      <c r="E104">
        <v>4</v>
      </c>
      <c r="F104">
        <v>50</v>
      </c>
      <c r="G104">
        <v>12335</v>
      </c>
      <c r="H104" t="str">
        <f>IF(Stock[[#This Row],[QUANTITY_ON_HAND]]&lt;20,"Low Stock","Ok")</f>
        <v>Ok</v>
      </c>
    </row>
    <row r="105" spans="1:8" x14ac:dyDescent="0.5">
      <c r="A105" t="s">
        <v>21</v>
      </c>
      <c r="B105" t="s">
        <v>25</v>
      </c>
      <c r="C105">
        <v>11900</v>
      </c>
      <c r="D105" t="s">
        <v>40</v>
      </c>
      <c r="E105">
        <v>4</v>
      </c>
      <c r="F105">
        <v>66</v>
      </c>
      <c r="G105">
        <v>18173</v>
      </c>
      <c r="H105" t="str">
        <f>IF(Stock[[#This Row],[QUANTITY_ON_HAND]]&lt;20,"Low Stock","Ok")</f>
        <v>Ok</v>
      </c>
    </row>
    <row r="106" spans="1:8" x14ac:dyDescent="0.5">
      <c r="A106" t="s">
        <v>21</v>
      </c>
      <c r="B106" t="s">
        <v>26</v>
      </c>
      <c r="C106">
        <v>8092</v>
      </c>
      <c r="D106" t="s">
        <v>40</v>
      </c>
      <c r="E106">
        <v>4</v>
      </c>
      <c r="F106">
        <v>67</v>
      </c>
      <c r="G106">
        <v>19657</v>
      </c>
      <c r="H106" t="str">
        <f>IF(Stock[[#This Row],[QUANTITY_ON_HAND]]&lt;20,"Low Stock","Ok")</f>
        <v>Ok</v>
      </c>
    </row>
    <row r="107" spans="1:8" x14ac:dyDescent="0.5">
      <c r="A107" t="s">
        <v>21</v>
      </c>
      <c r="B107" t="s">
        <v>27</v>
      </c>
      <c r="C107">
        <v>5950</v>
      </c>
      <c r="D107" t="s">
        <v>40</v>
      </c>
      <c r="E107">
        <v>4</v>
      </c>
      <c r="F107">
        <v>107</v>
      </c>
      <c r="G107">
        <v>8477</v>
      </c>
      <c r="H107" t="str">
        <f>IF(Stock[[#This Row],[QUANTITY_ON_HAND]]&lt;20,"Low Stock","Ok")</f>
        <v>Ok</v>
      </c>
    </row>
    <row r="108" spans="1:8" x14ac:dyDescent="0.5">
      <c r="A108" t="s">
        <v>21</v>
      </c>
      <c r="B108" t="s">
        <v>28</v>
      </c>
      <c r="C108">
        <v>7854</v>
      </c>
      <c r="D108" t="s">
        <v>40</v>
      </c>
      <c r="E108">
        <v>4</v>
      </c>
      <c r="F108">
        <v>68</v>
      </c>
      <c r="G108">
        <v>4109</v>
      </c>
      <c r="H108" t="str">
        <f>IF(Stock[[#This Row],[QUANTITY_ON_HAND]]&lt;20,"Low Stock","Ok")</f>
        <v>Ok</v>
      </c>
    </row>
    <row r="109" spans="1:8" x14ac:dyDescent="0.5">
      <c r="A109" t="s">
        <v>21</v>
      </c>
      <c r="B109" t="s">
        <v>29</v>
      </c>
      <c r="C109">
        <v>2142</v>
      </c>
      <c r="D109" t="s">
        <v>40</v>
      </c>
      <c r="E109">
        <v>4</v>
      </c>
      <c r="F109">
        <v>65</v>
      </c>
      <c r="G109">
        <v>12252</v>
      </c>
      <c r="H109" t="str">
        <f>IF(Stock[[#This Row],[QUANTITY_ON_HAND]]&lt;20,"Low Stock","Ok")</f>
        <v>Ok</v>
      </c>
    </row>
    <row r="110" spans="1:8" x14ac:dyDescent="0.5">
      <c r="E110">
        <f>ROUNDUP(AVERAGE(Stock[SUPPLY_TIME]),0)</f>
        <v>5</v>
      </c>
      <c r="G110" s="5">
        <f>SUM(Stock[TOTAL_SALES])</f>
        <v>1184545</v>
      </c>
      <c r="H110">
        <f>COUNTIF(Stock[STOCK_STATUS],"Low Stock")</f>
        <v>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B0C17-BEDC-4E5F-B14B-C230A71BF3F8}">
  <sheetPr>
    <pageSetUpPr autoPageBreaks="0"/>
  </sheetPr>
  <dimension ref="B1:I21"/>
  <sheetViews>
    <sheetView showGridLines="0" tabSelected="1" zoomScale="85" zoomScaleNormal="85" workbookViewId="0">
      <selection activeCell="L26" sqref="L26"/>
    </sheetView>
  </sheetViews>
  <sheetFormatPr defaultRowHeight="18" x14ac:dyDescent="0.5"/>
  <cols>
    <col min="1" max="1" width="1.5546875" customWidth="1"/>
    <col min="9" max="9" width="14.6640625" customWidth="1"/>
    <col min="10" max="10" width="8.88671875" customWidth="1"/>
    <col min="14" max="14" width="8.88671875" customWidth="1"/>
  </cols>
  <sheetData>
    <row r="1" spans="2:9" ht="9.6" customHeight="1" thickBot="1" x14ac:dyDescent="0.55000000000000004"/>
    <row r="2" spans="2:9" ht="18.600000000000001" thickTop="1" x14ac:dyDescent="0.5">
      <c r="B2" s="6" t="s">
        <v>12</v>
      </c>
      <c r="C2" s="7"/>
      <c r="D2" s="7"/>
      <c r="E2" s="7"/>
      <c r="F2" s="7"/>
      <c r="G2" s="7"/>
      <c r="H2" s="7"/>
      <c r="I2" s="8"/>
    </row>
    <row r="3" spans="2:9" x14ac:dyDescent="0.5">
      <c r="B3" s="9"/>
      <c r="C3" s="10"/>
      <c r="D3" s="10"/>
      <c r="E3" s="10"/>
      <c r="F3" s="10"/>
      <c r="G3" s="10"/>
      <c r="H3" s="10"/>
      <c r="I3" s="11"/>
    </row>
    <row r="4" spans="2:9" x14ac:dyDescent="0.5">
      <c r="B4" s="9"/>
      <c r="C4" s="10"/>
      <c r="D4" s="10"/>
      <c r="E4" s="10"/>
      <c r="F4" s="10"/>
      <c r="G4" s="10"/>
      <c r="H4" s="10"/>
      <c r="I4" s="11"/>
    </row>
    <row r="5" spans="2:9" x14ac:dyDescent="0.5">
      <c r="B5" s="9"/>
      <c r="C5" s="10"/>
      <c r="D5" s="10"/>
      <c r="E5" s="10"/>
      <c r="F5" s="10"/>
      <c r="G5" s="10"/>
      <c r="H5" s="10"/>
      <c r="I5" s="11"/>
    </row>
    <row r="6" spans="2:9" ht="18.600000000000001" thickBot="1" x14ac:dyDescent="0.55000000000000004">
      <c r="B6" s="12"/>
      <c r="C6" s="13"/>
      <c r="D6" s="13"/>
      <c r="E6" s="13"/>
      <c r="F6" s="13"/>
      <c r="G6" s="13"/>
      <c r="H6" s="13"/>
      <c r="I6" s="14"/>
    </row>
    <row r="7" spans="2:9" ht="18.600000000000001" thickTop="1" x14ac:dyDescent="0.5"/>
    <row r="21" spans="9:9" x14ac:dyDescent="0.5">
      <c r="I21" s="4"/>
    </row>
  </sheetData>
  <mergeCells count="1">
    <mergeCell ref="B2:I6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S t o c k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 1 4 6 < / i n t > < / v a l u e > < / i t e m > < i t e m > < k e y > < s t r i n g > M O N T H < / s t r i n g > < / k e y > < v a l u e > < i n t > 1 0 5 < / i n t > < / v a l u e > < / i t e m > < i t e m > < k e y > < s t r i n g > U N I T _ S A L E S < / s t r i n g > < / k e y > < v a l u e > < i n t > 1 3 7 < / i n t > < / v a l u e > < / i t e m > < i t e m > < k e y > < s t r i n g > P R O D U C T _ N A M E < / s t r i n g > < / k e y > < v a l u e > < i n t > 1 7 6 < / i n t > < / v a l u e > < / i t e m > < i t e m > < k e y > < s t r i n g > S U P P L Y _ T I M E < / s t r i n g > < / k e y > < v a l u e > < i n t > 1 4 8 < / i n t > < / v a l u e > < / i t e m > < i t e m > < k e y > < s t r i n g > Q U A N T I T Y _ O N _ H A N D < / s t r i n g > < / k e y > < v a l u e > < i n t > 2 1 4 < / i n t > < / v a l u e > < / i t e m > < i t e m > < k e y > < s t r i n g > T O T A L _ S A L E S < / s t r i n g > < / k e y > < v a l u e > < i n t > 1 4 5 < / i n t > < / v a l u e > < / i t e m > < i t e m > < k e y > < s t r i n g > S T O C K _ S T A T U S < / s t r i n g > < / k e y > < v a l u e > < i n t > 1 5 9 < / i n t > < / v a l u e > < / i t e m > < i t e m > < k e y > < s t r i n g > M o n t h l y _ G r o w t h < / s t r i n g > < / k e y > < v a l u e > < i n t > 1 7 6 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 M O N T H < / s t r i n g > < / k e y > < v a l u e > < i n t > 1 < / i n t > < / v a l u e > < / i t e m > < i t e m > < k e y > < s t r i n g > U N I T _ S A L E S < / s t r i n g > < / k e y > < v a l u e > < i n t > 2 < / i n t > < / v a l u e > < / i t e m > < i t e m > < k e y > < s t r i n g > P R O D U C T _ N A M E < / s t r i n g > < / k e y > < v a l u e > < i n t > 3 < / i n t > < / v a l u e > < / i t e m > < i t e m > < k e y > < s t r i n g > S U P P L Y _ T I M E < / s t r i n g > < / k e y > < v a l u e > < i n t > 4 < / i n t > < / v a l u e > < / i t e m > < i t e m > < k e y > < s t r i n g > Q U A N T I T Y _ O N _ H A N D < / s t r i n g > < / k e y > < v a l u e > < i n t > 5 < / i n t > < / v a l u e > < / i t e m > < i t e m > < k e y > < s t r i n g > T O T A L _ S A L E S < / s t r i n g > < / k e y > < v a l u e > < i n t > 6 < / i n t > < / v a l u e > < / i t e m > < i t e m > < k e y > < s t r i n g > S T O C K _ S T A T U S < / s t r i n g > < / k e y > < v a l u e > < i n t > 7 < / i n t > < / v a l u e > < / i t e m > < i t e m > < k e y > < s t r i n g > M o n t h l y _ G r o w t h 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S t o c k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4 6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7.xml>��< ? x m l   v e r s i o n = " 1 . 0 "   e n c o d i n g = " u t f - 1 6 " ? > < D a t a M a s h u p   x m l n s = " h t t p : / / s c h e m a s . m i c r o s o f t . c o m / D a t a M a s h u p " > A A A A A G o D A A B Q S w M E F A A C A A g A Q k t Y W 1 y V C z + k A A A A 9 g A A A B I A H A B D b 2 5 m a W c v U G F j a 2 F n Z S 5 4 b W w g o h g A K K A U A A A A A A A A A A A A A A A A A A A A A A A A A A A A h Y 9 B D o I w F E S v Q r q n L a D R k E 9 Z u J X E h G j c N r V C I 3 w M F M v d X H g k r y B G U X c u 5 8 1 b z N y v N 0 i H u v I u u u 1 M g w k J K C e e R t U c D B Y J 6 e 3 R X 5 J U w E a q k y y 0 N 8 r Y x U N 3 S E h p 7 T l m z D l H X U S b t m A h 5 w H b Z + t c l b q W 5 C O b / 7 J v s L M S l S Y C d q 8 x I q T B b E H n P K I c 2 A Q h M / g V w n H v s / 2 B s O o r 2 7 d a a P S 3 O b A p A n t / E A 9 Q S w M E F A A C A A g A Q k t Y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J L W F v Y t 9 w q Z A A A A H c A A A A T A B w A R m 9 y b X V s Y X M v U 2 V j d G l v b j E u b S C i G A A o o B Q A A A A A A A A A A A A A A A A A A A A A A A A A A A A r T k 0 u y c z P U w i G 0 I b W v F y 8 X M U Z i U W p K Q r B J f n J 2 Q q 2 C j m p J b x c C k A Q n F 9 a l J w K F H G t S E 7 N 0 X M u L S p K z S s J z y / K T s r P z 9 b Q r I 7 2 S 8 x N t V U C a 1 S K r Y 1 2 z s 8 r A a q I 5 e X K z E M 2 w h o A U E s B A i 0 A F A A C A A g A Q k t Y W 1 y V C z + k A A A A 9 g A A A B I A A A A A A A A A A A A A A A A A A A A A A E N v b m Z p Z y 9 Q Y W N r Y W d l L n h t b F B L A Q I t A B Q A A g A I A E J L W F s P y u m r p A A A A O k A A A A T A A A A A A A A A A A A A A A A A P A A A A B b Q 2 9 u d G V u d F 9 U e X B l c 1 0 u e G 1 s U E s B A i 0 A F A A C A A g A Q k t Y W 9 i 3 3 C p k A A A A d w A A A B M A A A A A A A A A A A A A A A A A 4 Q E A A E Z v c m 1 1 b G F z L 1 N l Y 3 R p b 2 4 x L m 1 Q S w U G A A A A A A M A A w D C A A A A k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w s A A A A A A A A 1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2 N r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k z N m Y y Y T Q t N D k 0 Y y 0 0 N j h k L W J h O G U t Z j E y Z D E 2 M D c 1 Y z I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9 j a y 9 B d X R v U m V t b 3 Z l Z E N v b H V t b n M x L n t Q U k 9 E V U N U X 0 l E L D B 9 J n F 1 b 3 Q 7 L C Z x d W 9 0 O 1 N l Y 3 R p b 2 4 x L 1 N 0 b 2 N r L 0 F 1 d G 9 S Z W 1 v d m V k Q 2 9 s d W 1 u c z E u e 0 1 P T l R I L D F 9 J n F 1 b 3 Q 7 L C Z x d W 9 0 O 1 N l Y 3 R p b 2 4 x L 1 N 0 b 2 N r L 0 F 1 d G 9 S Z W 1 v d m V k Q 2 9 s d W 1 u c z E u e 1 V O S V R f U 0 F M R V M s M n 0 m c X V v d D s s J n F 1 b 3 Q 7 U 2 V j d G l v b j E v U 3 R v Y 2 s v Q X V 0 b 1 J l b W 9 2 Z W R D b 2 x 1 b W 5 z M S 5 7 U F J P R F V D V F 9 O Q U 1 F L D N 9 J n F 1 b 3 Q 7 L C Z x d W 9 0 O 1 N l Y 3 R p b 2 4 x L 1 N 0 b 2 N r L 0 F 1 d G 9 S Z W 1 v d m V k Q 2 9 s d W 1 u c z E u e 1 N V U F B M W V 9 U S U 1 F L D R 9 J n F 1 b 3 Q 7 L C Z x d W 9 0 O 1 N l Y 3 R p b 2 4 x L 1 N 0 b 2 N r L 0 F 1 d G 9 S Z W 1 v d m V k Q 2 9 s d W 1 u c z E u e 1 F V Q U 5 U S V R Z X 0 9 O X 0 h B T k Q s N X 0 m c X V v d D s s J n F 1 b 3 Q 7 U 2 V j d G l v b j E v U 3 R v Y 2 s v Q X V 0 b 1 J l b W 9 2 Z W R D b 2 x 1 b W 5 z M S 5 7 V E 9 U Q U x f U 0 F M R V M s N n 0 m c X V v d D s s J n F 1 b 3 Q 7 U 2 V j d G l v b j E v U 3 R v Y 2 s v Q X V 0 b 1 J l b W 9 2 Z W R D b 2 x 1 b W 5 z M S 5 7 U 1 R P Q 0 t f U 1 R B V F V T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N 0 b 2 N r L 0 F 1 d G 9 S Z W 1 v d m V k Q 2 9 s d W 1 u c z E u e 1 B S T 0 R V Q 1 R f S U Q s M H 0 m c X V v d D s s J n F 1 b 3 Q 7 U 2 V j d G l v b j E v U 3 R v Y 2 s v Q X V 0 b 1 J l b W 9 2 Z W R D b 2 x 1 b W 5 z M S 5 7 T U 9 O V E g s M X 0 m c X V v d D s s J n F 1 b 3 Q 7 U 2 V j d G l v b j E v U 3 R v Y 2 s v Q X V 0 b 1 J l b W 9 2 Z W R D b 2 x 1 b W 5 z M S 5 7 V U 5 J V F 9 T Q U x F U y w y f S Z x d W 9 0 O y w m c X V v d D t T Z W N 0 a W 9 u M S 9 T d G 9 j a y 9 B d X R v U m V t b 3 Z l Z E N v b H V t b n M x L n t Q U k 9 E V U N U X 0 5 B T U U s M 3 0 m c X V v d D s s J n F 1 b 3 Q 7 U 2 V j d G l v b j E v U 3 R v Y 2 s v Q X V 0 b 1 J l b W 9 2 Z W R D b 2 x 1 b W 5 z M S 5 7 U 1 V Q U E x Z X 1 R J T U U s N H 0 m c X V v d D s s J n F 1 b 3 Q 7 U 2 V j d G l v b j E v U 3 R v Y 2 s v Q X V 0 b 1 J l b W 9 2 Z W R D b 2 x 1 b W 5 z M S 5 7 U V V B T l R J V F l f T 0 5 f S E F O R C w 1 f S Z x d W 9 0 O y w m c X V v d D t T Z W N 0 a W 9 u M S 9 T d G 9 j a y 9 B d X R v U m V t b 3 Z l Z E N v b H V t b n M x L n t U T 1 R B T F 9 T Q U x F U y w 2 f S Z x d W 9 0 O y w m c X V v d D t T Z W N 0 a W 9 u M S 9 T d G 9 j a y 9 B d X R v U m V t b 3 Z l Z E N v b H V t b n M x L n t T V E 9 D S 1 9 T V E F U V V M s N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S T 0 R V Q 1 R f S U Q m c X V v d D s s J n F 1 b 3 Q 7 T U 9 O V E g m c X V v d D s s J n F 1 b 3 Q 7 V U 5 J V F 9 T Q U x F U y Z x d W 9 0 O y w m c X V v d D t Q U k 9 E V U N U X 0 5 B T U U m c X V v d D s s J n F 1 b 3 Q 7 U 1 V Q U E x Z X 1 R J T U U m c X V v d D s s J n F 1 b 3 Q 7 U V V B T l R J V F l f T 0 5 f S E F O R C Z x d W 9 0 O y w m c X V v d D t U T 1 R B T F 9 T Q U x F U y Z x d W 9 0 O y w m c X V v d D t T V E 9 D S 1 9 T V E F U V V M m c X V v d D t d I i A v P j x F b n R y e S B U e X B l P S J G a W x s Q 2 9 s d W 1 u V H l w Z X M i I F Z h b H V l P S J z Q U F B Q U F B Q U F B Q U E 9 I i A v P j x F b n R y e S B U e X B l P S J G a W x s T G F z d F V w Z G F 0 Z W Q i I F Z h b H V l P S J k M j A y N S 0 x M C 0 y N F Q w M z o 1 N j o w N S 4 x N j Y y O D Q y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3 R v Y 2 s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n z X 1 C A L 4 l K n / 9 o y b N B d 5 k A A A A A A g A A A A A A E G Y A A A A B A A A g A A A A G u q y g J G 5 T 9 Y 3 o C e H n U 2 1 j c R F n I N X 3 h Q 3 S 3 i o Q 1 v C i U A A A A A A D o A A A A A C A A A g A A A A A H n Z D a k t r m x D g R s V r D J L j m k g u k v x 7 P 7 T y v d x B a E C a A R Q A A A A l 5 2 Y C + P y x 7 B w V b L 7 E 4 t / O Y A n V d O X b N V X Q V O C q i d C p u 3 0 Q 0 O p q E 6 h B k g A Z M S N R e S t L 6 F X s o X d z 1 5 p K T + I e z O J I t + g K N I m X g r U H 0 + U / t m g M 5 R A A A A A H R w P Y H z 6 8 0 b G 6 r o c 4 l R 7 Q D 0 Q U u x o p c X a A X T 4 x n p I i m H S z Y w t t A b P r d v A 2 M L D U c Q Z e 2 f L W n f D / N I Y D c h H U Y U 6 d g = = < / D a t a M a s h u p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 S t o c k 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 S t o c k 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 C o l u m n s \ S U P P L Y _ T I M E 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 C o l u m n s \ Q U A N T I T Y _ O N _ H A N D 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 C o l u m n s \ S T O C K _ S T A T U S 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 C o l u m n s \ M o n t h l y _ G r o w t h 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 S t o c k 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 1 2 6 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 2 0 2 5 - 1 0 - 2 3 T 0 9 : 1 9 : 4 4 . 3 4 1 3 1 8 5 + 0 5 : 3 0 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< ! [ C D A T A [ S t o c k ] ] >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 S t o c k 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 S t o c k 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 C o l u m n s \ M O N T H < / K e y > < / D i a g r a m O b j e c t K e y > < D i a g r a m O b j e c t K e y > < K e y > C o l u m n s \ U N I T _ S A L E S < / K e y > < / D i a g r a m O b j e c t K e y > < D i a g r a m O b j e c t K e y > < K e y > C o l u m n s \ P R O D U C T _ N A M E < / K e y > < / D i a g r a m O b j e c t K e y > < D i a g r a m O b j e c t K e y > < K e y > C o l u m n s \ S U P P L Y _ T I M E < / K e y > < / D i a g r a m O b j e c t K e y > < D i a g r a m O b j e c t K e y > < K e y > C o l u m n s \ Q U A N T I T Y _ O N _ H A N D < / K e y > < / D i a g r a m O b j e c t K e y > < D i a g r a m O b j e c t K e y > < K e y > C o l u m n s \ T O T A L _ S A L E S < / K e y > < / D i a g r a m O b j e c t K e y > < D i a g r a m O b j e c t K e y > < K e y > C o l u m n s \ S T O C K _ S T A T U S < / K e y > < / D i a g r a m O b j e c t K e y > < D i a g r a m O b j e c t K e y > < K e y > C o l u m n s \ M o n t h l y _ G r o w t h 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 C o l u m n s \ U N I T _ S A L E S 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 C o l u m n s \ S U P P L Y _ T I M E 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 C o l u m n s \ Q U A N T I T Y _ O N _ H A N D 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 C o l u m n s \ T O T A L _ S A L E S 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 C o l u m n s \ S T O C K _ S T A T U S 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 C o l u m n s \ M o n t h l y _ G r o w t h 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B81A08BE-B901-4F95-B36E-090068E11003}">
  <ds:schemaRefs/>
</ds:datastoreItem>
</file>

<file path=customXml/itemProps10.xml><?xml version="1.0" encoding="utf-8"?>
<ds:datastoreItem xmlns:ds="http://schemas.openxmlformats.org/officeDocument/2006/customXml" ds:itemID="{92B49DCA-C624-4CC6-A0B3-D29B04CD26E4}">
  <ds:schemaRefs/>
</ds:datastoreItem>
</file>

<file path=customXml/itemProps11.xml><?xml version="1.0" encoding="utf-8"?>
<ds:datastoreItem xmlns:ds="http://schemas.openxmlformats.org/officeDocument/2006/customXml" ds:itemID="{64D7F482-15E9-4FFB-AC15-FAAD11DEAA22}">
  <ds:schemaRefs/>
</ds:datastoreItem>
</file>

<file path=customXml/itemProps12.xml><?xml version="1.0" encoding="utf-8"?>
<ds:datastoreItem xmlns:ds="http://schemas.openxmlformats.org/officeDocument/2006/customXml" ds:itemID="{18419698-CA72-4BA5-B524-A9CD9D7478A3}">
  <ds:schemaRefs/>
</ds:datastoreItem>
</file>

<file path=customXml/itemProps13.xml><?xml version="1.0" encoding="utf-8"?>
<ds:datastoreItem xmlns:ds="http://schemas.openxmlformats.org/officeDocument/2006/customXml" ds:itemID="{451388B7-1621-4501-8900-BAA550329ED1}">
  <ds:schemaRefs/>
</ds:datastoreItem>
</file>

<file path=customXml/itemProps14.xml><?xml version="1.0" encoding="utf-8"?>
<ds:datastoreItem xmlns:ds="http://schemas.openxmlformats.org/officeDocument/2006/customXml" ds:itemID="{BE269476-A0C0-4202-BB2F-A10E5DE80CB7}">
  <ds:schemaRefs/>
</ds:datastoreItem>
</file>

<file path=customXml/itemProps15.xml><?xml version="1.0" encoding="utf-8"?>
<ds:datastoreItem xmlns:ds="http://schemas.openxmlformats.org/officeDocument/2006/customXml" ds:itemID="{19038AE6-C3D8-48FF-B252-2C90B59985B5}">
  <ds:schemaRefs/>
</ds:datastoreItem>
</file>

<file path=customXml/itemProps16.xml><?xml version="1.0" encoding="utf-8"?>
<ds:datastoreItem xmlns:ds="http://schemas.openxmlformats.org/officeDocument/2006/customXml" ds:itemID="{D8ED7E19-E877-4323-8657-87617C47904C}">
  <ds:schemaRefs/>
</ds:datastoreItem>
</file>

<file path=customXml/itemProps17.xml><?xml version="1.0" encoding="utf-8"?>
<ds:datastoreItem xmlns:ds="http://schemas.openxmlformats.org/officeDocument/2006/customXml" ds:itemID="{258F3457-EF09-48F4-8807-5F5A39E01CDC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F5190CC1-5081-4B99-9285-A487E2BD1347}">
  <ds:schemaRefs/>
</ds:datastoreItem>
</file>

<file path=customXml/itemProps3.xml><?xml version="1.0" encoding="utf-8"?>
<ds:datastoreItem xmlns:ds="http://schemas.openxmlformats.org/officeDocument/2006/customXml" ds:itemID="{8F8E7A04-A56B-4ED8-9733-C66F231AA449}">
  <ds:schemaRefs/>
</ds:datastoreItem>
</file>

<file path=customXml/itemProps4.xml><?xml version="1.0" encoding="utf-8"?>
<ds:datastoreItem xmlns:ds="http://schemas.openxmlformats.org/officeDocument/2006/customXml" ds:itemID="{98977C18-5359-4242-A13E-8716160FBC53}">
  <ds:schemaRefs/>
</ds:datastoreItem>
</file>

<file path=customXml/itemProps5.xml><?xml version="1.0" encoding="utf-8"?>
<ds:datastoreItem xmlns:ds="http://schemas.openxmlformats.org/officeDocument/2006/customXml" ds:itemID="{C93096F3-F411-42B5-98F2-C20E655E3844}">
  <ds:schemaRefs/>
</ds:datastoreItem>
</file>

<file path=customXml/itemProps6.xml><?xml version="1.0" encoding="utf-8"?>
<ds:datastoreItem xmlns:ds="http://schemas.openxmlformats.org/officeDocument/2006/customXml" ds:itemID="{68F7762D-CA7C-4809-BF88-55CE87F65379}">
  <ds:schemaRefs/>
</ds:datastoreItem>
</file>

<file path=customXml/itemProps7.xml><?xml version="1.0" encoding="utf-8"?>
<ds:datastoreItem xmlns:ds="http://schemas.openxmlformats.org/officeDocument/2006/customXml" ds:itemID="{4A866F3A-E9C7-407F-A4F9-DD7374F3AD2A}">
  <ds:schemaRefs/>
</ds:datastoreItem>
</file>

<file path=customXml/itemProps8.xml><?xml version="1.0" encoding="utf-8"?>
<ds:datastoreItem xmlns:ds="http://schemas.openxmlformats.org/officeDocument/2006/customXml" ds:itemID="{912A03C7-D95F-4BA3-B831-17E3797571C1}">
  <ds:schemaRefs/>
</ds:datastoreItem>
</file>

<file path=customXml/itemProps9.xml><?xml version="1.0" encoding="utf-8"?>
<ds:datastoreItem xmlns:ds="http://schemas.openxmlformats.org/officeDocument/2006/customXml" ds:itemID="{136F26F6-24A6-433E-8847-F4CA89253BF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sales by month</vt:lpstr>
      <vt:lpstr>Sales by month</vt:lpstr>
      <vt:lpstr>sale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Asjad</dc:creator>
  <cp:lastModifiedBy>Mohammad Asjad</cp:lastModifiedBy>
  <cp:lastPrinted>2025-10-24T04:09:30Z</cp:lastPrinted>
  <dcterms:created xsi:type="dcterms:W3CDTF">2025-10-06T10:51:37Z</dcterms:created>
  <dcterms:modified xsi:type="dcterms:W3CDTF">2025-10-24T04:28:22Z</dcterms:modified>
</cp:coreProperties>
</file>