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jid tahir\Desktop\"/>
    </mc:Choice>
  </mc:AlternateContent>
  <xr:revisionPtr revIDLastSave="0" documentId="13_ncr:1_{EAB29A3A-4A03-4389-AB3C-DB7D6D129499}" xr6:coauthVersionLast="44" xr6:coauthVersionMax="44" xr10:uidLastSave="{00000000-0000-0000-0000-000000000000}"/>
  <bookViews>
    <workbookView xWindow="-120" yWindow="-120" windowWidth="20730" windowHeight="11160" xr2:uid="{DF9DB051-5573-41B3-A726-EAEFCF7F54DA}"/>
  </bookViews>
  <sheets>
    <sheet name="Budget 1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C44" i="1" l="1"/>
  <c r="N17" i="1" l="1"/>
  <c r="M17" i="1"/>
  <c r="L17" i="1"/>
  <c r="K17" i="1"/>
  <c r="J17" i="1"/>
  <c r="I17" i="1"/>
  <c r="H17" i="1"/>
  <c r="G17" i="1"/>
  <c r="F17" i="1"/>
  <c r="E17" i="1"/>
  <c r="D17" i="1"/>
  <c r="O5" i="1"/>
  <c r="O6" i="1"/>
  <c r="O7" i="1"/>
  <c r="O8" i="1"/>
  <c r="O9" i="1"/>
  <c r="O10" i="1"/>
  <c r="O11" i="1"/>
  <c r="O12" i="1"/>
  <c r="O13" i="1"/>
  <c r="O14" i="1"/>
  <c r="O15" i="1"/>
  <c r="O16" i="1"/>
  <c r="O4" i="1"/>
</calcChain>
</file>

<file path=xl/sharedStrings.xml><?xml version="1.0" encoding="utf-8"?>
<sst xmlns="http://schemas.openxmlformats.org/spreadsheetml/2006/main" count="76" uniqueCount="50">
  <si>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</si>
  <si>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</si>
  <si>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</si>
  <si>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</si>
  <si>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</si>
  <si>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</si>
  <si>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</si>
  <si>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</si>
  <si>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</si>
  <si>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</si>
  <si>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</si>
  <si>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May</t>
  </si>
  <si>
    <t>Shopping</t>
  </si>
  <si>
    <t>Easy Load</t>
  </si>
  <si>
    <t>Bike Fuel</t>
  </si>
  <si>
    <t>Cosmetics</t>
  </si>
  <si>
    <t>Bike Maintainance</t>
  </si>
  <si>
    <t>Hair Cutting</t>
  </si>
  <si>
    <t>Variable Expenses</t>
  </si>
  <si>
    <t>Grocery</t>
  </si>
  <si>
    <t>Entertainment</t>
  </si>
  <si>
    <t>Outings</t>
  </si>
  <si>
    <t>Yearly Total</t>
  </si>
  <si>
    <t>Smoking</t>
  </si>
  <si>
    <t>Gifts</t>
  </si>
  <si>
    <t>Stationary</t>
  </si>
  <si>
    <t>Variable Monthly Total</t>
  </si>
  <si>
    <t>Fixed Expenses</t>
  </si>
  <si>
    <t>Movies</t>
  </si>
  <si>
    <t>Internet bill</t>
  </si>
  <si>
    <t>Gym Fee</t>
  </si>
  <si>
    <t>Swimming Fee</t>
  </si>
  <si>
    <t>Bank fee</t>
  </si>
  <si>
    <t>Rent</t>
  </si>
  <si>
    <t>Cable fee</t>
  </si>
  <si>
    <t>Fixed Monthly Expenses</t>
  </si>
  <si>
    <t>Income</t>
  </si>
  <si>
    <t>Cash Prizes</t>
  </si>
  <si>
    <t>Monthly Total Income</t>
  </si>
  <si>
    <t>Monthly Leftover</t>
  </si>
  <si>
    <t>Total Income</t>
  </si>
  <si>
    <t>Maximum Expense</t>
  </si>
  <si>
    <t>Average Expenses</t>
  </si>
  <si>
    <t>Total Yearly Leftover</t>
  </si>
  <si>
    <t>Goal</t>
  </si>
  <si>
    <t>Total Expenses</t>
  </si>
  <si>
    <t>Web Designing</t>
  </si>
  <si>
    <t>Salary</t>
  </si>
  <si>
    <r>
      <t xml:space="preserve"> </t>
    </r>
    <r>
      <rPr>
        <b/>
        <i/>
        <u/>
        <sz val="48"/>
        <color theme="4"/>
        <rFont val="Broadway"/>
        <family val="5"/>
      </rPr>
      <t>ASJID TAHIR YEARLY BUDGET FOR 2019</t>
    </r>
  </si>
  <si>
    <t xml:space="preserve"> Keep Working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</si>
</sst>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i/>
      <u/>
      <sz val="48"/>
      <color theme="4"/>
      <name val="Broadway"/>
      <family val="5"/>
    </font>
    <font>
      <sz val="11"/>
      <color rgb="FF00B0F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u/>
      <sz val="12"/>
      <color rgb="FF00B0F0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b/>
      <i/>
      <u/>
      <sz val="12"/>
      <color rgb="FF7030A0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u/>
      <sz val="12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i/>
      <u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u/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2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i/>
      <u/>
      <sz val="12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i/>
      <u/>
      <sz val="12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20" fillId="12" borderId="5" xfId="0" applyFont="1" applyFill="1" applyBorder="1" applyAlignment="1">
      <alignment horizontal="center"/>
    </xf>
    <xf numFmtId="0" fontId="12" fillId="14" borderId="5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23" fillId="18" borderId="6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25" fillId="13" borderId="3" xfId="0" applyFont="1" applyFill="1" applyBorder="1" applyAlignment="1">
      <alignment horizontal="center"/>
    </xf>
    <xf numFmtId="0" fontId="25" fillId="13" borderId="7" xfId="0" applyFont="1" applyFill="1" applyBorder="1" applyAlignment="1">
      <alignment horizontal="center"/>
    </xf>
    <xf numFmtId="0" fontId="11" fillId="19" borderId="5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/>
    </xf>
    <xf numFmtId="0" fontId="28" fillId="20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14" fillId="22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0" fillId="11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25" fillId="24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3" fillId="25" borderId="4" xfId="0" applyFont="1" applyFill="1" applyBorder="1" applyAlignment="1">
      <alignment horizontal="center"/>
    </xf>
    <xf numFmtId="0" fontId="2" fillId="25" borderId="3" xfId="0" applyFont="1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2" fillId="25" borderId="7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7" fillId="9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19" fillId="4" borderId="1" xfId="0" applyNumberFormat="1" applyFont="1" applyFill="1" applyBorder="1" applyAlignment="1">
      <alignment horizontal="center"/>
    </xf>
    <xf numFmtId="164" fontId="21" fillId="12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22" fillId="15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17" fillId="17" borderId="1" xfId="0" applyNumberFormat="1" applyFont="1" applyFill="1" applyBorder="1" applyAlignment="1">
      <alignment horizontal="center"/>
    </xf>
    <xf numFmtId="164" fontId="24" fillId="18" borderId="2" xfId="0" applyNumberFormat="1" applyFont="1" applyFill="1" applyBorder="1" applyAlignment="1">
      <alignment horizontal="center"/>
    </xf>
    <xf numFmtId="164" fontId="17" fillId="9" borderId="1" xfId="1" applyNumberFormat="1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164" fontId="5" fillId="8" borderId="8" xfId="0" applyNumberFormat="1" applyFont="1" applyFill="1" applyBorder="1" applyAlignment="1">
      <alignment horizontal="center"/>
    </xf>
    <xf numFmtId="164" fontId="15" fillId="2" borderId="8" xfId="0" applyNumberFormat="1" applyFont="1" applyFill="1" applyBorder="1" applyAlignment="1">
      <alignment horizontal="center"/>
    </xf>
    <xf numFmtId="164" fontId="17" fillId="9" borderId="8" xfId="0" applyNumberFormat="1" applyFon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1" borderId="8" xfId="0" applyNumberFormat="1" applyFont="1" applyFill="1" applyBorder="1" applyAlignment="1">
      <alignment horizontal="center"/>
    </xf>
    <xf numFmtId="164" fontId="19" fillId="4" borderId="8" xfId="0" applyNumberFormat="1" applyFont="1" applyFill="1" applyBorder="1" applyAlignment="1">
      <alignment horizontal="center"/>
    </xf>
    <xf numFmtId="164" fontId="21" fillId="12" borderId="8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164" fontId="22" fillId="15" borderId="8" xfId="0" applyNumberFormat="1" applyFont="1" applyFill="1" applyBorder="1" applyAlignment="1">
      <alignment horizontal="center"/>
    </xf>
    <xf numFmtId="164" fontId="0" fillId="3" borderId="8" xfId="0" applyNumberFormat="1" applyFont="1" applyFill="1" applyBorder="1" applyAlignment="1">
      <alignment horizontal="center"/>
    </xf>
    <xf numFmtId="164" fontId="17" fillId="17" borderId="8" xfId="0" applyNumberFormat="1" applyFont="1" applyFill="1" applyBorder="1" applyAlignment="1">
      <alignment horizontal="center"/>
    </xf>
    <xf numFmtId="164" fontId="24" fillId="18" borderId="9" xfId="0" applyNumberFormat="1" applyFont="1" applyFill="1" applyBorder="1" applyAlignment="1">
      <alignment horizontal="center"/>
    </xf>
    <xf numFmtId="164" fontId="9" fillId="19" borderId="1" xfId="0" applyNumberFormat="1" applyFont="1" applyFill="1" applyBorder="1" applyAlignment="1">
      <alignment horizontal="center"/>
    </xf>
    <xf numFmtId="164" fontId="27" fillId="5" borderId="1" xfId="0" applyNumberFormat="1" applyFont="1" applyFill="1" applyBorder="1" applyAlignment="1">
      <alignment horizontal="center"/>
    </xf>
    <xf numFmtId="164" fontId="29" fillId="20" borderId="1" xfId="0" applyNumberFormat="1" applyFont="1" applyFill="1" applyBorder="1" applyAlignment="1">
      <alignment horizontal="center"/>
    </xf>
    <xf numFmtId="164" fontId="15" fillId="22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164" fontId="9" fillId="19" borderId="8" xfId="0" applyNumberFormat="1" applyFont="1" applyFill="1" applyBorder="1" applyAlignment="1">
      <alignment horizontal="center"/>
    </xf>
    <xf numFmtId="164" fontId="27" fillId="5" borderId="8" xfId="0" applyNumberFormat="1" applyFont="1" applyFill="1" applyBorder="1" applyAlignment="1">
      <alignment horizontal="center"/>
    </xf>
    <xf numFmtId="164" fontId="29" fillId="20" borderId="8" xfId="0" applyNumberFormat="1" applyFont="1" applyFill="1" applyBorder="1" applyAlignment="1">
      <alignment horizontal="center"/>
    </xf>
    <xf numFmtId="164" fontId="15" fillId="22" borderId="8" xfId="0" applyNumberFormat="1" applyFont="1" applyFill="1" applyBorder="1" applyAlignment="1">
      <alignment horizontal="center"/>
    </xf>
    <xf numFmtId="164" fontId="0" fillId="21" borderId="8" xfId="0" applyNumberForma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31" fillId="11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31" fillId="11" borderId="8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64" fontId="0" fillId="16" borderId="8" xfId="0" applyNumberFormat="1" applyFill="1" applyBorder="1" applyAlignment="1">
      <alignment horizontal="center"/>
    </xf>
    <xf numFmtId="164" fontId="0" fillId="16" borderId="9" xfId="0" applyNumberForma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7"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4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4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color rgb="FF7030A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FF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FF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92D05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92D05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00B0F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color theme="1" tint="4.9989318521683403E-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2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4.9989318521683403E-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FF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7030A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en-US" i="1" u="sng">
                <a:solidFill>
                  <a:schemeClr val="accent1"/>
                </a:solidFill>
              </a:rPr>
              <a:t>VARIABLE</a:t>
            </a:r>
            <a:r>
              <a:rPr lang="en-US" i="1" u="sng" baseline="0">
                <a:solidFill>
                  <a:schemeClr val="accent1"/>
                </a:solidFill>
              </a:rPr>
              <a:t> EXPENSES</a:t>
            </a:r>
            <a:endParaRPr lang="en-US" i="1" u="sng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'Budget 19'!$D$1</c:f>
              <c:strCache>
                <c:ptCount val="1"/>
                <c:pt idx="0">
                  <c:v> ASJID TAHIR YEARLY BUDGET FOR 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19'!$D$2:$D$17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500</c:v>
                </c:pt>
                <c:pt idx="3" formatCode="_([$€-2]\ * #,##0.00_);_([$€-2]\ * \(#,##0.00\);_([$€-2]\ * &quot;-&quot;??_);_(@_)">
                  <c:v>30</c:v>
                </c:pt>
                <c:pt idx="4" formatCode="_([$€-2]\ * #,##0.00_);_([$€-2]\ * \(#,##0.00\);_([$€-2]\ * &quot;-&quot;??_);_(@_)">
                  <c:v>70</c:v>
                </c:pt>
                <c:pt idx="5" formatCode="_([$€-2]\ * #,##0.00_);_([$€-2]\ * \(#,##0.00\);_([$€-2]\ * &quot;-&quot;??_);_(@_)">
                  <c:v>200</c:v>
                </c:pt>
                <c:pt idx="6" formatCode="_([$€-2]\ * #,##0.00_);_([$€-2]\ * \(#,##0.00\);_([$€-2]\ * &quot;-&quot;??_);_(@_)">
                  <c:v>400</c:v>
                </c:pt>
                <c:pt idx="7" formatCode="_([$€-2]\ * #,##0.00_);_([$€-2]\ * \(#,##0.00\);_([$€-2]\ * &quot;-&quot;??_);_(@_)">
                  <c:v>300</c:v>
                </c:pt>
                <c:pt idx="8" formatCode="_([$€-2]\ * #,##0.00_);_([$€-2]\ * \(#,##0.00\);_([$€-2]\ * &quot;-&quot;??_);_(@_)">
                  <c:v>400</c:v>
                </c:pt>
                <c:pt idx="9" formatCode="_([$€-2]\ * #,##0.00_);_([$€-2]\ * \(#,##0.00\);_([$€-2]\ * &quot;-&quot;??_);_(@_)">
                  <c:v>150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2000</c:v>
                </c:pt>
                <c:pt idx="12" formatCode="_([$€-2]\ * #,##0.00_);_([$€-2]\ * \(#,##0.00\);_([$€-2]\ * &quot;-&quot;??_);_(@_)">
                  <c:v>20</c:v>
                </c:pt>
                <c:pt idx="13" formatCode="_([$€-2]\ * #,##0.00_);_([$€-2]\ * \(#,##0.00\);_([$€-2]\ * &quot;-&quot;??_);_(@_)">
                  <c:v>1500</c:v>
                </c:pt>
                <c:pt idx="14" formatCode="_([$€-2]\ * #,##0.00_);_([$€-2]\ * \(#,##0.00\);_([$€-2]\ * &quot;-&quot;??_);_(@_)">
                  <c:v>70</c:v>
                </c:pt>
                <c:pt idx="15" formatCode="_([$€-2]\ * #,##0.00_);_([$€-2]\ * \(#,##0.00\);_([$€-2]\ * &quot;-&quot;??_);_(@_)">
                  <c:v>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BE0-ACAE-1EA4512BCA69}"/>
            </c:ext>
          </c:extLst>
        </c:ser>
        <c:ser>
          <c:idx val="1"/>
          <c:order val="1"/>
          <c:tx>
            <c:strRef>
              <c:f>'Budget 19'!$E$1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19'!$E$2:$E$17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800</c:v>
                </c:pt>
                <c:pt idx="3" formatCode="_([$€-2]\ * #,##0.00_);_([$€-2]\ * \(#,##0.00\);_([$€-2]\ * &quot;-&quot;??_);_(@_)">
                  <c:v>100</c:v>
                </c:pt>
                <c:pt idx="4" formatCode="_([$€-2]\ * #,##0.00_);_([$€-2]\ * \(#,##0.00\);_([$€-2]\ * &quot;-&quot;??_);_(@_)">
                  <c:v>200</c:v>
                </c:pt>
                <c:pt idx="5" formatCode="_([$€-2]\ * #,##0.00_);_([$€-2]\ * \(#,##0.00\);_([$€-2]\ * &quot;-&quot;??_);_(@_)">
                  <c:v>150</c:v>
                </c:pt>
                <c:pt idx="6" formatCode="_([$€-2]\ * #,##0.00_);_([$€-2]\ * \(#,##0.00\);_([$€-2]\ * &quot;-&quot;??_);_(@_)">
                  <c:v>450</c:v>
                </c:pt>
                <c:pt idx="7" formatCode="_([$€-2]\ * #,##0.00_);_([$€-2]\ * \(#,##0.00\);_([$€-2]\ * &quot;-&quot;??_);_(@_)">
                  <c:v>200</c:v>
                </c:pt>
                <c:pt idx="8" formatCode="_([$€-2]\ * #,##0.00_);_([$€-2]\ * \(#,##0.00\);_([$€-2]\ * &quot;-&quot;??_);_(@_)">
                  <c:v>500</c:v>
                </c:pt>
                <c:pt idx="9" formatCode="_([$€-2]\ * #,##0.00_);_([$€-2]\ * \(#,##0.00\);_([$€-2]\ * &quot;-&quot;??_);_(@_)">
                  <c:v>500</c:v>
                </c:pt>
                <c:pt idx="10" formatCode="_([$€-2]\ * #,##0.00_);_([$€-2]\ * \(#,##0.00\);_([$€-2]\ * &quot;-&quot;??_);_(@_)">
                  <c:v>1500</c:v>
                </c:pt>
                <c:pt idx="11" formatCode="_([$€-2]\ * #,##0.00_);_([$€-2]\ * \(#,##0.00\);_([$€-2]\ * &quot;-&quot;??_);_(@_)">
                  <c:v>1000</c:v>
                </c:pt>
                <c:pt idx="12" formatCode="_([$€-2]\ * #,##0.00_);_([$€-2]\ * \(#,##0.00\);_([$€-2]\ * &quot;-&quot;??_);_(@_)">
                  <c:v>30</c:v>
                </c:pt>
                <c:pt idx="13" formatCode="_([$€-2]\ * #,##0.00_);_([$€-2]\ * \(#,##0.00\);_([$€-2]\ * &quot;-&quot;??_);_(@_)">
                  <c:v>2500</c:v>
                </c:pt>
                <c:pt idx="14" formatCode="_([$€-2]\ * #,##0.00_);_([$€-2]\ * \(#,##0.00\);_([$€-2]\ * &quot;-&quot;??_);_(@_)">
                  <c:v>80</c:v>
                </c:pt>
                <c:pt idx="15" formatCode="_([$€-2]\ * #,##0.00_);_([$€-2]\ * \(#,##0.00\);_([$€-2]\ * &quot;-&quot;??_);_(@_)">
                  <c:v>8010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1-4BE0-ACAE-1EA4512BCA69}"/>
            </c:ext>
          </c:extLst>
        </c:ser>
        <c:ser>
          <c:idx val="2"/>
          <c:order val="2"/>
          <c:tx>
            <c:strRef>
              <c:f>'Budget 19'!$F$1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19'!$F$2:$F$17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450</c:v>
                </c:pt>
                <c:pt idx="3" formatCode="_([$€-2]\ * #,##0.00_);_([$€-2]\ * \(#,##0.00\);_([$€-2]\ * &quot;-&quot;??_);_(@_)">
                  <c:v>70</c:v>
                </c:pt>
                <c:pt idx="4" formatCode="_([$€-2]\ * #,##0.00_);_([$€-2]\ * \(#,##0.00\);_([$€-2]\ * &quot;-&quot;??_);_(@_)">
                  <c:v>150</c:v>
                </c:pt>
                <c:pt idx="5" formatCode="_([$€-2]\ * #,##0.00_);_([$€-2]\ * \(#,##0.00\);_([$€-2]\ * &quot;-&quot;??_);_(@_)">
                  <c:v>200</c:v>
                </c:pt>
                <c:pt idx="6" formatCode="_([$€-2]\ * #,##0.00_);_([$€-2]\ * \(#,##0.00\);_([$€-2]\ * &quot;-&quot;??_);_(@_)">
                  <c:v>200</c:v>
                </c:pt>
                <c:pt idx="7" formatCode="_([$€-2]\ * #,##0.00_);_([$€-2]\ * \(#,##0.00\);_([$€-2]\ * &quot;-&quot;??_);_(@_)">
                  <c:v>500</c:v>
                </c:pt>
                <c:pt idx="8" formatCode="_([$€-2]\ * #,##0.00_);_([$€-2]\ * \(#,##0.00\);_([$€-2]\ * &quot;-&quot;??_);_(@_)">
                  <c:v>1000</c:v>
                </c:pt>
                <c:pt idx="9" formatCode="_([$€-2]\ * #,##0.00_);_([$€-2]\ * \(#,##0.00\);_([$€-2]\ * &quot;-&quot;??_);_(@_)">
                  <c:v>600</c:v>
                </c:pt>
                <c:pt idx="10" formatCode="_([$€-2]\ * #,##0.00_);_([$€-2]\ * \(#,##0.00\);_([$€-2]\ * &quot;-&quot;??_);_(@_)">
                  <c:v>2500</c:v>
                </c:pt>
                <c:pt idx="11" formatCode="_([$€-2]\ * #,##0.00_);_([$€-2]\ * \(#,##0.00\);_([$€-2]\ * &quot;-&quot;??_);_(@_)">
                  <c:v>5000</c:v>
                </c:pt>
                <c:pt idx="12" formatCode="_([$€-2]\ * #,##0.00_);_([$€-2]\ * \(#,##0.00\);_([$€-2]\ * &quot;-&quot;??_);_(@_)">
                  <c:v>50</c:v>
                </c:pt>
                <c:pt idx="13" formatCode="_([$€-2]\ * #,##0.00_);_([$€-2]\ * \(#,##0.00\);_([$€-2]\ * &quot;-&quot;??_);_(@_)">
                  <c:v>700</c:v>
                </c:pt>
                <c:pt idx="14" formatCode="_([$€-2]\ * #,##0.00_);_([$€-2]\ * \(#,##0.00\);_([$€-2]\ * &quot;-&quot;??_);_(@_)">
                  <c:v>100</c:v>
                </c:pt>
                <c:pt idx="15" formatCode="_([$€-2]\ * #,##0.00_);_([$€-2]\ * \(#,##0.00\);_([$€-2]\ * &quot;-&quot;??_);_(@_)">
                  <c:v>11520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BE0-ACAE-1EA4512BCA69}"/>
            </c:ext>
          </c:extLst>
        </c:ser>
        <c:ser>
          <c:idx val="3"/>
          <c:order val="3"/>
          <c:tx>
            <c:strRef>
              <c:f>'Budget 19'!$I$1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19'!$G$2:$G$17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400</c:v>
                </c:pt>
                <c:pt idx="3" formatCode="_([$€-2]\ * #,##0.00_);_([$€-2]\ * \(#,##0.00\);_([$€-2]\ * &quot;-&quot;??_);_(@_)">
                  <c:v>100</c:v>
                </c:pt>
                <c:pt idx="4" formatCode="_([$€-2]\ * #,##0.00_);_([$€-2]\ * \(#,##0.00\);_([$€-2]\ * &quot;-&quot;??_);_(@_)">
                  <c:v>200</c:v>
                </c:pt>
                <c:pt idx="5" formatCode="_([$€-2]\ * #,##0.00_);_([$€-2]\ * \(#,##0.00\);_([$€-2]\ * &quot;-&quot;??_);_(@_)">
                  <c:v>300</c:v>
                </c:pt>
                <c:pt idx="6" formatCode="_([$€-2]\ * #,##0.00_);_([$€-2]\ * \(#,##0.00\);_([$€-2]\ * &quot;-&quot;??_);_(@_)">
                  <c:v>500</c:v>
                </c:pt>
                <c:pt idx="7" formatCode="_([$€-2]\ * #,##0.00_);_([$€-2]\ * \(#,##0.00\);_([$€-2]\ * &quot;-&quot;??_);_(@_)">
                  <c:v>450</c:v>
                </c:pt>
                <c:pt idx="8" formatCode="_([$€-2]\ * #,##0.00_);_([$€-2]\ * \(#,##0.00\);_([$€-2]\ * &quot;-&quot;??_);_(@_)">
                  <c:v>1200</c:v>
                </c:pt>
                <c:pt idx="9" formatCode="_([$€-2]\ * #,##0.00_);_([$€-2]\ * \(#,##0.00\);_([$€-2]\ * &quot;-&quot;??_);_(@_)">
                  <c:v>300</c:v>
                </c:pt>
                <c:pt idx="10" formatCode="_([$€-2]\ * #,##0.00_);_([$€-2]\ * \(#,##0.00\);_([$€-2]\ * &quot;-&quot;??_);_(@_)">
                  <c:v>800</c:v>
                </c:pt>
                <c:pt idx="11" formatCode="_([$€-2]\ * #,##0.00_);_([$€-2]\ * \(#,##0.00\);_([$€-2]\ * &quot;-&quot;??_);_(@_)">
                  <c:v>500</c:v>
                </c:pt>
                <c:pt idx="12" formatCode="_([$€-2]\ * #,##0.00_);_([$€-2]\ * \(#,##0.00\);_([$€-2]\ * &quot;-&quot;??_);_(@_)">
                  <c:v>40</c:v>
                </c:pt>
                <c:pt idx="13" formatCode="_([$€-2]\ * #,##0.00_);_([$€-2]\ * \(#,##0.00\);_([$€-2]\ * &quot;-&quot;??_);_(@_)">
                  <c:v>800</c:v>
                </c:pt>
                <c:pt idx="14" formatCode="_([$€-2]\ * #,##0.00_);_([$€-2]\ * \(#,##0.00\);_([$€-2]\ * &quot;-&quot;??_);_(@_)">
                  <c:v>150</c:v>
                </c:pt>
                <c:pt idx="15" formatCode="_([$€-2]\ * #,##0.00_);_([$€-2]\ * \(#,##0.00\);_([$€-2]\ * &quot;-&quot;??_);_(@_)">
                  <c:v>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1-4BE0-ACAE-1EA4512BCA69}"/>
            </c:ext>
          </c:extLst>
        </c:ser>
        <c:ser>
          <c:idx val="4"/>
          <c:order val="4"/>
          <c:tx>
            <c:strRef>
              <c:f>'Budget 19'!$J$1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DDEC-4437-B73F-29B549637B6B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185-43F0-B1A0-205477EB1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19'!$H$1:$H$17</c:f>
              <c:numCache>
                <c:formatCode>General</c:formatCode>
                <c:ptCount val="17"/>
                <c:pt idx="2">
                  <c:v>0</c:v>
                </c:pt>
                <c:pt idx="3" formatCode="_([$€-2]\ * #,##0.00_);_([$€-2]\ * \(#,##0.00\);_([$€-2]\ * &quot;-&quot;??_);_(@_)">
                  <c:v>300</c:v>
                </c:pt>
                <c:pt idx="4" formatCode="_([$€-2]\ * #,##0.00_);_([$€-2]\ * \(#,##0.00\);_([$€-2]\ * &quot;-&quot;??_);_(@_)">
                  <c:v>200</c:v>
                </c:pt>
                <c:pt idx="5" formatCode="_([$€-2]\ * #,##0.00_);_([$€-2]\ * \(#,##0.00\);_([$€-2]\ * &quot;-&quot;??_);_(@_)">
                  <c:v>300</c:v>
                </c:pt>
                <c:pt idx="6" formatCode="_([$€-2]\ * #,##0.00_);_([$€-2]\ * \(#,##0.00\);_([$€-2]\ * &quot;-&quot;??_);_(@_)">
                  <c:v>100</c:v>
                </c:pt>
                <c:pt idx="7" formatCode="_([$€-2]\ * #,##0.00_);_([$€-2]\ * \(#,##0.00\);_([$€-2]\ * &quot;-&quot;??_);_(@_)">
                  <c:v>300</c:v>
                </c:pt>
                <c:pt idx="8" formatCode="_([$€-2]\ * #,##0.00_);_([$€-2]\ * \(#,##0.00\);_([$€-2]\ * &quot;-&quot;??_);_(@_)">
                  <c:v>250</c:v>
                </c:pt>
                <c:pt idx="9" formatCode="_([$€-2]\ * #,##0.00_);_([$€-2]\ * \(#,##0.00\);_([$€-2]\ * &quot;-&quot;??_);_(@_)">
                  <c:v>700</c:v>
                </c:pt>
                <c:pt idx="10" formatCode="_([$€-2]\ * #,##0.00_);_([$€-2]\ * \(#,##0.00\);_([$€-2]\ * &quot;-&quot;??_);_(@_)">
                  <c:v>200</c:v>
                </c:pt>
                <c:pt idx="11" formatCode="_([$€-2]\ * #,##0.00_);_([$€-2]\ * \(#,##0.00\);_([$€-2]\ * &quot;-&quot;??_);_(@_)">
                  <c:v>1300</c:v>
                </c:pt>
                <c:pt idx="12" formatCode="_([$€-2]\ * #,##0.00_);_([$€-2]\ * \(#,##0.00\);_([$€-2]\ * &quot;-&quot;??_);_(@_)">
                  <c:v>2500</c:v>
                </c:pt>
                <c:pt idx="13" formatCode="_([$€-2]\ * #,##0.00_);_([$€-2]\ * \(#,##0.00\);_([$€-2]\ * &quot;-&quot;??_);_(@_)">
                  <c:v>70</c:v>
                </c:pt>
                <c:pt idx="14" formatCode="_([$€-2]\ * #,##0.00_);_([$€-2]\ * \(#,##0.00\);_([$€-2]\ * &quot;-&quot;??_);_(@_)">
                  <c:v>200</c:v>
                </c:pt>
                <c:pt idx="15" formatCode="_([$€-2]\ * #,##0.00_);_([$€-2]\ * \(#,##0.00\);_([$€-2]\ * &quot;-&quot;??_);_(@_)">
                  <c:v>200</c:v>
                </c:pt>
                <c:pt idx="16" formatCode="_([$€-2]\ * #,##0.00_);_([$€-2]\ * \(#,##0.00\);_([$€-2]\ * &quot;-&quot;??_);_(@_)">
                  <c:v>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1-4BE0-ACAE-1EA4512BCA69}"/>
            </c:ext>
          </c:extLst>
        </c:ser>
        <c:ser>
          <c:idx val="5"/>
          <c:order val="5"/>
          <c:tx>
            <c:strRef>
              <c:f>'Budget 19'!#REF!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19'!$I$2:$I$17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250</c:v>
                </c:pt>
                <c:pt idx="3" formatCode="_([$€-2]\ * #,##0.00_);_([$€-2]\ * \(#,##0.00\);_([$€-2]\ * &quot;-&quot;??_);_(@_)">
                  <c:v>150</c:v>
                </c:pt>
                <c:pt idx="4" formatCode="_([$€-2]\ * #,##0.00_);_([$€-2]\ * \(#,##0.00\);_([$€-2]\ * &quot;-&quot;??_);_(@_)">
                  <c:v>100</c:v>
                </c:pt>
                <c:pt idx="5" formatCode="_([$€-2]\ * #,##0.00_);_([$€-2]\ * \(#,##0.00\);_([$€-2]\ * &quot;-&quot;??_);_(@_)">
                  <c:v>200</c:v>
                </c:pt>
                <c:pt idx="6" formatCode="_([$€-2]\ * #,##0.00_);_([$€-2]\ * \(#,##0.00\);_([$€-2]\ * &quot;-&quot;??_);_(@_)">
                  <c:v>200</c:v>
                </c:pt>
                <c:pt idx="7" formatCode="_([$€-2]\ * #,##0.00_);_([$€-2]\ * \(#,##0.00\);_([$€-2]\ * &quot;-&quot;??_);_(@_)">
                  <c:v>650</c:v>
                </c:pt>
                <c:pt idx="8" formatCode="_([$€-2]\ * #,##0.00_);_([$€-2]\ * \(#,##0.00\);_([$€-2]\ * &quot;-&quot;??_);_(@_)">
                  <c:v>500</c:v>
                </c:pt>
                <c:pt idx="9" formatCode="_([$€-2]\ * #,##0.00_);_([$€-2]\ * \(#,##0.00\);_([$€-2]\ * &quot;-&quot;??_);_(@_)">
                  <c:v>150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700</c:v>
                </c:pt>
                <c:pt idx="12" formatCode="_([$€-2]\ * #,##0.00_);_([$€-2]\ * \(#,##0.00\);_([$€-2]\ * &quot;-&quot;??_);_(@_)">
                  <c:v>200</c:v>
                </c:pt>
                <c:pt idx="13" formatCode="_([$€-2]\ * #,##0.00_);_([$€-2]\ * \(#,##0.00\);_([$€-2]\ * &quot;-&quot;??_);_(@_)">
                  <c:v>850</c:v>
                </c:pt>
                <c:pt idx="14" formatCode="_([$€-2]\ * #,##0.00_);_([$€-2]\ * \(#,##0.00\);_([$€-2]\ * &quot;-&quot;??_);_(@_)">
                  <c:v>130</c:v>
                </c:pt>
                <c:pt idx="15" formatCode="_([$€-2]\ * #,##0.00_);_([$€-2]\ * \(#,##0.00\);_([$€-2]\ * &quot;-&quot;??_);_(@_)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1-4BE0-ACAE-1EA4512BCA69}"/>
            </c:ext>
          </c:extLst>
        </c:ser>
        <c:ser>
          <c:idx val="6"/>
          <c:order val="6"/>
          <c:tx>
            <c:strRef>
              <c:f>'Budget 19'!#REF!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19'!$J$2:$J$17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750</c:v>
                </c:pt>
                <c:pt idx="3" formatCode="_([$€-2]\ * #,##0.00_);_([$€-2]\ * \(#,##0.00\);_([$€-2]\ * &quot;-&quot;??_);_(@_)">
                  <c:v>80</c:v>
                </c:pt>
                <c:pt idx="4" formatCode="_([$€-2]\ * #,##0.00_);_([$€-2]\ * \(#,##0.00\);_([$€-2]\ * &quot;-&quot;??_);_(@_)">
                  <c:v>500</c:v>
                </c:pt>
                <c:pt idx="5" formatCode="_([$€-2]\ * #,##0.00_);_([$€-2]\ * \(#,##0.00\);_([$€-2]\ * &quot;-&quot;??_);_(@_)">
                  <c:v>400</c:v>
                </c:pt>
                <c:pt idx="6" formatCode="_([$€-2]\ * #,##0.00_);_([$€-2]\ * \(#,##0.00\);_([$€-2]\ * &quot;-&quot;??_);_(@_)">
                  <c:v>350</c:v>
                </c:pt>
                <c:pt idx="7" formatCode="_([$€-2]\ * #,##0.00_);_([$€-2]\ * \(#,##0.00\);_([$€-2]\ * &quot;-&quot;??_);_(@_)">
                  <c:v>350</c:v>
                </c:pt>
                <c:pt idx="8" formatCode="_([$€-2]\ * #,##0.00_);_([$€-2]\ * \(#,##0.00\);_([$€-2]\ * &quot;-&quot;??_);_(@_)">
                  <c:v>450</c:v>
                </c:pt>
                <c:pt idx="9" formatCode="_([$€-2]\ * #,##0.00_);_([$€-2]\ * \(#,##0.00\);_([$€-2]\ * &quot;-&quot;??_);_(@_)">
                  <c:v>100</c:v>
                </c:pt>
                <c:pt idx="10" formatCode="_([$€-2]\ * #,##0.00_);_([$€-2]\ * \(#,##0.00\);_([$€-2]\ * &quot;-&quot;??_);_(@_)">
                  <c:v>3000</c:v>
                </c:pt>
                <c:pt idx="11" formatCode="_([$€-2]\ * #,##0.00_);_([$€-2]\ * \(#,##0.00\);_([$€-2]\ * &quot;-&quot;??_);_(@_)">
                  <c:v>800</c:v>
                </c:pt>
                <c:pt idx="12" formatCode="_([$€-2]\ * #,##0.00_);_([$€-2]\ * \(#,##0.00\);_([$€-2]\ * &quot;-&quot;??_);_(@_)">
                  <c:v>130</c:v>
                </c:pt>
                <c:pt idx="13" formatCode="_([$€-2]\ * #,##0.00_);_([$€-2]\ * \(#,##0.00\);_([$€-2]\ * &quot;-&quot;??_);_(@_)">
                  <c:v>750</c:v>
                </c:pt>
                <c:pt idx="14" formatCode="_([$€-2]\ * #,##0.00_);_([$€-2]\ * \(#,##0.00\);_([$€-2]\ * &quot;-&quot;??_);_(@_)">
                  <c:v>180</c:v>
                </c:pt>
                <c:pt idx="15" formatCode="_([$€-2]\ * #,##0.00_);_([$€-2]\ * \(#,##0.00\);_([$€-2]\ * &quot;-&quot;??_);_(@_)">
                  <c:v>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1-4BE0-ACAE-1EA4512BCA69}"/>
            </c:ext>
          </c:extLst>
        </c:ser>
        <c:ser>
          <c:idx val="7"/>
          <c:order val="7"/>
          <c:tx>
            <c:strRef>
              <c:f>'Budget 19'!$K$1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19'!$K$2:$K$17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850</c:v>
                </c:pt>
                <c:pt idx="3" formatCode="_([$€-2]\ * #,##0.00_);_([$€-2]\ * \(#,##0.00\);_([$€-2]\ * &quot;-&quot;??_);_(@_)">
                  <c:v>40</c:v>
                </c:pt>
                <c:pt idx="4" formatCode="_([$€-2]\ * #,##0.00_);_([$€-2]\ * \(#,##0.00\);_([$€-2]\ * &quot;-&quot;??_);_(@_)">
                  <c:v>250</c:v>
                </c:pt>
                <c:pt idx="5" formatCode="_([$€-2]\ * #,##0.00_);_([$€-2]\ * \(#,##0.00\);_([$€-2]\ * &quot;-&quot;??_);_(@_)">
                  <c:v>500</c:v>
                </c:pt>
                <c:pt idx="6" formatCode="_([$€-2]\ * #,##0.00_);_([$€-2]\ * \(#,##0.00\);_([$€-2]\ * &quot;-&quot;??_);_(@_)">
                  <c:v>400</c:v>
                </c:pt>
                <c:pt idx="7" formatCode="_([$€-2]\ * #,##0.00_);_([$€-2]\ * \(#,##0.00\);_([$€-2]\ * &quot;-&quot;??_);_(@_)">
                  <c:v>200</c:v>
                </c:pt>
                <c:pt idx="8" formatCode="_([$€-2]\ * #,##0.00_);_([$€-2]\ * \(#,##0.00\);_([$€-2]\ * &quot;-&quot;??_);_(@_)">
                  <c:v>700</c:v>
                </c:pt>
                <c:pt idx="9" formatCode="_([$€-2]\ * #,##0.00_);_([$€-2]\ * \(#,##0.00\);_([$€-2]\ * &quot;-&quot;??_);_(@_)">
                  <c:v>450</c:v>
                </c:pt>
                <c:pt idx="10" formatCode="_([$€-2]\ * #,##0.00_);_([$€-2]\ * \(#,##0.00\);_([$€-2]\ * &quot;-&quot;??_);_(@_)">
                  <c:v>2500</c:v>
                </c:pt>
                <c:pt idx="11" formatCode="_([$€-2]\ * #,##0.00_);_([$€-2]\ * \(#,##0.00\);_([$€-2]\ * &quot;-&quot;??_);_(@_)">
                  <c:v>1000</c:v>
                </c:pt>
                <c:pt idx="12" formatCode="_([$€-2]\ * #,##0.00_);_([$€-2]\ * \(#,##0.00\);_([$€-2]\ * &quot;-&quot;??_);_(@_)">
                  <c:v>140</c:v>
                </c:pt>
                <c:pt idx="13" formatCode="_([$€-2]\ * #,##0.00_);_([$€-2]\ * \(#,##0.00\);_([$€-2]\ * &quot;-&quot;??_);_(@_)">
                  <c:v>800</c:v>
                </c:pt>
                <c:pt idx="14" formatCode="_([$€-2]\ * #,##0.00_);_([$€-2]\ * \(#,##0.00\);_([$€-2]\ * &quot;-&quot;??_);_(@_)">
                  <c:v>30</c:v>
                </c:pt>
                <c:pt idx="15" formatCode="_([$€-2]\ * #,##0.00_);_([$€-2]\ * \(#,##0.00\);_([$€-2]\ * &quot;-&quot;??_);_(@_)">
                  <c:v>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11-4BE0-ACAE-1EA4512BCA69}"/>
            </c:ext>
          </c:extLst>
        </c:ser>
        <c:ser>
          <c:idx val="8"/>
          <c:order val="8"/>
          <c:tx>
            <c:strRef>
              <c:f>'Budget 19'!$L$1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19'!$L$2:$L$17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1200</c:v>
                </c:pt>
                <c:pt idx="3" formatCode="_([$€-2]\ * #,##0.00_);_([$€-2]\ * \(#,##0.00\);_([$€-2]\ * &quot;-&quot;??_);_(@_)">
                  <c:v>50</c:v>
                </c:pt>
                <c:pt idx="4" formatCode="_([$€-2]\ * #,##0.00_);_([$€-2]\ * \(#,##0.00\);_([$€-2]\ * &quot;-&quot;??_);_(@_)">
                  <c:v>80</c:v>
                </c:pt>
                <c:pt idx="5" formatCode="_([$€-2]\ * #,##0.00_);_([$€-2]\ * \(#,##0.00\);_([$€-2]\ * &quot;-&quot;??_);_(@_)">
                  <c:v>300</c:v>
                </c:pt>
                <c:pt idx="6" formatCode="_([$€-2]\ * #,##0.00_);_([$€-2]\ * \(#,##0.00\);_([$€-2]\ * &quot;-&quot;??_);_(@_)">
                  <c:v>300</c:v>
                </c:pt>
                <c:pt idx="7" formatCode="_([$€-2]\ * #,##0.00_);_([$€-2]\ * \(#,##0.00\);_([$€-2]\ * &quot;-&quot;??_);_(@_)">
                  <c:v>280</c:v>
                </c:pt>
                <c:pt idx="8" formatCode="_([$€-2]\ * #,##0.00_);_([$€-2]\ * \(#,##0.00\);_([$€-2]\ * &quot;-&quot;??_);_(@_)">
                  <c:v>300</c:v>
                </c:pt>
                <c:pt idx="9" formatCode="_([$€-2]\ * #,##0.00_);_([$€-2]\ * \(#,##0.00\);_([$€-2]\ * &quot;-&quot;??_);_(@_)">
                  <c:v>300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300</c:v>
                </c:pt>
                <c:pt idx="12" formatCode="_([$€-2]\ * #,##0.00_);_([$€-2]\ * \(#,##0.00\);_([$€-2]\ * &quot;-&quot;??_);_(@_)">
                  <c:v>80</c:v>
                </c:pt>
                <c:pt idx="13" formatCode="_([$€-2]\ * #,##0.00_);_([$€-2]\ * \(#,##0.00\);_([$€-2]\ * &quot;-&quot;??_);_(@_)">
                  <c:v>900</c:v>
                </c:pt>
                <c:pt idx="14" formatCode="_([$€-2]\ * #,##0.00_);_([$€-2]\ * \(#,##0.00\);_([$€-2]\ * &quot;-&quot;??_);_(@_)">
                  <c:v>60</c:v>
                </c:pt>
                <c:pt idx="15" formatCode="_([$€-2]\ * #,##0.00_);_([$€-2]\ * \(#,##0.00\);_([$€-2]\ * &quot;-&quot;??_);_(@_)">
                  <c:v>6150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11-4BE0-ACAE-1EA4512BCA69}"/>
            </c:ext>
          </c:extLst>
        </c:ser>
        <c:ser>
          <c:idx val="9"/>
          <c:order val="9"/>
          <c:tx>
            <c:strRef>
              <c:f>'Budget 19'!$M$1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19'!$M$2:$M$17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650</c:v>
                </c:pt>
                <c:pt idx="3" formatCode="_([$€-2]\ * #,##0.00_);_([$€-2]\ * \(#,##0.00\);_([$€-2]\ * &quot;-&quot;??_);_(@_)">
                  <c:v>500</c:v>
                </c:pt>
                <c:pt idx="4" formatCode="_([$€-2]\ * #,##0.00_);_([$€-2]\ * \(#,##0.00\);_([$€-2]\ * &quot;-&quot;??_);_(@_)">
                  <c:v>120</c:v>
                </c:pt>
                <c:pt idx="5" formatCode="_([$€-2]\ * #,##0.00_);_([$€-2]\ * \(#,##0.00\);_([$€-2]\ * &quot;-&quot;??_);_(@_)">
                  <c:v>150</c:v>
                </c:pt>
                <c:pt idx="6" formatCode="_([$€-2]\ * #,##0.00_);_([$€-2]\ * \(#,##0.00\);_([$€-2]\ * &quot;-&quot;??_);_(@_)">
                  <c:v>600</c:v>
                </c:pt>
                <c:pt idx="7" formatCode="_([$€-2]\ * #,##0.00_);_([$€-2]\ * \(#,##0.00\);_([$€-2]\ * &quot;-&quot;??_);_(@_)">
                  <c:v>300</c:v>
                </c:pt>
                <c:pt idx="8" formatCode="_([$€-2]\ * #,##0.00_);_([$€-2]\ * \(#,##0.00\);_([$€-2]\ * &quot;-&quot;??_);_(@_)">
                  <c:v>450</c:v>
                </c:pt>
                <c:pt idx="9" formatCode="_([$€-2]\ * #,##0.00_);_([$€-2]\ * \(#,##0.00\);_([$€-2]\ * &quot;-&quot;??_);_(@_)">
                  <c:v>350</c:v>
                </c:pt>
                <c:pt idx="10" formatCode="_([$€-2]\ * #,##0.00_);_([$€-2]\ * \(#,##0.00\);_([$€-2]\ * &quot;-&quot;??_);_(@_)">
                  <c:v>1700</c:v>
                </c:pt>
                <c:pt idx="11" formatCode="_([$€-2]\ * #,##0.00_);_([$€-2]\ * \(#,##0.00\);_([$€-2]\ * &quot;-&quot;??_);_(@_)">
                  <c:v>700</c:v>
                </c:pt>
                <c:pt idx="12" formatCode="_([$€-2]\ * #,##0.00_);_([$€-2]\ * \(#,##0.00\);_([$€-2]\ * &quot;-&quot;??_);_(@_)">
                  <c:v>70</c:v>
                </c:pt>
                <c:pt idx="13" formatCode="_([$€-2]\ * #,##0.00_);_([$€-2]\ * \(#,##0.00\);_([$€-2]\ * &quot;-&quot;??_);_(@_)">
                  <c:v>950</c:v>
                </c:pt>
                <c:pt idx="14" formatCode="_([$€-2]\ * #,##0.00_);_([$€-2]\ * \(#,##0.00\);_([$€-2]\ * &quot;-&quot;??_);_(@_)">
                  <c:v>10</c:v>
                </c:pt>
                <c:pt idx="15" formatCode="_([$€-2]\ * #,##0.00_);_([$€-2]\ * \(#,##0.00\);_([$€-2]\ * &quot;-&quot;??_);_(@_)">
                  <c:v>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11-4BE0-ACAE-1EA4512BCA69}"/>
            </c:ext>
          </c:extLst>
        </c:ser>
        <c:ser>
          <c:idx val="10"/>
          <c:order val="10"/>
          <c:tx>
            <c:strRef>
              <c:f>'Budget 19'!$N$1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19'!$N$2:$N$17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450</c:v>
                </c:pt>
                <c:pt idx="3" formatCode="_([$€-2]\ * #,##0.00_);_([$€-2]\ * \(#,##0.00\);_([$€-2]\ * &quot;-&quot;??_);_(@_)">
                  <c:v>300</c:v>
                </c:pt>
                <c:pt idx="4" formatCode="_([$€-2]\ * #,##0.00_);_([$€-2]\ * \(#,##0.00\);_([$€-2]\ * &quot;-&quot;??_);_(@_)">
                  <c:v>150</c:v>
                </c:pt>
                <c:pt idx="5" formatCode="_([$€-2]\ * #,##0.00_);_([$€-2]\ * \(#,##0.00\);_([$€-2]\ * &quot;-&quot;??_);_(@_)">
                  <c:v>600</c:v>
                </c:pt>
                <c:pt idx="6" formatCode="_([$€-2]\ * #,##0.00_);_([$€-2]\ * \(#,##0.00\);_([$€-2]\ * &quot;-&quot;??_);_(@_)">
                  <c:v>700</c:v>
                </c:pt>
                <c:pt idx="7" formatCode="_([$€-2]\ * #,##0.00_);_([$€-2]\ * \(#,##0.00\);_([$€-2]\ * &quot;-&quot;??_);_(@_)">
                  <c:v>100</c:v>
                </c:pt>
                <c:pt idx="8" formatCode="_([$€-2]\ * #,##0.00_);_([$€-2]\ * \(#,##0.00\);_([$€-2]\ * &quot;-&quot;??_);_(@_)">
                  <c:v>200</c:v>
                </c:pt>
                <c:pt idx="9" formatCode="_([$€-2]\ * #,##0.00_);_([$€-2]\ * \(#,##0.00\);_([$€-2]\ * &quot;-&quot;??_);_(@_)">
                  <c:v>200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800</c:v>
                </c:pt>
                <c:pt idx="12" formatCode="_([$€-2]\ * #,##0.00_);_([$€-2]\ * \(#,##0.00\);_([$€-2]\ * &quot;-&quot;??_);_(@_)">
                  <c:v>90</c:v>
                </c:pt>
                <c:pt idx="13" formatCode="_([$€-2]\ * #,##0.00_);_([$€-2]\ * \(#,##0.00\);_([$€-2]\ * &quot;-&quot;??_);_(@_)">
                  <c:v>800</c:v>
                </c:pt>
                <c:pt idx="14" formatCode="_([$€-2]\ * #,##0.00_);_([$€-2]\ * \(#,##0.00\);_([$€-2]\ * &quot;-&quot;??_);_(@_)">
                  <c:v>40</c:v>
                </c:pt>
                <c:pt idx="15" formatCode="_([$€-2]\ * #,##0.00_);_([$€-2]\ * \(#,##0.00\);_([$€-2]\ * &quot;-&quot;??_);_(@_)">
                  <c:v>6430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11-4BE0-ACAE-1EA4512BCA69}"/>
            </c:ext>
          </c:extLst>
        </c:ser>
        <c:ser>
          <c:idx val="11"/>
          <c:order val="11"/>
          <c:tx>
            <c:strRef>
              <c:f>'Budget 19'!$O$1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August</c:v>
                  </c:pt>
                  <c:pt idx="2">
                    <c:v> € 900.00 </c:v>
                  </c:pt>
                  <c:pt idx="3">
                    <c:v> € 50.00 </c:v>
                  </c:pt>
                  <c:pt idx="4">
                    <c:v> € 100.00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€ 300.00 </c:v>
                  </c:pt>
                  <c:pt idx="9">
                    <c:v> € 200.00 </c:v>
                  </c:pt>
                  <c:pt idx="10">
                    <c:v> € 1,000.00 </c:v>
                  </c:pt>
                  <c:pt idx="11">
                    <c:v> € 100.00 </c:v>
                  </c:pt>
                  <c:pt idx="12">
                    <c:v> € 100.00 </c:v>
                  </c:pt>
                  <c:pt idx="13">
                    <c:v> € 1,000.00 </c:v>
                  </c:pt>
                  <c:pt idx="14">
                    <c:v> € 200.00 </c:v>
                  </c:pt>
                  <c:pt idx="15">
                    <c:v> € 4,600.00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19'!$O$2:$O$17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8200</c:v>
                </c:pt>
                <c:pt idx="3" formatCode="_([$€-2]\ * #,##0.00_);_([$€-2]\ * \(#,##0.00\);_([$€-2]\ * &quot;-&quot;??_);_(@_)">
                  <c:v>2120</c:v>
                </c:pt>
                <c:pt idx="4" formatCode="_([$€-2]\ * #,##0.00_);_([$€-2]\ * \(#,##0.00\);_([$€-2]\ * &quot;-&quot;??_);_(@_)">
                  <c:v>2470</c:v>
                </c:pt>
                <c:pt idx="5" formatCode="_([$€-2]\ * #,##0.00_);_([$€-2]\ * \(#,##0.00\);_([$€-2]\ * &quot;-&quot;??_);_(@_)">
                  <c:v>4000</c:v>
                </c:pt>
                <c:pt idx="6" formatCode="_([$€-2]\ * #,##0.00_);_([$€-2]\ * \(#,##0.00\);_([$€-2]\ * &quot;-&quot;??_);_(@_)">
                  <c:v>5600</c:v>
                </c:pt>
                <c:pt idx="7" formatCode="_([$€-2]\ * #,##0.00_);_([$€-2]\ * \(#,##0.00\);_([$€-2]\ * &quot;-&quot;??_);_(@_)">
                  <c:v>4580</c:v>
                </c:pt>
                <c:pt idx="8" formatCode="_([$€-2]\ * #,##0.00_);_([$€-2]\ * \(#,##0.00\);_([$€-2]\ * &quot;-&quot;??_);_(@_)">
                  <c:v>7400</c:v>
                </c:pt>
                <c:pt idx="9" formatCode="_([$€-2]\ * #,##0.00_);_([$€-2]\ * \(#,##0.00\);_([$€-2]\ * &quot;-&quot;??_);_(@_)">
                  <c:v>3850</c:v>
                </c:pt>
                <c:pt idx="10" formatCode="_([$€-2]\ * #,##0.00_);_([$€-2]\ * \(#,##0.00\);_([$€-2]\ * &quot;-&quot;??_);_(@_)">
                  <c:v>26300</c:v>
                </c:pt>
                <c:pt idx="11" formatCode="_([$€-2]\ * #,##0.00_);_([$€-2]\ * \(#,##0.00\);_([$€-2]\ * &quot;-&quot;??_);_(@_)">
                  <c:v>16900</c:v>
                </c:pt>
                <c:pt idx="12" formatCode="_([$€-2]\ * #,##0.00_);_([$€-2]\ * \(#,##0.00\);_([$€-2]\ * &quot;-&quot;??_);_(@_)">
                  <c:v>1310</c:v>
                </c:pt>
                <c:pt idx="13" formatCode="_([$€-2]\ * #,##0.00_);_([$€-2]\ * \(#,##0.00\);_([$€-2]\ * &quot;-&quot;??_);_(@_)">
                  <c:v>13400</c:v>
                </c:pt>
                <c:pt idx="14" formatCode="_([$€-2]\ * #,##0.00_);_([$€-2]\ * \(#,##0.00\);_([$€-2]\ * &quot;-&quot;??_);_(@_)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11-4BE0-ACAE-1EA4512BCA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FIXED</a:t>
            </a:r>
            <a:r>
              <a:rPr lang="en-US" i="1" u="sng" baseline="0"/>
              <a:t> EXPENSES</a:t>
            </a: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'Budget 19'!$C$21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19'!$C$22:$C$28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C-4176-A0EF-9B83EADDEFCB}"/>
            </c:ext>
          </c:extLst>
        </c:ser>
        <c:ser>
          <c:idx val="1"/>
          <c:order val="1"/>
          <c:tx>
            <c:strRef>
              <c:f>'Budget 19'!$D$21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19'!$D$22:$D$28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C-4176-A0EF-9B83EADDEFCB}"/>
            </c:ext>
          </c:extLst>
        </c:ser>
        <c:ser>
          <c:idx val="2"/>
          <c:order val="2"/>
          <c:tx>
            <c:strRef>
              <c:f>'Budget 19'!$E$21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19'!$E$22:$E$28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C-4176-A0EF-9B83EADDEFCB}"/>
            </c:ext>
          </c:extLst>
        </c:ser>
        <c:ser>
          <c:idx val="3"/>
          <c:order val="3"/>
          <c:tx>
            <c:strRef>
              <c:f>'Budget 19'!$F$21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19'!$F$22:$F$28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C-4176-A0EF-9B83EADDEFCB}"/>
            </c:ext>
          </c:extLst>
        </c:ser>
        <c:ser>
          <c:idx val="4"/>
          <c:order val="4"/>
          <c:tx>
            <c:strRef>
              <c:f>'Budget 19'!$G$21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19'!$G$22:$G$28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C-4176-A0EF-9B83EADDEFCB}"/>
            </c:ext>
          </c:extLst>
        </c:ser>
        <c:ser>
          <c:idx val="5"/>
          <c:order val="5"/>
          <c:tx>
            <c:strRef>
              <c:f>'Budget 19'!$H$21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19'!$H$22:$H$28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C-4176-A0EF-9B83EADDEFCB}"/>
            </c:ext>
          </c:extLst>
        </c:ser>
        <c:ser>
          <c:idx val="6"/>
          <c:order val="6"/>
          <c:tx>
            <c:strRef>
              <c:f>'Budget 19'!$I$21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19'!$I$22:$I$28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C-4176-A0EF-9B83EADDEFCB}"/>
            </c:ext>
          </c:extLst>
        </c:ser>
        <c:ser>
          <c:idx val="7"/>
          <c:order val="7"/>
          <c:tx>
            <c:strRef>
              <c:f>'Budget 19'!$J$21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19'!$J$22:$J$28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0C-4176-A0EF-9B83EADDEFCB}"/>
            </c:ext>
          </c:extLst>
        </c:ser>
        <c:ser>
          <c:idx val="8"/>
          <c:order val="8"/>
          <c:tx>
            <c:strRef>
              <c:f>'Budget 19'!$K$21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19'!$K$22:$K$28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0C-4176-A0EF-9B83EADDEFCB}"/>
            </c:ext>
          </c:extLst>
        </c:ser>
        <c:ser>
          <c:idx val="9"/>
          <c:order val="9"/>
          <c:tx>
            <c:strRef>
              <c:f>'Budget 19'!$L$21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19'!$L$22:$L$28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0C-4176-A0EF-9B83EADDEFCB}"/>
            </c:ext>
          </c:extLst>
        </c:ser>
        <c:ser>
          <c:idx val="10"/>
          <c:order val="10"/>
          <c:tx>
            <c:strRef>
              <c:f>'Budget 19'!$M$21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D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19'!$M$22:$M$28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0C-4176-A0EF-9B83EADDEFCB}"/>
            </c:ext>
          </c:extLst>
        </c:ser>
        <c:ser>
          <c:idx val="11"/>
          <c:order val="11"/>
          <c:tx>
            <c:strRef>
              <c:f>'Budget 19'!$N$21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1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3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5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7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19'!$N$22:$N$28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0C-4176-A0EF-9B83EADDEFCB}"/>
            </c:ext>
          </c:extLst>
        </c:ser>
        <c:ser>
          <c:idx val="12"/>
          <c:order val="12"/>
          <c:tx>
            <c:strRef>
              <c:f>'Budget 19'!$O$21</c:f>
              <c:strCache>
                <c:ptCount val="1"/>
                <c:pt idx="0">
                  <c:v>Yearly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9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B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D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F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1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3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5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19'!$O$22:$O$28</c:f>
              <c:numCache>
                <c:formatCode>_([$€-2]\ * #,##0.00_);_([$€-2]\ * \(#,##0.00\);_([$€-2]\ * "-"??_);_(@_)</c:formatCode>
                <c:ptCount val="7"/>
                <c:pt idx="0">
                  <c:v>12000</c:v>
                </c:pt>
                <c:pt idx="1">
                  <c:v>14400</c:v>
                </c:pt>
                <c:pt idx="2">
                  <c:v>9600</c:v>
                </c:pt>
                <c:pt idx="3">
                  <c:v>6000</c:v>
                </c:pt>
                <c:pt idx="4">
                  <c:v>60000</c:v>
                </c:pt>
                <c:pt idx="5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0C-4176-A0EF-9B83EADDEF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INCOME</a:t>
            </a:r>
          </a:p>
        </c:rich>
      </c:tx>
      <c:layout>
        <c:manualLayout>
          <c:xMode val="edge"/>
          <c:yMode val="edge"/>
          <c:x val="0.42585801774778154"/>
          <c:y val="2.3494849632962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581036745406825"/>
          <c:w val="0.65346653543307087"/>
          <c:h val="0.75474518810148727"/>
        </c:manualLayout>
      </c:layout>
      <c:pie3DChart>
        <c:varyColors val="1"/>
        <c:ser>
          <c:idx val="0"/>
          <c:order val="0"/>
          <c:tx>
            <c:strRef>
              <c:f>'Budget 19'!$C$32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19'!$C$33:$C$37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1-4ED4-A14B-B6414CFA8BB2}"/>
            </c:ext>
          </c:extLst>
        </c:ser>
        <c:ser>
          <c:idx val="1"/>
          <c:order val="1"/>
          <c:tx>
            <c:strRef>
              <c:f>'Budget 19'!$D$32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19'!$D$33:$D$37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1-4ED4-A14B-B6414CFA8BB2}"/>
            </c:ext>
          </c:extLst>
        </c:ser>
        <c:ser>
          <c:idx val="2"/>
          <c:order val="2"/>
          <c:tx>
            <c:strRef>
              <c:f>'Budget 19'!$E$32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19'!$E$33:$E$37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1-4ED4-A14B-B6414CFA8BB2}"/>
            </c:ext>
          </c:extLst>
        </c:ser>
        <c:ser>
          <c:idx val="3"/>
          <c:order val="3"/>
          <c:tx>
            <c:strRef>
              <c:f>'Budget 19'!$F$32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19'!$F$33:$F$37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1-4ED4-A14B-B6414CFA8BB2}"/>
            </c:ext>
          </c:extLst>
        </c:ser>
        <c:ser>
          <c:idx val="4"/>
          <c:order val="4"/>
          <c:tx>
            <c:strRef>
              <c:f>'Budget 19'!$G$32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19'!$G$33:$G$37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1-4ED4-A14B-B6414CFA8BB2}"/>
            </c:ext>
          </c:extLst>
        </c:ser>
        <c:ser>
          <c:idx val="5"/>
          <c:order val="5"/>
          <c:tx>
            <c:strRef>
              <c:f>'Budget 19'!$H$32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19'!$H$33:$H$37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1-4ED4-A14B-B6414CFA8BB2}"/>
            </c:ext>
          </c:extLst>
        </c:ser>
        <c:ser>
          <c:idx val="6"/>
          <c:order val="6"/>
          <c:tx>
            <c:strRef>
              <c:f>'Budget 19'!$I$32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19'!$I$33:$I$37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11-4ED4-A14B-B6414CFA8BB2}"/>
            </c:ext>
          </c:extLst>
        </c:ser>
        <c:ser>
          <c:idx val="7"/>
          <c:order val="7"/>
          <c:tx>
            <c:strRef>
              <c:f>'Budget 19'!$J$32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19'!$J$33:$J$37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1-4ED4-A14B-B6414CFA8BB2}"/>
            </c:ext>
          </c:extLst>
        </c:ser>
        <c:ser>
          <c:idx val="8"/>
          <c:order val="8"/>
          <c:tx>
            <c:strRef>
              <c:f>'Budget 19'!$K$32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80000"/>
                    <a:lumOff val="2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80000"/>
                    <a:lumOff val="2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19'!$K$33:$K$37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11-4ED4-A14B-B6414CFA8BB2}"/>
            </c:ext>
          </c:extLst>
        </c:ser>
        <c:ser>
          <c:idx val="9"/>
          <c:order val="9"/>
          <c:tx>
            <c:strRef>
              <c:f>'Budget 19'!$L$32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19'!$L$33:$L$37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11-4ED4-A14B-B6414CFA8BB2}"/>
            </c:ext>
          </c:extLst>
        </c:ser>
        <c:ser>
          <c:idx val="10"/>
          <c:order val="10"/>
          <c:tx>
            <c:strRef>
              <c:f>'Budget 19'!$M$32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19'!$M$33:$M$37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11-4ED4-A14B-B6414CFA8BB2}"/>
            </c:ext>
          </c:extLst>
        </c:ser>
        <c:ser>
          <c:idx val="11"/>
          <c:order val="11"/>
          <c:tx>
            <c:strRef>
              <c:f>'Budget 19'!$N$32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8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8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19'!$N$33:$N$37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11-4ED4-A14B-B6414CFA8BB2}"/>
            </c:ext>
          </c:extLst>
        </c:ser>
        <c:ser>
          <c:idx val="12"/>
          <c:order val="12"/>
          <c:tx>
            <c:strRef>
              <c:f>'Budget 19'!$O$32</c:f>
              <c:strCache>
                <c:ptCount val="1"/>
                <c:pt idx="0">
                  <c:v>Yearly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  <a:lumOff val="4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Off val="4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19'!$O$33:$O$37</c:f>
              <c:numCache>
                <c:formatCode>_([$€-2]\ * #,##0.00_);_([$€-2]\ * \(#,##0.00\);_([$€-2]\ * "-"??_);_(@_)</c:formatCode>
                <c:ptCount val="5"/>
                <c:pt idx="0">
                  <c:v>60000</c:v>
                </c:pt>
                <c:pt idx="1">
                  <c:v>240000</c:v>
                </c:pt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11-4ED4-A14B-B6414CFA8B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45</xdr:row>
      <xdr:rowOff>19049</xdr:rowOff>
    </xdr:from>
    <xdr:to>
      <xdr:col>6</xdr:col>
      <xdr:colOff>828674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CE81A-23D3-4994-AADC-F30DD057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45</xdr:row>
      <xdr:rowOff>9525</xdr:rowOff>
    </xdr:from>
    <xdr:to>
      <xdr:col>15</xdr:col>
      <xdr:colOff>28575</xdr:colOff>
      <xdr:row>60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16481-D820-419A-9310-FA22DCE5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14286</xdr:rowOff>
    </xdr:from>
    <xdr:to>
      <xdr:col>7</xdr:col>
      <xdr:colOff>714375</xdr:colOff>
      <xdr:row>78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F315E-46CB-49A1-9518-292CDCB0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DF940-381D-49CC-A2FA-7BD5D52A3968}" name="Table1" displayName="Table1" ref="B3:O17" totalsRowShown="0" headerRowDxfId="56" dataDxfId="54" headerRowBorderDxfId="55" tableBorderDxfId="53" totalsRowBorderDxfId="52">
  <autoFilter ref="B3:O17" xr:uid="{494355B2-2233-4A64-8C88-9775CFBDB552}"/>
  <tableColumns count="14">
    <tableColumn id="1" xr3:uid="{57DAA5ED-B482-45A4-98FB-E726DC43EA20}" name="Variable Expenses" dataDxfId="51"/>
    <tableColumn id="2" xr3:uid="{2D35CBD5-8B94-46F0-9382-3FA55EE01453}" name="August" dataDxfId="50"/>
    <tableColumn id="3" xr3:uid="{AC6E6A52-DCF7-42FB-8264-9EC196A41F20}" name="September" dataDxfId="49"/>
    <tableColumn id="4" xr3:uid="{1B4F281F-0CBA-480B-ADD4-1577F42ABFAD}" name="October" dataDxfId="48"/>
    <tableColumn id="5" xr3:uid="{81F99BB4-FFCC-4398-AC6E-2E3616AC6646}" name="November" dataDxfId="47"/>
    <tableColumn id="6" xr3:uid="{7B74D841-BA82-466A-9DBC-921C8013682A}" name="December" dataDxfId="46"/>
    <tableColumn id="7" xr3:uid="{1E27C591-AB41-4C4F-A87D-C1A50FE4E525}" name="January" dataDxfId="45"/>
    <tableColumn id="8" xr3:uid="{2F50286D-ABD0-4309-B093-61BBE60998FC}" name="February" dataDxfId="44"/>
    <tableColumn id="9" xr3:uid="{BE31A852-BF87-43BA-9717-E7756F5100D4}" name="March" dataDxfId="43"/>
    <tableColumn id="10" xr3:uid="{2E6989B5-674D-4BCE-8844-B44F08F7C64E}" name="April" dataDxfId="42"/>
    <tableColumn id="11" xr3:uid="{BE456E84-09A4-4D01-BE21-8ED43D72E51B}" name="May" dataDxfId="41"/>
    <tableColumn id="12" xr3:uid="{35A52502-B2D5-4EEE-AB54-C3BDE442B6EB}" name="June" dataDxfId="40"/>
    <tableColumn id="13" xr3:uid="{EBD7E2F6-F27B-40FD-BB5E-80AECEB6F531}" name="July" dataDxfId="39"/>
    <tableColumn id="14" xr3:uid="{76C68D4D-21FA-4132-BEB0-3C25EA49FD02}" name="Yearly Total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8C7661-87CD-4676-9EBD-73491AFBD9B9}" name="Table2" displayName="Table2" ref="B21:O28" totalsRowShown="0" headerRowDxfId="37" dataDxfId="35" headerRowBorderDxfId="36" tableBorderDxfId="34" totalsRowBorderDxfId="33">
  <autoFilter ref="B21:O28" xr:uid="{0CAD78E3-C997-46A0-8CAD-9F8ED952B33E}"/>
  <tableColumns count="14">
    <tableColumn id="1" xr3:uid="{EC42BA7E-CBA1-45C9-BE5D-6DCC5999B114}" name="Fixed Expenses" dataDxfId="32"/>
    <tableColumn id="2" xr3:uid="{7BC6E524-C2AC-4C3D-B677-D5FD4DE455CC}" name="August" dataDxfId="31"/>
    <tableColumn id="3" xr3:uid="{CC088B64-E82E-4F7F-9767-9F35AA677F18}" name="September" dataDxfId="30"/>
    <tableColumn id="4" xr3:uid="{E6797DD4-F0F8-4C08-9C6D-54903D690E31}" name="October" dataDxfId="29"/>
    <tableColumn id="5" xr3:uid="{39FDF026-753E-4B83-9DC1-6B4384C2C496}" name="November" dataDxfId="28"/>
    <tableColumn id="6" xr3:uid="{A40AD3D4-9584-4852-BBAE-68EDC2813680}" name="December" dataDxfId="27"/>
    <tableColumn id="7" xr3:uid="{9D55798C-E363-4E04-828E-86F752BA5712}" name="January" dataDxfId="26"/>
    <tableColumn id="8" xr3:uid="{D06B1613-E22A-4BF0-A6E5-563A8396E412}" name="February" dataDxfId="25"/>
    <tableColumn id="9" xr3:uid="{19F3CDAC-206B-4A36-B7B6-96A8A3394D20}" name="March" dataDxfId="24"/>
    <tableColumn id="10" xr3:uid="{ED1BBF9F-F94A-49E1-BA8A-6DC2D46A7BDF}" name="April" dataDxfId="23"/>
    <tableColumn id="11" xr3:uid="{37607ABD-D273-4789-92E1-78231CB8A74F}" name="May" dataDxfId="22"/>
    <tableColumn id="12" xr3:uid="{23CC1368-F2DD-4364-804C-8D45D4FD60AC}" name="June" dataDxfId="21"/>
    <tableColumn id="13" xr3:uid="{8E6BB14F-72A8-4DBC-B09F-9803ACFE9BDA}" name="July" dataDxfId="20"/>
    <tableColumn id="14" xr3:uid="{FE2D12F4-ADFE-45C4-A713-66FB12270D5F}" name="Yearly Total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CD4AE5-D592-46BF-B9D6-0CBB8E021A81}" name="Table3" displayName="Table3" ref="B32:O37" totalsRowShown="0" headerRowDxfId="18" dataDxfId="16" headerRowBorderDxfId="17" tableBorderDxfId="15" totalsRowBorderDxfId="14">
  <autoFilter ref="B32:O37" xr:uid="{D8076A4A-E700-4D48-A271-F05072D51B0C}"/>
  <tableColumns count="14">
    <tableColumn id="1" xr3:uid="{162EBFB4-2DC2-460E-9FB9-B75CE3AF48E8}" name="Income" dataDxfId="13"/>
    <tableColumn id="2" xr3:uid="{68471665-E6B2-4408-8350-D69B3911EF07}" name="August" dataDxfId="12"/>
    <tableColumn id="3" xr3:uid="{82A46C4E-5131-467A-9F59-189551EE6DC5}" name="September" dataDxfId="11"/>
    <tableColumn id="4" xr3:uid="{2C870198-7A96-4029-8425-FC6563982985}" name="October" dataDxfId="10"/>
    <tableColumn id="5" xr3:uid="{4B214005-7D4F-4C56-9EB3-9CFE73F2EE08}" name="November" dataDxfId="9"/>
    <tableColumn id="6" xr3:uid="{62DAB096-FA50-4CA9-9BAD-61FD47454AEF}" name="December" dataDxfId="8"/>
    <tableColumn id="7" xr3:uid="{C7BB15ED-2708-432C-ADD1-BF5A3DB91B1D}" name="January" dataDxfId="7"/>
    <tableColumn id="8" xr3:uid="{E4EB2B98-D9EE-42C0-A52F-AAE8CD8A4B1F}" name="February" dataDxfId="6"/>
    <tableColumn id="9" xr3:uid="{0AD26C84-8909-4130-8950-E83A4B56B31D}" name="March" dataDxfId="5"/>
    <tableColumn id="10" xr3:uid="{EDBCD6F7-58FD-4648-BB8D-13253A7258A0}" name="April" dataDxfId="4"/>
    <tableColumn id="11" xr3:uid="{7E6F32EB-9FE6-4F47-ACDB-5D02FBFB1E47}" name="May" dataDxfId="3"/>
    <tableColumn id="12" xr3:uid="{BE1CB34B-FD6C-4F99-9CCC-71FFABC04131}" name="June" dataDxfId="2"/>
    <tableColumn id="13" xr3:uid="{50A14699-925D-47D7-999D-D0F71D385238}" name="July" dataDxfId="1"/>
    <tableColumn id="14" xr3:uid="{161386D9-DB85-4566-AC57-9B92D56A1A79}" name="Yearly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3E3-874F-4B66-BD0D-3BABBDBAA7A2}">
  <dimension ref="B1:O45"/>
  <sheetViews>
    <sheetView tabSelected="1" topLeftCell="C34" workbookViewId="0">
      <selection activeCell="C1" sqref="C1"/>
    </sheetView>
  </sheetViews>
  <sheetFormatPr defaultRowHeight="15" x14ac:dyDescent="0.25"/>
  <cols>
    <col min="2" max="2" width="26.140625" customWidth="1"/>
    <col min="3" max="3" width="17.140625" customWidth="1"/>
    <col min="4" max="4" width="21" customWidth="1"/>
    <col min="5" max="5" width="24.42578125" customWidth="1"/>
    <col min="6" max="6" width="22.85546875" customWidth="1"/>
    <col min="7" max="7" width="23.85546875" customWidth="1"/>
    <col min="8" max="8" width="24" customWidth="1"/>
    <col min="9" max="9" width="23.5703125" customWidth="1"/>
    <col min="10" max="10" width="20.7109375" customWidth="1"/>
    <col min="11" max="11" width="15.42578125" customWidth="1"/>
    <col min="12" max="12" width="15.85546875" customWidth="1"/>
    <col min="13" max="13" width="14.5703125" customWidth="1"/>
    <col min="14" max="14" width="11.85546875" customWidth="1"/>
    <col min="15" max="15" width="20.42578125" customWidth="1"/>
  </cols>
  <sheetData>
    <row r="1" spans="2:15" ht="61.5" x14ac:dyDescent="0.9">
      <c r="C1" s="4"/>
      <c r="D1" s="4" t="s">
        <v>48</v>
      </c>
      <c r="E1" s="4"/>
      <c r="F1" s="4"/>
      <c r="G1" s="4"/>
      <c r="H1" s="4"/>
      <c r="I1" s="4"/>
    </row>
    <row r="3" spans="2:15" s="2" customFormat="1" ht="15.75" x14ac:dyDescent="0.25">
      <c r="B3" s="6" t="s">
        <v>18</v>
      </c>
      <c r="C3" s="9" t="s">
        <v>0</v>
      </c>
      <c r="D3" s="10" t="s">
        <v>1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 t="s">
        <v>7</v>
      </c>
      <c r="K3" s="17" t="s">
        <v>8</v>
      </c>
      <c r="L3" s="18" t="s">
        <v>11</v>
      </c>
      <c r="M3" s="20" t="s">
        <v>9</v>
      </c>
      <c r="N3" s="21" t="s">
        <v>10</v>
      </c>
      <c r="O3" s="22" t="s">
        <v>22</v>
      </c>
    </row>
    <row r="4" spans="2:15" x14ac:dyDescent="0.25">
      <c r="B4" s="7" t="s">
        <v>12</v>
      </c>
      <c r="C4" s="41">
        <v>900</v>
      </c>
      <c r="D4" s="43">
        <v>500</v>
      </c>
      <c r="E4" s="44">
        <v>800</v>
      </c>
      <c r="F4" s="45">
        <v>450</v>
      </c>
      <c r="G4" s="46">
        <v>400</v>
      </c>
      <c r="H4" s="47">
        <v>300</v>
      </c>
      <c r="I4" s="48">
        <v>250</v>
      </c>
      <c r="J4" s="49">
        <v>750</v>
      </c>
      <c r="K4" s="50">
        <v>850</v>
      </c>
      <c r="L4" s="51">
        <v>1200</v>
      </c>
      <c r="M4" s="52">
        <v>650</v>
      </c>
      <c r="N4" s="53">
        <v>450</v>
      </c>
      <c r="O4" s="54">
        <f>SUM(C4,D4,E4,F4,G4,H4:I4,I4:N4,N4)</f>
        <v>8200</v>
      </c>
    </row>
    <row r="5" spans="2:15" x14ac:dyDescent="0.25">
      <c r="B5" s="7" t="s">
        <v>13</v>
      </c>
      <c r="C5" s="41">
        <v>50</v>
      </c>
      <c r="D5" s="43">
        <v>30</v>
      </c>
      <c r="E5" s="44">
        <v>100</v>
      </c>
      <c r="F5" s="45">
        <v>70</v>
      </c>
      <c r="G5" s="46">
        <v>100</v>
      </c>
      <c r="H5" s="47">
        <v>200</v>
      </c>
      <c r="I5" s="48">
        <v>150</v>
      </c>
      <c r="J5" s="49">
        <v>80</v>
      </c>
      <c r="K5" s="50">
        <v>40</v>
      </c>
      <c r="L5" s="51">
        <v>50</v>
      </c>
      <c r="M5" s="52">
        <v>500</v>
      </c>
      <c r="N5" s="53">
        <v>300</v>
      </c>
      <c r="O5" s="54">
        <f t="shared" ref="O5:O16" si="0">SUM(C5,D5,E5,F5,G5,H5:I5,I5:N5,N5)</f>
        <v>2120</v>
      </c>
    </row>
    <row r="6" spans="2:15" x14ac:dyDescent="0.25">
      <c r="B6" s="7" t="s">
        <v>14</v>
      </c>
      <c r="C6" s="41">
        <v>100</v>
      </c>
      <c r="D6" s="43">
        <v>70</v>
      </c>
      <c r="E6" s="44">
        <v>200</v>
      </c>
      <c r="F6" s="45">
        <v>150</v>
      </c>
      <c r="G6" s="46">
        <v>200</v>
      </c>
      <c r="H6" s="47">
        <v>300</v>
      </c>
      <c r="I6" s="48">
        <v>100</v>
      </c>
      <c r="J6" s="49">
        <v>500</v>
      </c>
      <c r="K6" s="50">
        <v>250</v>
      </c>
      <c r="L6" s="51">
        <v>80</v>
      </c>
      <c r="M6" s="52">
        <v>120</v>
      </c>
      <c r="N6" s="53">
        <v>150</v>
      </c>
      <c r="O6" s="54">
        <f t="shared" si="0"/>
        <v>2470</v>
      </c>
    </row>
    <row r="7" spans="2:15" s="1" customFormat="1" x14ac:dyDescent="0.25">
      <c r="B7" s="7" t="s">
        <v>28</v>
      </c>
      <c r="C7" s="41">
        <v>100</v>
      </c>
      <c r="D7" s="43">
        <v>200</v>
      </c>
      <c r="E7" s="44">
        <v>150</v>
      </c>
      <c r="F7" s="55">
        <v>200</v>
      </c>
      <c r="G7" s="56">
        <v>300</v>
      </c>
      <c r="H7" s="47">
        <v>100</v>
      </c>
      <c r="I7" s="48">
        <v>200</v>
      </c>
      <c r="J7" s="49">
        <v>400</v>
      </c>
      <c r="K7" s="50">
        <v>500</v>
      </c>
      <c r="L7" s="51">
        <v>300</v>
      </c>
      <c r="M7" s="52">
        <v>150</v>
      </c>
      <c r="N7" s="53">
        <v>600</v>
      </c>
      <c r="O7" s="54">
        <f t="shared" si="0"/>
        <v>4000</v>
      </c>
    </row>
    <row r="8" spans="2:15" x14ac:dyDescent="0.25">
      <c r="B8" s="7" t="s">
        <v>19</v>
      </c>
      <c r="C8" s="41">
        <v>300</v>
      </c>
      <c r="D8" s="43">
        <v>400</v>
      </c>
      <c r="E8" s="44">
        <v>450</v>
      </c>
      <c r="F8" s="45">
        <v>200</v>
      </c>
      <c r="G8" s="46">
        <v>500</v>
      </c>
      <c r="H8" s="47">
        <v>300</v>
      </c>
      <c r="I8" s="48">
        <v>200</v>
      </c>
      <c r="J8" s="49">
        <v>350</v>
      </c>
      <c r="K8" s="50">
        <v>400</v>
      </c>
      <c r="L8" s="51">
        <v>300</v>
      </c>
      <c r="M8" s="52">
        <v>600</v>
      </c>
      <c r="N8" s="53">
        <v>700</v>
      </c>
      <c r="O8" s="54">
        <f t="shared" si="0"/>
        <v>5600</v>
      </c>
    </row>
    <row r="9" spans="2:15" x14ac:dyDescent="0.25">
      <c r="B9" s="7" t="s">
        <v>15</v>
      </c>
      <c r="C9" s="41">
        <v>250</v>
      </c>
      <c r="D9" s="43">
        <v>300</v>
      </c>
      <c r="E9" s="44">
        <v>200</v>
      </c>
      <c r="F9" s="45">
        <v>500</v>
      </c>
      <c r="G9" s="46">
        <v>450</v>
      </c>
      <c r="H9" s="47">
        <v>250</v>
      </c>
      <c r="I9" s="48">
        <v>650</v>
      </c>
      <c r="J9" s="49">
        <v>350</v>
      </c>
      <c r="K9" s="50">
        <v>200</v>
      </c>
      <c r="L9" s="51">
        <v>280</v>
      </c>
      <c r="M9" s="52">
        <v>300</v>
      </c>
      <c r="N9" s="53">
        <v>100</v>
      </c>
      <c r="O9" s="54">
        <f t="shared" si="0"/>
        <v>4580</v>
      </c>
    </row>
    <row r="10" spans="2:15" x14ac:dyDescent="0.25">
      <c r="B10" s="7" t="s">
        <v>16</v>
      </c>
      <c r="C10" s="41">
        <v>300</v>
      </c>
      <c r="D10" s="43">
        <v>400</v>
      </c>
      <c r="E10" s="44">
        <v>500</v>
      </c>
      <c r="F10" s="45">
        <v>1000</v>
      </c>
      <c r="G10" s="46">
        <v>1200</v>
      </c>
      <c r="H10" s="47">
        <v>700</v>
      </c>
      <c r="I10" s="48">
        <v>500</v>
      </c>
      <c r="J10" s="49">
        <v>450</v>
      </c>
      <c r="K10" s="50">
        <v>700</v>
      </c>
      <c r="L10" s="51">
        <v>300</v>
      </c>
      <c r="M10" s="52">
        <v>450</v>
      </c>
      <c r="N10" s="53">
        <v>200</v>
      </c>
      <c r="O10" s="54">
        <f t="shared" si="0"/>
        <v>7400</v>
      </c>
    </row>
    <row r="11" spans="2:15" x14ac:dyDescent="0.25">
      <c r="B11" s="7" t="s">
        <v>17</v>
      </c>
      <c r="C11" s="41">
        <v>200</v>
      </c>
      <c r="D11" s="43">
        <v>150</v>
      </c>
      <c r="E11" s="44">
        <v>500</v>
      </c>
      <c r="F11" s="45">
        <v>600</v>
      </c>
      <c r="G11" s="46">
        <v>300</v>
      </c>
      <c r="H11" s="47">
        <v>200</v>
      </c>
      <c r="I11" s="48">
        <v>150</v>
      </c>
      <c r="J11" s="49">
        <v>100</v>
      </c>
      <c r="K11" s="50">
        <v>450</v>
      </c>
      <c r="L11" s="51">
        <v>300</v>
      </c>
      <c r="M11" s="52">
        <v>350</v>
      </c>
      <c r="N11" s="53">
        <v>200</v>
      </c>
      <c r="O11" s="54">
        <f t="shared" si="0"/>
        <v>3850</v>
      </c>
    </row>
    <row r="12" spans="2:15" x14ac:dyDescent="0.25">
      <c r="B12" s="7" t="s">
        <v>20</v>
      </c>
      <c r="C12" s="41">
        <v>1000</v>
      </c>
      <c r="D12" s="43">
        <v>2000</v>
      </c>
      <c r="E12" s="44">
        <v>1500</v>
      </c>
      <c r="F12" s="45">
        <v>2500</v>
      </c>
      <c r="G12" s="46">
        <v>800</v>
      </c>
      <c r="H12" s="47">
        <v>1300</v>
      </c>
      <c r="I12" s="48">
        <v>2000</v>
      </c>
      <c r="J12" s="49">
        <v>3000</v>
      </c>
      <c r="K12" s="50">
        <v>2500</v>
      </c>
      <c r="L12" s="51">
        <v>2000</v>
      </c>
      <c r="M12" s="52">
        <v>1700</v>
      </c>
      <c r="N12" s="53">
        <v>2000</v>
      </c>
      <c r="O12" s="54">
        <f t="shared" si="0"/>
        <v>26300</v>
      </c>
    </row>
    <row r="13" spans="2:15" x14ac:dyDescent="0.25">
      <c r="B13" s="7" t="s">
        <v>21</v>
      </c>
      <c r="C13" s="41">
        <v>100</v>
      </c>
      <c r="D13" s="43">
        <v>2000</v>
      </c>
      <c r="E13" s="44">
        <v>1000</v>
      </c>
      <c r="F13" s="45">
        <v>5000</v>
      </c>
      <c r="G13" s="46">
        <v>500</v>
      </c>
      <c r="H13" s="47">
        <v>2500</v>
      </c>
      <c r="I13" s="48">
        <v>700</v>
      </c>
      <c r="J13" s="49">
        <v>800</v>
      </c>
      <c r="K13" s="50">
        <v>1000</v>
      </c>
      <c r="L13" s="51">
        <v>300</v>
      </c>
      <c r="M13" s="52">
        <v>700</v>
      </c>
      <c r="N13" s="53">
        <v>800</v>
      </c>
      <c r="O13" s="54">
        <f t="shared" si="0"/>
        <v>16900</v>
      </c>
    </row>
    <row r="14" spans="2:15" x14ac:dyDescent="0.25">
      <c r="B14" s="7" t="s">
        <v>23</v>
      </c>
      <c r="C14" s="41">
        <v>100</v>
      </c>
      <c r="D14" s="43">
        <v>20</v>
      </c>
      <c r="E14" s="44">
        <v>30</v>
      </c>
      <c r="F14" s="45">
        <v>50</v>
      </c>
      <c r="G14" s="46">
        <v>40</v>
      </c>
      <c r="H14" s="47">
        <v>70</v>
      </c>
      <c r="I14" s="48">
        <v>200</v>
      </c>
      <c r="J14" s="49">
        <v>130</v>
      </c>
      <c r="K14" s="50">
        <v>140</v>
      </c>
      <c r="L14" s="51">
        <v>80</v>
      </c>
      <c r="M14" s="52">
        <v>70</v>
      </c>
      <c r="N14" s="53">
        <v>90</v>
      </c>
      <c r="O14" s="54">
        <f t="shared" si="0"/>
        <v>1310</v>
      </c>
    </row>
    <row r="15" spans="2:15" x14ac:dyDescent="0.25">
      <c r="B15" s="7" t="s">
        <v>24</v>
      </c>
      <c r="C15" s="41">
        <v>1000</v>
      </c>
      <c r="D15" s="43">
        <v>1500</v>
      </c>
      <c r="E15" s="44">
        <v>2500</v>
      </c>
      <c r="F15" s="45">
        <v>700</v>
      </c>
      <c r="G15" s="46">
        <v>800</v>
      </c>
      <c r="H15" s="47">
        <v>200</v>
      </c>
      <c r="I15" s="48">
        <v>850</v>
      </c>
      <c r="J15" s="49">
        <v>750</v>
      </c>
      <c r="K15" s="50">
        <v>800</v>
      </c>
      <c r="L15" s="51">
        <v>900</v>
      </c>
      <c r="M15" s="52">
        <v>950</v>
      </c>
      <c r="N15" s="53">
        <v>800</v>
      </c>
      <c r="O15" s="54">
        <f t="shared" si="0"/>
        <v>13400</v>
      </c>
    </row>
    <row r="16" spans="2:15" x14ac:dyDescent="0.25">
      <c r="B16" s="7" t="s">
        <v>25</v>
      </c>
      <c r="C16" s="41">
        <v>200</v>
      </c>
      <c r="D16" s="43">
        <v>70</v>
      </c>
      <c r="E16" s="44">
        <v>80</v>
      </c>
      <c r="F16" s="45">
        <v>100</v>
      </c>
      <c r="G16" s="46">
        <v>150</v>
      </c>
      <c r="H16" s="47">
        <v>200</v>
      </c>
      <c r="I16" s="48">
        <v>130</v>
      </c>
      <c r="J16" s="49">
        <v>180</v>
      </c>
      <c r="K16" s="50">
        <v>30</v>
      </c>
      <c r="L16" s="51">
        <v>60</v>
      </c>
      <c r="M16" s="52">
        <v>10</v>
      </c>
      <c r="N16" s="53">
        <v>40</v>
      </c>
      <c r="O16" s="54">
        <f t="shared" si="0"/>
        <v>1420</v>
      </c>
    </row>
    <row r="17" spans="2:15" x14ac:dyDescent="0.25">
      <c r="B17" s="8" t="s">
        <v>26</v>
      </c>
      <c r="C17" s="42">
        <v>4600</v>
      </c>
      <c r="D17" s="57">
        <f>SUM(D4,D5,D6,D7,D8,D9,D10,D11,D12,D13,D14,D15,D16)</f>
        <v>7640</v>
      </c>
      <c r="E17" s="58">
        <f>SUM(E4,E5,E6:E7,E8,E9,E10,E11,E12,E13,E14,E15,E16)</f>
        <v>8010</v>
      </c>
      <c r="F17" s="59">
        <f>SUM(F4,F6,F5,F7,F8,F9,F10,F11,F12,F13,F14,F15,F16)</f>
        <v>11520</v>
      </c>
      <c r="G17" s="60">
        <f>SUM(G4,G5,G6,G7,G8,G9,G10,G11,G12,G13,G14,G15,G16)</f>
        <v>5740</v>
      </c>
      <c r="H17" s="61">
        <f>SUM(H4,H5,H6,H7,H8,H10,H9,H11,H12,H13,H14,H15,H16)</f>
        <v>6620</v>
      </c>
      <c r="I17" s="62">
        <f>SUM(I4,I5,I6,I7,I8,I9,I10,I11,I12,I13,I14,I15,I16)</f>
        <v>6080</v>
      </c>
      <c r="J17" s="63">
        <f>SUM(J4,J5,J6,J7,J8,J9,J10,J11,J12,J13,J14,J15,J16)</f>
        <v>7840</v>
      </c>
      <c r="K17" s="64">
        <f>SUM(K4,K5,K6:K7,K8,K9,K10,K12,K11,K13,K14,K15,K16)</f>
        <v>7860</v>
      </c>
      <c r="L17" s="65">
        <f>SUM(L4,L5,L6,L7,L8,L9,L10,L11,L12,L13,L14,L15:L16)</f>
        <v>6150</v>
      </c>
      <c r="M17" s="66">
        <f>SUM(M4,M5,M6,M7,M8,M9,M11,M10,M12,M13,M14,M15,M16)</f>
        <v>6550</v>
      </c>
      <c r="N17" s="67">
        <f>SUM(N4,N5,N6,N7,N8,N9,N10,N11,N12,N13,N14,N15,N16)</f>
        <v>6430</v>
      </c>
      <c r="O17" s="68"/>
    </row>
    <row r="21" spans="2:15" s="2" customFormat="1" ht="15.75" x14ac:dyDescent="0.25">
      <c r="B21" s="23" t="s">
        <v>27</v>
      </c>
      <c r="C21" s="26" t="s">
        <v>0</v>
      </c>
      <c r="D21" s="27" t="s">
        <v>1</v>
      </c>
      <c r="E21" s="27" t="s">
        <v>2</v>
      </c>
      <c r="F21" s="27" t="s">
        <v>3</v>
      </c>
      <c r="G21" s="28" t="s">
        <v>4</v>
      </c>
      <c r="H21" s="28" t="s">
        <v>5</v>
      </c>
      <c r="I21" s="30" t="s">
        <v>6</v>
      </c>
      <c r="J21" s="30" t="s">
        <v>7</v>
      </c>
      <c r="K21" s="29" t="s">
        <v>8</v>
      </c>
      <c r="L21" s="29" t="s">
        <v>11</v>
      </c>
      <c r="M21" s="29" t="s">
        <v>9</v>
      </c>
      <c r="N21" s="29" t="s">
        <v>10</v>
      </c>
      <c r="O21" s="31" t="s">
        <v>22</v>
      </c>
    </row>
    <row r="22" spans="2:15" x14ac:dyDescent="0.25">
      <c r="B22" s="24" t="s">
        <v>29</v>
      </c>
      <c r="C22" s="69">
        <v>1000</v>
      </c>
      <c r="D22" s="70">
        <v>1000</v>
      </c>
      <c r="E22" s="70">
        <v>1000</v>
      </c>
      <c r="F22" s="70">
        <v>1000</v>
      </c>
      <c r="G22" s="71">
        <v>1000</v>
      </c>
      <c r="H22" s="71">
        <v>1000</v>
      </c>
      <c r="I22" s="72">
        <v>1000</v>
      </c>
      <c r="J22" s="72">
        <v>1000</v>
      </c>
      <c r="K22" s="73">
        <v>1000</v>
      </c>
      <c r="L22" s="73">
        <v>1000</v>
      </c>
      <c r="M22" s="73">
        <v>1000</v>
      </c>
      <c r="N22" s="73">
        <v>1000</v>
      </c>
      <c r="O22" s="74">
        <v>12000</v>
      </c>
    </row>
    <row r="23" spans="2:15" x14ac:dyDescent="0.25">
      <c r="B23" s="24" t="s">
        <v>30</v>
      </c>
      <c r="C23" s="69">
        <v>1200</v>
      </c>
      <c r="D23" s="70">
        <v>1200</v>
      </c>
      <c r="E23" s="70">
        <v>1200</v>
      </c>
      <c r="F23" s="70">
        <v>1200</v>
      </c>
      <c r="G23" s="71">
        <v>1200</v>
      </c>
      <c r="H23" s="71">
        <v>1200</v>
      </c>
      <c r="I23" s="72">
        <v>1200</v>
      </c>
      <c r="J23" s="72">
        <v>1200</v>
      </c>
      <c r="K23" s="73">
        <v>1200</v>
      </c>
      <c r="L23" s="73">
        <v>1200</v>
      </c>
      <c r="M23" s="73">
        <v>1200</v>
      </c>
      <c r="N23" s="73">
        <v>1200</v>
      </c>
      <c r="O23" s="74">
        <v>14400</v>
      </c>
    </row>
    <row r="24" spans="2:15" x14ac:dyDescent="0.25">
      <c r="B24" s="24" t="s">
        <v>31</v>
      </c>
      <c r="C24" s="69">
        <v>800</v>
      </c>
      <c r="D24" s="70">
        <v>800</v>
      </c>
      <c r="E24" s="70">
        <v>800</v>
      </c>
      <c r="F24" s="70">
        <v>800</v>
      </c>
      <c r="G24" s="71">
        <v>800</v>
      </c>
      <c r="H24" s="71">
        <v>800</v>
      </c>
      <c r="I24" s="72">
        <v>800</v>
      </c>
      <c r="J24" s="72">
        <v>800</v>
      </c>
      <c r="K24" s="73">
        <v>800</v>
      </c>
      <c r="L24" s="73">
        <v>800</v>
      </c>
      <c r="M24" s="73">
        <v>800</v>
      </c>
      <c r="N24" s="73">
        <v>800</v>
      </c>
      <c r="O24" s="74">
        <v>9600</v>
      </c>
    </row>
    <row r="25" spans="2:15" x14ac:dyDescent="0.25">
      <c r="B25" s="24" t="s">
        <v>32</v>
      </c>
      <c r="C25" s="69">
        <v>500</v>
      </c>
      <c r="D25" s="70">
        <v>500</v>
      </c>
      <c r="E25" s="70">
        <v>500</v>
      </c>
      <c r="F25" s="70">
        <v>500</v>
      </c>
      <c r="G25" s="71">
        <v>500</v>
      </c>
      <c r="H25" s="71">
        <v>500</v>
      </c>
      <c r="I25" s="72">
        <v>500</v>
      </c>
      <c r="J25" s="72">
        <v>500</v>
      </c>
      <c r="K25" s="73">
        <v>500</v>
      </c>
      <c r="L25" s="73">
        <v>500</v>
      </c>
      <c r="M25" s="73">
        <v>500</v>
      </c>
      <c r="N25" s="73">
        <v>500</v>
      </c>
      <c r="O25" s="74">
        <v>6000</v>
      </c>
    </row>
    <row r="26" spans="2:15" x14ac:dyDescent="0.25">
      <c r="B26" s="24" t="s">
        <v>33</v>
      </c>
      <c r="C26" s="69">
        <v>5000</v>
      </c>
      <c r="D26" s="70">
        <v>5000</v>
      </c>
      <c r="E26" s="70">
        <v>5000</v>
      </c>
      <c r="F26" s="70">
        <v>5000</v>
      </c>
      <c r="G26" s="71">
        <v>5000</v>
      </c>
      <c r="H26" s="71">
        <v>5000</v>
      </c>
      <c r="I26" s="72">
        <v>5000</v>
      </c>
      <c r="J26" s="72">
        <v>5000</v>
      </c>
      <c r="K26" s="73">
        <v>5000</v>
      </c>
      <c r="L26" s="73">
        <v>5000</v>
      </c>
      <c r="M26" s="73">
        <v>5000</v>
      </c>
      <c r="N26" s="73">
        <v>5000</v>
      </c>
      <c r="O26" s="74">
        <v>60000</v>
      </c>
    </row>
    <row r="27" spans="2:15" x14ac:dyDescent="0.25">
      <c r="B27" s="24" t="s">
        <v>34</v>
      </c>
      <c r="C27" s="69">
        <v>300</v>
      </c>
      <c r="D27" s="70">
        <v>300</v>
      </c>
      <c r="E27" s="70">
        <v>300</v>
      </c>
      <c r="F27" s="70">
        <v>300</v>
      </c>
      <c r="G27" s="71">
        <v>300</v>
      </c>
      <c r="H27" s="71">
        <v>300</v>
      </c>
      <c r="I27" s="72">
        <v>300</v>
      </c>
      <c r="J27" s="72">
        <v>300</v>
      </c>
      <c r="K27" s="73">
        <v>300</v>
      </c>
      <c r="L27" s="73">
        <v>300</v>
      </c>
      <c r="M27" s="73">
        <v>300</v>
      </c>
      <c r="N27" s="73">
        <v>300</v>
      </c>
      <c r="O27" s="74">
        <v>4800</v>
      </c>
    </row>
    <row r="28" spans="2:15" x14ac:dyDescent="0.25">
      <c r="B28" s="25" t="s">
        <v>35</v>
      </c>
      <c r="C28" s="75">
        <v>8800</v>
      </c>
      <c r="D28" s="76">
        <v>8800</v>
      </c>
      <c r="E28" s="76">
        <v>8800</v>
      </c>
      <c r="F28" s="76">
        <v>8800</v>
      </c>
      <c r="G28" s="77">
        <v>8800</v>
      </c>
      <c r="H28" s="77">
        <v>8800</v>
      </c>
      <c r="I28" s="78">
        <v>8800</v>
      </c>
      <c r="J28" s="78">
        <v>8800</v>
      </c>
      <c r="K28" s="79">
        <v>8800</v>
      </c>
      <c r="L28" s="79">
        <v>8800</v>
      </c>
      <c r="M28" s="79">
        <v>8800</v>
      </c>
      <c r="N28" s="79">
        <v>8800</v>
      </c>
      <c r="O28" s="80"/>
    </row>
    <row r="32" spans="2:15" s="2" customFormat="1" ht="15.75" x14ac:dyDescent="0.25">
      <c r="B32" s="37" t="s">
        <v>36</v>
      </c>
      <c r="C32" s="33" t="s">
        <v>0</v>
      </c>
      <c r="D32" s="33" t="s">
        <v>1</v>
      </c>
      <c r="E32" s="34" t="s">
        <v>2</v>
      </c>
      <c r="F32" s="34" t="s">
        <v>3</v>
      </c>
      <c r="G32" s="34" t="s">
        <v>4</v>
      </c>
      <c r="H32" s="19" t="s">
        <v>5</v>
      </c>
      <c r="I32" s="19" t="s">
        <v>6</v>
      </c>
      <c r="J32" s="19" t="s">
        <v>7</v>
      </c>
      <c r="K32" s="19" t="s">
        <v>8</v>
      </c>
      <c r="L32" s="19" t="s">
        <v>11</v>
      </c>
      <c r="M32" s="19" t="s">
        <v>9</v>
      </c>
      <c r="N32" s="19" t="s">
        <v>10</v>
      </c>
      <c r="O32" s="32" t="s">
        <v>22</v>
      </c>
    </row>
    <row r="33" spans="2:15" x14ac:dyDescent="0.25">
      <c r="B33" s="38" t="s">
        <v>47</v>
      </c>
      <c r="C33" s="81">
        <v>5000</v>
      </c>
      <c r="D33" s="81">
        <v>5000</v>
      </c>
      <c r="E33" s="82">
        <v>5000</v>
      </c>
      <c r="F33" s="82">
        <v>5000</v>
      </c>
      <c r="G33" s="82">
        <v>5000</v>
      </c>
      <c r="H33" s="83">
        <v>5000</v>
      </c>
      <c r="I33" s="83">
        <v>5000</v>
      </c>
      <c r="J33" s="83">
        <v>5000</v>
      </c>
      <c r="K33" s="83">
        <v>5000</v>
      </c>
      <c r="L33" s="83">
        <v>5000</v>
      </c>
      <c r="M33" s="83">
        <v>5000</v>
      </c>
      <c r="N33" s="83">
        <v>5000</v>
      </c>
      <c r="O33" s="84">
        <v>60000</v>
      </c>
    </row>
    <row r="34" spans="2:15" x14ac:dyDescent="0.25">
      <c r="B34" s="38" t="s">
        <v>46</v>
      </c>
      <c r="C34" s="81">
        <v>20000</v>
      </c>
      <c r="D34" s="81">
        <v>20000</v>
      </c>
      <c r="E34" s="82">
        <v>20000</v>
      </c>
      <c r="F34" s="82">
        <v>20000</v>
      </c>
      <c r="G34" s="82">
        <v>20000</v>
      </c>
      <c r="H34" s="83">
        <v>20000</v>
      </c>
      <c r="I34" s="83">
        <v>20000</v>
      </c>
      <c r="J34" s="83">
        <v>20000</v>
      </c>
      <c r="K34" s="83">
        <v>20000</v>
      </c>
      <c r="L34" s="83">
        <v>20000</v>
      </c>
      <c r="M34" s="83">
        <v>20000</v>
      </c>
      <c r="N34" s="83">
        <v>20000</v>
      </c>
      <c r="O34" s="84">
        <v>240000</v>
      </c>
    </row>
    <row r="35" spans="2:15" x14ac:dyDescent="0.25">
      <c r="B35" s="38" t="s">
        <v>37</v>
      </c>
      <c r="C35" s="81">
        <v>1500</v>
      </c>
      <c r="D35" s="81">
        <v>1500</v>
      </c>
      <c r="E35" s="82">
        <v>1500</v>
      </c>
      <c r="F35" s="82">
        <v>1500</v>
      </c>
      <c r="G35" s="82">
        <v>1500</v>
      </c>
      <c r="H35" s="83">
        <v>1500</v>
      </c>
      <c r="I35" s="83">
        <v>1500</v>
      </c>
      <c r="J35" s="83">
        <v>1500</v>
      </c>
      <c r="K35" s="83">
        <v>1500</v>
      </c>
      <c r="L35" s="83">
        <v>1500</v>
      </c>
      <c r="M35" s="83">
        <v>1500</v>
      </c>
      <c r="N35" s="83">
        <v>1500</v>
      </c>
      <c r="O35" s="84">
        <v>18000</v>
      </c>
    </row>
    <row r="36" spans="2:15" x14ac:dyDescent="0.25">
      <c r="B36" s="39"/>
      <c r="C36" s="81"/>
      <c r="D36" s="81"/>
      <c r="E36" s="82"/>
      <c r="F36" s="82"/>
      <c r="G36" s="82"/>
      <c r="H36" s="83"/>
      <c r="I36" s="83"/>
      <c r="J36" s="83"/>
      <c r="K36" s="83"/>
      <c r="L36" s="83"/>
      <c r="M36" s="83"/>
      <c r="N36" s="83"/>
      <c r="O36" s="84"/>
    </row>
    <row r="37" spans="2:15" x14ac:dyDescent="0.25">
      <c r="B37" s="40" t="s">
        <v>38</v>
      </c>
      <c r="C37" s="85">
        <v>26500</v>
      </c>
      <c r="D37" s="85">
        <v>26500</v>
      </c>
      <c r="E37" s="86">
        <v>26500</v>
      </c>
      <c r="F37" s="86">
        <v>26500</v>
      </c>
      <c r="G37" s="86">
        <v>26500</v>
      </c>
      <c r="H37" s="87">
        <v>26500</v>
      </c>
      <c r="I37" s="87">
        <v>26500</v>
      </c>
      <c r="J37" s="87">
        <v>26500</v>
      </c>
      <c r="K37" s="87">
        <v>26500</v>
      </c>
      <c r="L37" s="87">
        <v>26500</v>
      </c>
      <c r="M37" s="87">
        <v>26500</v>
      </c>
      <c r="N37" s="87">
        <v>26500</v>
      </c>
      <c r="O37" s="88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x14ac:dyDescent="0.25">
      <c r="B39" s="35" t="s">
        <v>45</v>
      </c>
      <c r="C39" s="89">
        <v>13400</v>
      </c>
      <c r="D39" s="90">
        <v>16440</v>
      </c>
      <c r="E39" s="90">
        <v>16910</v>
      </c>
      <c r="F39" s="90">
        <v>20320</v>
      </c>
      <c r="G39" s="90">
        <v>14540</v>
      </c>
      <c r="H39" s="90">
        <v>15420</v>
      </c>
      <c r="I39" s="90">
        <v>14880</v>
      </c>
      <c r="J39" s="90">
        <v>16640</v>
      </c>
      <c r="K39" s="90">
        <v>16660</v>
      </c>
      <c r="L39" s="90">
        <v>14950</v>
      </c>
      <c r="M39" s="90">
        <v>15350</v>
      </c>
      <c r="N39" s="90">
        <v>15230</v>
      </c>
      <c r="O39" s="3"/>
    </row>
    <row r="40" spans="2:15" x14ac:dyDescent="0.25">
      <c r="B40" s="35" t="s">
        <v>39</v>
      </c>
      <c r="C40" s="89">
        <v>13100</v>
      </c>
      <c r="D40" s="90">
        <v>10060</v>
      </c>
      <c r="E40" s="90">
        <v>9590</v>
      </c>
      <c r="F40" s="90">
        <v>6180</v>
      </c>
      <c r="G40" s="90">
        <v>11960</v>
      </c>
      <c r="H40" s="90">
        <v>11080</v>
      </c>
      <c r="I40" s="90">
        <v>11620</v>
      </c>
      <c r="J40" s="90">
        <v>9860</v>
      </c>
      <c r="K40" s="90">
        <v>9840</v>
      </c>
      <c r="L40" s="90">
        <v>11550</v>
      </c>
      <c r="M40" s="90">
        <v>11150</v>
      </c>
      <c r="N40" s="90">
        <v>11270</v>
      </c>
      <c r="O40" s="3"/>
    </row>
    <row r="41" spans="2:15" x14ac:dyDescent="0.25">
      <c r="B41" s="35" t="s">
        <v>40</v>
      </c>
      <c r="C41" s="89">
        <v>318000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3"/>
    </row>
    <row r="42" spans="2:15" x14ac:dyDescent="0.25">
      <c r="B42" s="35" t="s">
        <v>41</v>
      </c>
      <c r="C42" s="89">
        <v>5000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3"/>
    </row>
    <row r="43" spans="2:15" x14ac:dyDescent="0.25">
      <c r="B43" s="35" t="s">
        <v>42</v>
      </c>
      <c r="C43" s="89">
        <f>AVERAGE(C39,D39,E39,F39,G39,H39,I39,J39,K39,L39,M39,N39)</f>
        <v>15895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3"/>
    </row>
    <row r="44" spans="2:15" x14ac:dyDescent="0.25">
      <c r="B44" s="35" t="s">
        <v>43</v>
      </c>
      <c r="C44" s="89">
        <f>(C41-C39)</f>
        <v>304600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3"/>
    </row>
    <row r="45" spans="2:15" x14ac:dyDescent="0.25">
      <c r="B45" s="35" t="s">
        <v>44</v>
      </c>
      <c r="C45" s="36" t="s">
        <v>49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asjid tahir</dc:creator>
  <cp:lastModifiedBy>asjid tahir</cp:lastModifiedBy>
  <dcterms:created xsi:type="dcterms:W3CDTF">2019-09-17T14:54:16Z</dcterms:created>
  <dcterms:modified xsi:type="dcterms:W3CDTF">2019-09-20T10:58:49Z</dcterms:modified>
</cp:coreProperties>
</file>