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Rock_1660Super\OneDrive\Документы\"/>
    </mc:Choice>
  </mc:AlternateContent>
  <xr:revisionPtr revIDLastSave="0" documentId="13_ncr:1_{D9CC913D-173C-4A1C-A571-C84138F6DA42}" xr6:coauthVersionLast="47" xr6:coauthVersionMax="47" xr10:uidLastSave="{00000000-0000-0000-0000-000000000000}"/>
  <bookViews>
    <workbookView xWindow="-120" yWindow="-120" windowWidth="29040" windowHeight="15720" activeTab="6" xr2:uid="{FDBA403A-77AB-488B-95EC-844737FD8BC0}"/>
  </bookViews>
  <sheets>
    <sheet name="Тест-план" sheetId="1" r:id="rId1"/>
    <sheet name="Чек-лист" sheetId="2" r:id="rId2"/>
    <sheet name="Дефект" sheetId="3" r:id="rId3"/>
    <sheet name="Тест-кейс1" sheetId="4" r:id="rId4"/>
    <sheet name="Тест-кейс2" sheetId="5" r:id="rId5"/>
    <sheet name="Тест-кейс3" sheetId="6" r:id="rId6"/>
    <sheet name="Тест-кейс4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1" i="4" l="1"/>
  <c r="F11" i="7"/>
  <c r="A11" i="7"/>
  <c r="F11" i="6"/>
  <c r="A11" i="6"/>
  <c r="F11" i="5"/>
  <c r="A11" i="5"/>
  <c r="F11" i="4"/>
  <c r="A11" i="4"/>
  <c r="F20" i="1"/>
  <c r="H11" i="6" l="1"/>
  <c r="H11" i="7"/>
  <c r="H11" i="5"/>
</calcChain>
</file>

<file path=xl/sharedStrings.xml><?xml version="1.0" encoding="utf-8"?>
<sst xmlns="http://schemas.openxmlformats.org/spreadsheetml/2006/main" count="356" uniqueCount="193">
  <si>
    <t>Цели доработки</t>
  </si>
  <si>
    <t>Важен критерий: задукоментированы все дефекты, исправлены все дефекты с приоритетом выше Critical</t>
  </si>
  <si>
    <t>1 - самый высокий приоритет</t>
  </si>
  <si>
    <t>Область функционала</t>
  </si>
  <si>
    <t>Стратегия тестирования</t>
  </si>
  <si>
    <t>h</t>
  </si>
  <si>
    <t>Статус</t>
  </si>
  <si>
    <t>Разработчик</t>
  </si>
  <si>
    <t>Тестировщик</t>
  </si>
  <si>
    <t>Проверить работу пунктов меню и работу стрелок, горячих клавиш во всех полях</t>
  </si>
  <si>
    <t>Итого</t>
  </si>
  <si>
    <t>Основное меню</t>
  </si>
  <si>
    <t>Вход в комнату с паролем</t>
  </si>
  <si>
    <t>Чат (сообщения)</t>
  </si>
  <si>
    <t>UserList</t>
  </si>
  <si>
    <t>Кнопка "Выйти"</t>
  </si>
  <si>
    <t>Тест-кейс</t>
  </si>
  <si>
    <t>Входные данные</t>
  </si>
  <si>
    <t>Ожидаемый результат</t>
  </si>
  <si>
    <t>Фактический результат</t>
  </si>
  <si>
    <t>Дефект</t>
  </si>
  <si>
    <t>Отправка эмодзи 😊 в сообщение</t>
  </si>
  <si>
    <t>Текст: "Привет! 😊"</t>
  </si>
  <si>
    <t>Эмодзи отображается корректно</t>
  </si>
  <si>
    <t>Эмодзи заменяется на "??" ❌</t>
  </si>
  <si>
    <t>№22 (Minor)</t>
  </si>
  <si>
    <t>Отправка файла .jpg (5 МБ)</t>
  </si>
  <si>
    <t>Файл: photo.jpg</t>
  </si>
  <si>
    <t>Файл загружен, отображается с иконкой</t>
  </si>
  <si>
    <t>Иконка не отображается ❌</t>
  </si>
  <si>
    <t>№23 (Minor)</t>
  </si>
  <si>
    <t>Приоритет</t>
  </si>
  <si>
    <t>Проверка загрузки файлов разных форматов (MP3, JPG, TXT), отображения иконок</t>
  </si>
  <si>
    <t>Запросы sql в SUBD</t>
  </si>
  <si>
    <t xml:space="preserve">Проверка корректности вывода данных после запросов sql </t>
  </si>
  <si>
    <t>Ввод корректных/некорректных паролей, проверка валидации</t>
  </si>
  <si>
    <t>Алексей Больбот</t>
  </si>
  <si>
    <t>Нестерчук Антон</t>
  </si>
  <si>
    <t>Мкртчян Карен</t>
  </si>
  <si>
    <t>Арзамазов Виктор</t>
  </si>
  <si>
    <t>Алексей Больбот, Арзамазов Виктор</t>
  </si>
  <si>
    <t>Тест-план по системному тестированию PARUGRAMM</t>
  </si>
  <si>
    <t>Обеспечение корректного функционирования чата</t>
  </si>
  <si>
    <t>Тест-кейсы</t>
  </si>
  <si>
    <t>Объекты тестирования (Тест-кейс)</t>
  </si>
  <si>
    <t>Ожидаемые выходные данные</t>
  </si>
  <si>
    <t>Фактический Результат (Выходные данные)</t>
  </si>
  <si>
    <t>Результат</t>
  </si>
  <si>
    <t>ДЕФЕКТ</t>
  </si>
  <si>
    <t>№</t>
  </si>
  <si>
    <t>Наименование</t>
  </si>
  <si>
    <t>Важность</t>
  </si>
  <si>
    <t>Название</t>
  </si>
  <si>
    <t>№ дефекта</t>
  </si>
  <si>
    <t>№ тест-кейса</t>
  </si>
  <si>
    <t>Проект</t>
  </si>
  <si>
    <t>LineLogic</t>
  </si>
  <si>
    <t>Компонент</t>
  </si>
  <si>
    <t>In Progress</t>
  </si>
  <si>
    <t>Номер версии</t>
  </si>
  <si>
    <t>1.0</t>
  </si>
  <si>
    <t>Важность:</t>
  </si>
  <si>
    <t>Minor</t>
  </si>
  <si>
    <t>Приоритет:</t>
  </si>
  <si>
    <t>Medium</t>
  </si>
  <si>
    <t>Blocker</t>
  </si>
  <si>
    <t>High</t>
  </si>
  <si>
    <t>Opened</t>
  </si>
  <si>
    <t>Critical</t>
  </si>
  <si>
    <t>In progress</t>
  </si>
  <si>
    <t>Major</t>
  </si>
  <si>
    <t>Low</t>
  </si>
  <si>
    <t>Retest</t>
  </si>
  <si>
    <t>Fixed</t>
  </si>
  <si>
    <t>Trivial</t>
  </si>
  <si>
    <t>Closed</t>
  </si>
  <si>
    <t>Назначен на</t>
  </si>
  <si>
    <t>Автор</t>
  </si>
  <si>
    <t>Описание</t>
  </si>
  <si>
    <t>Наименование:</t>
  </si>
  <si>
    <t>№:</t>
  </si>
  <si>
    <t>Описание:</t>
  </si>
  <si>
    <t>Статус:</t>
  </si>
  <si>
    <t>Выполнен</t>
  </si>
  <si>
    <t>Дефекты №:</t>
  </si>
  <si>
    <t>Тестировщик:</t>
  </si>
  <si>
    <t>Дата:</t>
  </si>
  <si>
    <t>Начальные условия:</t>
  </si>
  <si>
    <t>Сервер доступен и работает корректно</t>
  </si>
  <si>
    <t>шагов</t>
  </si>
  <si>
    <t>Число шагов по статусам:</t>
  </si>
  <si>
    <t>% Complete:</t>
  </si>
  <si>
    <t>Шаг</t>
  </si>
  <si>
    <t>Действие</t>
  </si>
  <si>
    <t>Pass</t>
  </si>
  <si>
    <t>Fail</t>
  </si>
  <si>
    <t>N/A</t>
  </si>
  <si>
    <t>Запустить приложение</t>
  </si>
  <si>
    <t>Приложение запустилось, появилось окно аутентификации</t>
  </si>
  <si>
    <t>x</t>
  </si>
  <si>
    <t>Проверить закрытие клиента</t>
  </si>
  <si>
    <t>Проверка кнопки "Список комнат"</t>
  </si>
  <si>
    <t xml:space="preserve">Выводиться окно со списком действующих комнат </t>
  </si>
  <si>
    <t>Проверка кнопки "Обновить" в окне "Список комнат"</t>
  </si>
  <si>
    <t>Список комнат обновляется и выводятся комнаты которые были добавлены после открытия окна "Список комнат"</t>
  </si>
  <si>
    <t>Проверка кнопки "Войти" в окне "Список комнат"</t>
  </si>
  <si>
    <t>Вход в комнату с корректно ведеными данными для входа (пароль, ip,  id)</t>
  </si>
  <si>
    <t>Проверка кнопки "Создать комнату"</t>
  </si>
  <si>
    <t>Выводиться окно для создания комнаты</t>
  </si>
  <si>
    <t>Проверка кнопки "Создать" в окне "Создать комнату", а также корректность отображения введеных данных в поля "Название комнаты" и "Пароль"</t>
  </si>
  <si>
    <t>Создается окно чата с введеным названием и паролем</t>
  </si>
  <si>
    <t>Проверка кнопки "Присоединиться"</t>
  </si>
  <si>
    <t>Выводиться окно для присоединения в  комнату</t>
  </si>
  <si>
    <t>Присоединение в комнату, ввод данных комнат</t>
  </si>
  <si>
    <t>Корректно отображаются данные при вводе, присоединение в комнату</t>
  </si>
  <si>
    <t>Неверный ввод данных комнаты для присоединения</t>
  </si>
  <si>
    <t>Выходит сообщение об ошибке после, которого можно повторно попробовать зайти</t>
  </si>
  <si>
    <t>Основное меню,  Вход в комнату с паролем</t>
  </si>
  <si>
    <t>Проверить работу пунктов меню и работу стрелок, горячих клавиш во всех полях. Ввод корректных/некорректных паролей, проверка валидации</t>
  </si>
  <si>
    <t>Создание комнаты</t>
  </si>
  <si>
    <t>Название комнаты: test, Пароль:123</t>
  </si>
  <si>
    <t>Создание комнаты с  названием комнаты: test, паролем:123</t>
  </si>
  <si>
    <t>Присоединение к комнате</t>
  </si>
  <si>
    <t>ip:127.0.0.1, пароль:123, id:10</t>
  </si>
  <si>
    <t>Неверный ввод данных</t>
  </si>
  <si>
    <t>Название комнаты: test1, Пароль:122</t>
  </si>
  <si>
    <t>Вывод окна с ошибкой</t>
  </si>
  <si>
    <t>протестировано, ошибок не выявлено</t>
  </si>
  <si>
    <t>Проверить обновление списка участников в реальном времени</t>
  </si>
  <si>
    <t>Чат (сообщения), UserList</t>
  </si>
  <si>
    <t>Проверка формата времени (HH:MM), цветов сообщений, отправки файлов, Проверить обновление списка участников в реальном времени</t>
  </si>
  <si>
    <t>Создана комната test</t>
  </si>
  <si>
    <t>Вход второго участника</t>
  </si>
  <si>
    <t>Выводится сообщение о том, что участник вошел в чат</t>
  </si>
  <si>
    <t>Выводится время отправления сообщения</t>
  </si>
  <si>
    <t>Проверка времени при отправке сообщения</t>
  </si>
  <si>
    <t>Проверка подсвечивания имен пользователей</t>
  </si>
  <si>
    <t>Имена подсвечиваются разным цветом</t>
  </si>
  <si>
    <t>Проверка обновления списка участников в реальном времени</t>
  </si>
  <si>
    <t>При выходе люого из участников список обновляется и убирает вышедшего</t>
  </si>
  <si>
    <t>При выходе любого из участников список обновляется и убирает вышедшего</t>
  </si>
  <si>
    <t>Проверка вывода сообщение после выхода</t>
  </si>
  <si>
    <t>После выхода любого из участников выводится сообщение о том, что он вышел</t>
  </si>
  <si>
    <t>Проверка корректности отображения эмодзи в сообщениях</t>
  </si>
  <si>
    <t>Отправить эмодзи  в чате</t>
  </si>
  <si>
    <t>Корректное отображение эмодзи у всех участников</t>
  </si>
  <si>
    <t>Отправка большого количества эмодзи</t>
  </si>
  <si>
    <t xml:space="preserve">Выход из клиента </t>
  </si>
  <si>
    <t>Проверка формата времени (HH:MM), цветов сообщений</t>
  </si>
  <si>
    <t>Сообщение:123</t>
  </si>
  <si>
    <t>Вывод сообщения для всех участников с времнем отправки</t>
  </si>
  <si>
    <t>Отправка эмоди в чат</t>
  </si>
  <si>
    <t>Сообщение: 💀</t>
  </si>
  <si>
    <t>Вывод эмодзи для всех участников</t>
  </si>
  <si>
    <t>Отправка большого количества эмоди в чат</t>
  </si>
  <si>
    <t>Cообщение: 😮😮😮😮😮😮😮😮😮😮😮😮😮😮😮😮😮😮😮😮😮😮😮😮😮😮😮😮😮😮😮😮😮</t>
  </si>
  <si>
    <t xml:space="preserve">Проверка загрузки файлов разных форматов (MP3, JPG, TXT), отображения иконок,  Проверка корректности вывода данных после запросов sql </t>
  </si>
  <si>
    <t>Больбот Алексей</t>
  </si>
  <si>
    <t>Отправка файлов разных расширений</t>
  </si>
  <si>
    <t>Успешная отправка файлов для всех участников</t>
  </si>
  <si>
    <t>Отправка файлов больших размеров(больше 10 мб)</t>
  </si>
  <si>
    <t>Вывод ошибки и сообщения о том что файл слишком большой</t>
  </si>
  <si>
    <t>Проверка запросов sql в SUBD</t>
  </si>
  <si>
    <t>Корректный вывод данных после запроса</t>
  </si>
  <si>
    <t>Отправка файла .jpg (5 МБ), проверка запросов sql SUBD</t>
  </si>
  <si>
    <t>Проверка кнопки "Показать сообщения"</t>
  </si>
  <si>
    <t>Корректный вывод сообщений после запроса</t>
  </si>
  <si>
    <t>Проверка кнопки "Показать комнаты"</t>
  </si>
  <si>
    <t>Корректный вывод комнат после запроса</t>
  </si>
  <si>
    <t>Проверка кнопки "Очистить историю"</t>
  </si>
  <si>
    <t>Корректная очистка истории</t>
  </si>
  <si>
    <t>После нажатия кнопки "Выйти" пользователь вернется в главное окно</t>
  </si>
  <si>
    <t>После нажатия кнопки "Выйти" пользователь выходит из клиента</t>
  </si>
  <si>
    <r>
      <rPr>
        <b/>
        <sz val="12"/>
        <color rgb="FF000000"/>
        <rFont val="Times New Roman"/>
        <family val="1"/>
        <charset val="204"/>
      </rPr>
      <t>Шаги воспроизведения</t>
    </r>
    <r>
      <rPr>
        <sz val="12"/>
        <color rgb="FF000000"/>
        <rFont val="Times New Roman"/>
        <family val="1"/>
        <charset val="204"/>
      </rPr>
      <t xml:space="preserve"> 
1. Войти в клиент 
2. Создать комнату
3. Выйти из комнаты.
</t>
    </r>
    <r>
      <rPr>
        <b/>
        <sz val="12"/>
        <color rgb="FF000000"/>
        <rFont val="Times New Roman"/>
        <family val="1"/>
        <charset val="204"/>
      </rPr>
      <t xml:space="preserve">Ожидаемый результат:
</t>
    </r>
    <r>
      <rPr>
        <sz val="12"/>
        <color rgb="FF000000"/>
        <rFont val="Times New Roman"/>
        <family val="1"/>
        <charset val="204"/>
      </rPr>
      <t xml:space="preserve">После нажатия кнопки "Выйти" пользователь вернется в главное окно.
</t>
    </r>
    <r>
      <rPr>
        <b/>
        <sz val="12"/>
        <color rgb="FF000000"/>
        <rFont val="Times New Roman"/>
        <family val="1"/>
        <charset val="204"/>
      </rPr>
      <t xml:space="preserve">
Наблюдаемый результат:
</t>
    </r>
    <r>
      <rPr>
        <sz val="12"/>
        <color rgb="FF000000"/>
        <rFont val="Times New Roman"/>
        <family val="1"/>
        <charset val="204"/>
      </rPr>
      <t>После нажатия кнопки "Выйти" пользователь выходит из клиента.</t>
    </r>
  </si>
  <si>
    <t>Кнопка "Выйти" не вовзращает на главную страницу</t>
  </si>
  <si>
    <t>Проверка работы ПКМ</t>
  </si>
  <si>
    <t>протестировано, ошибка выявлена</t>
  </si>
  <si>
    <t>Проверка ПКМ</t>
  </si>
  <si>
    <t>При нажатии ПКМ можно выделить все, скопировать, вставить, причем стиль будет как у чата.</t>
  </si>
  <si>
    <t>Проверить работу и стиль ПКМ в клиенте</t>
  </si>
  <si>
    <t>Кнопка "Выйти", Отправка эмодзи 😊 в сообщение, Проверка работы ПКМ</t>
  </si>
  <si>
    <t>Проверить закрытие клиента, Проверка корректности отображения эмодзи в сообщениях,Проверить работу и стиль ПКМ в клиенте</t>
  </si>
  <si>
    <t>отправка файлов .txt, .sql, .docx, .xlsx, jpg.</t>
  </si>
  <si>
    <t>Вывод файлов для всех участников</t>
  </si>
  <si>
    <t>Отпрака файлов больших 10 мб</t>
  </si>
  <si>
    <t>Файл 25 мб</t>
  </si>
  <si>
    <t>Ошибка с сообщением: "Файлы не больше 10 мб"</t>
  </si>
  <si>
    <t>Запросы:SELECT * FROM messages, SELECT * FROM rooms</t>
  </si>
  <si>
    <t>Вывод комнат и сообщений</t>
  </si>
  <si>
    <t>Отправка сообщений</t>
  </si>
  <si>
    <t>Вывод сообщений разного размера</t>
  </si>
  <si>
    <t>Сообщений: 123, wefhwuiehfuqwehfoqwuihfofhweuif, @&amp;!&amp;*&amp;@#*(&amp;$*#(HHUHHUUHHU, NJNNNNNNNNNNNNNNNNNNN, /*/*/**/*/*/*/*/*/*//*/, testtesttest////…....''''''.</t>
  </si>
  <si>
    <t>Успешный вывод всех сообщений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</si>
</sst>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8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1"/>
      <color rgb="FFFFFFFF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sz val="11"/>
      <color rgb="FFF8FAFF"/>
      <name val="Segoe UI"/>
      <family val="2"/>
      <charset val="204"/>
    </font>
    <font>
      <sz val="11"/>
      <color rgb="FFF8FAFF"/>
      <name val="Segoe UI"/>
      <family val="2"/>
      <charset val="204"/>
    </font>
    <font>
      <sz val="11"/>
      <color rgb="FF000000"/>
      <name val="Calibri"/>
      <family val="2"/>
      <charset val="204"/>
    </font>
    <font>
      <b/>
      <sz val="26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12"/>
      <color rgb="FF000000"/>
      <name val="Times New Roman"/>
      <family val="1"/>
      <charset val="204"/>
    </font>
    <font>
      <sz val="12"/>
      <color rgb="FF000000"/>
      <name val="Calibri"/>
      <family val="2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Calibri"/>
      <family val="2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6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66092"/>
        <bgColor rgb="FF366092"/>
      </patternFill>
    </fill>
    <fill>
      <patternFill patternType="solid">
        <fgColor rgb="FF292A2D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C0C0C0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6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5" fillId="3" borderId="1" xfId="0" applyFont="1" applyFill="1" applyBorder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wrapText="1"/>
    </xf>
    <xf numFmtId="0" fontId="0" fillId="2" borderId="6" xfId="0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center" vertical="center"/>
    </xf>
    <xf numFmtId="0" fontId="6" fillId="2" borderId="8" xfId="0" applyFont="1" applyFill="1" applyBorder="1" applyAlignment="1">
      <alignment horizontal="left" wrapText="1"/>
    </xf>
    <xf numFmtId="0" fontId="6" fillId="0" borderId="0" xfId="0" applyFont="1" applyFill="1" applyBorder="1" applyAlignment="1">
      <alignment horizontal="left" wrapText="1"/>
    </xf>
    <xf numFmtId="0" fontId="0" fillId="0" borderId="9" xfId="0" applyFill="1" applyBorder="1" applyAlignment="1">
      <alignment horizontal="center" vertical="center"/>
    </xf>
    <xf numFmtId="0" fontId="9" fillId="4" borderId="0" xfId="0" applyFont="1" applyFill="1" applyAlignment="1">
      <alignment horizontal="left" vertical="center" wrapText="1" indent="1"/>
    </xf>
    <xf numFmtId="0" fontId="8" fillId="4" borderId="0" xfId="0" applyFont="1" applyFill="1" applyAlignment="1">
      <alignment horizontal="right" vertical="center" wrapText="1" indent="1"/>
    </xf>
    <xf numFmtId="0" fontId="10" fillId="2" borderId="10" xfId="0" applyFont="1" applyFill="1" applyBorder="1" applyAlignment="1">
      <alignment horizontal="left" wrapText="1"/>
    </xf>
    <xf numFmtId="0" fontId="5" fillId="3" borderId="2" xfId="0" applyFont="1" applyFill="1" applyBorder="1" applyAlignment="1">
      <alignment wrapText="1"/>
    </xf>
    <xf numFmtId="0" fontId="0" fillId="0" borderId="0" xfId="0" applyBorder="1"/>
    <xf numFmtId="0" fontId="0" fillId="2" borderId="1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left" wrapText="1"/>
    </xf>
    <xf numFmtId="0" fontId="10" fillId="2" borderId="12" xfId="0" applyFont="1" applyFill="1" applyBorder="1" applyAlignment="1">
      <alignment horizontal="center" wrapText="1"/>
    </xf>
    <xf numFmtId="0" fontId="6" fillId="2" borderId="14" xfId="0" applyFont="1" applyFill="1" applyBorder="1" applyAlignment="1">
      <alignment horizontal="left" wrapText="1"/>
    </xf>
    <xf numFmtId="0" fontId="6" fillId="2" borderId="4" xfId="0" applyFont="1" applyFill="1" applyBorder="1" applyAlignment="1">
      <alignment horizontal="center" wrapText="1"/>
    </xf>
    <xf numFmtId="0" fontId="0" fillId="2" borderId="4" xfId="0" applyFill="1" applyBorder="1" applyAlignment="1">
      <alignment wrapText="1"/>
    </xf>
    <xf numFmtId="0" fontId="0" fillId="2" borderId="11" xfId="0" applyFill="1" applyBorder="1" applyAlignment="1">
      <alignment horizontal="center" vertical="center" wrapText="1"/>
    </xf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11" xfId="0" applyBorder="1" applyAlignment="1">
      <alignment wrapText="1"/>
    </xf>
    <xf numFmtId="0" fontId="10" fillId="2" borderId="6" xfId="0" applyFont="1" applyFill="1" applyBorder="1" applyAlignment="1">
      <alignment horizontal="left" wrapText="1"/>
    </xf>
    <xf numFmtId="0" fontId="10" fillId="2" borderId="13" xfId="0" applyFont="1" applyFill="1" applyBorder="1" applyAlignment="1">
      <alignment horizontal="left" wrapText="1"/>
    </xf>
    <xf numFmtId="0" fontId="0" fillId="0" borderId="11" xfId="0" applyFont="1" applyBorder="1" applyAlignment="1">
      <alignment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0" fillId="0" borderId="11" xfId="0" applyFont="1" applyBorder="1" applyAlignment="1">
      <alignment horizontal="center"/>
    </xf>
    <xf numFmtId="0" fontId="2" fillId="5" borderId="11" xfId="1" applyFont="1" applyFill="1" applyBorder="1" applyAlignment="1">
      <alignment horizontal="center" vertical="center" wrapText="1"/>
    </xf>
    <xf numFmtId="0" fontId="1" fillId="0" borderId="0" xfId="1" applyAlignment="1">
      <alignment vertical="center" wrapText="1"/>
    </xf>
    <xf numFmtId="0" fontId="2" fillId="0" borderId="0" xfId="1" applyFont="1" applyAlignment="1">
      <alignment horizontal="center" vertical="center" wrapText="1"/>
    </xf>
    <xf numFmtId="0" fontId="13" fillId="5" borderId="18" xfId="0" applyFont="1" applyFill="1" applyBorder="1" applyAlignment="1">
      <alignment horizontal="right" wrapText="1"/>
    </xf>
    <xf numFmtId="0" fontId="13" fillId="5" borderId="22" xfId="0" applyFont="1" applyFill="1" applyBorder="1" applyAlignment="1">
      <alignment horizontal="right" wrapText="1"/>
    </xf>
    <xf numFmtId="0" fontId="14" fillId="0" borderId="23" xfId="0" applyFont="1" applyBorder="1" applyAlignment="1">
      <alignment horizontal="left" vertical="center" wrapText="1"/>
    </xf>
    <xf numFmtId="0" fontId="13" fillId="5" borderId="23" xfId="0" applyFont="1" applyFill="1" applyBorder="1" applyAlignment="1">
      <alignment horizontal="right" wrapText="1"/>
    </xf>
    <xf numFmtId="0" fontId="14" fillId="0" borderId="23" xfId="0" applyFont="1" applyBorder="1" applyAlignment="1">
      <alignment horizontal="left" wrapText="1"/>
    </xf>
    <xf numFmtId="0" fontId="14" fillId="0" borderId="23" xfId="0" applyFont="1" applyBorder="1" applyAlignment="1">
      <alignment wrapText="1"/>
    </xf>
    <xf numFmtId="0" fontId="15" fillId="0" borderId="22" xfId="0" applyFont="1" applyBorder="1" applyAlignment="1">
      <alignment vertical="top" wrapText="1"/>
    </xf>
    <xf numFmtId="0" fontId="15" fillId="0" borderId="23" xfId="0" applyFont="1" applyBorder="1" applyAlignment="1">
      <alignment vertical="top" wrapText="1"/>
    </xf>
    <xf numFmtId="0" fontId="13" fillId="5" borderId="22" xfId="0" applyFont="1" applyFill="1" applyBorder="1" applyAlignment="1">
      <alignment horizontal="right" vertical="top" wrapText="1"/>
    </xf>
    <xf numFmtId="0" fontId="16" fillId="6" borderId="24" xfId="0" applyFont="1" applyFill="1" applyBorder="1" applyAlignment="1">
      <alignment horizontal="center"/>
    </xf>
    <xf numFmtId="0" fontId="17" fillId="6" borderId="25" xfId="0" applyFont="1" applyFill="1" applyBorder="1" applyAlignment="1">
      <alignment horizontal="right"/>
    </xf>
    <xf numFmtId="0" fontId="16" fillId="0" borderId="26" xfId="0" applyFont="1" applyBorder="1" applyAlignment="1">
      <alignment horizontal="left" vertical="top" wrapText="1"/>
    </xf>
    <xf numFmtId="0" fontId="17" fillId="6" borderId="27" xfId="0" applyFont="1" applyFill="1" applyBorder="1" applyAlignment="1">
      <alignment horizontal="center"/>
    </xf>
    <xf numFmtId="0" fontId="17" fillId="6" borderId="28" xfId="0" applyFont="1" applyFill="1" applyBorder="1" applyAlignment="1">
      <alignment horizontal="center"/>
    </xf>
    <xf numFmtId="0" fontId="16" fillId="0" borderId="27" xfId="0" applyFont="1" applyBorder="1" applyAlignment="1">
      <alignment horizontal="center" wrapText="1"/>
    </xf>
    <xf numFmtId="0" fontId="16" fillId="6" borderId="29" xfId="0" applyFont="1" applyFill="1" applyBorder="1"/>
    <xf numFmtId="0" fontId="17" fillId="6" borderId="2" xfId="0" applyFont="1" applyFill="1" applyBorder="1" applyAlignment="1">
      <alignment horizontal="center"/>
    </xf>
    <xf numFmtId="0" fontId="17" fillId="6" borderId="5" xfId="0" applyFont="1" applyFill="1" applyBorder="1" applyAlignment="1">
      <alignment horizontal="center"/>
    </xf>
    <xf numFmtId="0" fontId="17" fillId="6" borderId="6" xfId="0" applyFont="1" applyFill="1" applyBorder="1" applyAlignment="1">
      <alignment horizontal="right"/>
    </xf>
    <xf numFmtId="0" fontId="17" fillId="0" borderId="2" xfId="0" applyFont="1" applyBorder="1" applyAlignment="1">
      <alignment horizontal="center" wrapText="1"/>
    </xf>
    <xf numFmtId="0" fontId="16" fillId="6" borderId="31" xfId="0" applyFont="1" applyFill="1" applyBorder="1"/>
    <xf numFmtId="0" fontId="17" fillId="6" borderId="35" xfId="0" applyFont="1" applyFill="1" applyBorder="1" applyAlignment="1">
      <alignment horizontal="center"/>
    </xf>
    <xf numFmtId="0" fontId="17" fillId="6" borderId="36" xfId="0" applyFont="1" applyFill="1" applyBorder="1" applyAlignment="1">
      <alignment horizontal="center"/>
    </xf>
    <xf numFmtId="0" fontId="17" fillId="6" borderId="13" xfId="0" applyFont="1" applyFill="1" applyBorder="1" applyAlignment="1">
      <alignment horizontal="right"/>
    </xf>
    <xf numFmtId="0" fontId="16" fillId="0" borderId="35" xfId="0" applyFont="1" applyBorder="1" applyAlignment="1">
      <alignment horizontal="center" wrapText="1"/>
    </xf>
    <xf numFmtId="14" fontId="17" fillId="0" borderId="40" xfId="0" applyNumberFormat="1" applyFont="1" applyBorder="1" applyAlignment="1">
      <alignment horizontal="center" wrapText="1"/>
    </xf>
    <xf numFmtId="0" fontId="16" fillId="6" borderId="42" xfId="0" applyFont="1" applyFill="1" applyBorder="1"/>
    <xf numFmtId="0" fontId="19" fillId="0" borderId="0" xfId="0" applyFont="1" applyAlignment="1">
      <alignment horizontal="center"/>
    </xf>
    <xf numFmtId="0" fontId="19" fillId="0" borderId="0" xfId="0" applyFont="1"/>
    <xf numFmtId="0" fontId="20" fillId="0" borderId="0" xfId="0" applyFont="1" applyAlignment="1">
      <alignment horizontal="center"/>
    </xf>
    <xf numFmtId="0" fontId="16" fillId="7" borderId="45" xfId="0" applyFont="1" applyFill="1" applyBorder="1"/>
    <xf numFmtId="0" fontId="17" fillId="7" borderId="45" xfId="0" applyFont="1" applyFill="1" applyBorder="1" applyAlignment="1">
      <alignment horizontal="center"/>
    </xf>
    <xf numFmtId="0" fontId="14" fillId="7" borderId="45" xfId="0" applyFont="1" applyFill="1" applyBorder="1"/>
    <xf numFmtId="0" fontId="16" fillId="7" borderId="46" xfId="0" applyFont="1" applyFill="1" applyBorder="1"/>
    <xf numFmtId="0" fontId="16" fillId="7" borderId="0" xfId="0" applyFont="1" applyFill="1" applyAlignment="1">
      <alignment horizontal="left" vertical="top" wrapText="1"/>
    </xf>
    <xf numFmtId="0" fontId="16" fillId="7" borderId="0" xfId="0" applyFont="1" applyFill="1" applyAlignment="1">
      <alignment horizontal="left"/>
    </xf>
    <xf numFmtId="0" fontId="14" fillId="7" borderId="0" xfId="0" applyFont="1" applyFill="1"/>
    <xf numFmtId="0" fontId="16" fillId="7" borderId="47" xfId="0" applyFont="1" applyFill="1" applyBorder="1"/>
    <xf numFmtId="0" fontId="16" fillId="7" borderId="50" xfId="0" applyFont="1" applyFill="1" applyBorder="1"/>
    <xf numFmtId="0" fontId="17" fillId="7" borderId="50" xfId="0" applyFont="1" applyFill="1" applyBorder="1" applyAlignment="1">
      <alignment horizontal="center"/>
    </xf>
    <xf numFmtId="0" fontId="14" fillId="7" borderId="50" xfId="0" applyFont="1" applyFill="1" applyBorder="1"/>
    <xf numFmtId="0" fontId="16" fillId="7" borderId="51" xfId="0" applyFont="1" applyFill="1" applyBorder="1"/>
    <xf numFmtId="0" fontId="19" fillId="0" borderId="0" xfId="0" applyFont="1" applyAlignment="1">
      <alignment horizontal="left"/>
    </xf>
    <xf numFmtId="0" fontId="17" fillId="6" borderId="19" xfId="0" applyFont="1" applyFill="1" applyBorder="1" applyAlignment="1">
      <alignment horizontal="center"/>
    </xf>
    <xf numFmtId="0" fontId="17" fillId="6" borderId="52" xfId="0" applyFont="1" applyFill="1" applyBorder="1"/>
    <xf numFmtId="0" fontId="17" fillId="6" borderId="53" xfId="0" applyFont="1" applyFill="1" applyBorder="1" applyAlignment="1">
      <alignment horizontal="right"/>
    </xf>
    <xf numFmtId="0" fontId="17" fillId="6" borderId="53" xfId="0" applyFont="1" applyFill="1" applyBorder="1" applyAlignment="1">
      <alignment horizontal="center"/>
    </xf>
    <xf numFmtId="0" fontId="17" fillId="6" borderId="54" xfId="0" applyFont="1" applyFill="1" applyBorder="1" applyAlignment="1">
      <alignment horizontal="right"/>
    </xf>
    <xf numFmtId="9" fontId="17" fillId="6" borderId="55" xfId="0" applyNumberFormat="1" applyFont="1" applyFill="1" applyBorder="1"/>
    <xf numFmtId="0" fontId="17" fillId="6" borderId="56" xfId="0" applyFont="1" applyFill="1" applyBorder="1" applyAlignment="1">
      <alignment horizontal="center"/>
    </xf>
    <xf numFmtId="0" fontId="17" fillId="6" borderId="57" xfId="0" applyFont="1" applyFill="1" applyBorder="1"/>
    <xf numFmtId="0" fontId="17" fillId="6" borderId="57" xfId="0" applyFont="1" applyFill="1" applyBorder="1" applyAlignment="1">
      <alignment horizontal="center"/>
    </xf>
    <xf numFmtId="0" fontId="17" fillId="6" borderId="58" xfId="0" applyFont="1" applyFill="1" applyBorder="1"/>
    <xf numFmtId="0" fontId="17" fillId="6" borderId="59" xfId="0" applyFont="1" applyFill="1" applyBorder="1"/>
    <xf numFmtId="0" fontId="16" fillId="0" borderId="11" xfId="0" applyFont="1" applyBorder="1" applyAlignment="1">
      <alignment horizontal="center" vertical="center"/>
    </xf>
    <xf numFmtId="0" fontId="15" fillId="0" borderId="11" xfId="2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0" fillId="2" borderId="2" xfId="0" applyFont="1" applyFill="1" applyBorder="1" applyAlignment="1">
      <alignment horizontal="center" vertical="center" wrapText="1"/>
    </xf>
    <xf numFmtId="0" fontId="22" fillId="8" borderId="11" xfId="0" applyFont="1" applyFill="1" applyBorder="1" applyAlignment="1">
      <alignment horizontal="center" vertical="center" wrapText="1"/>
    </xf>
    <xf numFmtId="0" fontId="0" fillId="8" borderId="11" xfId="0" applyFill="1" applyBorder="1" applyAlignment="1">
      <alignment horizontal="center" vertical="center" wrapText="1"/>
    </xf>
    <xf numFmtId="0" fontId="0" fillId="0" borderId="11" xfId="0" applyFill="1" applyBorder="1" applyAlignment="1">
      <alignment wrapText="1"/>
    </xf>
    <xf numFmtId="0" fontId="0" fillId="0" borderId="11" xfId="0" applyFill="1" applyBorder="1" applyAlignment="1"/>
    <xf numFmtId="0" fontId="0" fillId="2" borderId="13" xfId="0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0" fillId="2" borderId="60" xfId="0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/>
    </xf>
    <xf numFmtId="0" fontId="17" fillId="0" borderId="39" xfId="0" applyFont="1" applyBorder="1" applyAlignment="1">
      <alignment horizontal="left" wrapText="1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11" fillId="0" borderId="15" xfId="1" applyFont="1" applyBorder="1" applyAlignment="1">
      <alignment horizontal="center" vertical="center" wrapText="1"/>
    </xf>
    <xf numFmtId="0" fontId="11" fillId="0" borderId="16" xfId="1" applyFont="1" applyBorder="1" applyAlignment="1">
      <alignment horizontal="center" vertical="center" wrapText="1"/>
    </xf>
    <xf numFmtId="0" fontId="11" fillId="0" borderId="17" xfId="1" applyFont="1" applyBorder="1" applyAlignment="1">
      <alignment horizontal="center" vertical="center" wrapText="1"/>
    </xf>
    <xf numFmtId="0" fontId="12" fillId="0" borderId="11" xfId="1" applyFont="1" applyBorder="1" applyAlignment="1">
      <alignment horizontal="center" vertical="center" wrapText="1"/>
    </xf>
    <xf numFmtId="0" fontId="14" fillId="0" borderId="19" xfId="0" applyFont="1" applyBorder="1" applyAlignment="1">
      <alignment vertical="center" wrapText="1"/>
    </xf>
    <xf numFmtId="0" fontId="14" fillId="0" borderId="20" xfId="0" applyFont="1" applyBorder="1" applyAlignment="1">
      <alignment vertical="center" wrapText="1"/>
    </xf>
    <xf numFmtId="0" fontId="14" fillId="0" borderId="21" xfId="0" applyFont="1" applyBorder="1" applyAlignment="1">
      <alignment vertical="center" wrapText="1"/>
    </xf>
    <xf numFmtId="0" fontId="15" fillId="0" borderId="19" xfId="0" applyFont="1" applyBorder="1" applyAlignment="1">
      <alignment vertical="top" wrapText="1"/>
    </xf>
    <xf numFmtId="0" fontId="15" fillId="0" borderId="20" xfId="0" applyFont="1" applyBorder="1" applyAlignment="1">
      <alignment vertical="top" wrapText="1"/>
    </xf>
    <xf numFmtId="0" fontId="15" fillId="0" borderId="21" xfId="0" applyFont="1" applyBorder="1" applyAlignment="1">
      <alignment vertical="top" wrapText="1"/>
    </xf>
    <xf numFmtId="0" fontId="16" fillId="6" borderId="30" xfId="0" applyFont="1" applyFill="1" applyBorder="1" applyAlignment="1">
      <alignment horizontal="center"/>
    </xf>
    <xf numFmtId="0" fontId="18" fillId="5" borderId="32" xfId="0" applyFont="1" applyFill="1" applyBorder="1"/>
    <xf numFmtId="0" fontId="17" fillId="6" borderId="13" xfId="0" applyFont="1" applyFill="1" applyBorder="1" applyAlignment="1">
      <alignment horizontal="right" vertical="top"/>
    </xf>
    <xf numFmtId="0" fontId="18" fillId="5" borderId="33" xfId="0" applyFont="1" applyFill="1" applyBorder="1"/>
    <xf numFmtId="0" fontId="16" fillId="0" borderId="3" xfId="0" applyFont="1" applyBorder="1" applyAlignment="1">
      <alignment horizontal="left" vertical="top" wrapText="1"/>
    </xf>
    <xf numFmtId="0" fontId="18" fillId="0" borderId="34" xfId="0" applyFont="1" applyBorder="1" applyAlignment="1">
      <alignment horizontal="left"/>
    </xf>
    <xf numFmtId="0" fontId="17" fillId="6" borderId="37" xfId="0" applyFont="1" applyFill="1" applyBorder="1" applyAlignment="1">
      <alignment horizontal="right"/>
    </xf>
    <xf numFmtId="0" fontId="17" fillId="6" borderId="38" xfId="0" applyFont="1" applyFill="1" applyBorder="1" applyAlignment="1">
      <alignment horizontal="right"/>
    </xf>
    <xf numFmtId="0" fontId="17" fillId="6" borderId="40" xfId="0" applyFont="1" applyFill="1" applyBorder="1" applyAlignment="1">
      <alignment horizontal="right"/>
    </xf>
    <xf numFmtId="0" fontId="17" fillId="6" borderId="41" xfId="0" applyFont="1" applyFill="1" applyBorder="1" applyAlignment="1">
      <alignment horizontal="right"/>
    </xf>
    <xf numFmtId="0" fontId="17" fillId="6" borderId="43" xfId="0" applyFont="1" applyFill="1" applyBorder="1" applyAlignment="1">
      <alignment horizontal="center" vertical="center"/>
    </xf>
    <xf numFmtId="0" fontId="17" fillId="6" borderId="44" xfId="0" applyFont="1" applyFill="1" applyBorder="1" applyAlignment="1">
      <alignment horizontal="center" vertical="center"/>
    </xf>
    <xf numFmtId="0" fontId="17" fillId="6" borderId="32" xfId="0" applyFont="1" applyFill="1" applyBorder="1" applyAlignment="1">
      <alignment horizontal="center" vertical="center"/>
    </xf>
    <xf numFmtId="0" fontId="17" fillId="6" borderId="9" xfId="0" applyFont="1" applyFill="1" applyBorder="1" applyAlignment="1">
      <alignment horizontal="center" vertical="center"/>
    </xf>
    <xf numFmtId="0" fontId="17" fillId="6" borderId="48" xfId="0" applyFont="1" applyFill="1" applyBorder="1" applyAlignment="1">
      <alignment horizontal="center" vertical="center"/>
    </xf>
    <xf numFmtId="0" fontId="17" fillId="6" borderId="49" xfId="0" applyFont="1" applyFill="1" applyBorder="1" applyAlignment="1">
      <alignment horizontal="center" vertical="center"/>
    </xf>
  </cellXfs>
  <cellStyles count="3">
    <cellStyle name="Обычный" xfId="0" builtinId="0"/>
    <cellStyle name="Обычный 2" xfId="2" xr:uid="{36FBD83B-EB7E-4864-9D78-29BE9A687236}"/>
    <cellStyle name="Обычный_Чек-лист" xfId="1" xr:uid="{5254F805-919B-4D11-9402-5ACEA05DC7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37868-3D5A-4C7B-AC21-16EAEA575A9C}">
  <dimension ref="B2:L36"/>
  <sheetViews>
    <sheetView workbookViewId="0">
      <selection activeCell="E15" sqref="E15"/>
    </sheetView>
  </sheetViews>
  <sheetFormatPr defaultRowHeight="15" x14ac:dyDescent="0.25"/>
  <cols>
    <col min="2" max="2" width="7.85546875" bestFit="1" customWidth="1"/>
    <col min="3" max="3" width="21.5703125" bestFit="1" customWidth="1"/>
    <col min="4" max="4" width="11.28515625" customWidth="1"/>
    <col min="5" max="5" width="43.42578125" customWidth="1"/>
    <col min="6" max="6" width="6.42578125" customWidth="1"/>
    <col min="7" max="7" width="25.28515625" customWidth="1"/>
    <col min="8" max="8" width="26.85546875" customWidth="1"/>
    <col min="9" max="9" width="23.5703125" customWidth="1"/>
    <col min="10" max="10" width="12.7109375" customWidth="1"/>
    <col min="11" max="11" width="16.7109375" customWidth="1"/>
  </cols>
  <sheetData>
    <row r="2" spans="2:12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2:12" ht="23.25" customHeight="1" x14ac:dyDescent="0.35">
      <c r="B3" s="1"/>
      <c r="C3" s="119" t="s">
        <v>41</v>
      </c>
      <c r="D3" s="119"/>
      <c r="E3" s="119"/>
      <c r="F3" s="119"/>
      <c r="G3" s="119"/>
      <c r="H3" s="119"/>
      <c r="I3" s="119"/>
      <c r="J3" s="119"/>
      <c r="K3" s="119"/>
      <c r="L3" s="119"/>
    </row>
    <row r="4" spans="2:12" ht="15.75" customHeight="1" x14ac:dyDescent="0.25">
      <c r="B4" s="1"/>
      <c r="C4" s="120" t="s">
        <v>0</v>
      </c>
      <c r="D4" s="120"/>
      <c r="E4" s="120"/>
      <c r="F4" s="120"/>
      <c r="G4" s="120"/>
      <c r="H4" s="120"/>
      <c r="I4" s="120"/>
      <c r="J4" s="120"/>
      <c r="K4" s="120"/>
      <c r="L4" s="120"/>
    </row>
    <row r="5" spans="2:12" ht="15" customHeight="1" x14ac:dyDescent="0.25">
      <c r="B5" s="1"/>
      <c r="C5" s="121" t="s">
        <v>42</v>
      </c>
      <c r="D5" s="121"/>
      <c r="E5" s="121"/>
      <c r="F5" s="121"/>
      <c r="G5" s="121"/>
      <c r="H5" s="121"/>
      <c r="I5" s="121"/>
      <c r="J5" s="121"/>
      <c r="K5" s="121"/>
      <c r="L5" s="121"/>
    </row>
    <row r="6" spans="2:12" ht="15" customHeight="1" x14ac:dyDescent="0.25">
      <c r="B6" s="1"/>
      <c r="C6" s="2"/>
      <c r="D6" s="2"/>
      <c r="E6" s="2"/>
      <c r="F6" s="2"/>
      <c r="G6" s="2"/>
      <c r="H6" s="2"/>
      <c r="I6" s="2"/>
      <c r="J6" s="2"/>
      <c r="K6" s="2"/>
      <c r="L6" s="2"/>
    </row>
    <row r="7" spans="2:12" ht="15" customHeight="1" x14ac:dyDescent="0.25">
      <c r="B7" s="1"/>
      <c r="C7" s="121" t="s">
        <v>1</v>
      </c>
      <c r="D7" s="121"/>
      <c r="E7" s="121"/>
      <c r="F7" s="121"/>
      <c r="G7" s="121"/>
      <c r="H7" s="121"/>
      <c r="I7" s="121"/>
      <c r="J7" s="121"/>
      <c r="K7" s="121"/>
      <c r="L7" s="121"/>
    </row>
    <row r="8" spans="2:12" ht="15" customHeight="1" x14ac:dyDescent="0.25">
      <c r="B8" s="1"/>
      <c r="C8" s="2"/>
      <c r="D8" s="2"/>
      <c r="E8" s="2"/>
      <c r="F8" s="2"/>
      <c r="G8" s="2"/>
      <c r="H8" s="2"/>
      <c r="I8" s="2"/>
      <c r="J8" s="2"/>
      <c r="K8" s="2"/>
      <c r="L8" s="2"/>
    </row>
    <row r="9" spans="2:12" ht="15" customHeight="1" x14ac:dyDescent="0.25">
      <c r="B9" s="1"/>
      <c r="C9" s="122" t="s">
        <v>2</v>
      </c>
      <c r="D9" s="122"/>
      <c r="E9" s="122"/>
      <c r="F9" s="122"/>
      <c r="G9" s="122"/>
      <c r="H9" s="122"/>
      <c r="I9" s="122"/>
      <c r="J9" s="123"/>
      <c r="K9" s="123"/>
      <c r="L9" s="123"/>
    </row>
    <row r="10" spans="2:12" x14ac:dyDescent="0.25">
      <c r="B10" s="7"/>
      <c r="C10" s="5" t="s">
        <v>3</v>
      </c>
      <c r="D10" s="3" t="s">
        <v>31</v>
      </c>
      <c r="E10" s="3" t="s">
        <v>4</v>
      </c>
      <c r="F10" s="3" t="s">
        <v>5</v>
      </c>
      <c r="G10" s="3" t="s">
        <v>6</v>
      </c>
      <c r="H10" s="3" t="s">
        <v>7</v>
      </c>
      <c r="I10" s="15" t="s">
        <v>8</v>
      </c>
      <c r="J10" s="16"/>
      <c r="K10" s="16"/>
      <c r="L10" s="16"/>
    </row>
    <row r="11" spans="2:12" ht="47.25" customHeight="1" x14ac:dyDescent="0.25">
      <c r="B11" s="11"/>
      <c r="C11" s="6" t="s">
        <v>11</v>
      </c>
      <c r="D11" s="17">
        <v>2</v>
      </c>
      <c r="E11" s="17" t="s">
        <v>9</v>
      </c>
      <c r="F11" s="32">
        <v>0.5</v>
      </c>
      <c r="G11" s="100" t="s">
        <v>127</v>
      </c>
      <c r="H11" s="4" t="s">
        <v>40</v>
      </c>
      <c r="I11" s="4" t="s">
        <v>37</v>
      </c>
    </row>
    <row r="12" spans="2:12" ht="41.25" customHeight="1" x14ac:dyDescent="0.25">
      <c r="B12" s="11"/>
      <c r="C12" s="6" t="s">
        <v>12</v>
      </c>
      <c r="D12" s="19">
        <v>1</v>
      </c>
      <c r="E12" s="17" t="s">
        <v>35</v>
      </c>
      <c r="F12" s="32">
        <v>0.7</v>
      </c>
      <c r="G12" s="100" t="s">
        <v>127</v>
      </c>
      <c r="H12" s="4" t="s">
        <v>40</v>
      </c>
      <c r="I12" s="4" t="s">
        <v>37</v>
      </c>
    </row>
    <row r="13" spans="2:12" ht="42.75" customHeight="1" x14ac:dyDescent="0.25">
      <c r="B13" s="11"/>
      <c r="C13" s="6" t="s">
        <v>13</v>
      </c>
      <c r="D13" s="19">
        <v>1</v>
      </c>
      <c r="E13" s="17" t="s">
        <v>148</v>
      </c>
      <c r="F13" s="32">
        <v>0.6</v>
      </c>
      <c r="G13" s="100" t="s">
        <v>127</v>
      </c>
      <c r="H13" s="4" t="s">
        <v>40</v>
      </c>
      <c r="I13" s="4" t="s">
        <v>38</v>
      </c>
    </row>
    <row r="14" spans="2:12" ht="38.25" customHeight="1" x14ac:dyDescent="0.25">
      <c r="B14" s="11"/>
      <c r="C14" s="105" t="s">
        <v>14</v>
      </c>
      <c r="D14" s="106">
        <v>1</v>
      </c>
      <c r="E14" s="107" t="s">
        <v>128</v>
      </c>
      <c r="F14" s="108">
        <v>0.4</v>
      </c>
      <c r="G14" s="100" t="s">
        <v>127</v>
      </c>
      <c r="H14" s="109" t="s">
        <v>37</v>
      </c>
      <c r="I14" s="109" t="s">
        <v>38</v>
      </c>
    </row>
    <row r="15" spans="2:12" ht="30" x14ac:dyDescent="0.25">
      <c r="B15" s="8"/>
      <c r="C15" s="25" t="s">
        <v>175</v>
      </c>
      <c r="D15" s="115">
        <v>3</v>
      </c>
      <c r="E15" s="26" t="s">
        <v>179</v>
      </c>
      <c r="F15" s="115">
        <v>0.1</v>
      </c>
      <c r="G15" s="100" t="s">
        <v>127</v>
      </c>
      <c r="H15" s="116" t="s">
        <v>37</v>
      </c>
      <c r="I15" s="116" t="s">
        <v>39</v>
      </c>
    </row>
    <row r="16" spans="2:12" ht="30" x14ac:dyDescent="0.25">
      <c r="B16" s="10"/>
      <c r="C16" s="110" t="s">
        <v>15</v>
      </c>
      <c r="D16" s="111">
        <v>1</v>
      </c>
      <c r="E16" s="112" t="s">
        <v>100</v>
      </c>
      <c r="F16" s="113">
        <v>0.3</v>
      </c>
      <c r="G16" s="100" t="s">
        <v>176</v>
      </c>
      <c r="H16" s="114" t="s">
        <v>37</v>
      </c>
      <c r="I16" s="114" t="s">
        <v>39</v>
      </c>
    </row>
    <row r="17" spans="3:9" ht="30" x14ac:dyDescent="0.25">
      <c r="C17" s="14" t="s">
        <v>21</v>
      </c>
      <c r="D17" s="18">
        <v>2</v>
      </c>
      <c r="E17" s="29" t="s">
        <v>143</v>
      </c>
      <c r="F17" s="33">
        <v>0.4</v>
      </c>
      <c r="G17" s="100" t="s">
        <v>127</v>
      </c>
      <c r="H17" s="4" t="s">
        <v>37</v>
      </c>
      <c r="I17" s="4" t="s">
        <v>39</v>
      </c>
    </row>
    <row r="18" spans="3:9" ht="30" x14ac:dyDescent="0.25">
      <c r="C18" s="20" t="s">
        <v>26</v>
      </c>
      <c r="D18" s="21">
        <v>1</v>
      </c>
      <c r="E18" s="30" t="s">
        <v>32</v>
      </c>
      <c r="F18" s="34">
        <v>0.8</v>
      </c>
      <c r="G18" s="100" t="s">
        <v>127</v>
      </c>
      <c r="H18" s="4" t="s">
        <v>37</v>
      </c>
      <c r="I18" s="4" t="s">
        <v>36</v>
      </c>
    </row>
    <row r="19" spans="3:9" ht="30" x14ac:dyDescent="0.25">
      <c r="C19" s="25" t="s">
        <v>33</v>
      </c>
      <c r="D19" s="27">
        <v>1</v>
      </c>
      <c r="E19" s="31" t="s">
        <v>34</v>
      </c>
      <c r="F19" s="36">
        <v>0.3</v>
      </c>
      <c r="G19" s="100" t="s">
        <v>127</v>
      </c>
      <c r="H19" s="4" t="s">
        <v>37</v>
      </c>
      <c r="I19" s="4" t="s">
        <v>36</v>
      </c>
    </row>
    <row r="20" spans="3:9" x14ac:dyDescent="0.25">
      <c r="C20" s="22" t="s">
        <v>10</v>
      </c>
      <c r="D20" s="22"/>
      <c r="E20" s="9"/>
      <c r="F20" s="35">
        <f>SUM(F11:F19)</f>
        <v>4.0999999999999996</v>
      </c>
      <c r="G20" s="100"/>
      <c r="H20" s="23"/>
      <c r="I20" s="24"/>
    </row>
    <row r="34" spans="3:7" ht="115.5" x14ac:dyDescent="0.25">
      <c r="C34" s="12" t="s">
        <v>16</v>
      </c>
      <c r="D34" s="12" t="s">
        <v>17</v>
      </c>
      <c r="E34" s="12" t="s">
        <v>18</v>
      </c>
      <c r="F34" s="12" t="s">
        <v>19</v>
      </c>
      <c r="G34" s="12" t="s">
        <v>20</v>
      </c>
    </row>
    <row r="35" spans="3:7" ht="132" x14ac:dyDescent="0.25">
      <c r="C35" s="13" t="s">
        <v>21</v>
      </c>
      <c r="D35" s="13" t="s">
        <v>22</v>
      </c>
      <c r="E35" s="13" t="s">
        <v>23</v>
      </c>
      <c r="F35" s="13" t="s">
        <v>24</v>
      </c>
      <c r="G35" s="13" t="s">
        <v>25</v>
      </c>
    </row>
    <row r="36" spans="3:7" ht="132" x14ac:dyDescent="0.25">
      <c r="C36" s="13" t="s">
        <v>26</v>
      </c>
      <c r="D36" s="13" t="s">
        <v>27</v>
      </c>
      <c r="E36" s="13" t="s">
        <v>28</v>
      </c>
      <c r="F36" s="13" t="s">
        <v>29</v>
      </c>
      <c r="G36" s="13" t="s">
        <v>30</v>
      </c>
    </row>
  </sheetData>
  <mergeCells count="5">
    <mergeCell ref="C3:L3"/>
    <mergeCell ref="C4:L4"/>
    <mergeCell ref="C5:L5"/>
    <mergeCell ref="C7:L7"/>
    <mergeCell ref="C9:L9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3A703-50BF-4415-A08D-981961A61353}">
  <dimension ref="A1:I19"/>
  <sheetViews>
    <sheetView workbookViewId="0">
      <selection activeCell="B15" sqref="B15"/>
    </sheetView>
  </sheetViews>
  <sheetFormatPr defaultRowHeight="15" x14ac:dyDescent="0.25"/>
  <cols>
    <col min="1" max="1" width="42.140625" customWidth="1"/>
    <col min="2" max="2" width="34.28515625" customWidth="1"/>
    <col min="3" max="3" width="35.7109375" customWidth="1"/>
    <col min="4" max="4" width="36.28515625" customWidth="1"/>
    <col min="5" max="5" width="25.140625" customWidth="1"/>
    <col min="6" max="6" width="6.42578125" customWidth="1"/>
    <col min="7" max="7" width="22.7109375" customWidth="1"/>
    <col min="8" max="8" width="21" customWidth="1"/>
    <col min="9" max="9" width="27.42578125" customWidth="1"/>
  </cols>
  <sheetData>
    <row r="1" spans="1:9" ht="33.75" x14ac:dyDescent="0.25">
      <c r="A1" s="124" t="s">
        <v>43</v>
      </c>
      <c r="B1" s="125"/>
      <c r="C1" s="125"/>
      <c r="D1" s="125"/>
      <c r="E1" s="126"/>
      <c r="F1" s="38"/>
      <c r="G1" s="127" t="s">
        <v>48</v>
      </c>
      <c r="H1" s="127"/>
      <c r="I1" s="127"/>
    </row>
    <row r="2" spans="1:9" ht="30" x14ac:dyDescent="0.25">
      <c r="A2" s="37" t="s">
        <v>44</v>
      </c>
      <c r="B2" s="37" t="s">
        <v>17</v>
      </c>
      <c r="C2" s="37" t="s">
        <v>45</v>
      </c>
      <c r="D2" s="37" t="s">
        <v>46</v>
      </c>
      <c r="E2" s="37" t="s">
        <v>47</v>
      </c>
      <c r="F2" s="39"/>
      <c r="G2" s="37" t="s">
        <v>49</v>
      </c>
      <c r="H2" s="37" t="s">
        <v>50</v>
      </c>
      <c r="I2" s="37" t="s">
        <v>51</v>
      </c>
    </row>
    <row r="3" spans="1:9" ht="46.5" customHeight="1" x14ac:dyDescent="0.25">
      <c r="A3" s="28" t="s">
        <v>119</v>
      </c>
      <c r="B3" s="28" t="s">
        <v>120</v>
      </c>
      <c r="C3" s="28" t="s">
        <v>121</v>
      </c>
      <c r="D3" s="28" t="s">
        <v>121</v>
      </c>
      <c r="E3" s="101">
        <v>1</v>
      </c>
      <c r="G3" s="26"/>
      <c r="H3" s="26"/>
      <c r="I3" s="26"/>
    </row>
    <row r="4" spans="1:9" x14ac:dyDescent="0.25">
      <c r="A4" s="28" t="s">
        <v>122</v>
      </c>
      <c r="B4" s="28" t="s">
        <v>123</v>
      </c>
      <c r="C4" s="28" t="s">
        <v>122</v>
      </c>
      <c r="D4" s="28" t="s">
        <v>122</v>
      </c>
      <c r="E4" s="101">
        <v>1</v>
      </c>
      <c r="G4" s="26"/>
      <c r="H4" s="26"/>
      <c r="I4" s="26"/>
    </row>
    <row r="5" spans="1:9" ht="30" x14ac:dyDescent="0.25">
      <c r="A5" s="28" t="s">
        <v>124</v>
      </c>
      <c r="B5" s="28" t="s">
        <v>125</v>
      </c>
      <c r="C5" s="28" t="s">
        <v>126</v>
      </c>
      <c r="D5" s="28" t="s">
        <v>126</v>
      </c>
      <c r="E5" s="102">
        <v>1</v>
      </c>
      <c r="G5" s="26"/>
      <c r="H5" s="26"/>
      <c r="I5" s="26"/>
    </row>
    <row r="6" spans="1:9" ht="30" x14ac:dyDescent="0.25">
      <c r="A6" s="28" t="s">
        <v>135</v>
      </c>
      <c r="B6" s="103" t="s">
        <v>149</v>
      </c>
      <c r="C6" s="28" t="s">
        <v>150</v>
      </c>
      <c r="D6" s="28" t="s">
        <v>150</v>
      </c>
      <c r="E6" s="102">
        <v>1</v>
      </c>
      <c r="G6" s="26"/>
      <c r="H6" s="26"/>
      <c r="I6" s="26"/>
    </row>
    <row r="7" spans="1:9" ht="39" customHeight="1" x14ac:dyDescent="0.25">
      <c r="A7" s="28" t="s">
        <v>151</v>
      </c>
      <c r="B7" s="104" t="s">
        <v>152</v>
      </c>
      <c r="C7" s="28" t="s">
        <v>153</v>
      </c>
      <c r="D7" s="28" t="s">
        <v>153</v>
      </c>
      <c r="E7" s="102">
        <v>1</v>
      </c>
      <c r="G7" s="26"/>
      <c r="H7" s="26"/>
      <c r="I7" s="26"/>
    </row>
    <row r="8" spans="1:9" ht="75" x14ac:dyDescent="0.25">
      <c r="A8" s="28" t="s">
        <v>154</v>
      </c>
      <c r="B8" s="28" t="s">
        <v>155</v>
      </c>
      <c r="C8" s="28" t="s">
        <v>153</v>
      </c>
      <c r="D8" s="28" t="s">
        <v>153</v>
      </c>
      <c r="E8" s="102">
        <v>1</v>
      </c>
      <c r="G8" s="26"/>
      <c r="H8" s="26"/>
      <c r="I8" s="26"/>
    </row>
    <row r="9" spans="1:9" ht="30" x14ac:dyDescent="0.25">
      <c r="A9" s="28" t="s">
        <v>158</v>
      </c>
      <c r="B9" s="28" t="s">
        <v>182</v>
      </c>
      <c r="C9" s="28" t="s">
        <v>183</v>
      </c>
      <c r="D9" s="28" t="s">
        <v>183</v>
      </c>
      <c r="E9" s="102">
        <v>1</v>
      </c>
      <c r="G9" s="26"/>
      <c r="H9" s="26"/>
      <c r="I9" s="26"/>
    </row>
    <row r="10" spans="1:9" ht="30" x14ac:dyDescent="0.25">
      <c r="A10" s="28" t="s">
        <v>184</v>
      </c>
      <c r="B10" s="28" t="s">
        <v>185</v>
      </c>
      <c r="C10" s="28" t="s">
        <v>186</v>
      </c>
      <c r="D10" s="28" t="s">
        <v>186</v>
      </c>
      <c r="E10" s="102">
        <v>1</v>
      </c>
      <c r="G10" s="26"/>
      <c r="H10" s="26"/>
      <c r="I10" s="26"/>
    </row>
    <row r="11" spans="1:9" ht="30" x14ac:dyDescent="0.25">
      <c r="A11" s="95" t="s">
        <v>162</v>
      </c>
      <c r="B11" s="28" t="s">
        <v>187</v>
      </c>
      <c r="C11" s="28" t="s">
        <v>188</v>
      </c>
      <c r="D11" s="28" t="s">
        <v>188</v>
      </c>
      <c r="E11" s="102">
        <v>1</v>
      </c>
      <c r="G11" s="26"/>
      <c r="H11" s="26"/>
      <c r="I11" s="26"/>
    </row>
    <row r="12" spans="1:9" ht="105" x14ac:dyDescent="0.25">
      <c r="A12" s="28" t="s">
        <v>189</v>
      </c>
      <c r="B12" s="28" t="s">
        <v>191</v>
      </c>
      <c r="C12" s="28" t="s">
        <v>192</v>
      </c>
      <c r="D12" s="28" t="s">
        <v>192</v>
      </c>
      <c r="E12" s="102">
        <v>1</v>
      </c>
      <c r="G12" s="26"/>
      <c r="H12" s="26"/>
      <c r="I12" s="26"/>
    </row>
    <row r="13" spans="1:9" x14ac:dyDescent="0.25">
      <c r="A13" s="99"/>
      <c r="B13" s="99"/>
      <c r="C13" s="99"/>
      <c r="D13" s="99"/>
      <c r="E13" s="99"/>
    </row>
    <row r="14" spans="1:9" x14ac:dyDescent="0.25">
      <c r="A14" s="99"/>
      <c r="B14" s="99"/>
      <c r="C14" s="99"/>
      <c r="D14" s="99"/>
      <c r="E14" s="99"/>
    </row>
    <row r="15" spans="1:9" x14ac:dyDescent="0.25">
      <c r="A15" s="99"/>
      <c r="B15" s="99"/>
      <c r="C15" s="99"/>
      <c r="D15" s="99"/>
      <c r="E15" s="99"/>
    </row>
    <row r="16" spans="1:9" x14ac:dyDescent="0.25">
      <c r="A16" s="99"/>
      <c r="B16" s="99"/>
      <c r="C16" s="99"/>
      <c r="D16" s="99"/>
      <c r="E16" s="99"/>
    </row>
    <row r="17" spans="1:5" x14ac:dyDescent="0.25">
      <c r="A17" s="99"/>
      <c r="B17" s="99"/>
      <c r="C17" s="99"/>
      <c r="D17" s="99"/>
      <c r="E17" s="99"/>
    </row>
    <row r="18" spans="1:5" x14ac:dyDescent="0.25">
      <c r="A18" s="99"/>
      <c r="B18" s="99"/>
      <c r="C18" s="99"/>
      <c r="D18" s="99"/>
      <c r="E18" s="99"/>
    </row>
    <row r="19" spans="1:5" x14ac:dyDescent="0.25">
      <c r="A19" s="99"/>
      <c r="B19" s="99"/>
      <c r="C19" s="99"/>
      <c r="D19" s="99"/>
      <c r="E19" s="99"/>
    </row>
  </sheetData>
  <mergeCells count="2">
    <mergeCell ref="A1:E1"/>
    <mergeCell ref="G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FC2-381C-4EB9-8D3B-CD82E53E21DF}">
  <dimension ref="A1:D12"/>
  <sheetViews>
    <sheetView workbookViewId="0">
      <selection activeCell="I12" sqref="I12"/>
    </sheetView>
  </sheetViews>
  <sheetFormatPr defaultRowHeight="15" x14ac:dyDescent="0.25"/>
  <cols>
    <col min="1" max="2" width="18.28515625" customWidth="1"/>
    <col min="3" max="3" width="15.28515625" customWidth="1"/>
    <col min="4" max="4" width="28.5703125" customWidth="1"/>
  </cols>
  <sheetData>
    <row r="1" spans="1:4" ht="16.5" thickBot="1" x14ac:dyDescent="0.3">
      <c r="A1" s="40" t="s">
        <v>52</v>
      </c>
      <c r="B1" s="128" t="s">
        <v>174</v>
      </c>
      <c r="C1" s="129"/>
      <c r="D1" s="130"/>
    </row>
    <row r="2" spans="1:4" ht="16.5" thickBot="1" x14ac:dyDescent="0.3">
      <c r="A2" s="41" t="s">
        <v>53</v>
      </c>
      <c r="B2" s="42">
        <v>1</v>
      </c>
      <c r="C2" s="43" t="s">
        <v>54</v>
      </c>
      <c r="D2" s="44">
        <v>3</v>
      </c>
    </row>
    <row r="3" spans="1:4" ht="16.5" thickBot="1" x14ac:dyDescent="0.3">
      <c r="A3" s="41" t="s">
        <v>55</v>
      </c>
      <c r="B3" s="44" t="s">
        <v>56</v>
      </c>
      <c r="C3" s="43" t="s">
        <v>57</v>
      </c>
      <c r="D3" s="45"/>
    </row>
    <row r="4" spans="1:4" ht="32.25" thickBot="1" x14ac:dyDescent="0.3">
      <c r="A4" s="41" t="s">
        <v>6</v>
      </c>
      <c r="B4" s="45" t="s">
        <v>58</v>
      </c>
      <c r="C4" s="43" t="s">
        <v>59</v>
      </c>
      <c r="D4" s="45" t="s">
        <v>60</v>
      </c>
    </row>
    <row r="5" spans="1:4" ht="16.5" thickBot="1" x14ac:dyDescent="0.3">
      <c r="A5" s="41" t="s">
        <v>61</v>
      </c>
      <c r="B5" s="45" t="s">
        <v>62</v>
      </c>
      <c r="C5" s="43" t="s">
        <v>63</v>
      </c>
      <c r="D5" s="45" t="s">
        <v>64</v>
      </c>
    </row>
    <row r="6" spans="1:4" ht="16.5" thickBot="1" x14ac:dyDescent="0.3">
      <c r="A6" s="46" t="s">
        <v>65</v>
      </c>
      <c r="B6" s="47" t="s">
        <v>66</v>
      </c>
      <c r="C6" s="45" t="s">
        <v>67</v>
      </c>
      <c r="D6" s="45"/>
    </row>
    <row r="7" spans="1:4" ht="16.5" thickBot="1" x14ac:dyDescent="0.3">
      <c r="A7" s="46" t="s">
        <v>68</v>
      </c>
      <c r="B7" s="47" t="s">
        <v>64</v>
      </c>
      <c r="C7" s="45" t="s">
        <v>69</v>
      </c>
      <c r="D7" s="45"/>
    </row>
    <row r="8" spans="1:4" ht="16.5" thickBot="1" x14ac:dyDescent="0.3">
      <c r="A8" s="46" t="s">
        <v>70</v>
      </c>
      <c r="B8" s="47" t="s">
        <v>71</v>
      </c>
      <c r="C8" s="45" t="s">
        <v>72</v>
      </c>
      <c r="D8" s="45"/>
    </row>
    <row r="9" spans="1:4" ht="16.5" thickBot="1" x14ac:dyDescent="0.3">
      <c r="A9" s="46" t="s">
        <v>62</v>
      </c>
      <c r="B9" s="45"/>
      <c r="C9" s="45" t="s">
        <v>73</v>
      </c>
      <c r="D9" s="45"/>
    </row>
    <row r="10" spans="1:4" ht="16.5" thickBot="1" x14ac:dyDescent="0.3">
      <c r="A10" s="46" t="s">
        <v>74</v>
      </c>
      <c r="B10" s="45"/>
      <c r="C10" s="45" t="s">
        <v>75</v>
      </c>
      <c r="D10" s="45"/>
    </row>
    <row r="11" spans="1:4" ht="16.5" thickBot="1" x14ac:dyDescent="0.3">
      <c r="A11" s="41" t="s">
        <v>76</v>
      </c>
      <c r="B11" s="45" t="s">
        <v>37</v>
      </c>
      <c r="C11" s="43" t="s">
        <v>77</v>
      </c>
      <c r="D11" s="45" t="s">
        <v>39</v>
      </c>
    </row>
    <row r="12" spans="1:4" ht="261.75" customHeight="1" thickBot="1" x14ac:dyDescent="0.3">
      <c r="A12" s="48" t="s">
        <v>78</v>
      </c>
      <c r="B12" s="131" t="s">
        <v>173</v>
      </c>
      <c r="C12" s="132"/>
      <c r="D12" s="133"/>
    </row>
  </sheetData>
  <mergeCells count="2">
    <mergeCell ref="B1:D1"/>
    <mergeCell ref="B12:D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1E3C4-0187-4C15-9839-A39DFBE2FE20}">
  <dimension ref="A1:H21"/>
  <sheetViews>
    <sheetView workbookViewId="0">
      <selection activeCell="M14" sqref="M14"/>
    </sheetView>
  </sheetViews>
  <sheetFormatPr defaultRowHeight="15" x14ac:dyDescent="0.25"/>
  <cols>
    <col min="1" max="1" width="8.7109375" customWidth="1"/>
    <col min="2" max="2" width="32.42578125" customWidth="1"/>
    <col min="3" max="3" width="43.28515625" customWidth="1"/>
    <col min="4" max="6" width="8.7109375" customWidth="1"/>
    <col min="7" max="7" width="28" customWidth="1"/>
    <col min="8" max="8" width="12.42578125" customWidth="1"/>
  </cols>
  <sheetData>
    <row r="1" spans="1:8" ht="15.75" x14ac:dyDescent="0.25">
      <c r="A1" s="49"/>
      <c r="B1" s="50" t="s">
        <v>79</v>
      </c>
      <c r="C1" s="6" t="s">
        <v>117</v>
      </c>
      <c r="D1" s="52"/>
      <c r="E1" s="53"/>
      <c r="F1" s="50" t="s">
        <v>80</v>
      </c>
      <c r="G1" s="54">
        <v>1</v>
      </c>
      <c r="H1" s="55"/>
    </row>
    <row r="2" spans="1:8" ht="15.75" x14ac:dyDescent="0.25">
      <c r="A2" s="134"/>
      <c r="B2" s="136" t="s">
        <v>81</v>
      </c>
      <c r="C2" s="138" t="s">
        <v>118</v>
      </c>
      <c r="D2" s="56"/>
      <c r="E2" s="57"/>
      <c r="F2" s="58" t="s">
        <v>82</v>
      </c>
      <c r="G2" s="59" t="s">
        <v>83</v>
      </c>
      <c r="H2" s="60"/>
    </row>
    <row r="3" spans="1:8" ht="48" customHeight="1" x14ac:dyDescent="0.25">
      <c r="A3" s="135"/>
      <c r="B3" s="137"/>
      <c r="C3" s="139"/>
      <c r="D3" s="61"/>
      <c r="E3" s="62"/>
      <c r="F3" s="63" t="s">
        <v>84</v>
      </c>
      <c r="G3" s="64">
        <v>0</v>
      </c>
      <c r="H3" s="60"/>
    </row>
    <row r="4" spans="1:8" ht="16.5" thickBot="1" x14ac:dyDescent="0.3">
      <c r="A4" s="140" t="s">
        <v>85</v>
      </c>
      <c r="B4" s="141"/>
      <c r="C4" s="4" t="s">
        <v>37</v>
      </c>
      <c r="D4" s="142" t="s">
        <v>86</v>
      </c>
      <c r="E4" s="143"/>
      <c r="F4" s="141"/>
      <c r="G4" s="65">
        <v>45797</v>
      </c>
      <c r="H4" s="66"/>
    </row>
    <row r="5" spans="1:8" ht="15.75" thickBot="1" x14ac:dyDescent="0.3">
      <c r="A5" s="67"/>
      <c r="B5" s="68"/>
      <c r="C5" s="68"/>
      <c r="D5" s="69"/>
      <c r="E5" s="69"/>
      <c r="F5" s="69"/>
      <c r="G5" s="68"/>
      <c r="H5" s="68"/>
    </row>
    <row r="6" spans="1:8" ht="15.75" x14ac:dyDescent="0.25">
      <c r="A6" s="144" t="s">
        <v>87</v>
      </c>
      <c r="B6" s="145"/>
      <c r="C6" s="70" t="s">
        <v>88</v>
      </c>
      <c r="D6" s="71"/>
      <c r="E6" s="72"/>
      <c r="F6" s="72"/>
      <c r="G6" s="72"/>
      <c r="H6" s="73"/>
    </row>
    <row r="7" spans="1:8" ht="15.75" x14ac:dyDescent="0.25">
      <c r="A7" s="146"/>
      <c r="B7" s="147"/>
      <c r="C7" s="74"/>
      <c r="D7" s="75"/>
      <c r="E7" s="76"/>
      <c r="F7" s="76"/>
      <c r="G7" s="76"/>
      <c r="H7" s="77"/>
    </row>
    <row r="8" spans="1:8" ht="16.5" thickBot="1" x14ac:dyDescent="0.3">
      <c r="A8" s="148"/>
      <c r="B8" s="149"/>
      <c r="C8" s="78"/>
      <c r="D8" s="79"/>
      <c r="E8" s="80"/>
      <c r="F8" s="80"/>
      <c r="G8" s="80"/>
      <c r="H8" s="81"/>
    </row>
    <row r="9" spans="1:8" x14ac:dyDescent="0.25">
      <c r="A9" s="67"/>
      <c r="B9" s="68"/>
      <c r="C9" s="82"/>
      <c r="D9" s="69"/>
      <c r="H9" s="68"/>
    </row>
    <row r="10" spans="1:8" ht="15.75" thickBot="1" x14ac:dyDescent="0.3">
      <c r="A10" s="67"/>
      <c r="B10" s="68"/>
      <c r="C10" s="68"/>
      <c r="D10" s="69"/>
      <c r="E10" s="69"/>
      <c r="F10" s="69"/>
      <c r="G10" s="68"/>
      <c r="H10" s="68"/>
    </row>
    <row r="11" spans="1:8" ht="16.5" thickBot="1" x14ac:dyDescent="0.3">
      <c r="A11" s="83">
        <f>COUNTA(A13:A29)</f>
        <v>9</v>
      </c>
      <c r="B11" s="84" t="s">
        <v>89</v>
      </c>
      <c r="C11" s="85" t="s">
        <v>90</v>
      </c>
      <c r="D11" s="86">
        <v>9</v>
      </c>
      <c r="E11" s="86">
        <v>0</v>
      </c>
      <c r="F11" s="86">
        <f t="shared" ref="F11" si="0">COUNTIF(F13:F28,"x")</f>
        <v>0</v>
      </c>
      <c r="G11" s="87" t="s">
        <v>91</v>
      </c>
      <c r="H11" s="88">
        <f>(D11+E11+F11)/A11</f>
        <v>1</v>
      </c>
    </row>
    <row r="12" spans="1:8" ht="15.75" x14ac:dyDescent="0.25">
      <c r="A12" s="89" t="s">
        <v>92</v>
      </c>
      <c r="B12" s="90" t="s">
        <v>93</v>
      </c>
      <c r="C12" s="90" t="s">
        <v>18</v>
      </c>
      <c r="D12" s="91" t="s">
        <v>94</v>
      </c>
      <c r="E12" s="91" t="s">
        <v>95</v>
      </c>
      <c r="F12" s="91" t="s">
        <v>96</v>
      </c>
      <c r="G12" s="92" t="s">
        <v>19</v>
      </c>
      <c r="H12" s="93" t="s">
        <v>53</v>
      </c>
    </row>
    <row r="13" spans="1:8" ht="47.25" x14ac:dyDescent="0.25">
      <c r="A13" s="94">
        <v>1</v>
      </c>
      <c r="B13" s="95" t="s">
        <v>97</v>
      </c>
      <c r="C13" s="95" t="s">
        <v>98</v>
      </c>
      <c r="D13" s="96" t="s">
        <v>99</v>
      </c>
      <c r="E13" s="96"/>
      <c r="F13" s="97"/>
      <c r="G13" s="95" t="s">
        <v>98</v>
      </c>
      <c r="H13" s="98"/>
    </row>
    <row r="14" spans="1:8" ht="47.25" x14ac:dyDescent="0.25">
      <c r="A14" s="94">
        <v>2</v>
      </c>
      <c r="B14" s="95" t="s">
        <v>101</v>
      </c>
      <c r="C14" s="95" t="s">
        <v>102</v>
      </c>
      <c r="D14" s="96" t="s">
        <v>99</v>
      </c>
      <c r="E14" s="96"/>
      <c r="F14" s="97"/>
      <c r="G14" s="95" t="s">
        <v>102</v>
      </c>
      <c r="H14" s="98"/>
    </row>
    <row r="15" spans="1:8" ht="94.5" x14ac:dyDescent="0.25">
      <c r="A15" s="94">
        <v>3</v>
      </c>
      <c r="B15" s="95" t="s">
        <v>103</v>
      </c>
      <c r="C15" s="95" t="s">
        <v>104</v>
      </c>
      <c r="D15" s="96" t="s">
        <v>99</v>
      </c>
      <c r="E15" s="96"/>
      <c r="F15" s="97"/>
      <c r="G15" s="95" t="s">
        <v>104</v>
      </c>
      <c r="H15" s="98"/>
    </row>
    <row r="16" spans="1:8" ht="63" x14ac:dyDescent="0.25">
      <c r="A16" s="94">
        <v>4</v>
      </c>
      <c r="B16" s="95" t="s">
        <v>105</v>
      </c>
      <c r="C16" s="95" t="s">
        <v>106</v>
      </c>
      <c r="D16" s="96" t="s">
        <v>99</v>
      </c>
      <c r="E16" s="96"/>
      <c r="F16" s="97"/>
      <c r="G16" s="95" t="s">
        <v>106</v>
      </c>
      <c r="H16" s="98"/>
    </row>
    <row r="17" spans="1:8" ht="31.5" x14ac:dyDescent="0.25">
      <c r="A17" s="94">
        <v>5</v>
      </c>
      <c r="B17" s="95" t="s">
        <v>107</v>
      </c>
      <c r="C17" s="95" t="s">
        <v>108</v>
      </c>
      <c r="D17" s="96" t="s">
        <v>99</v>
      </c>
      <c r="E17" s="96"/>
      <c r="F17" s="97"/>
      <c r="G17" s="95" t="s">
        <v>108</v>
      </c>
      <c r="H17" s="98"/>
    </row>
    <row r="18" spans="1:8" ht="94.5" x14ac:dyDescent="0.25">
      <c r="A18" s="94">
        <v>6</v>
      </c>
      <c r="B18" s="95" t="s">
        <v>109</v>
      </c>
      <c r="C18" s="95" t="s">
        <v>110</v>
      </c>
      <c r="D18" s="96" t="s">
        <v>99</v>
      </c>
      <c r="E18" s="96"/>
      <c r="F18" s="97"/>
      <c r="G18" s="95" t="s">
        <v>110</v>
      </c>
      <c r="H18" s="98"/>
    </row>
    <row r="19" spans="1:8" ht="31.5" x14ac:dyDescent="0.25">
      <c r="A19" s="94">
        <v>7</v>
      </c>
      <c r="B19" s="95" t="s">
        <v>111</v>
      </c>
      <c r="C19" s="95" t="s">
        <v>112</v>
      </c>
      <c r="D19" s="96" t="s">
        <v>99</v>
      </c>
      <c r="E19" s="96"/>
      <c r="F19" s="97"/>
      <c r="G19" s="95" t="s">
        <v>112</v>
      </c>
      <c r="H19" s="98"/>
    </row>
    <row r="20" spans="1:8" ht="47.25" x14ac:dyDescent="0.25">
      <c r="A20" s="94">
        <v>8</v>
      </c>
      <c r="B20" s="95" t="s">
        <v>113</v>
      </c>
      <c r="C20" s="95" t="s">
        <v>114</v>
      </c>
      <c r="D20" s="96" t="s">
        <v>99</v>
      </c>
      <c r="E20" s="96"/>
      <c r="F20" s="97"/>
      <c r="G20" s="95" t="s">
        <v>114</v>
      </c>
      <c r="H20" s="98"/>
    </row>
    <row r="21" spans="1:8" ht="63" x14ac:dyDescent="0.25">
      <c r="A21" s="94">
        <v>9</v>
      </c>
      <c r="B21" s="95" t="s">
        <v>115</v>
      </c>
      <c r="C21" s="95" t="s">
        <v>116</v>
      </c>
      <c r="D21" s="96" t="s">
        <v>99</v>
      </c>
      <c r="E21" s="96"/>
      <c r="F21" s="97"/>
      <c r="G21" s="95" t="s">
        <v>116</v>
      </c>
      <c r="H21" s="98"/>
    </row>
  </sheetData>
  <mergeCells count="6">
    <mergeCell ref="A6:B8"/>
    <mergeCell ref="A2:A3"/>
    <mergeCell ref="B2:B3"/>
    <mergeCell ref="C2:C3"/>
    <mergeCell ref="A4:B4"/>
    <mergeCell ref="D4:F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3889C-EB40-41BD-BFF0-95BC9562ED28}">
  <dimension ref="A1:H17"/>
  <sheetViews>
    <sheetView workbookViewId="0">
      <selection activeCell="G3" sqref="G3"/>
    </sheetView>
  </sheetViews>
  <sheetFormatPr defaultRowHeight="15" x14ac:dyDescent="0.25"/>
  <cols>
    <col min="1" max="1" width="8.7109375" customWidth="1"/>
    <col min="2" max="2" width="32.42578125" customWidth="1"/>
    <col min="3" max="3" width="35.5703125" customWidth="1"/>
    <col min="4" max="6" width="8.7109375" customWidth="1"/>
    <col min="7" max="7" width="28" customWidth="1"/>
    <col min="8" max="8" width="12.42578125" customWidth="1"/>
  </cols>
  <sheetData>
    <row r="1" spans="1:8" ht="15.75" x14ac:dyDescent="0.25">
      <c r="A1" s="49"/>
      <c r="B1" s="50" t="s">
        <v>79</v>
      </c>
      <c r="C1" s="51" t="s">
        <v>129</v>
      </c>
      <c r="D1" s="52"/>
      <c r="E1" s="53"/>
      <c r="F1" s="50" t="s">
        <v>80</v>
      </c>
      <c r="G1" s="54">
        <v>2</v>
      </c>
      <c r="H1" s="55"/>
    </row>
    <row r="2" spans="1:8" ht="15.75" x14ac:dyDescent="0.25">
      <c r="A2" s="134"/>
      <c r="B2" s="136" t="s">
        <v>81</v>
      </c>
      <c r="C2" s="138" t="s">
        <v>130</v>
      </c>
      <c r="D2" s="56"/>
      <c r="E2" s="57"/>
      <c r="F2" s="58" t="s">
        <v>82</v>
      </c>
      <c r="G2" s="59" t="s">
        <v>83</v>
      </c>
      <c r="H2" s="60"/>
    </row>
    <row r="3" spans="1:8" ht="67.5" customHeight="1" x14ac:dyDescent="0.25">
      <c r="A3" s="135"/>
      <c r="B3" s="137"/>
      <c r="C3" s="139"/>
      <c r="D3" s="61"/>
      <c r="E3" s="62"/>
      <c r="F3" s="63" t="s">
        <v>84</v>
      </c>
      <c r="G3" s="64">
        <v>0</v>
      </c>
      <c r="H3" s="60"/>
    </row>
    <row r="4" spans="1:8" ht="16.5" thickBot="1" x14ac:dyDescent="0.3">
      <c r="A4" s="140" t="s">
        <v>85</v>
      </c>
      <c r="B4" s="141"/>
      <c r="C4" s="118" t="s">
        <v>38</v>
      </c>
      <c r="D4" s="142" t="s">
        <v>86</v>
      </c>
      <c r="E4" s="143"/>
      <c r="F4" s="141"/>
      <c r="G4" s="65">
        <v>45797</v>
      </c>
      <c r="H4" s="66"/>
    </row>
    <row r="5" spans="1:8" ht="15.75" thickBot="1" x14ac:dyDescent="0.3">
      <c r="A5" s="67"/>
      <c r="B5" s="68"/>
      <c r="C5" s="68"/>
      <c r="D5" s="69"/>
      <c r="E5" s="69"/>
      <c r="F5" s="69"/>
      <c r="G5" s="68"/>
      <c r="H5" s="68"/>
    </row>
    <row r="6" spans="1:8" ht="15.75" x14ac:dyDescent="0.25">
      <c r="A6" s="144" t="s">
        <v>87</v>
      </c>
      <c r="B6" s="145"/>
      <c r="C6" s="70" t="s">
        <v>88</v>
      </c>
      <c r="D6" s="71"/>
      <c r="E6" s="72"/>
      <c r="F6" s="72"/>
      <c r="G6" s="72"/>
      <c r="H6" s="73"/>
    </row>
    <row r="7" spans="1:8" ht="15.75" x14ac:dyDescent="0.25">
      <c r="A7" s="146"/>
      <c r="B7" s="147"/>
      <c r="C7" s="74" t="s">
        <v>131</v>
      </c>
      <c r="D7" s="75"/>
      <c r="E7" s="76"/>
      <c r="F7" s="76"/>
      <c r="G7" s="76"/>
      <c r="H7" s="77"/>
    </row>
    <row r="8" spans="1:8" ht="16.5" thickBot="1" x14ac:dyDescent="0.3">
      <c r="A8" s="148"/>
      <c r="B8" s="149"/>
      <c r="C8" s="78"/>
      <c r="D8" s="79"/>
      <c r="E8" s="80"/>
      <c r="F8" s="80"/>
      <c r="G8" s="80"/>
      <c r="H8" s="81"/>
    </row>
    <row r="9" spans="1:8" x14ac:dyDescent="0.25">
      <c r="A9" s="67"/>
      <c r="B9" s="68"/>
      <c r="C9" s="82"/>
      <c r="D9" s="69"/>
      <c r="H9" s="68"/>
    </row>
    <row r="10" spans="1:8" ht="15.75" thickBot="1" x14ac:dyDescent="0.3">
      <c r="A10" s="67"/>
      <c r="B10" s="68"/>
      <c r="C10" s="68"/>
      <c r="D10" s="69"/>
      <c r="E10" s="69"/>
      <c r="F10" s="69"/>
      <c r="G10" s="68"/>
      <c r="H10" s="68"/>
    </row>
    <row r="11" spans="1:8" ht="16.5" thickBot="1" x14ac:dyDescent="0.3">
      <c r="A11" s="83">
        <f>COUNTA(A13:A29)</f>
        <v>5</v>
      </c>
      <c r="B11" s="84" t="s">
        <v>89</v>
      </c>
      <c r="C11" s="85" t="s">
        <v>90</v>
      </c>
      <c r="D11" s="86">
        <v>5</v>
      </c>
      <c r="E11" s="86">
        <v>0</v>
      </c>
      <c r="F11" s="86">
        <f>COUNTIF(F13:F28,"x")</f>
        <v>0</v>
      </c>
      <c r="G11" s="87" t="s">
        <v>91</v>
      </c>
      <c r="H11" s="88">
        <f>(D11+E11+F11)/A11</f>
        <v>1</v>
      </c>
    </row>
    <row r="12" spans="1:8" ht="15.75" x14ac:dyDescent="0.25">
      <c r="A12" s="89" t="s">
        <v>92</v>
      </c>
      <c r="B12" s="90" t="s">
        <v>93</v>
      </c>
      <c r="C12" s="90" t="s">
        <v>18</v>
      </c>
      <c r="D12" s="91" t="s">
        <v>94</v>
      </c>
      <c r="E12" s="91" t="s">
        <v>95</v>
      </c>
      <c r="F12" s="91" t="s">
        <v>96</v>
      </c>
      <c r="G12" s="92" t="s">
        <v>19</v>
      </c>
      <c r="H12" s="93" t="s">
        <v>53</v>
      </c>
    </row>
    <row r="13" spans="1:8" ht="47.25" x14ac:dyDescent="0.25">
      <c r="A13" s="94">
        <v>1</v>
      </c>
      <c r="B13" s="95" t="s">
        <v>132</v>
      </c>
      <c r="C13" s="95" t="s">
        <v>133</v>
      </c>
      <c r="D13" s="96" t="s">
        <v>99</v>
      </c>
      <c r="E13" s="96"/>
      <c r="F13" s="97"/>
      <c r="G13" s="95" t="s">
        <v>133</v>
      </c>
      <c r="H13" s="98"/>
    </row>
    <row r="14" spans="1:8" ht="31.5" x14ac:dyDescent="0.25">
      <c r="A14" s="94">
        <v>2</v>
      </c>
      <c r="B14" s="95" t="s">
        <v>135</v>
      </c>
      <c r="C14" s="95" t="s">
        <v>134</v>
      </c>
      <c r="D14" s="96" t="s">
        <v>99</v>
      </c>
      <c r="E14" s="96"/>
      <c r="F14" s="97"/>
      <c r="G14" s="95" t="s">
        <v>134</v>
      </c>
      <c r="H14" s="98"/>
    </row>
    <row r="15" spans="1:8" ht="31.5" x14ac:dyDescent="0.25">
      <c r="A15" s="94">
        <v>3</v>
      </c>
      <c r="B15" s="95" t="s">
        <v>136</v>
      </c>
      <c r="C15" s="95" t="s">
        <v>137</v>
      </c>
      <c r="D15" s="96" t="s">
        <v>99</v>
      </c>
      <c r="E15" s="96"/>
      <c r="F15" s="97"/>
      <c r="G15" s="95" t="s">
        <v>137</v>
      </c>
      <c r="H15" s="98"/>
    </row>
    <row r="16" spans="1:8" ht="63" x14ac:dyDescent="0.25">
      <c r="A16" s="94">
        <v>4</v>
      </c>
      <c r="B16" s="95" t="s">
        <v>138</v>
      </c>
      <c r="C16" s="95" t="s">
        <v>140</v>
      </c>
      <c r="D16" s="96" t="s">
        <v>99</v>
      </c>
      <c r="E16" s="96"/>
      <c r="F16" s="97"/>
      <c r="G16" s="95" t="s">
        <v>139</v>
      </c>
      <c r="H16" s="98"/>
    </row>
    <row r="17" spans="1:8" ht="63" x14ac:dyDescent="0.25">
      <c r="A17" s="94">
        <v>5</v>
      </c>
      <c r="B17" s="95" t="s">
        <v>141</v>
      </c>
      <c r="C17" s="95" t="s">
        <v>142</v>
      </c>
      <c r="D17" s="96" t="s">
        <v>99</v>
      </c>
      <c r="E17" s="96"/>
      <c r="F17" s="97"/>
      <c r="G17" s="95" t="s">
        <v>142</v>
      </c>
      <c r="H17" s="98"/>
    </row>
  </sheetData>
  <mergeCells count="6">
    <mergeCell ref="A6:B8"/>
    <mergeCell ref="A2:A3"/>
    <mergeCell ref="B2:B3"/>
    <mergeCell ref="C2:C3"/>
    <mergeCell ref="A4:B4"/>
    <mergeCell ref="D4:F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29CFB-A4BA-4811-8F37-63B60C771CD5}">
  <dimension ref="A1:H17"/>
  <sheetViews>
    <sheetView workbookViewId="0">
      <selection activeCell="C4" sqref="C4"/>
    </sheetView>
  </sheetViews>
  <sheetFormatPr defaultRowHeight="15" x14ac:dyDescent="0.25"/>
  <cols>
    <col min="1" max="1" width="8.7109375" customWidth="1"/>
    <col min="2" max="2" width="32.42578125" customWidth="1"/>
    <col min="3" max="3" width="35.5703125" customWidth="1"/>
    <col min="4" max="6" width="8.7109375" customWidth="1"/>
    <col min="7" max="7" width="32.85546875" customWidth="1"/>
    <col min="8" max="8" width="12.42578125" customWidth="1"/>
  </cols>
  <sheetData>
    <row r="1" spans="1:8" ht="47.25" x14ac:dyDescent="0.25">
      <c r="A1" s="49"/>
      <c r="B1" s="50" t="s">
        <v>79</v>
      </c>
      <c r="C1" s="51" t="s">
        <v>180</v>
      </c>
      <c r="D1" s="52"/>
      <c r="E1" s="53"/>
      <c r="F1" s="50" t="s">
        <v>80</v>
      </c>
      <c r="G1" s="54">
        <v>3</v>
      </c>
      <c r="H1" s="55"/>
    </row>
    <row r="2" spans="1:8" ht="15.75" x14ac:dyDescent="0.25">
      <c r="A2" s="134"/>
      <c r="B2" s="136" t="s">
        <v>81</v>
      </c>
      <c r="C2" s="138" t="s">
        <v>181</v>
      </c>
      <c r="D2" s="56"/>
      <c r="E2" s="57"/>
      <c r="F2" s="58" t="s">
        <v>82</v>
      </c>
      <c r="G2" s="59" t="s">
        <v>83</v>
      </c>
      <c r="H2" s="60"/>
    </row>
    <row r="3" spans="1:8" ht="64.5" customHeight="1" x14ac:dyDescent="0.25">
      <c r="A3" s="135"/>
      <c r="B3" s="137"/>
      <c r="C3" s="139"/>
      <c r="D3" s="61"/>
      <c r="E3" s="62"/>
      <c r="F3" s="63" t="s">
        <v>84</v>
      </c>
      <c r="G3" s="64">
        <v>1</v>
      </c>
      <c r="H3" s="60"/>
    </row>
    <row r="4" spans="1:8" ht="16.5" thickBot="1" x14ac:dyDescent="0.3">
      <c r="A4" s="140" t="s">
        <v>85</v>
      </c>
      <c r="B4" s="141"/>
      <c r="C4" s="118" t="s">
        <v>39</v>
      </c>
      <c r="D4" s="142" t="s">
        <v>86</v>
      </c>
      <c r="E4" s="143"/>
      <c r="F4" s="141"/>
      <c r="G4" s="65">
        <v>45797</v>
      </c>
      <c r="H4" s="66"/>
    </row>
    <row r="5" spans="1:8" ht="15.75" thickBot="1" x14ac:dyDescent="0.3">
      <c r="A5" s="67"/>
      <c r="B5" s="68"/>
      <c r="C5" s="68"/>
      <c r="D5" s="69"/>
      <c r="E5" s="69"/>
      <c r="F5" s="69"/>
      <c r="G5" s="68"/>
      <c r="H5" s="68"/>
    </row>
    <row r="6" spans="1:8" ht="15.75" x14ac:dyDescent="0.25">
      <c r="A6" s="144" t="s">
        <v>87</v>
      </c>
      <c r="B6" s="145"/>
      <c r="C6" s="70" t="s">
        <v>88</v>
      </c>
      <c r="D6" s="71"/>
      <c r="E6" s="72"/>
      <c r="F6" s="72"/>
      <c r="G6" s="72"/>
      <c r="H6" s="73"/>
    </row>
    <row r="7" spans="1:8" ht="15.75" x14ac:dyDescent="0.25">
      <c r="A7" s="146"/>
      <c r="B7" s="147"/>
      <c r="C7" s="74" t="s">
        <v>131</v>
      </c>
      <c r="D7" s="75"/>
      <c r="E7" s="76"/>
      <c r="F7" s="76"/>
      <c r="G7" s="76"/>
      <c r="H7" s="77"/>
    </row>
    <row r="8" spans="1:8" ht="16.5" thickBot="1" x14ac:dyDescent="0.3">
      <c r="A8" s="148"/>
      <c r="B8" s="149"/>
      <c r="C8" s="78"/>
      <c r="D8" s="79"/>
      <c r="E8" s="80"/>
      <c r="F8" s="80"/>
      <c r="G8" s="80"/>
      <c r="H8" s="81"/>
    </row>
    <row r="9" spans="1:8" x14ac:dyDescent="0.25">
      <c r="A9" s="67"/>
      <c r="B9" s="68"/>
      <c r="C9" s="82"/>
      <c r="D9" s="69"/>
      <c r="H9" s="68"/>
    </row>
    <row r="10" spans="1:8" ht="15.75" thickBot="1" x14ac:dyDescent="0.3">
      <c r="A10" s="67"/>
      <c r="B10" s="68"/>
      <c r="C10" s="68"/>
      <c r="D10" s="69"/>
      <c r="E10" s="69"/>
      <c r="F10" s="69"/>
      <c r="G10" s="68"/>
      <c r="H10" s="68"/>
    </row>
    <row r="11" spans="1:8" ht="16.5" thickBot="1" x14ac:dyDescent="0.3">
      <c r="A11" s="83">
        <f>COUNTA(A13:A29)</f>
        <v>5</v>
      </c>
      <c r="B11" s="84" t="s">
        <v>89</v>
      </c>
      <c r="C11" s="85" t="s">
        <v>90</v>
      </c>
      <c r="D11" s="86">
        <v>4</v>
      </c>
      <c r="E11" s="86">
        <v>1</v>
      </c>
      <c r="F11" s="86">
        <f t="shared" ref="F11" si="0">COUNTIF(F13:F28,"x")</f>
        <v>0</v>
      </c>
      <c r="G11" s="87" t="s">
        <v>91</v>
      </c>
      <c r="H11" s="88">
        <f>(D11+E11+F11)/A11</f>
        <v>1</v>
      </c>
    </row>
    <row r="12" spans="1:8" ht="15.75" x14ac:dyDescent="0.25">
      <c r="A12" s="89" t="s">
        <v>92</v>
      </c>
      <c r="B12" s="90" t="s">
        <v>93</v>
      </c>
      <c r="C12" s="90" t="s">
        <v>18</v>
      </c>
      <c r="D12" s="91" t="s">
        <v>94</v>
      </c>
      <c r="E12" s="91" t="s">
        <v>95</v>
      </c>
      <c r="F12" s="91" t="s">
        <v>96</v>
      </c>
      <c r="G12" s="92" t="s">
        <v>19</v>
      </c>
      <c r="H12" s="93" t="s">
        <v>53</v>
      </c>
    </row>
    <row r="13" spans="1:8" ht="31.5" x14ac:dyDescent="0.25">
      <c r="A13" s="94">
        <v>1</v>
      </c>
      <c r="B13" s="95" t="s">
        <v>144</v>
      </c>
      <c r="C13" s="95" t="s">
        <v>145</v>
      </c>
      <c r="D13" s="96" t="s">
        <v>99</v>
      </c>
      <c r="E13" s="96"/>
      <c r="F13" s="97"/>
      <c r="G13" s="95" t="s">
        <v>145</v>
      </c>
      <c r="H13" s="98"/>
    </row>
    <row r="14" spans="1:8" ht="31.5" x14ac:dyDescent="0.25">
      <c r="A14" s="94">
        <v>2</v>
      </c>
      <c r="B14" s="95" t="s">
        <v>146</v>
      </c>
      <c r="C14" s="95" t="s">
        <v>145</v>
      </c>
      <c r="D14" s="96" t="s">
        <v>99</v>
      </c>
      <c r="E14" s="96"/>
      <c r="F14" s="97"/>
      <c r="G14" s="95" t="s">
        <v>145</v>
      </c>
      <c r="H14" s="98"/>
    </row>
    <row r="15" spans="1:8" ht="63.75" customHeight="1" x14ac:dyDescent="0.25">
      <c r="A15" s="26">
        <v>3</v>
      </c>
      <c r="B15" s="26" t="s">
        <v>189</v>
      </c>
      <c r="C15" s="26" t="s">
        <v>190</v>
      </c>
      <c r="D15" s="96" t="s">
        <v>99</v>
      </c>
      <c r="E15" s="26"/>
      <c r="F15" s="26"/>
      <c r="G15" s="26" t="s">
        <v>190</v>
      </c>
      <c r="H15" s="26"/>
    </row>
    <row r="16" spans="1:8" ht="60" x14ac:dyDescent="0.25">
      <c r="A16" s="117">
        <v>4</v>
      </c>
      <c r="B16" s="26" t="s">
        <v>177</v>
      </c>
      <c r="C16" s="28" t="s">
        <v>178</v>
      </c>
      <c r="D16" s="96" t="s">
        <v>99</v>
      </c>
      <c r="E16" s="26"/>
      <c r="F16" s="26"/>
      <c r="G16" s="28" t="s">
        <v>178</v>
      </c>
      <c r="H16" s="26"/>
    </row>
    <row r="17" spans="1:8" ht="47.25" x14ac:dyDescent="0.25">
      <c r="A17" s="94">
        <v>5</v>
      </c>
      <c r="B17" s="95" t="s">
        <v>147</v>
      </c>
      <c r="C17" s="95" t="s">
        <v>171</v>
      </c>
      <c r="D17" s="96"/>
      <c r="E17" s="96" t="s">
        <v>99</v>
      </c>
      <c r="F17" s="97"/>
      <c r="G17" s="95" t="s">
        <v>172</v>
      </c>
      <c r="H17" s="98"/>
    </row>
  </sheetData>
  <mergeCells count="6">
    <mergeCell ref="A6:B8"/>
    <mergeCell ref="A2:A3"/>
    <mergeCell ref="B2:B3"/>
    <mergeCell ref="C2:C3"/>
    <mergeCell ref="A4:B4"/>
    <mergeCell ref="D4:F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F0044-DCB2-42AC-BCF6-9CBC8AFFC9E3}">
  <dimension ref="A1:H18"/>
  <sheetViews>
    <sheetView tabSelected="1" workbookViewId="0">
      <selection activeCell="N13" sqref="N13"/>
    </sheetView>
  </sheetViews>
  <sheetFormatPr defaultRowHeight="15" x14ac:dyDescent="0.25"/>
  <cols>
    <col min="1" max="1" width="8.7109375" customWidth="1"/>
    <col min="2" max="2" width="32.42578125" customWidth="1"/>
    <col min="3" max="3" width="35.5703125" customWidth="1"/>
    <col min="4" max="6" width="8.7109375" customWidth="1"/>
    <col min="7" max="7" width="28" customWidth="1"/>
    <col min="8" max="8" width="12.42578125" customWidth="1"/>
  </cols>
  <sheetData>
    <row r="1" spans="1:8" ht="31.5" x14ac:dyDescent="0.25">
      <c r="A1" s="49"/>
      <c r="B1" s="50" t="s">
        <v>79</v>
      </c>
      <c r="C1" s="51" t="s">
        <v>164</v>
      </c>
      <c r="D1" s="52"/>
      <c r="E1" s="53"/>
      <c r="F1" s="50" t="s">
        <v>80</v>
      </c>
      <c r="G1" s="54">
        <v>4</v>
      </c>
      <c r="H1" s="55"/>
    </row>
    <row r="2" spans="1:8" ht="15.75" x14ac:dyDescent="0.25">
      <c r="A2" s="134"/>
      <c r="B2" s="136" t="s">
        <v>81</v>
      </c>
      <c r="C2" s="138" t="s">
        <v>156</v>
      </c>
      <c r="D2" s="56"/>
      <c r="E2" s="57"/>
      <c r="F2" s="58" t="s">
        <v>82</v>
      </c>
      <c r="G2" s="59" t="s">
        <v>83</v>
      </c>
      <c r="H2" s="60"/>
    </row>
    <row r="3" spans="1:8" ht="64.5" customHeight="1" x14ac:dyDescent="0.25">
      <c r="A3" s="135"/>
      <c r="B3" s="137"/>
      <c r="C3" s="139"/>
      <c r="D3" s="61"/>
      <c r="E3" s="62"/>
      <c r="F3" s="63" t="s">
        <v>84</v>
      </c>
      <c r="G3" s="64">
        <v>0</v>
      </c>
      <c r="H3" s="60"/>
    </row>
    <row r="4" spans="1:8" ht="16.5" thickBot="1" x14ac:dyDescent="0.3">
      <c r="A4" s="140" t="s">
        <v>85</v>
      </c>
      <c r="B4" s="141"/>
      <c r="C4" s="118" t="s">
        <v>157</v>
      </c>
      <c r="D4" s="142" t="s">
        <v>86</v>
      </c>
      <c r="E4" s="143"/>
      <c r="F4" s="141"/>
      <c r="G4" s="65">
        <v>45797</v>
      </c>
      <c r="H4" s="66"/>
    </row>
    <row r="5" spans="1:8" ht="15.75" thickBot="1" x14ac:dyDescent="0.3">
      <c r="A5" s="67"/>
      <c r="B5" s="68"/>
      <c r="C5" s="68"/>
      <c r="D5" s="69"/>
      <c r="E5" s="69"/>
      <c r="F5" s="69"/>
      <c r="G5" s="68"/>
      <c r="H5" s="68"/>
    </row>
    <row r="6" spans="1:8" ht="15.75" x14ac:dyDescent="0.25">
      <c r="A6" s="144" t="s">
        <v>87</v>
      </c>
      <c r="B6" s="145"/>
      <c r="C6" s="70" t="s">
        <v>88</v>
      </c>
      <c r="D6" s="71"/>
      <c r="E6" s="72"/>
      <c r="F6" s="72"/>
      <c r="G6" s="72"/>
      <c r="H6" s="73"/>
    </row>
    <row r="7" spans="1:8" ht="15.75" x14ac:dyDescent="0.25">
      <c r="A7" s="146"/>
      <c r="B7" s="147"/>
      <c r="C7" s="74" t="s">
        <v>131</v>
      </c>
      <c r="D7" s="75"/>
      <c r="E7" s="76"/>
      <c r="F7" s="76"/>
      <c r="G7" s="76"/>
      <c r="H7" s="77"/>
    </row>
    <row r="8" spans="1:8" ht="16.5" thickBot="1" x14ac:dyDescent="0.3">
      <c r="A8" s="148"/>
      <c r="B8" s="149"/>
      <c r="C8" s="78"/>
      <c r="D8" s="79"/>
      <c r="E8" s="80"/>
      <c r="F8" s="80"/>
      <c r="G8" s="80"/>
      <c r="H8" s="81"/>
    </row>
    <row r="9" spans="1:8" x14ac:dyDescent="0.25">
      <c r="A9" s="67"/>
      <c r="B9" s="68"/>
      <c r="C9" s="82"/>
      <c r="D9" s="69"/>
      <c r="H9" s="68"/>
    </row>
    <row r="10" spans="1:8" ht="15.75" thickBot="1" x14ac:dyDescent="0.3">
      <c r="A10" s="67"/>
      <c r="B10" s="68"/>
      <c r="C10" s="68"/>
      <c r="D10" s="69"/>
      <c r="E10" s="69"/>
      <c r="F10" s="69"/>
      <c r="G10" s="68"/>
      <c r="H10" s="68"/>
    </row>
    <row r="11" spans="1:8" ht="16.5" thickBot="1" x14ac:dyDescent="0.3">
      <c r="A11" s="83">
        <f>COUNTA(A13:A29)</f>
        <v>6</v>
      </c>
      <c r="B11" s="84" t="s">
        <v>89</v>
      </c>
      <c r="C11" s="85" t="s">
        <v>90</v>
      </c>
      <c r="D11" s="86">
        <v>6</v>
      </c>
      <c r="E11" s="86">
        <v>0</v>
      </c>
      <c r="F11" s="86">
        <f t="shared" ref="F11" si="0">COUNTIF(F13:F28,"x")</f>
        <v>0</v>
      </c>
      <c r="G11" s="87" t="s">
        <v>91</v>
      </c>
      <c r="H11" s="88">
        <f>(D11+E11+F11)/A11</f>
        <v>1</v>
      </c>
    </row>
    <row r="12" spans="1:8" ht="15.75" x14ac:dyDescent="0.25">
      <c r="A12" s="89" t="s">
        <v>92</v>
      </c>
      <c r="B12" s="90" t="s">
        <v>93</v>
      </c>
      <c r="C12" s="90" t="s">
        <v>18</v>
      </c>
      <c r="D12" s="91" t="s">
        <v>94</v>
      </c>
      <c r="E12" s="91" t="s">
        <v>95</v>
      </c>
      <c r="F12" s="91" t="s">
        <v>96</v>
      </c>
      <c r="G12" s="92" t="s">
        <v>19</v>
      </c>
      <c r="H12" s="93" t="s">
        <v>53</v>
      </c>
    </row>
    <row r="13" spans="1:8" ht="47.25" x14ac:dyDescent="0.25">
      <c r="A13" s="94">
        <v>1</v>
      </c>
      <c r="B13" s="95" t="s">
        <v>158</v>
      </c>
      <c r="C13" s="95" t="s">
        <v>159</v>
      </c>
      <c r="D13" s="96" t="s">
        <v>99</v>
      </c>
      <c r="E13" s="96"/>
      <c r="F13" s="97"/>
      <c r="G13" s="95" t="s">
        <v>159</v>
      </c>
      <c r="H13" s="98"/>
    </row>
    <row r="14" spans="1:8" ht="47.25" x14ac:dyDescent="0.25">
      <c r="A14" s="94">
        <v>2</v>
      </c>
      <c r="B14" s="95" t="s">
        <v>160</v>
      </c>
      <c r="C14" s="95" t="s">
        <v>161</v>
      </c>
      <c r="D14" s="96" t="s">
        <v>99</v>
      </c>
      <c r="E14" s="96"/>
      <c r="F14" s="97"/>
      <c r="G14" s="95" t="s">
        <v>161</v>
      </c>
      <c r="H14" s="98"/>
    </row>
    <row r="15" spans="1:8" ht="31.5" x14ac:dyDescent="0.25">
      <c r="A15" s="94">
        <v>3</v>
      </c>
      <c r="B15" s="95" t="s">
        <v>162</v>
      </c>
      <c r="C15" s="95" t="s">
        <v>163</v>
      </c>
      <c r="D15" s="96" t="s">
        <v>99</v>
      </c>
      <c r="E15" s="96"/>
      <c r="F15" s="97"/>
      <c r="G15" s="95" t="s">
        <v>163</v>
      </c>
      <c r="H15" s="98"/>
    </row>
    <row r="16" spans="1:8" ht="31.5" x14ac:dyDescent="0.25">
      <c r="A16" s="94">
        <v>4</v>
      </c>
      <c r="B16" s="95" t="s">
        <v>165</v>
      </c>
      <c r="C16" s="95" t="s">
        <v>166</v>
      </c>
      <c r="D16" s="96" t="s">
        <v>99</v>
      </c>
      <c r="E16" s="96"/>
      <c r="F16" s="97"/>
      <c r="G16" s="95" t="s">
        <v>166</v>
      </c>
      <c r="H16" s="98"/>
    </row>
    <row r="17" spans="1:8" ht="31.5" x14ac:dyDescent="0.25">
      <c r="A17" s="94">
        <v>5</v>
      </c>
      <c r="B17" s="95" t="s">
        <v>167</v>
      </c>
      <c r="C17" s="95" t="s">
        <v>168</v>
      </c>
      <c r="D17" s="96" t="s">
        <v>99</v>
      </c>
      <c r="E17" s="96"/>
      <c r="F17" s="97"/>
      <c r="G17" s="95" t="s">
        <v>168</v>
      </c>
      <c r="H17" s="98"/>
    </row>
    <row r="18" spans="1:8" ht="31.5" x14ac:dyDescent="0.25">
      <c r="A18" s="94">
        <v>6</v>
      </c>
      <c r="B18" s="95" t="s">
        <v>169</v>
      </c>
      <c r="C18" s="95" t="s">
        <v>170</v>
      </c>
      <c r="D18" s="96" t="s">
        <v>99</v>
      </c>
      <c r="E18" s="96"/>
      <c r="F18" s="97"/>
      <c r="G18" s="95" t="s">
        <v>170</v>
      </c>
      <c r="H18" s="98"/>
    </row>
  </sheetData>
  <mergeCells count="6">
    <mergeCell ref="A6:B8"/>
    <mergeCell ref="A2:A3"/>
    <mergeCell ref="B2:B3"/>
    <mergeCell ref="C2:C3"/>
    <mergeCell ref="A4:B4"/>
    <mergeCell ref="D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Тест-план</vt:lpstr>
      <vt:lpstr>Чек-лист</vt:lpstr>
      <vt:lpstr>Дефект</vt:lpstr>
      <vt:lpstr>Тест-кейс1</vt:lpstr>
      <vt:lpstr>Тест-кейс2</vt:lpstr>
      <vt:lpstr>Тест-кейс3</vt:lpstr>
      <vt:lpstr>Тест-кейс4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Карен Мкртчян</dc:creator>
  <cp:lastModifiedBy>Карен Мкртчян</cp:lastModifiedBy>
  <dcterms:created xsi:type="dcterms:W3CDTF">2025-05-20T16:21:55Z</dcterms:created>
  <dcterms:modified xsi:type="dcterms:W3CDTF">2025-05-20T18:20:21Z</dcterms:modified>
</cp:coreProperties>
</file>