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рассчет прибыли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<sst xmlns="http://schemas.openxmlformats.org/spreadsheetml/2006/main" count="29" uniqueCount="29">
  <si>
    <t xml:space="preserve">*Заполняйте только белые поля</t>
  </si>
  <si>
    <t xml:space="preserve">**Вносите цифры без символов "%", "руб", "р" и тд.</t>
  </si>
  <si>
    <t xml:space="preserve">Таблица для рассчета прибыли</t>
  </si>
  <si>
    <t xml:space="preserve">Товар</t>
  </si>
  <si>
    <t xml:space="preserve">Кол-во, шт.</t>
  </si>
  <si>
    <t xml:space="preserve">Закупочная стоимость единицы</t>
  </si>
  <si>
    <t xml:space="preserve">Стоимость закупки руб.</t>
  </si>
  <si>
    <t xml:space="preserve">Маркетинг   </t>
  </si>
  <si>
    <t xml:space="preserve">Расходы на упаковку, маркировку руб</t>
  </si>
  <si>
    <t xml:space="preserve">фото студия</t>
  </si>
  <si>
    <t xml:space="preserve">Расходы на транспортировку, карго руб </t>
  </si>
  <si>
    <t xml:space="preserve">Фулфилмент </t>
  </si>
  <si>
    <t xml:space="preserve">Полная себестоимость партии, руб</t>
  </si>
  <si>
    <t xml:space="preserve">Полная себестоимость единицы, руб</t>
  </si>
  <si>
    <t xml:space="preserve">Цена реализации на WB, руб</t>
  </si>
  <si>
    <t xml:space="preserve">Комиссия, %</t>
  </si>
  <si>
    <t xml:space="preserve">Комиссия руб.</t>
  </si>
  <si>
    <t xml:space="preserve">Доставка до покупателя, руб.</t>
  </si>
  <si>
    <t xml:space="preserve">Стоимость возврата от покупателя, руб.</t>
  </si>
  <si>
    <t xml:space="preserve">Процент выкупа, %</t>
  </si>
  <si>
    <t xml:space="preserve">Итого доставка до покупателя, руб. </t>
  </si>
  <si>
    <t xml:space="preserve">К перечислению поставщику</t>
  </si>
  <si>
    <t xml:space="preserve">Налог, %</t>
  </si>
  <si>
    <t xml:space="preserve">Налог, руб</t>
  </si>
  <si>
    <t xml:space="preserve">Выручка с единицы за вычетом налога, руб</t>
  </si>
  <si>
    <t xml:space="preserve">Прибыль с единицы, руб.</t>
  </si>
  <si>
    <t xml:space="preserve">Прибыль с партии, руб.</t>
  </si>
  <si>
    <t xml:space="preserve">сумка</t>
  </si>
  <si>
    <t xml:space="preserve">толстовка 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</si>
</sst>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"/>
    <numFmt numFmtId="167" formatCode="General"/>
    <numFmt numFmtId="168" formatCode="0.00%"/>
  </numFmts>
  <fonts count="12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 Narrow"/>
      <family val="0"/>
      <charset val="1"/>
    </font>
    <font>
      <sz val="26"/>
      <name val="Bahnschrift Condensed"/>
      <family val="0"/>
      <charset val="1"/>
    </font>
    <font>
      <sz val="12"/>
      <name val="Bahnschrift SemiLight SemiConde"/>
      <family val="0"/>
      <charset val="1"/>
    </font>
    <font>
      <sz val="14"/>
      <name val="Bodoni MT"/>
      <family val="0"/>
      <charset val="1"/>
    </font>
    <font>
      <sz val="11"/>
      <name val="Bahnschrift SemiLight SemiConde"/>
      <family val="0"/>
      <charset val="1"/>
    </font>
    <font>
      <sz val="16"/>
      <name val="Bahnschrift SemiLight SemiConde"/>
      <family val="0"/>
      <charset val="1"/>
    </font>
    <font>
      <b val="true"/>
      <sz val="16"/>
      <name val="Bahnschrift SemiLight SemiConde"/>
      <family val="0"/>
      <charset val="1"/>
    </font>
    <font>
      <sz val="14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7"/>
  <sheetViews>
    <sheetView showFormulas="false" showGridLines="false" showRowColHeaders="true" showZeros="true" rightToLeft="false" tabSelected="true" showOutlineSymbols="true" defaultGridColor="true" view="normal" topLeftCell="V1" colorId="64" zoomScale="100" zoomScaleNormal="100" zoomScalePageLayoutView="100" workbookViewId="0">
      <selection pane="topLeft" activeCell="B12" activeCellId="0" sqref="B12"/>
    </sheetView>
  </sheetViews>
  <sheetFormatPr defaultColWidth="8.8515625" defaultRowHeight="15" zeroHeight="false" outlineLevelRow="0" outlineLevelCol="0"/>
  <cols>
    <col collapsed="false" customWidth="true" hidden="false" outlineLevel="0" max="1" min="1" style="1" width="25.67"/>
    <col collapsed="false" customWidth="true" hidden="false" outlineLevel="0" max="2" min="2" style="1" width="9.67"/>
    <col collapsed="false" customWidth="true" hidden="false" outlineLevel="0" max="3" min="3" style="1" width="12.51"/>
    <col collapsed="false" customWidth="true" hidden="false" outlineLevel="0" max="4" min="4" style="1" width="12"/>
    <col collapsed="false" customWidth="true" hidden="false" outlineLevel="0" max="5" min="5" style="1" width="12.85"/>
    <col collapsed="false" customWidth="true" hidden="false" outlineLevel="0" max="6" min="6" style="1" width="14.68"/>
    <col collapsed="false" customWidth="true" hidden="false" outlineLevel="0" max="7" min="7" style="1" width="11.67"/>
    <col collapsed="false" customWidth="true" hidden="false" outlineLevel="0" max="8" min="8" style="1" width="17.68"/>
    <col collapsed="false" customWidth="true" hidden="false" outlineLevel="0" max="9" min="9" style="1" width="16.85"/>
    <col collapsed="false" customWidth="true" hidden="false" outlineLevel="0" max="10" min="10" style="1" width="16.17"/>
    <col collapsed="false" customWidth="true" hidden="false" outlineLevel="0" max="11" min="11" style="1" width="15.5"/>
    <col collapsed="false" customWidth="true" hidden="false" outlineLevel="0" max="12" min="12" style="1" width="15.35"/>
    <col collapsed="false" customWidth="true" hidden="false" outlineLevel="0" max="13" min="13" style="1" width="11.67"/>
    <col collapsed="false" customWidth="true" hidden="false" outlineLevel="0" max="14" min="14" style="1" width="10.51"/>
    <col collapsed="false" customWidth="true" hidden="false" outlineLevel="0" max="16" min="15" style="1" width="14"/>
    <col collapsed="false" customWidth="true" hidden="false" outlineLevel="0" max="17" min="17" style="1" width="9"/>
    <col collapsed="false" customWidth="true" hidden="false" outlineLevel="0" max="18" min="18" style="1" width="12.51"/>
    <col collapsed="false" customWidth="true" hidden="false" outlineLevel="0" max="19" min="19" style="1" width="16.17"/>
    <col collapsed="false" customWidth="true" hidden="false" outlineLevel="0" max="20" min="20" style="1" width="8.17"/>
    <col collapsed="false" customWidth="true" hidden="false" outlineLevel="0" max="21" min="21" style="1" width="9"/>
    <col collapsed="false" customWidth="true" hidden="false" outlineLevel="0" max="22" min="22" style="1" width="16.5"/>
    <col collapsed="false" customWidth="true" hidden="false" outlineLevel="0" max="23" min="23" style="1" width="12.51"/>
    <col collapsed="false" customWidth="true" hidden="false" outlineLevel="0" max="24" min="24" style="1" width="13.68"/>
    <col collapsed="false" customWidth="false" hidden="false" outlineLevel="0" max="1024" min="25" style="1" width="8.85"/>
  </cols>
  <sheetData>
    <row r="1" customFormat="false" ht="16.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customFormat="false" ht="16.5" hidden="false" customHeight="tru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3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customFormat="false" ht="13.55" hidden="false" customHeight="true" outlineLevel="0" collapsed="false">
      <c r="A3" s="4"/>
      <c r="B3" s="4"/>
      <c r="C3" s="4"/>
      <c r="D3" s="4"/>
      <c r="E3" s="4"/>
      <c r="F3" s="4"/>
      <c r="G3" s="4"/>
      <c r="H3" s="5" t="s">
        <v>2</v>
      </c>
      <c r="I3" s="5"/>
      <c r="J3" s="5"/>
      <c r="K3" s="5"/>
      <c r="L3" s="5"/>
      <c r="M3" s="5"/>
      <c r="N3" s="5"/>
      <c r="O3" s="5"/>
      <c r="P3" s="5"/>
      <c r="Q3" s="5"/>
      <c r="R3" s="5"/>
      <c r="S3" s="4"/>
      <c r="T3" s="4"/>
      <c r="U3" s="4"/>
      <c r="V3" s="4"/>
      <c r="W3" s="4"/>
      <c r="X3" s="4"/>
    </row>
    <row r="4" customFormat="false" ht="20.4" hidden="false" customHeight="true" outlineLevel="0" collapsed="false">
      <c r="A4" s="4"/>
      <c r="B4" s="4"/>
      <c r="C4" s="4"/>
      <c r="D4" s="4"/>
      <c r="E4" s="4"/>
      <c r="F4" s="4"/>
      <c r="G4" s="4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4"/>
      <c r="T4" s="4"/>
      <c r="U4" s="4"/>
      <c r="V4" s="4"/>
      <c r="W4" s="4"/>
      <c r="X4" s="4"/>
    </row>
    <row r="5" customFormat="false" ht="13.55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customFormat="false" ht="63" hidden="false" customHeight="true" outlineLevel="0" collapsed="false">
      <c r="A6" s="6" t="s">
        <v>3</v>
      </c>
      <c r="B6" s="7" t="s">
        <v>4</v>
      </c>
      <c r="C6" s="7" t="s">
        <v>5</v>
      </c>
      <c r="D6" s="7" t="s">
        <v>6</v>
      </c>
      <c r="E6" s="7" t="s">
        <v>7</v>
      </c>
      <c r="F6" s="7" t="s">
        <v>8</v>
      </c>
      <c r="G6" s="7" t="s">
        <v>9</v>
      </c>
      <c r="H6" s="7" t="s">
        <v>10</v>
      </c>
      <c r="I6" s="7" t="s">
        <v>11</v>
      </c>
      <c r="J6" s="7" t="s">
        <v>12</v>
      </c>
      <c r="K6" s="7" t="s">
        <v>13</v>
      </c>
      <c r="L6" s="7" t="s">
        <v>14</v>
      </c>
      <c r="M6" s="7" t="s">
        <v>15</v>
      </c>
      <c r="N6" s="7" t="s">
        <v>16</v>
      </c>
      <c r="O6" s="7" t="s">
        <v>17</v>
      </c>
      <c r="P6" s="7" t="s">
        <v>18</v>
      </c>
      <c r="Q6" s="7" t="s">
        <v>19</v>
      </c>
      <c r="R6" s="7" t="s">
        <v>20</v>
      </c>
      <c r="S6" s="7" t="s">
        <v>21</v>
      </c>
      <c r="T6" s="7" t="s">
        <v>22</v>
      </c>
      <c r="U6" s="7" t="s">
        <v>23</v>
      </c>
      <c r="V6" s="7" t="s">
        <v>24</v>
      </c>
      <c r="W6" s="7" t="s">
        <v>25</v>
      </c>
      <c r="X6" s="7" t="s">
        <v>26</v>
      </c>
    </row>
    <row r="7" customFormat="false" ht="21" hidden="false" customHeight="true" outlineLevel="0" collapsed="false">
      <c r="A7" s="8" t="s">
        <v>27</v>
      </c>
      <c r="B7" s="9" t="n">
        <v>60</v>
      </c>
      <c r="C7" s="9" t="n">
        <v>600</v>
      </c>
      <c r="D7" s="9" t="n">
        <f aca="false">C7*B7</f>
        <v>36000</v>
      </c>
      <c r="E7" s="9"/>
      <c r="F7" s="9" t="n">
        <v>33</v>
      </c>
      <c r="G7" s="9"/>
      <c r="H7" s="9"/>
      <c r="I7" s="9"/>
      <c r="J7" s="9" t="n">
        <f aca="false">D7+G7+H7+I7+E7+F7*B7</f>
        <v>37980</v>
      </c>
      <c r="K7" s="9" t="n">
        <f aca="false">J7/B7</f>
        <v>633</v>
      </c>
      <c r="L7" s="9" t="n">
        <v>1000</v>
      </c>
      <c r="M7" s="9" t="n">
        <v>23</v>
      </c>
      <c r="N7" s="9" t="n">
        <f aca="false">L7*M7%</f>
        <v>230</v>
      </c>
      <c r="O7" s="9" t="n">
        <v>50</v>
      </c>
      <c r="P7" s="9" t="n">
        <v>50</v>
      </c>
      <c r="Q7" s="9" t="n">
        <v>70</v>
      </c>
      <c r="R7" s="10" t="n">
        <v>50</v>
      </c>
      <c r="S7" s="10" t="n">
        <f aca="false">L7-N7-R7</f>
        <v>720</v>
      </c>
      <c r="T7" s="9" t="n">
        <v>6</v>
      </c>
      <c r="U7" s="10" t="n">
        <f aca="false">S7*T7%</f>
        <v>43.2</v>
      </c>
      <c r="V7" s="10" t="n">
        <f aca="false">S7-U7</f>
        <v>676.8</v>
      </c>
      <c r="W7" s="11" t="n">
        <f aca="false">V7-K7</f>
        <v>43.8</v>
      </c>
      <c r="X7" s="12" t="n">
        <f aca="false">W7*B7</f>
        <v>2628</v>
      </c>
    </row>
    <row r="8" customFormat="false" ht="21" hidden="false" customHeight="true" outlineLevel="0" collapsed="false">
      <c r="A8" s="8"/>
      <c r="B8" s="9"/>
      <c r="C8" s="9"/>
      <c r="D8" s="9" t="n">
        <f aca="false">C8*B8</f>
        <v>0</v>
      </c>
      <c r="E8" s="9"/>
      <c r="F8" s="9"/>
      <c r="G8" s="9"/>
      <c r="H8" s="9"/>
      <c r="I8" s="9"/>
      <c r="J8" s="9" t="n">
        <f aca="false">D8+G8+H8+I8+E8+F8*B8</f>
        <v>0</v>
      </c>
      <c r="K8" s="9" t="e">
        <f aca="false">J8/B8</f>
        <v>#DIV/0!</v>
      </c>
      <c r="L8" s="9"/>
      <c r="M8" s="9"/>
      <c r="N8" s="9" t="n">
        <f aca="false">L8*M8/100</f>
        <v>0</v>
      </c>
      <c r="O8" s="9"/>
      <c r="P8" s="9" t="n">
        <v>50</v>
      </c>
      <c r="Q8" s="9"/>
      <c r="R8" s="10" t="n">
        <f aca="false">O8+((100-Q8)%)*P8</f>
        <v>50</v>
      </c>
      <c r="S8" s="10" t="n">
        <f aca="false">L8-N8-R8</f>
        <v>-50</v>
      </c>
      <c r="T8" s="9"/>
      <c r="U8" s="10" t="n">
        <f aca="false">S8*T8%</f>
        <v>0</v>
      </c>
      <c r="V8" s="10" t="n">
        <f aca="false">S8-U8</f>
        <v>-50</v>
      </c>
      <c r="W8" s="11" t="e">
        <f aca="false">V8-K8</f>
        <v>#DIV/0!</v>
      </c>
      <c r="X8" s="12" t="e">
        <f aca="false">W8*B8</f>
        <v>#DIV/0!</v>
      </c>
    </row>
    <row r="9" customFormat="false" ht="21" hidden="false" customHeight="true" outlineLevel="0" collapsed="false">
      <c r="A9" s="8"/>
      <c r="B9" s="9"/>
      <c r="C9" s="9"/>
      <c r="D9" s="9" t="n">
        <f aca="false">C9*B9</f>
        <v>0</v>
      </c>
      <c r="E9" s="9"/>
      <c r="F9" s="9"/>
      <c r="G9" s="9"/>
      <c r="H9" s="9"/>
      <c r="I9" s="9"/>
      <c r="J9" s="9" t="n">
        <f aca="false">D9+G9+H9+I9+E9+F9*B9</f>
        <v>0</v>
      </c>
      <c r="K9" s="9" t="e">
        <f aca="false">J9/B9</f>
        <v>#DIV/0!</v>
      </c>
      <c r="L9" s="9"/>
      <c r="M9" s="9"/>
      <c r="N9" s="9" t="n">
        <f aca="false">L9*M9/100</f>
        <v>0</v>
      </c>
      <c r="O9" s="9"/>
      <c r="P9" s="9" t="n">
        <v>50</v>
      </c>
      <c r="Q9" s="9"/>
      <c r="R9" s="10" t="n">
        <f aca="false">O9+((100-Q9)%)*P9</f>
        <v>50</v>
      </c>
      <c r="S9" s="10" t="n">
        <f aca="false">L9-N9-R9</f>
        <v>-50</v>
      </c>
      <c r="T9" s="9"/>
      <c r="U9" s="10" t="n">
        <f aca="false">S9*T9%</f>
        <v>0</v>
      </c>
      <c r="V9" s="10" t="n">
        <f aca="false">S9-U9</f>
        <v>-50</v>
      </c>
      <c r="W9" s="11" t="e">
        <f aca="false">V9-K9</f>
        <v>#DIV/0!</v>
      </c>
      <c r="X9" s="12" t="e">
        <f aca="false">W9*B9</f>
        <v>#DIV/0!</v>
      </c>
    </row>
    <row r="10" customFormat="false" ht="21" hidden="false" customHeight="true" outlineLevel="0" collapsed="false">
      <c r="A10" s="13"/>
      <c r="B10" s="9"/>
      <c r="C10" s="9"/>
      <c r="D10" s="9" t="n">
        <f aca="false">C10*B10</f>
        <v>0</v>
      </c>
      <c r="E10" s="9"/>
      <c r="F10" s="9"/>
      <c r="G10" s="9"/>
      <c r="H10" s="9"/>
      <c r="I10" s="9"/>
      <c r="J10" s="9" t="n">
        <f aca="false">D10+G10+H10+I10+E10+F10*B10</f>
        <v>0</v>
      </c>
      <c r="K10" s="9" t="e">
        <f aca="false">J10/B10</f>
        <v>#DIV/0!</v>
      </c>
      <c r="L10" s="9"/>
      <c r="M10" s="9"/>
      <c r="N10" s="9" t="n">
        <f aca="false">L10*M10/100</f>
        <v>0</v>
      </c>
      <c r="O10" s="9"/>
      <c r="P10" s="9" t="n">
        <v>50</v>
      </c>
      <c r="Q10" s="9"/>
      <c r="R10" s="10" t="n">
        <f aca="false">O10+((100-Q10)%)*P10</f>
        <v>50</v>
      </c>
      <c r="S10" s="10" t="n">
        <f aca="false">L10-N10-R10</f>
        <v>-50</v>
      </c>
      <c r="T10" s="9"/>
      <c r="U10" s="10" t="n">
        <f aca="false">S10*T10%</f>
        <v>0</v>
      </c>
      <c r="V10" s="10" t="n">
        <f aca="false">S10-U10</f>
        <v>-50</v>
      </c>
      <c r="W10" s="11" t="e">
        <f aca="false">V10-K10</f>
        <v>#DIV/0!</v>
      </c>
      <c r="X10" s="12" t="e">
        <f aca="false">W10*B10</f>
        <v>#DIV/0!</v>
      </c>
    </row>
    <row r="11" customFormat="false" ht="21" hidden="false" customHeight="true" outlineLevel="0" collapsed="false">
      <c r="A11" s="8" t="s">
        <v>28</v>
      </c>
      <c r="B11" s="9" t="n">
        <v>250</v>
      </c>
      <c r="C11" s="9" t="n">
        <v>800</v>
      </c>
      <c r="D11" s="9" t="n">
        <f aca="false">C11*B11</f>
        <v>200000</v>
      </c>
      <c r="E11" s="9" t="n">
        <v>30000</v>
      </c>
      <c r="F11" s="9" t="n">
        <v>40</v>
      </c>
      <c r="G11" s="9" t="n">
        <v>7500</v>
      </c>
      <c r="H11" s="9" t="n">
        <v>3000</v>
      </c>
      <c r="I11" s="9" t="n">
        <v>4000</v>
      </c>
      <c r="J11" s="9" t="n">
        <f aca="false">D11+G11+H11+I11+E11+F11*B11</f>
        <v>254500</v>
      </c>
      <c r="K11" s="9" t="n">
        <f aca="false">J11/B11</f>
        <v>1018</v>
      </c>
      <c r="L11" s="9" t="n">
        <v>2400</v>
      </c>
      <c r="M11" s="9" t="n">
        <v>25</v>
      </c>
      <c r="N11" s="9" t="n">
        <f aca="false">L11*M11/100</f>
        <v>600</v>
      </c>
      <c r="O11" s="9" t="n">
        <v>80</v>
      </c>
      <c r="P11" s="9" t="n">
        <v>50</v>
      </c>
      <c r="Q11" s="9" t="n">
        <v>66</v>
      </c>
      <c r="R11" s="10" t="n">
        <f aca="false">O11+((100-Q11)%)*P11</f>
        <v>97</v>
      </c>
      <c r="S11" s="10" t="n">
        <f aca="false">L11-N11-R11</f>
        <v>1703</v>
      </c>
      <c r="T11" s="9" t="n">
        <v>2</v>
      </c>
      <c r="U11" s="10" t="n">
        <f aca="false">S11*T11%</f>
        <v>34.06</v>
      </c>
      <c r="V11" s="10" t="n">
        <f aca="false">S11-U11</f>
        <v>1668.94</v>
      </c>
      <c r="W11" s="11" t="n">
        <f aca="false">V11-K11</f>
        <v>650.94</v>
      </c>
      <c r="X11" s="12" t="n">
        <f aca="false">W11*B11</f>
        <v>162735</v>
      </c>
    </row>
    <row r="12" customFormat="false" ht="21" hidden="false" customHeight="true" outlineLevel="0" collapsed="false">
      <c r="A12" s="8"/>
      <c r="B12" s="9"/>
      <c r="C12" s="9"/>
      <c r="D12" s="9" t="n">
        <f aca="false">C12*B12</f>
        <v>0</v>
      </c>
      <c r="E12" s="9"/>
      <c r="F12" s="9"/>
      <c r="G12" s="9"/>
      <c r="H12" s="9"/>
      <c r="I12" s="9"/>
      <c r="J12" s="9" t="n">
        <f aca="false">D12+G12+H12+I12+E12+F12*B12</f>
        <v>0</v>
      </c>
      <c r="K12" s="9" t="e">
        <f aca="false">J12/B12</f>
        <v>#DIV/0!</v>
      </c>
      <c r="L12" s="9"/>
      <c r="M12" s="9"/>
      <c r="N12" s="9" t="n">
        <f aca="false">L12*M12/100</f>
        <v>0</v>
      </c>
      <c r="O12" s="9"/>
      <c r="P12" s="9" t="n">
        <v>50</v>
      </c>
      <c r="Q12" s="9"/>
      <c r="R12" s="10" t="n">
        <f aca="false">O12+((100-Q12)%)*P12</f>
        <v>50</v>
      </c>
      <c r="S12" s="10" t="n">
        <f aca="false">L12-N12-R12</f>
        <v>-50</v>
      </c>
      <c r="T12" s="9"/>
      <c r="U12" s="10" t="n">
        <f aca="false">S12*T12%</f>
        <v>0</v>
      </c>
      <c r="V12" s="10" t="n">
        <f aca="false">S12-U12</f>
        <v>-50</v>
      </c>
      <c r="W12" s="11" t="e">
        <f aca="false">V12-K12</f>
        <v>#DIV/0!</v>
      </c>
      <c r="X12" s="14" t="e">
        <f aca="false">W12*B12</f>
        <v>#DIV/0!</v>
      </c>
    </row>
    <row r="13" customFormat="false" ht="21" hidden="false" customHeight="true" outlineLevel="0" collapsed="false">
      <c r="A13" s="8"/>
      <c r="B13" s="9"/>
      <c r="C13" s="9"/>
      <c r="D13" s="9" t="n">
        <f aca="false">C13*B13</f>
        <v>0</v>
      </c>
      <c r="E13" s="9"/>
      <c r="F13" s="9"/>
      <c r="G13" s="9"/>
      <c r="H13" s="9"/>
      <c r="I13" s="9"/>
      <c r="J13" s="9" t="n">
        <f aca="false">D13+G13+H13+I13+E13+F13*B13</f>
        <v>0</v>
      </c>
      <c r="K13" s="9" t="e">
        <f aca="false">J13/B13</f>
        <v>#DIV/0!</v>
      </c>
      <c r="L13" s="9"/>
      <c r="M13" s="9"/>
      <c r="N13" s="9" t="n">
        <f aca="false">L13*M13/100</f>
        <v>0</v>
      </c>
      <c r="O13" s="9"/>
      <c r="P13" s="9" t="n">
        <v>50</v>
      </c>
      <c r="Q13" s="9"/>
      <c r="R13" s="10" t="n">
        <f aca="false">O13+((100-Q13)%)*P13</f>
        <v>50</v>
      </c>
      <c r="S13" s="10" t="n">
        <f aca="false">L13-N13-R13</f>
        <v>-50</v>
      </c>
      <c r="T13" s="9"/>
      <c r="U13" s="10" t="n">
        <f aca="false">S13*T13%</f>
        <v>0</v>
      </c>
      <c r="V13" s="10" t="n">
        <f aca="false">S13-U13</f>
        <v>-50</v>
      </c>
      <c r="W13" s="11" t="e">
        <f aca="false">V13-K13</f>
        <v>#DIV/0!</v>
      </c>
      <c r="X13" s="12" t="e">
        <f aca="false">W13*B13</f>
        <v>#DIV/0!</v>
      </c>
    </row>
    <row r="14" customFormat="false" ht="21" hidden="false" customHeight="true" outlineLevel="0" collapsed="false">
      <c r="A14" s="8"/>
      <c r="B14" s="9"/>
      <c r="C14" s="9"/>
      <c r="D14" s="9" t="n">
        <f aca="false">C14*B14</f>
        <v>0</v>
      </c>
      <c r="E14" s="9"/>
      <c r="F14" s="9"/>
      <c r="G14" s="9"/>
      <c r="H14" s="9"/>
      <c r="I14" s="9"/>
      <c r="J14" s="9" t="n">
        <f aca="false">D14+G14+H14+I14+E14+F14*B14</f>
        <v>0</v>
      </c>
      <c r="K14" s="9" t="e">
        <f aca="false">J14/B14</f>
        <v>#DIV/0!</v>
      </c>
      <c r="L14" s="9"/>
      <c r="M14" s="9"/>
      <c r="N14" s="9" t="n">
        <f aca="false">L14*M14/100</f>
        <v>0</v>
      </c>
      <c r="O14" s="9"/>
      <c r="P14" s="9" t="n">
        <v>50</v>
      </c>
      <c r="Q14" s="9"/>
      <c r="R14" s="10" t="n">
        <f aca="false">O14+((100-Q14)%)*P14</f>
        <v>50</v>
      </c>
      <c r="S14" s="10" t="n">
        <f aca="false">L14-N14-R14</f>
        <v>-50</v>
      </c>
      <c r="T14" s="9"/>
      <c r="U14" s="10" t="n">
        <f aca="false">S14*T14%</f>
        <v>0</v>
      </c>
      <c r="V14" s="10" t="n">
        <f aca="false">S14-U14</f>
        <v>-50</v>
      </c>
      <c r="W14" s="11" t="e">
        <f aca="false">V14-K14</f>
        <v>#DIV/0!</v>
      </c>
      <c r="X14" s="12" t="e">
        <f aca="false">W14*B14</f>
        <v>#DIV/0!</v>
      </c>
    </row>
    <row r="15" customFormat="false" ht="21" hidden="false" customHeight="true" outlineLevel="0" collapsed="false">
      <c r="A15" s="8"/>
      <c r="B15" s="9"/>
      <c r="C15" s="9"/>
      <c r="D15" s="9" t="n">
        <f aca="false">C15*B15</f>
        <v>0</v>
      </c>
      <c r="E15" s="9"/>
      <c r="F15" s="9"/>
      <c r="G15" s="9"/>
      <c r="H15" s="9"/>
      <c r="I15" s="9"/>
      <c r="J15" s="9" t="n">
        <f aca="false">D15+G15+H15+I15+E15+F15*B15</f>
        <v>0</v>
      </c>
      <c r="K15" s="9" t="e">
        <f aca="false">J15/B15</f>
        <v>#DIV/0!</v>
      </c>
      <c r="L15" s="9"/>
      <c r="M15" s="9"/>
      <c r="N15" s="9" t="n">
        <f aca="false">L15*M15/100</f>
        <v>0</v>
      </c>
      <c r="O15" s="9"/>
      <c r="P15" s="9" t="n">
        <v>50</v>
      </c>
      <c r="Q15" s="9"/>
      <c r="R15" s="10" t="n">
        <f aca="false">O15+((100-Q15)%)*P15</f>
        <v>50</v>
      </c>
      <c r="S15" s="10" t="n">
        <f aca="false">L15-N15-R15</f>
        <v>-50</v>
      </c>
      <c r="T15" s="9"/>
      <c r="U15" s="10" t="n">
        <f aca="false">S15*T15%</f>
        <v>0</v>
      </c>
      <c r="V15" s="10" t="n">
        <f aca="false">S15-U15</f>
        <v>-50</v>
      </c>
      <c r="W15" s="11" t="e">
        <f aca="false">V15-K15</f>
        <v>#DIV/0!</v>
      </c>
      <c r="X15" s="14" t="e">
        <f aca="false">W15*B15</f>
        <v>#DIV/0!</v>
      </c>
    </row>
    <row r="16" customFormat="false" ht="21" hidden="false" customHeight="true" outlineLevel="0" collapsed="false">
      <c r="A16" s="8"/>
      <c r="B16" s="9"/>
      <c r="C16" s="9"/>
      <c r="D16" s="9" t="n">
        <f aca="false">C16*B16</f>
        <v>0</v>
      </c>
      <c r="E16" s="9"/>
      <c r="F16" s="9"/>
      <c r="G16" s="9"/>
      <c r="H16" s="9"/>
      <c r="I16" s="9"/>
      <c r="J16" s="9" t="n">
        <f aca="false">D16+G16+H16+I16+E16+F16*B16</f>
        <v>0</v>
      </c>
      <c r="K16" s="9" t="e">
        <f aca="false">J16/B16</f>
        <v>#DIV/0!</v>
      </c>
      <c r="L16" s="9"/>
      <c r="M16" s="9"/>
      <c r="N16" s="9" t="n">
        <f aca="false">L16*M16/100</f>
        <v>0</v>
      </c>
      <c r="O16" s="9"/>
      <c r="P16" s="9" t="n">
        <v>50</v>
      </c>
      <c r="Q16" s="9"/>
      <c r="R16" s="10" t="n">
        <f aca="false">O16+((100-Q16)%)*P16</f>
        <v>50</v>
      </c>
      <c r="S16" s="10" t="n">
        <f aca="false">L16-N16-R16</f>
        <v>-50</v>
      </c>
      <c r="T16" s="9"/>
      <c r="U16" s="10" t="n">
        <f aca="false">S16*T16%</f>
        <v>0</v>
      </c>
      <c r="V16" s="10" t="n">
        <f aca="false">S16-U16</f>
        <v>-50</v>
      </c>
      <c r="W16" s="11" t="e">
        <f aca="false">V16-K16</f>
        <v>#DIV/0!</v>
      </c>
      <c r="X16" s="12" t="e">
        <f aca="false">W16*B16</f>
        <v>#DIV/0!</v>
      </c>
    </row>
    <row r="17" customFormat="false" ht="21" hidden="false" customHeight="true" outlineLevel="0" collapsed="false">
      <c r="A17" s="8"/>
      <c r="B17" s="9"/>
      <c r="C17" s="9"/>
      <c r="D17" s="9" t="n">
        <f aca="false">C17*B17</f>
        <v>0</v>
      </c>
      <c r="E17" s="9"/>
      <c r="F17" s="9"/>
      <c r="G17" s="9"/>
      <c r="H17" s="9"/>
      <c r="I17" s="9"/>
      <c r="J17" s="9" t="n">
        <f aca="false">D17+G17+H17+I17+E17+F17*B17</f>
        <v>0</v>
      </c>
      <c r="K17" s="9" t="e">
        <f aca="false">J17/B17</f>
        <v>#DIV/0!</v>
      </c>
      <c r="L17" s="9"/>
      <c r="M17" s="9"/>
      <c r="N17" s="9" t="n">
        <f aca="false">L17*M17/100</f>
        <v>0</v>
      </c>
      <c r="O17" s="9"/>
      <c r="P17" s="9" t="n">
        <v>50</v>
      </c>
      <c r="Q17" s="9"/>
      <c r="R17" s="10" t="n">
        <f aca="false">O17+((100-Q17)%)*P17</f>
        <v>50</v>
      </c>
      <c r="S17" s="10" t="n">
        <f aca="false">L17-N17-R17</f>
        <v>-50</v>
      </c>
      <c r="T17" s="9"/>
      <c r="U17" s="10" t="n">
        <f aca="false">S17*T17%</f>
        <v>0</v>
      </c>
      <c r="V17" s="10" t="n">
        <f aca="false">S17-U17</f>
        <v>-50</v>
      </c>
      <c r="W17" s="11" t="e">
        <f aca="false">V17-K17</f>
        <v>#DIV/0!</v>
      </c>
      <c r="X17" s="12" t="e">
        <f aca="false">W17*B17</f>
        <v>#DIV/0!</v>
      </c>
    </row>
    <row r="18" customFormat="false" ht="21" hidden="false" customHeight="true" outlineLevel="0" collapsed="false">
      <c r="A18" s="8"/>
      <c r="B18" s="9"/>
      <c r="C18" s="9"/>
      <c r="D18" s="9" t="n">
        <f aca="false">C18*B18</f>
        <v>0</v>
      </c>
      <c r="E18" s="9"/>
      <c r="F18" s="9"/>
      <c r="G18" s="9"/>
      <c r="H18" s="9"/>
      <c r="I18" s="9"/>
      <c r="J18" s="9" t="n">
        <f aca="false">D18+G18+H18+I18+E18+F18*B18</f>
        <v>0</v>
      </c>
      <c r="K18" s="9" t="e">
        <f aca="false">J18/B18</f>
        <v>#DIV/0!</v>
      </c>
      <c r="L18" s="9"/>
      <c r="M18" s="9"/>
      <c r="N18" s="9" t="n">
        <f aca="false">L18*M18/100</f>
        <v>0</v>
      </c>
      <c r="O18" s="9"/>
      <c r="P18" s="9" t="n">
        <v>50</v>
      </c>
      <c r="Q18" s="9"/>
      <c r="R18" s="10" t="n">
        <f aca="false">O18+((100-Q18)%)*P18</f>
        <v>50</v>
      </c>
      <c r="S18" s="10" t="n">
        <f aca="false">L18-N18-R18</f>
        <v>-50</v>
      </c>
      <c r="T18" s="9"/>
      <c r="U18" s="10" t="n">
        <f aca="false">S18*T18%</f>
        <v>0</v>
      </c>
      <c r="V18" s="10" t="n">
        <f aca="false">S18-U18</f>
        <v>-50</v>
      </c>
      <c r="W18" s="11" t="e">
        <f aca="false">V18-K18</f>
        <v>#DIV/0!</v>
      </c>
      <c r="X18" s="12" t="e">
        <f aca="false">W18*B18</f>
        <v>#DIV/0!</v>
      </c>
    </row>
    <row r="19" customFormat="false" ht="18" hidden="false" customHeight="true" outlineLevel="0" collapsed="false">
      <c r="A19" s="15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customFormat="false" ht="13.55" hidden="false" customHeight="true" outlineLevel="0" collapsed="false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customFormat="false" ht="13.55" hidden="false" customHeight="true" outlineLevel="0" collapsed="false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customFormat="false" ht="13.55" hidden="false" customHeight="true" outlineLevel="0" collapsed="false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customFormat="false" ht="13.55" hidden="false" customHeight="true" outlineLevel="0" collapsed="false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customFormat="false" ht="13.55" hidden="false" customHeight="true" outlineLevel="0" collapsed="false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customFormat="false" ht="13.55" hidden="false" customHeight="true" outlineLevel="0" collapsed="false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16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customFormat="false" ht="13.55" hidden="false" customHeight="true" outlineLevel="0" collapsed="false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customFormat="false" ht="13.55" hidden="false" customHeight="true" outlineLevel="0" collapsed="false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</sheetData>
  <mergeCells count="3">
    <mergeCell ref="A1:H1"/>
    <mergeCell ref="A2:H2"/>
    <mergeCell ref="H3:R4"/>
  </mergeCells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Neue,Обычный"&amp;12&amp;K000000&amp;P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2023-07-28T20:40:55Z</dcterms:modified>
  <cp:revision>1</cp:revision>
  <dc:subject/>
  <dc:title/>
</cp:coreProperties>
</file>