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larsdigerud/Desktop/gruppe-35/BurndownChart/"/>
    </mc:Choice>
  </mc:AlternateContent>
  <xr:revisionPtr revIDLastSave="0" documentId="13_ncr:1_{8B346A84-3F75-474F-A3DD-592943AAE4A6}" xr6:coauthVersionLast="43" xr6:coauthVersionMax="43" xr10:uidLastSave="{00000000-0000-0000-0000-000000000000}"/>
  <bookViews>
    <workbookView xWindow="0" yWindow="460" windowWidth="25600" windowHeight="14680" activeTab="1" xr2:uid="{00000000-000D-0000-FFFF-FFFF00000000}"/>
  </bookViews>
  <sheets>
    <sheet name="BacklogTable" sheetId="1" r:id="rId1"/>
    <sheet name="BurnDownTable" sheetId="3" r:id="rId2"/>
  </sheets>
  <definedNames>
    <definedName name="DevRate">#REF!</definedName>
    <definedName name="RemainingHours">SprintBacklog[[#Totals],[Remaining Hours]]</definedName>
    <definedName name="StartDate">#REF!</definedName>
    <definedName name="TotalHours">SprintBacklog[[#Totals],[Estimated Hours ved start]]</definedName>
    <definedName name="WorkingDay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D4" i="3" l="1"/>
  <c r="D8" i="3"/>
  <c r="D12" i="3"/>
  <c r="D16" i="3"/>
  <c r="D14" i="3"/>
  <c r="D7" i="3"/>
  <c r="D15" i="3"/>
  <c r="D5" i="3"/>
  <c r="D9" i="3"/>
  <c r="D13" i="3"/>
  <c r="D17" i="3"/>
  <c r="D10" i="3"/>
  <c r="D11" i="3"/>
  <c r="D6" i="3"/>
  <c r="F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B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<sst xmlns="http://schemas.openxmlformats.org/spreadsheetml/2006/main" count="30" uniqueCount="30">
  <si>
    <t>Task Name</t>
  </si>
  <si>
    <t>Assigned To</t>
  </si>
  <si>
    <t>Remaining Hours</t>
  </si>
  <si>
    <t>Status</t>
  </si>
  <si>
    <t>Sprint</t>
  </si>
  <si>
    <t>Total</t>
  </si>
  <si>
    <t>Work Day</t>
  </si>
  <si>
    <t>Forecast Burn Down</t>
  </si>
  <si>
    <t>Actual Burn Down</t>
  </si>
  <si>
    <t>6</t>
  </si>
  <si>
    <t>0</t>
  </si>
  <si>
    <t>Issue ID</t>
  </si>
  <si>
    <t>User stories left in sprint</t>
  </si>
  <si>
    <t>Kommentarer</t>
  </si>
  <si>
    <t>Estimated Hours ved start</t>
  </si>
  <si>
    <t>Mandag 11</t>
  </si>
  <si>
    <t>Tirsdag 12</t>
  </si>
  <si>
    <t>Onsdag 13</t>
  </si>
  <si>
    <t>Torsdag 14</t>
  </si>
  <si>
    <t>Torsdag 28</t>
  </si>
  <si>
    <t>Fredag 1</t>
  </si>
  <si>
    <t>Lørdag 2</t>
  </si>
  <si>
    <t>Søndag 3</t>
  </si>
  <si>
    <t>Mandag 4</t>
  </si>
  <si>
    <t>Tirsdag 5</t>
  </si>
  <si>
    <t>Onsdag 6</t>
  </si>
  <si>
    <t>Torsdag 7</t>
  </si>
  <si>
    <t>Fredag  8</t>
  </si>
  <si>
    <t>Lørdag 9</t>
  </si>
  <si>
    <t>Søndag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</si>
</sst>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Segoe UI Light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2" borderId="1" xfId="0" applyFont="1" applyFill="1" applyBorder="1"/>
    <xf numFmtId="1" fontId="1" fillId="0" borderId="0" xfId="0" applyNumberFormat="1" applyFont="1" applyAlignment="1">
      <alignment horizontal="center" wrapText="1"/>
    </xf>
    <xf numFmtId="1" fontId="1" fillId="0" borderId="0" xfId="0" applyNumberFormat="1" applyFont="1"/>
    <xf numFmtId="1" fontId="1" fillId="2" borderId="1" xfId="0" applyNumberFormat="1" applyFont="1" applyFill="1" applyBorder="1"/>
    <xf numFmtId="0" fontId="4" fillId="0" borderId="0" xfId="0" applyFont="1"/>
    <xf numFmtId="1" fontId="4" fillId="0" borderId="0" xfId="0" applyNumberFormat="1" applyFont="1"/>
    <xf numFmtId="0" fontId="1" fillId="3" borderId="1" xfId="0" applyFont="1" applyFill="1" applyBorder="1"/>
    <xf numFmtId="1" fontId="4" fillId="2" borderId="0" xfId="0" applyNumberFormat="1" applyFont="1" applyFill="1"/>
    <xf numFmtId="1" fontId="1" fillId="2" borderId="0" xfId="0" applyNumberFormat="1" applyFont="1" applyFill="1"/>
    <xf numFmtId="0" fontId="1" fillId="3" borderId="0" xfId="0" applyFont="1" applyFill="1" applyBorder="1"/>
    <xf numFmtId="0" fontId="5" fillId="0" borderId="1" xfId="0" applyFont="1" applyBorder="1"/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BurnDownTable!$F$2</c:f>
              <c:strCache>
                <c:ptCount val="1"/>
                <c:pt idx="0">
                  <c:v>User stories left in sprint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BurnDownTable!$B$3:$B$15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BurnDownTable!$F$3:$F$17</c:f>
              <c:numCache>
                <c:formatCode>0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1-4B9D-8523-F811CF9C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49568"/>
        <c:axId val="389444080"/>
      </c:barChart>
      <c:lineChart>
        <c:grouping val="standard"/>
        <c:varyColors val="0"/>
        <c:ser>
          <c:idx val="2"/>
          <c:order val="2"/>
          <c:tx>
            <c:strRef>
              <c:f>BurnDownTable!$E$2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BurnDownTable!$B$3:$B$15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BurnDownTable!$E$3:$E$16</c:f>
              <c:numCache>
                <c:formatCode>0</c:formatCode>
                <c:ptCount val="14"/>
                <c:pt idx="0">
                  <c:v>16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11</c:v>
                </c:pt>
                <c:pt idx="8">
                  <c:v>11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4-4D16-BCC1-1946F02489ED}"/>
            </c:ext>
          </c:extLst>
        </c:ser>
        <c:ser>
          <c:idx val="1"/>
          <c:order val="1"/>
          <c:tx>
            <c:strRef>
              <c:f>BurnDownTable!$D$2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BurnDownTable!$B$3:$B$15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BurnDownTable!$D$3:$D$15</c:f>
              <c:numCache>
                <c:formatCode>0</c:formatCode>
                <c:ptCount val="13"/>
                <c:pt idx="0">
                  <c:v>15</c:v>
                </c:pt>
                <c:pt idx="1">
                  <c:v>13.866666666666667</c:v>
                </c:pt>
                <c:pt idx="2">
                  <c:v>12.8</c:v>
                </c:pt>
                <c:pt idx="3">
                  <c:v>11.733333333333334</c:v>
                </c:pt>
                <c:pt idx="4">
                  <c:v>10.666666666666668</c:v>
                </c:pt>
                <c:pt idx="5">
                  <c:v>9.6</c:v>
                </c:pt>
                <c:pt idx="6">
                  <c:v>8.5333333333333332</c:v>
                </c:pt>
                <c:pt idx="7">
                  <c:v>7.4666666666666668</c:v>
                </c:pt>
                <c:pt idx="8">
                  <c:v>6.4</c:v>
                </c:pt>
                <c:pt idx="9">
                  <c:v>5.3333333333333339</c:v>
                </c:pt>
                <c:pt idx="10">
                  <c:v>4.2666666666666675</c:v>
                </c:pt>
                <c:pt idx="11">
                  <c:v>3.1999999999999993</c:v>
                </c:pt>
                <c:pt idx="12">
                  <c:v>2.1333333333333329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3-426C-8780-C36019FB6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BurnDownTable!$C$2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BurnDownTable!$B$3:$B$15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BurnDownTable!$C$3:$C$17</c15:sqref>
                        </c15:formulaRef>
                      </c:ext>
                    </c:extLst>
                    <c:numCache>
                      <c:formatCode>0</c:formatCode>
                      <c:ptCount val="1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B3-426C-8780-C36019FB674F}"/>
                  </c:ext>
                </c:extLst>
              </c15:ser>
            </c15:filteredLineSeries>
          </c:ext>
        </c:extLst>
      </c:lineChart>
      <c:catAx>
        <c:axId val="38944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Da</a:t>
                </a:r>
                <a:r>
                  <a:rPr lang="nb-NO" baseline="0"/>
                  <a:t>g 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Workload</a:t>
                </a:r>
                <a:r>
                  <a:rPr lang="nb-NO" baseline="0"/>
                  <a:t> (basert på user-story størrelser)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667871</xdr:colOff>
      <xdr:row>17</xdr:row>
      <xdr:rowOff>211230</xdr:rowOff>
    </xdr:from>
    <xdr:to>
      <xdr:col>12</xdr:col>
      <xdr:colOff>381000</xdr:colOff>
      <xdr:row>35</xdr:row>
      <xdr:rowOff>156883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3" dataDxfId="22" totalsRowDxfId="21">
  <autoFilter ref="A2:G12" xr:uid="{00000000-0009-0000-0100-000001000000}"/>
  <sortState xmlns:xlrd2="http://schemas.microsoft.com/office/spreadsheetml/2017/richdata2" ref="A3:G12">
    <sortCondition ref="B2:B12"/>
  </sortState>
  <tableColumns count="7">
    <tableColumn id="1" xr3:uid="{00000000-0010-0000-0100-000001000000}" name="Sprint" totalsRowLabel="Total" dataDxfId="20" totalsRowDxfId="19"/>
    <tableColumn id="2" xr3:uid="{00000000-0010-0000-0100-000002000000}" name="Issue ID" totalsRowLabel="6" dataDxfId="18" totalsRowDxfId="17">
      <calculatedColumnFormula>IFERROR(B2+1,1)</calculatedColumnFormula>
    </tableColumn>
    <tableColumn id="3" xr3:uid="{00000000-0010-0000-0100-000003000000}" name="Estimated Hours ved start" totalsRowFunction="sum" dataDxfId="16" totalsRowDxfId="15"/>
    <tableColumn id="4" xr3:uid="{00000000-0010-0000-0100-000004000000}" name="Task Name" dataDxfId="14" totalsRowDxfId="13"/>
    <tableColumn id="5" xr3:uid="{00000000-0010-0000-0100-000005000000}" name="Assigned To" dataDxfId="12" totalsRowDxfId="11"/>
    <tableColumn id="6" xr3:uid="{00000000-0010-0000-0100-000006000000}" name="Remaining Hours" totalsRowFunction="sum" dataDxfId="10" totalsRowDxfId="9">
      <calculatedColumnFormula>SprintBacklog[[#This Row],[Estimated Hours ved start]]</calculatedColumnFormula>
    </tableColumn>
    <tableColumn id="7" xr3:uid="{00000000-0010-0000-0100-000007000000}" name="Status" dataDxfId="8" totalsRowDxfId="7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2:F17" totalsRowShown="0" headerRowDxfId="6" dataDxfId="5">
  <autoFilter ref="B2:F17" xr:uid="{00000000-0009-0000-0100-000003000000}"/>
  <tableColumns count="5">
    <tableColumn id="1" xr3:uid="{00000000-0010-0000-0200-000001000000}" name="Work Day" dataDxfId="4"/>
    <tableColumn id="2" xr3:uid="{00000000-0010-0000-0200-000002000000}" name="0" dataDxfId="3"/>
    <tableColumn id="3" xr3:uid="{00000000-0010-0000-0200-000003000000}" name="Forecast Burn Down" dataDxfId="2">
      <calculatedColumnFormula>TotalHours-(Table3[Work Day]*(TotalHours/15))</calculatedColumnFormula>
    </tableColumn>
    <tableColumn id="4" xr3:uid="{00000000-0010-0000-0200-000004000000}" name="Actual Burn Down" dataDxfId="1"/>
    <tableColumn id="5" xr3:uid="{731F4FCE-3968-42EE-A2AB-B035450B4F5A}" name="User stories left in sprint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3"/>
  <sheetViews>
    <sheetView workbookViewId="0">
      <selection activeCell="F8" sqref="F8"/>
    </sheetView>
  </sheetViews>
  <sheetFormatPr baseColWidth="10" defaultColWidth="9.1640625" defaultRowHeight="15"/>
  <cols>
    <col min="1" max="1" width="9.1640625" style="1"/>
    <col min="2" max="2" width="9.5" style="1" customWidth="1"/>
    <col min="3" max="3" width="11.33203125" style="1" customWidth="1"/>
    <col min="4" max="4" width="35.1640625" style="1" customWidth="1"/>
    <col min="5" max="5" width="10.83203125" style="1" customWidth="1"/>
    <col min="6" max="6" width="12.5" style="1" customWidth="1"/>
    <col min="7" max="7" width="13.5" style="1" customWidth="1"/>
    <col min="8" max="16384" width="9.1640625" style="1"/>
  </cols>
  <sheetData>
    <row r="2" spans="1:7" ht="48">
      <c r="A2" s="2" t="s">
        <v>4</v>
      </c>
      <c r="B2" s="2" t="s">
        <v>11</v>
      </c>
      <c r="C2" s="3" t="s">
        <v>14</v>
      </c>
      <c r="D2" s="2" t="s">
        <v>0</v>
      </c>
      <c r="E2" s="3" t="s">
        <v>1</v>
      </c>
      <c r="F2" s="3" t="s">
        <v>2</v>
      </c>
      <c r="G2" s="2" t="s">
        <v>3</v>
      </c>
    </row>
    <row r="3" spans="1:7">
      <c r="A3" s="4">
        <v>2</v>
      </c>
      <c r="B3" s="1">
        <v>10</v>
      </c>
      <c r="C3" s="4">
        <v>4</v>
      </c>
      <c r="D3" s="13"/>
      <c r="E3" s="10"/>
      <c r="F3" s="10">
        <v>5</v>
      </c>
      <c r="G3" s="10"/>
    </row>
    <row r="4" spans="1:7">
      <c r="A4" s="4">
        <v>2</v>
      </c>
      <c r="B4" s="1">
        <v>17</v>
      </c>
      <c r="C4" s="4">
        <v>5</v>
      </c>
      <c r="D4" s="14"/>
      <c r="E4" s="10"/>
      <c r="F4" s="10">
        <v>2</v>
      </c>
      <c r="G4" s="10"/>
    </row>
    <row r="5" spans="1:7">
      <c r="A5" s="4">
        <v>2</v>
      </c>
      <c r="B5" s="1">
        <v>18</v>
      </c>
      <c r="C5" s="4">
        <v>3</v>
      </c>
      <c r="D5" s="10"/>
      <c r="E5" s="10"/>
      <c r="F5" s="10">
        <v>3</v>
      </c>
      <c r="G5" s="10"/>
    </row>
    <row r="6" spans="1:7">
      <c r="A6" s="4">
        <v>2</v>
      </c>
      <c r="B6" s="1">
        <v>19</v>
      </c>
      <c r="C6" s="4">
        <v>1</v>
      </c>
      <c r="D6" s="10"/>
      <c r="E6" s="10"/>
      <c r="F6" s="10">
        <v>3</v>
      </c>
      <c r="G6" s="10"/>
    </row>
    <row r="7" spans="1:7">
      <c r="A7" s="4">
        <v>2</v>
      </c>
      <c r="B7" s="1">
        <v>20</v>
      </c>
      <c r="C7" s="4">
        <v>3</v>
      </c>
      <c r="D7" s="10"/>
      <c r="E7" s="10"/>
      <c r="F7" s="10">
        <v>3</v>
      </c>
      <c r="G7" s="10"/>
    </row>
    <row r="8" spans="1:7">
      <c r="A8" s="4"/>
      <c r="C8" s="4"/>
      <c r="D8" s="10"/>
      <c r="E8" s="10"/>
      <c r="F8" s="10"/>
      <c r="G8" s="10"/>
    </row>
    <row r="9" spans="1:7">
      <c r="A9" s="4"/>
      <c r="C9" s="4"/>
      <c r="D9" s="10"/>
      <c r="E9" s="10"/>
      <c r="F9" s="10"/>
      <c r="G9" s="10"/>
    </row>
    <row r="10" spans="1:7">
      <c r="A10" s="4"/>
      <c r="C10" s="4"/>
      <c r="D10" s="10"/>
      <c r="E10" s="10"/>
      <c r="F10" s="10"/>
      <c r="G10" s="10"/>
    </row>
    <row r="11" spans="1:7">
      <c r="A11" s="4"/>
      <c r="C11" s="4"/>
      <c r="D11" s="10"/>
      <c r="E11" s="10"/>
      <c r="F11" s="10"/>
      <c r="G11" s="10"/>
    </row>
    <row r="12" spans="1:7">
      <c r="A12" s="4"/>
      <c r="C12" s="4"/>
      <c r="D12" s="10"/>
      <c r="E12" s="10"/>
      <c r="F12" s="10"/>
      <c r="G12" s="10"/>
    </row>
    <row r="13" spans="1:7">
      <c r="A13" s="1" t="s">
        <v>5</v>
      </c>
      <c r="B13" s="1" t="s">
        <v>9</v>
      </c>
      <c r="C13" s="1">
        <f>SUBTOTAL(109,SprintBacklog[Estimated Hours ved start])</f>
        <v>16</v>
      </c>
      <c r="F13" s="1">
        <f>SUBTOTAL(109,SprintBacklog[Remaining Hours])</f>
        <v>16</v>
      </c>
    </row>
  </sheetData>
  <dataValidations count="1">
    <dataValidation type="list" allowBlank="1" showInputMessage="1" showErrorMessage="1" sqref="G3:G12" xr:uid="{00000000-0002-0000-0100-000000000000}">
      <formula1>"In Progress, Completed, Blocked"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7"/>
  <sheetViews>
    <sheetView tabSelected="1" zoomScale="85" zoomScaleNormal="85" workbookViewId="0">
      <selection activeCell="F14" sqref="F14"/>
    </sheetView>
  </sheetViews>
  <sheetFormatPr baseColWidth="10" defaultColWidth="7.83203125" defaultRowHeight="15"/>
  <cols>
    <col min="1" max="1" width="10.33203125" style="1" customWidth="1"/>
    <col min="2" max="4" width="10.33203125" style="6" customWidth="1"/>
    <col min="5" max="5" width="7.83203125" style="1"/>
    <col min="6" max="6" width="27.1640625" style="1" customWidth="1"/>
    <col min="7" max="7" width="7.83203125" style="1"/>
    <col min="8" max="8" width="15.5" style="1" customWidth="1"/>
    <col min="9" max="16384" width="7.83203125" style="1"/>
  </cols>
  <sheetData>
    <row r="2" spans="1:8" ht="48">
      <c r="B2" s="3" t="s">
        <v>6</v>
      </c>
      <c r="C2" s="5" t="s">
        <v>10</v>
      </c>
      <c r="D2" s="5" t="s">
        <v>7</v>
      </c>
      <c r="E2" s="5" t="s">
        <v>8</v>
      </c>
      <c r="F2" s="8" t="s">
        <v>12</v>
      </c>
      <c r="H2" s="1" t="s">
        <v>13</v>
      </c>
    </row>
    <row r="3" spans="1:8">
      <c r="A3" s="1" t="s">
        <v>19</v>
      </c>
      <c r="B3" s="1">
        <v>1</v>
      </c>
      <c r="C3" s="5"/>
      <c r="D3" s="6">
        <v>15</v>
      </c>
      <c r="E3" s="7">
        <v>16</v>
      </c>
      <c r="F3" s="11">
        <v>5</v>
      </c>
    </row>
    <row r="4" spans="1:8">
      <c r="A4" s="1" t="s">
        <v>20</v>
      </c>
      <c r="B4" s="1">
        <v>2</v>
      </c>
      <c r="C4" s="5"/>
      <c r="D4" s="6">
        <f>TotalHours-(Table3[Work Day]*(TotalHours/15))</f>
        <v>13.866666666666667</v>
      </c>
      <c r="E4" s="7">
        <v>14</v>
      </c>
      <c r="F4" s="11">
        <v>4</v>
      </c>
    </row>
    <row r="5" spans="1:8">
      <c r="A5" s="1" t="s">
        <v>21</v>
      </c>
      <c r="B5" s="1">
        <v>3</v>
      </c>
      <c r="D5" s="6">
        <f>TotalHours-(Table3[Work Day]*(TotalHours/15))</f>
        <v>12.8</v>
      </c>
      <c r="E5" s="7">
        <v>14</v>
      </c>
      <c r="F5" s="12">
        <v>4</v>
      </c>
    </row>
    <row r="6" spans="1:8">
      <c r="A6" s="1" t="s">
        <v>22</v>
      </c>
      <c r="B6" s="1">
        <v>4</v>
      </c>
      <c r="D6" s="6">
        <f>TotalHours-(Table3[Work Day]*(TotalHours/15))</f>
        <v>11.733333333333334</v>
      </c>
      <c r="E6" s="7">
        <v>14</v>
      </c>
      <c r="F6" s="12">
        <v>4</v>
      </c>
    </row>
    <row r="7" spans="1:8">
      <c r="A7" s="1" t="s">
        <v>23</v>
      </c>
      <c r="B7" s="1">
        <v>5</v>
      </c>
      <c r="D7" s="6">
        <f>TotalHours-(Table3[Work Day]*(TotalHours/15))</f>
        <v>10.666666666666668</v>
      </c>
      <c r="E7" s="7">
        <v>14</v>
      </c>
      <c r="F7" s="12">
        <v>4</v>
      </c>
    </row>
    <row r="8" spans="1:8">
      <c r="A8" s="1" t="s">
        <v>24</v>
      </c>
      <c r="B8" s="1">
        <v>6</v>
      </c>
      <c r="D8" s="6">
        <f>TotalHours-(Table3[Work Day]*(TotalHours/15))</f>
        <v>9.6</v>
      </c>
      <c r="E8" s="7">
        <v>14</v>
      </c>
      <c r="F8" s="12">
        <v>4</v>
      </c>
    </row>
    <row r="9" spans="1:8">
      <c r="A9" s="1" t="s">
        <v>25</v>
      </c>
      <c r="B9" s="1">
        <v>7</v>
      </c>
      <c r="D9" s="6">
        <f>TotalHours-(Table3[Work Day]*(TotalHours/15))</f>
        <v>8.5333333333333332</v>
      </c>
      <c r="E9" s="7">
        <v>14</v>
      </c>
      <c r="F9" s="12">
        <v>4</v>
      </c>
    </row>
    <row r="10" spans="1:8">
      <c r="A10" s="1" t="s">
        <v>26</v>
      </c>
      <c r="B10" s="1">
        <v>8</v>
      </c>
      <c r="D10" s="6">
        <f>TotalHours-(Table3[Work Day]*(TotalHours/15))</f>
        <v>7.4666666666666668</v>
      </c>
      <c r="E10" s="7">
        <v>11</v>
      </c>
      <c r="F10" s="12">
        <v>3</v>
      </c>
    </row>
    <row r="11" spans="1:8">
      <c r="A11" s="1" t="s">
        <v>27</v>
      </c>
      <c r="B11" s="1">
        <v>9</v>
      </c>
      <c r="D11" s="6">
        <f>TotalHours-(Table3[Work Day]*(TotalHours/15))</f>
        <v>6.4</v>
      </c>
      <c r="E11" s="7">
        <v>11</v>
      </c>
      <c r="F11" s="12">
        <v>3</v>
      </c>
    </row>
    <row r="12" spans="1:8">
      <c r="A12" s="1" t="s">
        <v>28</v>
      </c>
      <c r="B12" s="1">
        <v>10</v>
      </c>
      <c r="D12" s="6">
        <f>TotalHours-(Table3[Work Day]*(TotalHours/15))</f>
        <v>5.3333333333333339</v>
      </c>
      <c r="E12" s="7">
        <v>8</v>
      </c>
      <c r="F12" s="12">
        <v>2</v>
      </c>
    </row>
    <row r="13" spans="1:8">
      <c r="A13" s="1" t="s">
        <v>29</v>
      </c>
      <c r="B13" s="1">
        <v>11</v>
      </c>
      <c r="D13" s="6">
        <f>TotalHours-(Table3[Work Day]*(TotalHours/15))</f>
        <v>4.2666666666666675</v>
      </c>
      <c r="E13" s="7">
        <v>8</v>
      </c>
      <c r="F13" s="12">
        <v>2</v>
      </c>
    </row>
    <row r="14" spans="1:8">
      <c r="A14" s="1" t="s">
        <v>15</v>
      </c>
      <c r="B14" s="1">
        <v>12</v>
      </c>
      <c r="D14" s="6">
        <f>TotalHours-(Table3[Work Day]*(TotalHours/15))</f>
        <v>3.1999999999999993</v>
      </c>
      <c r="E14" s="7">
        <v>0</v>
      </c>
      <c r="F14" s="12">
        <v>0</v>
      </c>
    </row>
    <row r="15" spans="1:8">
      <c r="A15" s="1" t="s">
        <v>16</v>
      </c>
      <c r="B15" s="1">
        <v>13</v>
      </c>
      <c r="D15" s="6">
        <f>TotalHours-(Table3[Work Day]*(TotalHours/15))</f>
        <v>2.1333333333333329</v>
      </c>
      <c r="E15" s="7">
        <v>0</v>
      </c>
      <c r="F15" s="12">
        <v>0</v>
      </c>
    </row>
    <row r="16" spans="1:8">
      <c r="A16" s="1" t="s">
        <v>17</v>
      </c>
      <c r="B16" s="1">
        <v>14</v>
      </c>
      <c r="C16" s="9"/>
      <c r="D16" s="6">
        <f>TotalHours-(Table3[Work Day]*(TotalHours/15))</f>
        <v>1.0666666666666664</v>
      </c>
      <c r="E16" s="7">
        <v>0</v>
      </c>
      <c r="F16" s="12">
        <v>0</v>
      </c>
    </row>
    <row r="17" spans="1:6">
      <c r="A17" s="1" t="s">
        <v>18</v>
      </c>
      <c r="B17" s="1">
        <v>15</v>
      </c>
      <c r="C17" s="9"/>
      <c r="D17" s="6">
        <f>TotalHours-(Table3[Work Day]*(TotalHours/15))</f>
        <v>0</v>
      </c>
      <c r="E17" s="7"/>
      <c r="F17" s="12">
        <v>0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BacklogTable</vt:lpstr>
      <vt:lpstr>BurnDownTable</vt:lpstr>
      <vt:lpstr>RemainingHours</vt:lpstr>
      <vt:lpstr>TotalHours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Microsoft Office User</cp:lastModifiedBy>
  <dcterms:created xsi:type="dcterms:W3CDTF">2014-10-14T22:04:59Z</dcterms:created>
  <dcterms:modified xsi:type="dcterms:W3CDTF">2019-03-14T07:43:09Z</dcterms:modified>
</cp:coreProperties>
</file>