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ggi\OneDrive - NTNU\V2019\gruppe-35\BurndownChart\"/>
    </mc:Choice>
  </mc:AlternateContent>
  <xr:revisionPtr revIDLastSave="4" documentId="8_{232CA7CB-D6E0-43BC-B4EA-1194387B4FDE}" xr6:coauthVersionLast="40" xr6:coauthVersionMax="40" xr10:uidLastSave="{BBA3FEE8-5016-4601-8DB2-D4932BB5F488}"/>
  <bookViews>
    <workbookView xWindow="5760" yWindow="3396" windowWidth="17280" windowHeight="8964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C13" i="1" l="1"/>
  <c r="F3" i="1" l="1"/>
  <c r="F4" i="1"/>
  <c r="F5" i="1" l="1"/>
  <c r="F6" i="1"/>
  <c r="F7" i="1"/>
  <c r="F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<sst xmlns="http://schemas.openxmlformats.org/spreadsheetml/2006/main" count="30" uniqueCount="30">
  <si>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</si>
  <si>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</si>
  <si>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</si>
  <si>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</si>
  <si>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</si>
  <si>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</si>
  <si>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</si>
  <si>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</si>
  <si>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</si>
  <si>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</si>
  <si>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</si>
  <si>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</si>
  <si>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</si>
  <si>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</si>
  <si>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</si>
  <si>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Mandag 11</t>
  </si>
  <si>
    <t>Tirsdag 12</t>
  </si>
  <si>
    <t>Onsdag 13</t>
  </si>
  <si>
    <t>Torsdag 14</t>
  </si>
  <si>
    <t>Fredag 15</t>
  </si>
  <si>
    <t>Lørdag 16</t>
  </si>
  <si>
    <t>Søndag 17</t>
  </si>
  <si>
    <t>Mandag 18</t>
  </si>
  <si>
    <t>Tirsdag 19</t>
  </si>
  <si>
    <t>Onsdag 20</t>
  </si>
  <si>
    <t>Torsdag 21</t>
  </si>
  <si>
    <t>Fredag 22</t>
  </si>
  <si>
    <t>Lørdag 23</t>
  </si>
  <si>
    <t>Søndag 24</t>
  </si>
  <si>
    <t>Mandag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</si>
</sst>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1" fontId="4" fillId="2" borderId="0" xfId="0" applyNumberFormat="1" applyFont="1" applyFill="1"/>
    <xf numFmtId="0" fontId="5" fillId="0" borderId="0" xfId="0" applyFont="1"/>
    <xf numFmtId="1" fontId="1" fillId="2" borderId="0" xfId="0" applyNumberFormat="1" applyFont="1" applyFill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BurnDownTable!$F$3:$F$17</c:f>
              <c:numCache>
                <c:formatCode>0</c:formatCode>
                <c:ptCount val="1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BurnDownTable!$E$3:$E$16</c:f>
              <c:numCache>
                <c:formatCode>0</c:formatCode>
                <c:ptCount val="14"/>
                <c:pt idx="0">
                  <c:v>15</c:v>
                </c:pt>
                <c:pt idx="1">
                  <c:v>10</c:v>
                </c:pt>
                <c:pt idx="2">
                  <c:v>3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BurnDownTable!$D$3:$D$15</c:f>
              <c:numCache>
                <c:formatCode>0</c:formatCode>
                <c:ptCount val="13"/>
                <c:pt idx="0">
                  <c:v>14.933333333333334</c:v>
                </c:pt>
                <c:pt idx="1">
                  <c:v>13.866666666666667</c:v>
                </c:pt>
                <c:pt idx="2">
                  <c:v>12.8</c:v>
                </c:pt>
                <c:pt idx="3">
                  <c:v>11.733333333333334</c:v>
                </c:pt>
                <c:pt idx="4">
                  <c:v>10.666666666666668</c:v>
                </c:pt>
                <c:pt idx="5">
                  <c:v>9.6</c:v>
                </c:pt>
                <c:pt idx="6">
                  <c:v>8.5333333333333332</c:v>
                </c:pt>
                <c:pt idx="7">
                  <c:v>7.4666666666666668</c:v>
                </c:pt>
                <c:pt idx="8">
                  <c:v>6.4</c:v>
                </c:pt>
                <c:pt idx="9">
                  <c:v>5.3333333333333339</c:v>
                </c:pt>
                <c:pt idx="10">
                  <c:v>4.2666666666666675</c:v>
                </c:pt>
                <c:pt idx="11">
                  <c:v>3.1999999999999993</c:v>
                </c:pt>
                <c:pt idx="12">
                  <c:v>2.1333333333333329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BurnDownTable!$C$3:$C$17</c15:sqref>
                        </c15:formulaRef>
                      </c:ext>
                    </c:extLst>
                    <c:numCache>
                      <c:formatCode>0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667871</xdr:colOff>
      <xdr:row>17</xdr:row>
      <xdr:rowOff>211230</xdr:rowOff>
    </xdr:from>
    <xdr:to>
      <xdr:col>12</xdr:col>
      <xdr:colOff>381000</xdr:colOff>
      <xdr:row>35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3" dataDxfId="22" totalsRowDxfId="21">
  <autoFilter ref="A2:G12" xr:uid="{00000000-0009-0000-0100-000001000000}"/>
  <tableColumns count="7">
    <tableColumn id="1" xr3:uid="{00000000-0010-0000-0100-000001000000}" name="Sprint" totalsRowLabel="Total" dataDxfId="20" totalsRowDxfId="19"/>
    <tableColumn id="2" xr3:uid="{00000000-0010-0000-0100-000002000000}" name="Issue ID" totalsRowLabel="6" dataDxfId="18" totalsRowDxfId="17">
      <calculatedColumnFormula>IFERROR(B2+1,1)</calculatedColumnFormula>
    </tableColumn>
    <tableColumn id="3" xr3:uid="{00000000-0010-0000-0100-000003000000}" name="Estimated Hours ved start" totalsRowFunction="sum" dataDxfId="16" totalsRowDxfId="15"/>
    <tableColumn id="4" xr3:uid="{00000000-0010-0000-0100-000004000000}" name="Task Name" dataDxfId="14" totalsRowDxfId="13"/>
    <tableColumn id="5" xr3:uid="{00000000-0010-0000-0100-000005000000}" name="Assigned To" dataDxfId="12" totalsRowDxfId="11"/>
    <tableColumn id="6" xr3:uid="{00000000-0010-0000-0100-000006000000}" name="Remaining Hours" totalsRowFunction="sum" dataDxfId="10" totalsRowDxfId="9">
      <calculatedColumnFormula>SprintBacklog[[#This Row],[Estimated Hours ved start]]</calculatedColumnFormula>
    </tableColumn>
    <tableColumn id="7" xr3:uid="{00000000-0010-0000-0100-000007000000}" name="Status" dataDxfId="8" totalsRowDxfId="7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17" totalsRowShown="0" headerRowDxfId="6" dataDxfId="5">
  <autoFilter ref="B2:F17" xr:uid="{00000000-0009-0000-0100-000003000000}"/>
  <tableColumns count="5">
    <tableColumn id="1" xr3:uid="{00000000-0010-0000-0200-000001000000}" name="Work Day" dataDxfId="4"/>
    <tableColumn id="2" xr3:uid="{00000000-0010-0000-0200-000002000000}" name="0" dataDxfId="3"/>
    <tableColumn id="3" xr3:uid="{00000000-0010-0000-0200-000003000000}" name="Forecast Burn Down" dataDxfId="2">
      <calculatedColumnFormula>TotalHours-(Table3[Work Day]*(TotalHours/15))</calculatedColumnFormula>
    </tableColumn>
    <tableColumn id="4" xr3:uid="{00000000-0010-0000-0200-000004000000}" name="Actual Burn Down" dataDxfId="1"/>
    <tableColumn id="5" xr3:uid="{731F4FCE-3968-42EE-A2AB-B035450B4F5A}" name="User stories left in sprint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G3" sqref="G3"/>
    </sheetView>
  </sheetViews>
  <sheetFormatPr defaultColWidth="9.109375" defaultRowHeight="16.8" x14ac:dyDescent="0.4"/>
  <cols>
    <col min="1" max="1" width="9.109375" style="1"/>
    <col min="2" max="2" width="9.5546875" style="1" customWidth="1"/>
    <col min="3" max="3" width="11.33203125" style="1" customWidth="1"/>
    <col min="4" max="4" width="35.109375" style="1" customWidth="1"/>
    <col min="5" max="5" width="10.88671875" style="1" customWidth="1"/>
    <col min="6" max="6" width="12.44140625" style="1" customWidth="1"/>
    <col min="7" max="7" width="13.5546875" style="1" customWidth="1"/>
    <col min="8" max="16384" width="9.109375" style="1"/>
  </cols>
  <sheetData>
    <row r="2" spans="1:7" ht="50.4" x14ac:dyDescent="0.4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 x14ac:dyDescent="0.4">
      <c r="A3" s="4">
        <v>1</v>
      </c>
      <c r="B3" s="1">
        <v>1</v>
      </c>
      <c r="C3" s="4">
        <v>5</v>
      </c>
      <c r="D3" s="13"/>
      <c r="E3" s="10"/>
      <c r="F3" s="10">
        <f>SprintBacklog[[#This Row],[Estimated Hours ved start]]</f>
        <v>5</v>
      </c>
      <c r="G3" s="10"/>
    </row>
    <row r="4" spans="1:7" x14ac:dyDescent="0.4">
      <c r="A4" s="4">
        <v>1</v>
      </c>
      <c r="B4" s="1">
        <v>2</v>
      </c>
      <c r="C4" s="4">
        <v>3</v>
      </c>
      <c r="D4" s="11"/>
      <c r="E4" s="10"/>
      <c r="F4" s="10">
        <f>SprintBacklog[[#This Row],[Estimated Hours ved start]]</f>
        <v>3</v>
      </c>
      <c r="G4" s="10"/>
    </row>
    <row r="5" spans="1:7" x14ac:dyDescent="0.4">
      <c r="A5" s="4">
        <v>1</v>
      </c>
      <c r="B5" s="1">
        <v>3</v>
      </c>
      <c r="C5" s="4">
        <v>4</v>
      </c>
      <c r="D5" s="11"/>
      <c r="E5" s="10"/>
      <c r="F5" s="10">
        <f>SprintBacklog[[#This Row],[Estimated Hours ved start]]</f>
        <v>4</v>
      </c>
      <c r="G5" s="10"/>
    </row>
    <row r="6" spans="1:7" x14ac:dyDescent="0.4">
      <c r="A6" s="4">
        <v>1</v>
      </c>
      <c r="B6" s="1">
        <v>4</v>
      </c>
      <c r="C6" s="4">
        <v>1</v>
      </c>
      <c r="D6" s="11"/>
      <c r="E6" s="10"/>
      <c r="F6" s="10">
        <f>SprintBacklog[[#This Row],[Estimated Hours ved start]]</f>
        <v>1</v>
      </c>
      <c r="G6" s="10"/>
    </row>
    <row r="7" spans="1:7" x14ac:dyDescent="0.4">
      <c r="A7" s="4">
        <v>1</v>
      </c>
      <c r="B7" s="1">
        <v>5</v>
      </c>
      <c r="C7" s="4">
        <v>3</v>
      </c>
      <c r="D7" s="11"/>
      <c r="E7" s="10"/>
      <c r="F7" s="10">
        <f>SprintBacklog[[#This Row],[Estimated Hours ved start]]</f>
        <v>3</v>
      </c>
      <c r="G7" s="10"/>
    </row>
    <row r="8" spans="1:7" x14ac:dyDescent="0.4">
      <c r="A8" s="4"/>
      <c r="C8" s="4"/>
      <c r="D8" s="11"/>
      <c r="E8" s="10"/>
      <c r="F8" s="10"/>
      <c r="G8" s="10"/>
    </row>
    <row r="9" spans="1:7" x14ac:dyDescent="0.4">
      <c r="A9" s="4"/>
      <c r="C9" s="4"/>
      <c r="D9" s="11"/>
      <c r="E9" s="10"/>
      <c r="F9" s="10"/>
      <c r="G9" s="10"/>
    </row>
    <row r="10" spans="1:7" x14ac:dyDescent="0.4">
      <c r="A10" s="4"/>
      <c r="C10" s="4"/>
      <c r="D10" s="11"/>
      <c r="E10" s="10"/>
      <c r="F10" s="10"/>
      <c r="G10" s="10"/>
    </row>
    <row r="11" spans="1:7" x14ac:dyDescent="0.4">
      <c r="A11" s="4"/>
      <c r="C11" s="4"/>
      <c r="D11" s="11"/>
      <c r="E11" s="10"/>
      <c r="F11" s="10"/>
      <c r="G11" s="10"/>
    </row>
    <row r="12" spans="1:7" x14ac:dyDescent="0.4">
      <c r="A12" s="4"/>
      <c r="C12" s="4"/>
      <c r="D12" s="10"/>
      <c r="E12" s="10"/>
      <c r="F12" s="10"/>
      <c r="G12" s="10"/>
    </row>
    <row r="13" spans="1:7" x14ac:dyDescent="0.4">
      <c r="A13" s="1" t="s">
        <v>5</v>
      </c>
      <c r="B13" s="1" t="s">
        <v>9</v>
      </c>
      <c r="C13" s="1">
        <f>SUBTOTAL(109,SprintBacklog[Estimated Hours ved start])</f>
        <v>16</v>
      </c>
      <c r="F13" s="1">
        <f>SUBTOTAL(109,SprintBacklog[Remaining Hours])</f>
        <v>16</v>
      </c>
    </row>
  </sheetData>
  <dataValidations count="1">
    <dataValidation type="list" allowBlank="1" showInputMessage="1" showErrorMessage="1" sqref="G3:G1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tabSelected="1" topLeftCell="A10" zoomScale="85" zoomScaleNormal="85" workbookViewId="0">
      <selection activeCell="H14" sqref="H14"/>
    </sheetView>
  </sheetViews>
  <sheetFormatPr defaultColWidth="7.88671875" defaultRowHeight="16.8" x14ac:dyDescent="0.4"/>
  <cols>
    <col min="1" max="1" width="10.33203125" style="1" customWidth="1"/>
    <col min="2" max="4" width="10.33203125" style="6" customWidth="1"/>
    <col min="5" max="5" width="7.88671875" style="1"/>
    <col min="6" max="6" width="27.109375" style="1" customWidth="1"/>
    <col min="7" max="7" width="7.88671875" style="1"/>
    <col min="8" max="8" width="15.44140625" style="1" customWidth="1"/>
    <col min="9" max="16384" width="7.88671875" style="1"/>
  </cols>
  <sheetData>
    <row r="2" spans="1:8" ht="50.4" x14ac:dyDescent="0.4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 x14ac:dyDescent="0.4">
      <c r="A3" s="1" t="s">
        <v>15</v>
      </c>
      <c r="B3" s="1">
        <v>1</v>
      </c>
      <c r="C3" s="5"/>
      <c r="D3" s="6">
        <f>TotalHours-(Table3[Work Day]*(TotalHours/15))</f>
        <v>14.933333333333334</v>
      </c>
      <c r="E3" s="7">
        <v>15</v>
      </c>
      <c r="F3" s="12">
        <v>5</v>
      </c>
    </row>
    <row r="4" spans="1:8" x14ac:dyDescent="0.4">
      <c r="A4" s="1" t="s">
        <v>16</v>
      </c>
      <c r="B4" s="1">
        <v>2</v>
      </c>
      <c r="C4" s="5"/>
      <c r="D4" s="6">
        <f>TotalHours-(Table3[Work Day]*(TotalHours/15))</f>
        <v>13.866666666666667</v>
      </c>
      <c r="E4" s="7">
        <v>10</v>
      </c>
      <c r="F4" s="12">
        <v>3</v>
      </c>
    </row>
    <row r="5" spans="1:8" x14ac:dyDescent="0.4">
      <c r="A5" s="1" t="s">
        <v>17</v>
      </c>
      <c r="B5" s="1">
        <v>3</v>
      </c>
      <c r="D5" s="6">
        <f>TotalHours-(Table3[Work Day]*(TotalHours/15))</f>
        <v>12.8</v>
      </c>
      <c r="E5" s="7">
        <v>3</v>
      </c>
      <c r="F5" s="14">
        <v>1</v>
      </c>
    </row>
    <row r="6" spans="1:8" x14ac:dyDescent="0.4">
      <c r="A6" s="1" t="s">
        <v>18</v>
      </c>
      <c r="B6" s="1">
        <v>4</v>
      </c>
      <c r="D6" s="6">
        <f>TotalHours-(Table3[Work Day]*(TotalHours/15))</f>
        <v>11.733333333333334</v>
      </c>
      <c r="E6" s="7">
        <v>16</v>
      </c>
      <c r="F6" s="14">
        <v>6</v>
      </c>
    </row>
    <row r="7" spans="1:8" x14ac:dyDescent="0.4">
      <c r="A7" s="1" t="s">
        <v>19</v>
      </c>
      <c r="B7" s="1">
        <v>5</v>
      </c>
      <c r="D7" s="6">
        <f>TotalHours-(Table3[Work Day]*(TotalHours/15))</f>
        <v>10.666666666666668</v>
      </c>
      <c r="E7" s="7">
        <v>12</v>
      </c>
      <c r="F7" s="14">
        <v>4</v>
      </c>
    </row>
    <row r="8" spans="1:8" x14ac:dyDescent="0.4">
      <c r="A8" s="1" t="s">
        <v>20</v>
      </c>
      <c r="B8" s="1">
        <v>6</v>
      </c>
      <c r="D8" s="6">
        <f>TotalHours-(Table3[Work Day]*(TotalHours/15))</f>
        <v>9.6</v>
      </c>
      <c r="E8" s="7">
        <v>12</v>
      </c>
      <c r="F8" s="14">
        <v>4</v>
      </c>
    </row>
    <row r="9" spans="1:8" x14ac:dyDescent="0.4">
      <c r="A9" s="1" t="s">
        <v>21</v>
      </c>
      <c r="B9" s="1">
        <v>7</v>
      </c>
      <c r="D9" s="6">
        <f>TotalHours-(Table3[Work Day]*(TotalHours/15))</f>
        <v>8.5333333333333332</v>
      </c>
      <c r="E9" s="7">
        <v>9</v>
      </c>
      <c r="F9" s="14">
        <v>3</v>
      </c>
    </row>
    <row r="10" spans="1:8" x14ac:dyDescent="0.4">
      <c r="A10" s="1" t="s">
        <v>22</v>
      </c>
      <c r="B10" s="1">
        <v>8</v>
      </c>
      <c r="D10" s="6">
        <f>TotalHours-(Table3[Work Day]*(TotalHours/15))</f>
        <v>7.4666666666666668</v>
      </c>
      <c r="E10" s="7">
        <v>0</v>
      </c>
      <c r="F10" s="14">
        <v>0</v>
      </c>
    </row>
    <row r="11" spans="1:8" x14ac:dyDescent="0.4">
      <c r="A11" s="1" t="s">
        <v>23</v>
      </c>
      <c r="B11" s="1">
        <v>9</v>
      </c>
      <c r="D11" s="6">
        <f>TotalHours-(Table3[Work Day]*(TotalHours/15))</f>
        <v>6.4</v>
      </c>
      <c r="E11" s="7"/>
      <c r="F11" s="14"/>
    </row>
    <row r="12" spans="1:8" x14ac:dyDescent="0.4">
      <c r="A12" s="1" t="s">
        <v>24</v>
      </c>
      <c r="B12" s="1">
        <v>10</v>
      </c>
      <c r="D12" s="6">
        <f>TotalHours-(Table3[Work Day]*(TotalHours/15))</f>
        <v>5.3333333333333339</v>
      </c>
      <c r="E12" s="7"/>
      <c r="F12" s="14"/>
    </row>
    <row r="13" spans="1:8" x14ac:dyDescent="0.4">
      <c r="A13" s="1" t="s">
        <v>25</v>
      </c>
      <c r="B13" s="1">
        <v>11</v>
      </c>
      <c r="D13" s="6">
        <f>TotalHours-(Table3[Work Day]*(TotalHours/15))</f>
        <v>4.2666666666666675</v>
      </c>
      <c r="E13" s="7"/>
      <c r="F13" s="14"/>
    </row>
    <row r="14" spans="1:8" x14ac:dyDescent="0.4">
      <c r="A14" s="1" t="s">
        <v>26</v>
      </c>
      <c r="B14" s="1">
        <v>12</v>
      </c>
      <c r="D14" s="6">
        <f>TotalHours-(Table3[Work Day]*(TotalHours/15))</f>
        <v>3.1999999999999993</v>
      </c>
      <c r="E14" s="7"/>
      <c r="F14" s="14"/>
    </row>
    <row r="15" spans="1:8" x14ac:dyDescent="0.4">
      <c r="A15" s="1" t="s">
        <v>27</v>
      </c>
      <c r="B15" s="1">
        <v>13</v>
      </c>
      <c r="D15" s="6">
        <f>TotalHours-(Table3[Work Day]*(TotalHours/15))</f>
        <v>2.1333333333333329</v>
      </c>
      <c r="E15" s="7"/>
      <c r="F15" s="14"/>
    </row>
    <row r="16" spans="1:8" x14ac:dyDescent="0.4">
      <c r="A16" s="1" t="s">
        <v>28</v>
      </c>
      <c r="B16" s="1">
        <v>14</v>
      </c>
      <c r="C16" s="9"/>
      <c r="D16" s="6">
        <f>TotalHours-(Table3[Work Day]*(TotalHours/15))</f>
        <v>1.0666666666666664</v>
      </c>
      <c r="E16" s="7"/>
      <c r="F16" s="14"/>
    </row>
    <row r="17" spans="1:6" x14ac:dyDescent="0.4">
      <c r="A17" s="1" t="s">
        <v>29</v>
      </c>
      <c r="B17" s="1">
        <v>15</v>
      </c>
      <c r="C17" s="9"/>
      <c r="D17" s="6">
        <f>TotalHours-(Table3[Work Day]*(TotalHours/15))</f>
        <v>0</v>
      </c>
      <c r="E17" s="7"/>
      <c r="F17" s="14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Magnus Ramm</cp:lastModifiedBy>
  <dcterms:created xsi:type="dcterms:W3CDTF">2014-10-14T22:04:59Z</dcterms:created>
  <dcterms:modified xsi:type="dcterms:W3CDTF">2019-02-18T18:13:26Z</dcterms:modified>
</cp:coreProperties>
</file>