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x/WorkSpace/askday/"/>
    </mc:Choice>
  </mc:AlternateContent>
  <bookViews>
    <workbookView xWindow="9480" yWindow="5980" windowWidth="20520" windowHeight="15340" activeTab="4"/>
  </bookViews>
  <sheets>
    <sheet name="装修清单" sheetId="1" r:id="rId1"/>
    <sheet name="建筑面积" sheetId="2" r:id="rId2"/>
    <sheet name="水电需求" sheetId="3" r:id="rId3"/>
    <sheet name="小灰灰" sheetId="4" r:id="rId4"/>
    <sheet name="其他费用" sheetId="5" r:id="rId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11" i="5"/>
  <c r="E7" i="5"/>
  <c r="C2" i="5"/>
  <c r="D2" i="5"/>
  <c r="C3" i="5"/>
  <c r="D3" i="5"/>
  <c r="F3" i="5"/>
  <c r="C5" i="5"/>
  <c r="D5" i="5"/>
  <c r="F5" i="5"/>
  <c r="C6" i="5"/>
  <c r="D6" i="5"/>
  <c r="F6" i="5"/>
  <c r="F7" i="5"/>
  <c r="G15" i="4"/>
  <c r="D15" i="4"/>
  <c r="F15" i="4"/>
  <c r="B15" i="4"/>
</calcChain>
</file>

<file path=xl/sharedStrings.xml><?xml version="1.0" encoding="utf-8"?>
<sst xmlns="http://schemas.openxmlformats.org/spreadsheetml/2006/main" count="260" uniqueCount="230">
  <si>
    <t>项目</t>
    <phoneticPr fontId="1" type="noConversion"/>
  </si>
  <si>
    <t>品牌</t>
    <phoneticPr fontId="1" type="noConversion"/>
  </si>
  <si>
    <t>型号</t>
    <phoneticPr fontId="1" type="noConversion"/>
  </si>
  <si>
    <t>单价</t>
    <phoneticPr fontId="1" type="noConversion"/>
  </si>
  <si>
    <t>数量</t>
    <phoneticPr fontId="1" type="noConversion"/>
  </si>
  <si>
    <t>实际总价</t>
    <phoneticPr fontId="1" type="noConversion"/>
  </si>
  <si>
    <t>已付款</t>
    <phoneticPr fontId="1" type="noConversion"/>
  </si>
  <si>
    <t>预算</t>
    <phoneticPr fontId="1" type="noConversion"/>
  </si>
  <si>
    <t>评价</t>
    <phoneticPr fontId="1" type="noConversion"/>
  </si>
  <si>
    <t>主卧</t>
    <phoneticPr fontId="1" type="noConversion"/>
  </si>
  <si>
    <t>次卧</t>
    <phoneticPr fontId="1" type="noConversion"/>
  </si>
  <si>
    <t>卫生间</t>
    <phoneticPr fontId="1" type="noConversion"/>
  </si>
  <si>
    <t>厨房</t>
    <phoneticPr fontId="1" type="noConversion"/>
  </si>
  <si>
    <t>客厅</t>
    <phoneticPr fontId="1" type="noConversion"/>
  </si>
  <si>
    <t>小阳台</t>
    <phoneticPr fontId="1" type="noConversion"/>
  </si>
  <si>
    <t>墙体算20公分</t>
    <phoneticPr fontId="1" type="noConversion"/>
  </si>
  <si>
    <t>清工+辅料</t>
    <phoneticPr fontId="1" type="noConversion"/>
  </si>
  <si>
    <t>水电改造</t>
    <phoneticPr fontId="1" type="noConversion"/>
  </si>
  <si>
    <t>防水</t>
    <phoneticPr fontId="1" type="noConversion"/>
  </si>
  <si>
    <t>吊顶</t>
    <phoneticPr fontId="1" type="noConversion"/>
  </si>
  <si>
    <t>插销面板</t>
    <phoneticPr fontId="1" type="noConversion"/>
  </si>
  <si>
    <t>石材</t>
    <phoneticPr fontId="1" type="noConversion"/>
  </si>
  <si>
    <t>新风改造</t>
    <phoneticPr fontId="1" type="noConversion"/>
  </si>
  <si>
    <t>打孔</t>
    <phoneticPr fontId="1" type="noConversion"/>
  </si>
  <si>
    <t>地板</t>
    <phoneticPr fontId="1" type="noConversion"/>
  </si>
  <si>
    <t>地板配件（防潮垫、防虫剂）</t>
    <phoneticPr fontId="1" type="noConversion"/>
  </si>
  <si>
    <t>踢脚线、扣条、小直角</t>
    <phoneticPr fontId="1" type="noConversion"/>
  </si>
  <si>
    <t>厨房地砖</t>
    <phoneticPr fontId="1" type="noConversion"/>
  </si>
  <si>
    <t>厨房墙砖</t>
    <phoneticPr fontId="1" type="noConversion"/>
  </si>
  <si>
    <t>洗手间墙砖</t>
    <phoneticPr fontId="1" type="noConversion"/>
  </si>
  <si>
    <t>洗手间地砖</t>
    <phoneticPr fontId="1" type="noConversion"/>
  </si>
  <si>
    <t>瓷砖阳角线</t>
    <phoneticPr fontId="1" type="noConversion"/>
  </si>
  <si>
    <t>墙漆</t>
    <phoneticPr fontId="1" type="noConversion"/>
  </si>
  <si>
    <t>电视背景墙</t>
    <phoneticPr fontId="1" type="noConversion"/>
  </si>
  <si>
    <t>硬装</t>
    <phoneticPr fontId="1" type="noConversion"/>
  </si>
  <si>
    <t>门窗</t>
    <phoneticPr fontId="1" type="noConversion"/>
  </si>
  <si>
    <t>厨房门</t>
    <phoneticPr fontId="1" type="noConversion"/>
  </si>
  <si>
    <t>卫生间门</t>
    <phoneticPr fontId="1" type="noConversion"/>
  </si>
  <si>
    <t>主卧门</t>
    <phoneticPr fontId="1" type="noConversion"/>
  </si>
  <si>
    <t>次卧门</t>
    <phoneticPr fontId="1" type="noConversion"/>
  </si>
  <si>
    <t>门吸</t>
    <phoneticPr fontId="1" type="noConversion"/>
  </si>
  <si>
    <t>入户门哑口及平板线</t>
    <phoneticPr fontId="1" type="noConversion"/>
  </si>
  <si>
    <t>窗套</t>
    <phoneticPr fontId="1" type="noConversion"/>
  </si>
  <si>
    <t>门五金</t>
    <phoneticPr fontId="1" type="noConversion"/>
  </si>
  <si>
    <t>厨房</t>
    <phoneticPr fontId="1" type="noConversion"/>
  </si>
  <si>
    <t>橱柜</t>
    <phoneticPr fontId="1" type="noConversion"/>
  </si>
  <si>
    <t>水槽</t>
    <phoneticPr fontId="1" type="noConversion"/>
  </si>
  <si>
    <t>龙头</t>
    <phoneticPr fontId="1" type="noConversion"/>
  </si>
  <si>
    <t>厨房五金件</t>
    <phoneticPr fontId="1" type="noConversion"/>
  </si>
  <si>
    <t>洗手间</t>
    <phoneticPr fontId="1" type="noConversion"/>
  </si>
  <si>
    <t>瓷砖勾缝剂</t>
    <phoneticPr fontId="1" type="noConversion"/>
  </si>
  <si>
    <t>马桶</t>
    <phoneticPr fontId="1" type="noConversion"/>
  </si>
  <si>
    <t>淋浴花洒</t>
    <phoneticPr fontId="1" type="noConversion"/>
  </si>
  <si>
    <t>浴室柜及台盆</t>
    <phoneticPr fontId="1" type="noConversion"/>
  </si>
  <si>
    <t>浴室柜支脚</t>
    <phoneticPr fontId="1" type="noConversion"/>
  </si>
  <si>
    <t>安装费</t>
    <phoneticPr fontId="1" type="noConversion"/>
  </si>
  <si>
    <t>淋浴房？？？或者换成浴缸</t>
    <phoneticPr fontId="1" type="noConversion"/>
  </si>
  <si>
    <t>毛巾架</t>
    <phoneticPr fontId="1" type="noConversion"/>
  </si>
  <si>
    <t>角阀</t>
    <phoneticPr fontId="1" type="noConversion"/>
  </si>
  <si>
    <t>法兰</t>
    <phoneticPr fontId="1" type="noConversion"/>
  </si>
  <si>
    <t>软管</t>
    <phoneticPr fontId="1" type="noConversion"/>
  </si>
  <si>
    <t>洗衣机水嘴</t>
    <phoneticPr fontId="1" type="noConversion"/>
  </si>
  <si>
    <t>止逆阀</t>
    <phoneticPr fontId="1" type="noConversion"/>
  </si>
  <si>
    <t>地漏</t>
  </si>
  <si>
    <t>软装</t>
    <phoneticPr fontId="1" type="noConversion"/>
  </si>
  <si>
    <t>灯具</t>
    <phoneticPr fontId="1" type="noConversion"/>
  </si>
  <si>
    <t>客厅落地灯</t>
    <phoneticPr fontId="1" type="noConversion"/>
  </si>
  <si>
    <t>客厅阳台壁灯</t>
    <phoneticPr fontId="1" type="noConversion"/>
  </si>
  <si>
    <t>射灯（入户x1、客厅x2、鞋柜吊顶x2超薄、走廊x1）、橱柜灯x2</t>
    <phoneticPr fontId="1" type="noConversion"/>
  </si>
  <si>
    <t>主卧吸顶灯</t>
    <phoneticPr fontId="1" type="noConversion"/>
  </si>
  <si>
    <t>客厅吸顶灯</t>
    <phoneticPr fontId="1" type="noConversion"/>
  </si>
  <si>
    <t>次卧吸顶灯</t>
    <phoneticPr fontId="1" type="noConversion"/>
  </si>
  <si>
    <t>餐厅挂灯</t>
    <phoneticPr fontId="1" type="noConversion"/>
  </si>
  <si>
    <t>次卧壁灯</t>
    <phoneticPr fontId="1" type="noConversion"/>
  </si>
  <si>
    <t>主卧壁灯</t>
    <phoneticPr fontId="1" type="noConversion"/>
  </si>
  <si>
    <t>次卧书桌台灯</t>
    <phoneticPr fontId="1" type="noConversion"/>
  </si>
  <si>
    <t>厨房灯、浴霸（风暖、照明、排风三合一）、阳台灯、镜前灯</t>
    <phoneticPr fontId="1" type="noConversion"/>
  </si>
  <si>
    <t>家电</t>
    <phoneticPr fontId="1" type="noConversion"/>
  </si>
  <si>
    <t>洗碗机</t>
    <phoneticPr fontId="1" type="noConversion"/>
  </si>
  <si>
    <t>电视</t>
    <phoneticPr fontId="1" type="noConversion"/>
  </si>
  <si>
    <t>空调</t>
    <phoneticPr fontId="1" type="noConversion"/>
  </si>
  <si>
    <t>油烟机+灶具</t>
    <phoneticPr fontId="1" type="noConversion"/>
  </si>
  <si>
    <t>冰箱</t>
    <phoneticPr fontId="1" type="noConversion"/>
  </si>
  <si>
    <t>洗衣机</t>
    <phoneticPr fontId="1" type="noConversion"/>
  </si>
  <si>
    <t>工长</t>
    <phoneticPr fontId="1" type="noConversion"/>
  </si>
  <si>
    <t>联系方式</t>
    <phoneticPr fontId="1" type="noConversion"/>
  </si>
  <si>
    <t>陈施兵</t>
    <phoneticPr fontId="1" type="noConversion"/>
  </si>
  <si>
    <t>138-1140-4858</t>
    <phoneticPr fontId="1" type="noConversion"/>
  </si>
  <si>
    <t>报价预算</t>
    <phoneticPr fontId="1" type="noConversion"/>
  </si>
  <si>
    <t>2W</t>
    <phoneticPr fontId="1" type="noConversion"/>
  </si>
  <si>
    <t>太阳工人</t>
    <phoneticPr fontId="1" type="noConversion"/>
  </si>
  <si>
    <t>2.5W</t>
    <phoneticPr fontId="1" type="noConversion"/>
  </si>
  <si>
    <t>铺砖面积</t>
    <phoneticPr fontId="1" type="noConversion"/>
  </si>
  <si>
    <t>房间</t>
    <phoneticPr fontId="1" type="noConversion"/>
  </si>
  <si>
    <t>开关</t>
    <phoneticPr fontId="1" type="noConversion"/>
  </si>
  <si>
    <t>数量</t>
    <phoneticPr fontId="1" type="noConversion"/>
  </si>
  <si>
    <t>插座</t>
    <phoneticPr fontId="1" type="noConversion"/>
  </si>
  <si>
    <t>预算</t>
    <phoneticPr fontId="1" type="noConversion"/>
  </si>
  <si>
    <t>实价</t>
    <phoneticPr fontId="1" type="noConversion"/>
  </si>
  <si>
    <t>位置</t>
    <phoneticPr fontId="1" type="noConversion"/>
  </si>
  <si>
    <t>灯</t>
    <phoneticPr fontId="1" type="noConversion"/>
  </si>
  <si>
    <t>门厅和餐厅</t>
    <phoneticPr fontId="1" type="noConversion"/>
  </si>
  <si>
    <t>门厅顶上</t>
    <phoneticPr fontId="1" type="noConversion"/>
  </si>
  <si>
    <t>门厅照明</t>
    <phoneticPr fontId="1" type="noConversion"/>
  </si>
  <si>
    <t>射灯</t>
    <phoneticPr fontId="1" type="noConversion"/>
  </si>
  <si>
    <t>进门柜中间</t>
    <phoneticPr fontId="1" type="noConversion"/>
  </si>
  <si>
    <t>进门右手边</t>
    <phoneticPr fontId="1" type="noConversion"/>
  </si>
  <si>
    <t>进门开关对面，方便插吹风等</t>
    <phoneticPr fontId="1" type="noConversion"/>
  </si>
  <si>
    <t>5孔</t>
    <phoneticPr fontId="1" type="noConversion"/>
  </si>
  <si>
    <t>单控双开--控制门厅和射钉</t>
    <phoneticPr fontId="1" type="noConversion"/>
  </si>
  <si>
    <t>餐厅</t>
    <phoneticPr fontId="1" type="noConversion"/>
  </si>
  <si>
    <t>餐桌正上方</t>
    <phoneticPr fontId="1" type="noConversion"/>
  </si>
  <si>
    <t>单控单开--控制餐厅灯</t>
    <phoneticPr fontId="1" type="noConversion"/>
  </si>
  <si>
    <t>餐桌旁边</t>
    <phoneticPr fontId="1" type="noConversion"/>
  </si>
  <si>
    <t>餐桌下方1.路由器2.modem3.电脑插座</t>
    <phoneticPr fontId="1" type="noConversion"/>
  </si>
  <si>
    <t>客厅</t>
    <phoneticPr fontId="1" type="noConversion"/>
  </si>
  <si>
    <t>吊顶射灯2排</t>
    <phoneticPr fontId="1" type="noConversion"/>
  </si>
  <si>
    <t>吊灯</t>
    <phoneticPr fontId="1" type="noConversion"/>
  </si>
  <si>
    <t>落地台灯</t>
    <phoneticPr fontId="1" type="noConversion"/>
  </si>
  <si>
    <t>2*3</t>
    <phoneticPr fontId="1" type="noConversion"/>
  </si>
  <si>
    <t>2排长条形吊顶上</t>
    <phoneticPr fontId="1" type="noConversion"/>
  </si>
  <si>
    <t>客厅正中央</t>
    <phoneticPr fontId="1" type="noConversion"/>
  </si>
  <si>
    <t>沙发旁</t>
    <phoneticPr fontId="1" type="noConversion"/>
  </si>
  <si>
    <t>双控三开--控制两排吊顶灯、和吊灯</t>
    <phoneticPr fontId="1" type="noConversion"/>
  </si>
  <si>
    <t>沙发旁，坐着可以开关</t>
    <phoneticPr fontId="1" type="noConversion"/>
  </si>
  <si>
    <t>电视墙旁</t>
    <phoneticPr fontId="1" type="noConversion"/>
  </si>
  <si>
    <t>台灯自带开关</t>
    <phoneticPr fontId="1" type="noConversion"/>
  </si>
  <si>
    <t>沙发两边2</t>
    <phoneticPr fontId="1" type="noConversion"/>
  </si>
  <si>
    <t>电视墙4，电视柜旁1用于空调</t>
    <phoneticPr fontId="1" type="noConversion"/>
  </si>
  <si>
    <t>沙发边1</t>
    <phoneticPr fontId="1" type="noConversion"/>
  </si>
  <si>
    <t>落地大阳台</t>
    <phoneticPr fontId="1" type="noConversion"/>
  </si>
  <si>
    <t>照明灯</t>
    <phoneticPr fontId="1" type="noConversion"/>
  </si>
  <si>
    <t>壁灯</t>
    <phoneticPr fontId="1" type="noConversion"/>
  </si>
  <si>
    <t>阳台截面上</t>
    <phoneticPr fontId="1" type="noConversion"/>
  </si>
  <si>
    <t>壁灯旁边</t>
    <phoneticPr fontId="1" type="noConversion"/>
  </si>
  <si>
    <t>走廊</t>
    <phoneticPr fontId="1" type="noConversion"/>
  </si>
  <si>
    <t>走廊正上方</t>
    <phoneticPr fontId="1" type="noConversion"/>
  </si>
  <si>
    <t>走廊柜边</t>
    <phoneticPr fontId="1" type="noConversion"/>
  </si>
  <si>
    <t>主卧</t>
    <phoneticPr fontId="1" type="noConversion"/>
  </si>
  <si>
    <t>吸顶灯</t>
    <phoneticPr fontId="1" type="noConversion"/>
  </si>
  <si>
    <t>床边壁灯</t>
    <phoneticPr fontId="1" type="noConversion"/>
  </si>
  <si>
    <t>主卧正上方</t>
    <phoneticPr fontId="1" type="noConversion"/>
  </si>
  <si>
    <t>床头两侧</t>
    <phoneticPr fontId="1" type="noConversion"/>
  </si>
  <si>
    <t>单控单开</t>
    <phoneticPr fontId="1" type="noConversion"/>
  </si>
  <si>
    <t>双控双开</t>
    <phoneticPr fontId="1" type="noConversion"/>
  </si>
  <si>
    <t>主卧进门墙边</t>
    <phoneticPr fontId="1" type="noConversion"/>
  </si>
  <si>
    <t>床头两侧各1，空调1</t>
    <phoneticPr fontId="1" type="noConversion"/>
  </si>
  <si>
    <t>床对侧2（预备放缝纫机）</t>
    <phoneticPr fontId="1" type="noConversion"/>
  </si>
  <si>
    <t>次卧</t>
    <phoneticPr fontId="1" type="noConversion"/>
  </si>
  <si>
    <t>台灯</t>
    <phoneticPr fontId="1" type="noConversion"/>
  </si>
  <si>
    <t>次卧正上方</t>
    <phoneticPr fontId="1" type="noConversion"/>
  </si>
  <si>
    <t>榻榻米边上</t>
    <phoneticPr fontId="1" type="noConversion"/>
  </si>
  <si>
    <t>书桌上</t>
    <phoneticPr fontId="1" type="noConversion"/>
  </si>
  <si>
    <t>进门</t>
    <phoneticPr fontId="1" type="noConversion"/>
  </si>
  <si>
    <t>床头</t>
    <phoneticPr fontId="1" type="noConversion"/>
  </si>
  <si>
    <t>床边1</t>
    <phoneticPr fontId="1" type="noConversion"/>
  </si>
  <si>
    <t>书桌下（电脑、缝纫机、音响、其他）4个</t>
    <phoneticPr fontId="1" type="noConversion"/>
  </si>
  <si>
    <t>厨房</t>
    <phoneticPr fontId="1" type="noConversion"/>
  </si>
  <si>
    <t>厨房吸顶灯</t>
    <phoneticPr fontId="1" type="noConversion"/>
  </si>
  <si>
    <t>小阳台吸顶灯</t>
    <phoneticPr fontId="1" type="noConversion"/>
  </si>
  <si>
    <t>橱柜灯</t>
    <phoneticPr fontId="1" type="noConversion"/>
  </si>
  <si>
    <t>厨房正上方</t>
    <phoneticPr fontId="1" type="noConversion"/>
  </si>
  <si>
    <t>小阳台正上方</t>
    <phoneticPr fontId="1" type="noConversion"/>
  </si>
  <si>
    <t>橱柜下</t>
    <phoneticPr fontId="1" type="noConversion"/>
  </si>
  <si>
    <t>单控双开-控制两个吸顶灯</t>
    <phoneticPr fontId="1" type="noConversion"/>
  </si>
  <si>
    <t>单控单开-控制橱柜灯</t>
    <phoneticPr fontId="1" type="noConversion"/>
  </si>
  <si>
    <t>台面上方</t>
    <phoneticPr fontId="1" type="noConversion"/>
  </si>
  <si>
    <t>厨房冰箱1、洗碗机1、台面部分3、小阳台洗衣机1、台面部分2</t>
    <phoneticPr fontId="1" type="noConversion"/>
  </si>
  <si>
    <t>浴室</t>
    <phoneticPr fontId="1" type="noConversion"/>
  </si>
  <si>
    <t>灯暖</t>
    <phoneticPr fontId="1" type="noConversion"/>
  </si>
  <si>
    <t>换气</t>
    <phoneticPr fontId="1" type="noConversion"/>
  </si>
  <si>
    <t>镜前灯</t>
    <phoneticPr fontId="1" type="noConversion"/>
  </si>
  <si>
    <t>正上方</t>
    <phoneticPr fontId="1" type="noConversion"/>
  </si>
  <si>
    <t>镜子前面</t>
    <phoneticPr fontId="1" type="noConversion"/>
  </si>
  <si>
    <t>单控四开</t>
    <phoneticPr fontId="1" type="noConversion"/>
  </si>
  <si>
    <t>镜子旁边</t>
    <phoneticPr fontId="1" type="noConversion"/>
  </si>
  <si>
    <t>热水器1、马桶边卫洗丽1、镜子旁吹风机1</t>
    <phoneticPr fontId="1" type="noConversion"/>
  </si>
  <si>
    <t>装修项</t>
    <phoneticPr fontId="1" type="noConversion"/>
  </si>
  <si>
    <t>花费</t>
    <phoneticPr fontId="1" type="noConversion"/>
  </si>
  <si>
    <t>橱柜</t>
    <phoneticPr fontId="1" type="noConversion"/>
  </si>
  <si>
    <t>木门</t>
    <phoneticPr fontId="1" type="noConversion"/>
  </si>
  <si>
    <t>卫生间洁具</t>
    <phoneticPr fontId="1" type="noConversion"/>
  </si>
  <si>
    <t>厨卫墙砖</t>
    <phoneticPr fontId="1" type="noConversion"/>
  </si>
  <si>
    <t>淋浴房</t>
    <phoneticPr fontId="1" type="noConversion"/>
  </si>
  <si>
    <t>开关插座</t>
    <phoneticPr fontId="1" type="noConversion"/>
  </si>
  <si>
    <t>墙漆</t>
    <phoneticPr fontId="1" type="noConversion"/>
  </si>
  <si>
    <t>吊顶</t>
    <phoneticPr fontId="1" type="noConversion"/>
  </si>
  <si>
    <t>灯具</t>
    <phoneticPr fontId="1" type="noConversion"/>
  </si>
  <si>
    <t>弱电箱</t>
    <phoneticPr fontId="1" type="noConversion"/>
  </si>
  <si>
    <t>轻工辅料</t>
    <phoneticPr fontId="1" type="noConversion"/>
  </si>
  <si>
    <t>新风改造</t>
    <phoneticPr fontId="1" type="noConversion"/>
  </si>
  <si>
    <t>暖气改造</t>
    <phoneticPr fontId="1" type="noConversion"/>
  </si>
  <si>
    <t>总计</t>
    <phoneticPr fontId="1" type="noConversion"/>
  </si>
  <si>
    <t>购买项</t>
    <phoneticPr fontId="1" type="noConversion"/>
  </si>
  <si>
    <t>花销</t>
    <phoneticPr fontId="1" type="noConversion"/>
  </si>
  <si>
    <t>地板</t>
    <phoneticPr fontId="1" type="noConversion"/>
  </si>
  <si>
    <t>家庭背景音乐系统</t>
    <phoneticPr fontId="1" type="noConversion"/>
  </si>
  <si>
    <t>浴室挂架</t>
    <phoneticPr fontId="1" type="noConversion"/>
  </si>
  <si>
    <t>厨房挂件</t>
    <phoneticPr fontId="1" type="noConversion"/>
  </si>
  <si>
    <t>晾衣杆</t>
    <phoneticPr fontId="1" type="noConversion"/>
  </si>
  <si>
    <t>智能猫眼</t>
    <phoneticPr fontId="1" type="noConversion"/>
  </si>
  <si>
    <t>5000+3200+400</t>
    <phoneticPr fontId="1" type="noConversion"/>
  </si>
  <si>
    <t>角阀止逆阀</t>
    <phoneticPr fontId="1" type="noConversion"/>
  </si>
  <si>
    <t>定制家具</t>
    <phoneticPr fontId="1" type="noConversion"/>
  </si>
  <si>
    <t>床</t>
    <phoneticPr fontId="1" type="noConversion"/>
  </si>
  <si>
    <t>沙发组合</t>
    <phoneticPr fontId="1" type="noConversion"/>
  </si>
  <si>
    <t>空调</t>
    <phoneticPr fontId="1" type="noConversion"/>
  </si>
  <si>
    <t>xj</t>
    <phoneticPr fontId="1" type="noConversion"/>
  </si>
  <si>
    <t>日收益</t>
    <rPh sb="0" eb="1">
      <t>ri'shou'yi</t>
    </rPh>
    <phoneticPr fontId="1" type="noConversion"/>
  </si>
  <si>
    <t>grr</t>
    <phoneticPr fontId="1" type="noConversion"/>
  </si>
  <si>
    <t>lh</t>
    <phoneticPr fontId="1" type="noConversion"/>
  </si>
  <si>
    <t>契税</t>
    <rPh sb="0" eb="1">
      <t>qi'shui</t>
    </rPh>
    <phoneticPr fontId="1" type="noConversion"/>
  </si>
  <si>
    <t>公维</t>
    <rPh sb="0" eb="1">
      <t>gong'wei</t>
    </rPh>
    <phoneticPr fontId="1" type="noConversion"/>
  </si>
  <si>
    <t>产权</t>
    <rPh sb="0" eb="1">
      <t>chan'quan</t>
    </rPh>
    <phoneticPr fontId="1" type="noConversion"/>
  </si>
  <si>
    <t>物业</t>
    <rPh sb="0" eb="1">
      <t>wu'ye</t>
    </rPh>
    <phoneticPr fontId="1" type="noConversion"/>
  </si>
  <si>
    <t>有线</t>
    <rPh sb="0" eb="1">
      <t>you'xian</t>
    </rPh>
    <phoneticPr fontId="1" type="noConversion"/>
  </si>
  <si>
    <t>新风</t>
    <rPh sb="0" eb="1">
      <t>xin'feng</t>
    </rPh>
    <phoneticPr fontId="1" type="noConversion"/>
  </si>
  <si>
    <t>装修押金</t>
    <rPh sb="0" eb="1">
      <t>zhuang'xiu</t>
    </rPh>
    <rPh sb="2" eb="3">
      <t>ya'jin</t>
    </rPh>
    <phoneticPr fontId="1" type="noConversion"/>
  </si>
  <si>
    <t>还贷</t>
    <rPh sb="0" eb="1">
      <t>huan'dai</t>
    </rPh>
    <phoneticPr fontId="1" type="noConversion"/>
  </si>
  <si>
    <t>还信用卡</t>
    <rPh sb="0" eb="1">
      <t>huan'xin'yong'ka</t>
    </rPh>
    <phoneticPr fontId="1" type="noConversion"/>
  </si>
  <si>
    <t>金额</t>
    <rPh sb="0" eb="1">
      <t>jin'e</t>
    </rPh>
    <phoneticPr fontId="1" type="noConversion"/>
  </si>
  <si>
    <t>信用卡</t>
    <rPh sb="0" eb="1">
      <t>xin'yong'ka</t>
    </rPh>
    <phoneticPr fontId="1" type="noConversion"/>
  </si>
  <si>
    <t>维意尾款</t>
    <rPh sb="0" eb="1">
      <t>wei'yi</t>
    </rPh>
    <rPh sb="2" eb="3">
      <t>wei'kuan</t>
    </rPh>
    <phoneticPr fontId="1" type="noConversion"/>
  </si>
  <si>
    <t>厨卫吊顶</t>
    <rPh sb="0" eb="1">
      <t>chu'wei</t>
    </rPh>
    <rPh sb="2" eb="3">
      <t>diao'd</t>
    </rPh>
    <phoneticPr fontId="1" type="noConversion"/>
  </si>
  <si>
    <t>橱柜</t>
    <rPh sb="0" eb="1">
      <t>chu'gui</t>
    </rPh>
    <phoneticPr fontId="1" type="noConversion"/>
  </si>
  <si>
    <t>大理石</t>
    <rPh sb="0" eb="1">
      <t>da'li'shi</t>
    </rPh>
    <phoneticPr fontId="1" type="noConversion"/>
  </si>
  <si>
    <t>燃气</t>
    <rPh sb="0" eb="1">
      <t>ran'qi</t>
    </rPh>
    <phoneticPr fontId="1" type="noConversion"/>
  </si>
  <si>
    <t>马桶</t>
    <rPh sb="0" eb="1">
      <t>ma'tong</t>
    </rPh>
    <phoneticPr fontId="1" type="noConversion"/>
  </si>
  <si>
    <t>门尾款</t>
    <rPh sb="0" eb="1">
      <t>men'wei'kuan</t>
    </rPh>
    <rPh sb="1" eb="2">
      <t>wei'kuan</t>
    </rPh>
    <phoneticPr fontId="1" type="noConversion"/>
  </si>
  <si>
    <t>工程尾款</t>
    <rPh sb="0" eb="1">
      <t>gong'cheng</t>
    </rPh>
    <rPh sb="2" eb="3">
      <t>wei'kuan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</si>
</sst>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0"/>
      <name val="宋体"/>
      <family val="2"/>
      <charset val="134"/>
      <scheme val="minor"/>
    </font>
    <font>
      <sz val="18"/>
      <color theme="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4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auto="1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auto="1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auto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auto="1"/>
      </right>
      <top style="thin">
        <color theme="2"/>
      </top>
      <bottom/>
      <diagonal/>
    </border>
    <border>
      <left style="thin">
        <color auto="1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auto="1"/>
      </right>
      <top/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auto="1"/>
      </right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/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</borders>
  <cellStyleXfs count="32">
    <xf numFmtId="0" fontId="0" fillId="0" borderId="0">
      <alignment vertical="center"/>
    </xf>
    <xf numFmtId="0" fontId="7" fillId="10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3" fillId="5" borderId="14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5" borderId="17" xfId="0" applyFont="1" applyFill="1" applyBorder="1">
      <alignment vertical="center"/>
    </xf>
    <xf numFmtId="0" fontId="3" fillId="5" borderId="18" xfId="0" applyFont="1" applyFill="1" applyBorder="1">
      <alignment vertical="center"/>
    </xf>
    <xf numFmtId="0" fontId="3" fillId="5" borderId="19" xfId="0" applyFont="1" applyFill="1" applyBorder="1">
      <alignment vertical="center"/>
    </xf>
    <xf numFmtId="0" fontId="3" fillId="5" borderId="20" xfId="0" applyFont="1" applyFill="1" applyBorder="1">
      <alignment vertical="center"/>
    </xf>
    <xf numFmtId="0" fontId="3" fillId="5" borderId="21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0" fillId="4" borderId="0" xfId="0" applyFill="1">
      <alignment vertical="center"/>
    </xf>
    <xf numFmtId="0" fontId="3" fillId="5" borderId="23" xfId="0" applyFont="1" applyFill="1" applyBorder="1">
      <alignment vertical="center"/>
    </xf>
    <xf numFmtId="0" fontId="3" fillId="5" borderId="24" xfId="0" applyFont="1" applyFill="1" applyBorder="1">
      <alignment vertical="center"/>
    </xf>
    <xf numFmtId="0" fontId="3" fillId="5" borderId="25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3" fillId="5" borderId="27" xfId="0" applyFont="1" applyFill="1" applyBorder="1">
      <alignment vertical="center"/>
    </xf>
    <xf numFmtId="0" fontId="3" fillId="5" borderId="28" xfId="0" applyFont="1" applyFill="1" applyBorder="1">
      <alignment vertical="center"/>
    </xf>
    <xf numFmtId="0" fontId="3" fillId="4" borderId="30" xfId="0" applyFont="1" applyFill="1" applyBorder="1">
      <alignment vertical="center"/>
    </xf>
    <xf numFmtId="0" fontId="3" fillId="4" borderId="31" xfId="0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>
      <alignment vertical="center"/>
    </xf>
    <xf numFmtId="0" fontId="3" fillId="5" borderId="32" xfId="0" applyFont="1" applyFill="1" applyBorder="1">
      <alignment vertical="center"/>
    </xf>
    <xf numFmtId="0" fontId="3" fillId="5" borderId="33" xfId="0" applyFont="1" applyFill="1" applyBorder="1">
      <alignment vertical="center"/>
    </xf>
    <xf numFmtId="0" fontId="3" fillId="5" borderId="34" xfId="0" applyFont="1" applyFill="1" applyBorder="1">
      <alignment vertical="center"/>
    </xf>
    <xf numFmtId="0" fontId="3" fillId="3" borderId="30" xfId="0" applyFont="1" applyFill="1" applyBorder="1">
      <alignment vertical="center"/>
    </xf>
    <xf numFmtId="0" fontId="3" fillId="3" borderId="31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4" fillId="3" borderId="31" xfId="0" applyFont="1" applyFill="1" applyBorder="1">
      <alignment vertical="center"/>
    </xf>
    <xf numFmtId="0" fontId="0" fillId="0" borderId="11" xfId="0" applyBorder="1">
      <alignment vertical="center"/>
    </xf>
    <xf numFmtId="0" fontId="3" fillId="5" borderId="35" xfId="0" applyFont="1" applyFill="1" applyBorder="1">
      <alignment vertical="center"/>
    </xf>
    <xf numFmtId="0" fontId="5" fillId="3" borderId="0" xfId="0" applyFont="1" applyFill="1">
      <alignment vertical="center"/>
    </xf>
    <xf numFmtId="0" fontId="3" fillId="5" borderId="36" xfId="0" applyFont="1" applyFill="1" applyBorder="1">
      <alignment vertical="center"/>
    </xf>
    <xf numFmtId="0" fontId="4" fillId="3" borderId="38" xfId="0" applyFont="1" applyFill="1" applyBorder="1">
      <alignment vertical="center"/>
    </xf>
    <xf numFmtId="0" fontId="4" fillId="3" borderId="39" xfId="0" applyFont="1" applyFill="1" applyBorder="1">
      <alignment vertical="center"/>
    </xf>
    <xf numFmtId="0" fontId="3" fillId="3" borderId="38" xfId="0" applyFont="1" applyFill="1" applyBorder="1">
      <alignment vertical="center"/>
    </xf>
    <xf numFmtId="0" fontId="3" fillId="3" borderId="39" xfId="0" applyFont="1" applyFill="1" applyBorder="1">
      <alignment vertical="center"/>
    </xf>
    <xf numFmtId="0" fontId="3" fillId="5" borderId="24" xfId="0" applyFont="1" applyFill="1" applyBorder="1" applyAlignment="1">
      <alignment vertical="center" wrapText="1"/>
    </xf>
    <xf numFmtId="0" fontId="4" fillId="3" borderId="37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40" xfId="0" applyFill="1" applyBorder="1">
      <alignment vertical="center"/>
    </xf>
    <xf numFmtId="0" fontId="0" fillId="6" borderId="41" xfId="0" applyFill="1" applyBorder="1">
      <alignment vertical="center"/>
    </xf>
    <xf numFmtId="0" fontId="0" fillId="6" borderId="42" xfId="0" applyFill="1" applyBorder="1">
      <alignment vertical="center"/>
    </xf>
    <xf numFmtId="0" fontId="0" fillId="6" borderId="43" xfId="0" applyFill="1" applyBorder="1">
      <alignment vertical="center"/>
    </xf>
    <xf numFmtId="0" fontId="0" fillId="8" borderId="44" xfId="0" applyFill="1" applyBorder="1">
      <alignment vertical="center"/>
    </xf>
    <xf numFmtId="0" fontId="0" fillId="8" borderId="44" xfId="0" applyFill="1" applyBorder="1" applyAlignment="1">
      <alignment vertical="center" wrapText="1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vertical="center"/>
    </xf>
    <xf numFmtId="0" fontId="0" fillId="8" borderId="48" xfId="0" applyFill="1" applyBorder="1">
      <alignment vertical="center"/>
    </xf>
    <xf numFmtId="0" fontId="5" fillId="7" borderId="50" xfId="0" applyFont="1" applyFill="1" applyBorder="1" applyAlignment="1">
      <alignment horizontal="center" vertical="center" wrapText="1"/>
    </xf>
    <xf numFmtId="0" fontId="5" fillId="7" borderId="51" xfId="0" applyFont="1" applyFill="1" applyBorder="1" applyAlignment="1">
      <alignment horizontal="center" vertical="center" wrapText="1"/>
    </xf>
    <xf numFmtId="0" fontId="5" fillId="7" borderId="52" xfId="0" applyFont="1" applyFill="1" applyBorder="1" applyAlignment="1">
      <alignment horizontal="center" vertical="center" wrapText="1"/>
    </xf>
    <xf numFmtId="0" fontId="0" fillId="8" borderId="54" xfId="0" applyFill="1" applyBorder="1">
      <alignment vertical="center"/>
    </xf>
    <xf numFmtId="0" fontId="0" fillId="8" borderId="57" xfId="0" applyFill="1" applyBorder="1" applyAlignment="1">
      <alignment horizontal="center" vertical="center"/>
    </xf>
    <xf numFmtId="0" fontId="0" fillId="8" borderId="59" xfId="0" applyFill="1" applyBorder="1">
      <alignment vertical="center"/>
    </xf>
    <xf numFmtId="0" fontId="0" fillId="8" borderId="60" xfId="0" applyFill="1" applyBorder="1">
      <alignment vertical="center"/>
    </xf>
    <xf numFmtId="0" fontId="0" fillId="8" borderId="60" xfId="0" applyFill="1" applyBorder="1" applyAlignment="1">
      <alignment vertical="center" wrapText="1"/>
    </xf>
    <xf numFmtId="0" fontId="0" fillId="8" borderId="62" xfId="0" applyFill="1" applyBorder="1">
      <alignment vertical="center"/>
    </xf>
    <xf numFmtId="0" fontId="0" fillId="0" borderId="0" xfId="0" applyFont="1" applyAlignment="1">
      <alignment vertical="center" wrapText="1"/>
    </xf>
    <xf numFmtId="0" fontId="6" fillId="9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8" fillId="9" borderId="0" xfId="1" applyFont="1" applyFill="1" applyAlignment="1">
      <alignment horizontal="center" vertical="center" wrapText="1"/>
    </xf>
    <xf numFmtId="176" fontId="8" fillId="9" borderId="0" xfId="1" applyNumberFormat="1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8" fillId="10" borderId="0" xfId="1" applyFont="1" applyAlignment="1">
      <alignment vertical="center" wrapText="1"/>
    </xf>
    <xf numFmtId="176" fontId="8" fillId="10" borderId="0" xfId="1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9" borderId="0" xfId="1" applyFont="1" applyFill="1" applyAlignment="1">
      <alignment vertical="center" wrapText="1"/>
    </xf>
    <xf numFmtId="176" fontId="8" fillId="9" borderId="0" xfId="1" applyNumberFormat="1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13" fillId="11" borderId="0" xfId="0" applyFont="1" applyFill="1" applyAlignment="1">
      <alignment vertical="center"/>
    </xf>
    <xf numFmtId="14" fontId="13" fillId="11" borderId="0" xfId="0" applyNumberFormat="1" applyFont="1" applyFill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44" xfId="0" applyFill="1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 wrapText="1"/>
    </xf>
    <xf numFmtId="0" fontId="0" fillId="8" borderId="55" xfId="0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8" borderId="53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8" borderId="45" xfId="0" applyFill="1" applyBorder="1" applyAlignment="1">
      <alignment vertical="center" wrapText="1"/>
    </xf>
    <xf numFmtId="0" fontId="0" fillId="0" borderId="46" xfId="0" applyBorder="1" applyAlignment="1">
      <alignment vertical="center"/>
    </xf>
    <xf numFmtId="0" fontId="0" fillId="8" borderId="49" xfId="0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 wrapText="1"/>
    </xf>
    <xf numFmtId="0" fontId="0" fillId="8" borderId="61" xfId="0" applyFill="1" applyBorder="1" applyAlignment="1">
      <alignment horizontal="center" vertical="center" wrapText="1"/>
    </xf>
    <xf numFmtId="0" fontId="0" fillId="8" borderId="55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 wrapText="1"/>
    </xf>
    <xf numFmtId="0" fontId="0" fillId="8" borderId="45" xfId="0" applyFill="1" applyBorder="1" applyAlignment="1">
      <alignment vertical="center"/>
    </xf>
  </cellXfs>
  <cellStyles count="32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个性色6" xfId="1" builtinId="49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4</xdr:row>
      <xdr:rowOff>9525</xdr:rowOff>
    </xdr:from>
    <xdr:to>
      <xdr:col>12</xdr:col>
      <xdr:colOff>542184</xdr:colOff>
      <xdr:row>35</xdr:row>
      <xdr:rowOff>151708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7975" y="695325"/>
          <a:ext cx="5923809" cy="5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25</xdr:row>
      <xdr:rowOff>148848</xdr:rowOff>
    </xdr:from>
    <xdr:to>
      <xdr:col>4</xdr:col>
      <xdr:colOff>371335</xdr:colOff>
      <xdr:row>36</xdr:row>
      <xdr:rowOff>152217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6149598"/>
          <a:ext cx="1447660" cy="188931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26</xdr:row>
      <xdr:rowOff>0</xdr:rowOff>
    </xdr:from>
    <xdr:to>
      <xdr:col>6</xdr:col>
      <xdr:colOff>485633</xdr:colOff>
      <xdr:row>34</xdr:row>
      <xdr:rowOff>104590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6172200"/>
          <a:ext cx="1133333" cy="1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1123950</xdr:colOff>
      <xdr:row>25</xdr:row>
      <xdr:rowOff>19050</xdr:rowOff>
    </xdr:from>
    <xdr:to>
      <xdr:col>2</xdr:col>
      <xdr:colOff>371244</xdr:colOff>
      <xdr:row>36</xdr:row>
      <xdr:rowOff>37862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" y="6019800"/>
          <a:ext cx="1847619" cy="19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981075</xdr:colOff>
      <xdr:row>25</xdr:row>
      <xdr:rowOff>47625</xdr:rowOff>
    </xdr:from>
    <xdr:to>
      <xdr:col>8</xdr:col>
      <xdr:colOff>609389</xdr:colOff>
      <xdr:row>35</xdr:row>
      <xdr:rowOff>37887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4225" y="6048375"/>
          <a:ext cx="1685714" cy="1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9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4" x14ac:dyDescent="0.15"/>
  <cols>
    <col min="1" max="1" width="32.5" customWidth="1"/>
    <col min="2" max="2" width="19" customWidth="1"/>
    <col min="3" max="3" width="15.6640625" customWidth="1"/>
    <col min="4" max="4" width="10.6640625" customWidth="1"/>
    <col min="7" max="7" width="15.33203125" customWidth="1"/>
    <col min="9" max="9" width="20.6640625" customWidth="1"/>
  </cols>
  <sheetData>
    <row r="1" spans="1:9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5</v>
      </c>
      <c r="H1" s="4" t="s">
        <v>6</v>
      </c>
      <c r="I1" s="5" t="s">
        <v>8</v>
      </c>
    </row>
    <row r="2" spans="1:9" x14ac:dyDescent="0.15">
      <c r="A2" s="47" t="s">
        <v>34</v>
      </c>
      <c r="B2" s="6"/>
      <c r="C2" s="6"/>
      <c r="D2" s="6"/>
      <c r="E2" s="6"/>
      <c r="F2" s="6"/>
      <c r="G2" s="6"/>
      <c r="H2" s="6"/>
      <c r="I2" s="7"/>
    </row>
    <row r="3" spans="1:9" ht="12.75" customHeight="1" x14ac:dyDescent="0.15">
      <c r="A3" s="8" t="s">
        <v>16</v>
      </c>
      <c r="B3" s="9"/>
      <c r="C3" s="9"/>
      <c r="D3" s="9"/>
      <c r="E3" s="9"/>
      <c r="F3" s="9">
        <v>11000</v>
      </c>
      <c r="G3" s="9"/>
      <c r="H3" s="9"/>
      <c r="I3" s="10"/>
    </row>
    <row r="4" spans="1:9" x14ac:dyDescent="0.15">
      <c r="A4" s="11" t="s">
        <v>17</v>
      </c>
      <c r="B4" s="12"/>
      <c r="C4" s="12"/>
      <c r="D4" s="12"/>
      <c r="E4" s="12"/>
      <c r="F4" s="12"/>
      <c r="G4" s="12"/>
      <c r="H4" s="12"/>
      <c r="I4" s="13"/>
    </row>
    <row r="5" spans="1:9" x14ac:dyDescent="0.15">
      <c r="A5" s="11" t="s">
        <v>20</v>
      </c>
      <c r="B5" s="12"/>
      <c r="C5" s="12"/>
      <c r="D5" s="12"/>
      <c r="E5" s="12"/>
      <c r="F5" s="12"/>
      <c r="G5" s="12"/>
      <c r="H5" s="12"/>
      <c r="I5" s="13"/>
    </row>
    <row r="6" spans="1:9" x14ac:dyDescent="0.15">
      <c r="A6" s="11" t="s">
        <v>18</v>
      </c>
      <c r="B6" s="12"/>
      <c r="C6" s="12"/>
      <c r="D6" s="12"/>
      <c r="E6" s="12"/>
      <c r="F6" s="12"/>
      <c r="G6" s="12"/>
      <c r="H6" s="12"/>
      <c r="I6" s="13"/>
    </row>
    <row r="7" spans="1:9" x14ac:dyDescent="0.15">
      <c r="A7" s="11" t="s">
        <v>19</v>
      </c>
      <c r="B7" s="12"/>
      <c r="C7" s="12"/>
      <c r="D7" s="12"/>
      <c r="E7" s="12"/>
      <c r="F7" s="12"/>
      <c r="G7" s="12"/>
      <c r="H7" s="12"/>
      <c r="I7" s="13"/>
    </row>
    <row r="8" spans="1:9" x14ac:dyDescent="0.15">
      <c r="A8" s="11" t="s">
        <v>21</v>
      </c>
      <c r="B8" s="12"/>
      <c r="C8" s="12"/>
      <c r="D8" s="12"/>
      <c r="E8" s="12"/>
      <c r="F8" s="12"/>
      <c r="G8" s="12"/>
      <c r="H8" s="12"/>
      <c r="I8" s="13"/>
    </row>
    <row r="9" spans="1:9" x14ac:dyDescent="0.15">
      <c r="A9" s="11" t="s">
        <v>22</v>
      </c>
      <c r="B9" s="12"/>
      <c r="C9" s="12"/>
      <c r="D9" s="12"/>
      <c r="E9" s="12"/>
      <c r="F9" s="12"/>
      <c r="G9" s="12"/>
      <c r="H9" s="12"/>
      <c r="I9" s="13"/>
    </row>
    <row r="10" spans="1:9" x14ac:dyDescent="0.15">
      <c r="A10" s="11" t="s">
        <v>23</v>
      </c>
      <c r="B10" s="12"/>
      <c r="C10" s="12"/>
      <c r="D10" s="12"/>
      <c r="E10" s="12"/>
      <c r="F10" s="12"/>
      <c r="G10" s="12"/>
      <c r="H10" s="12"/>
      <c r="I10" s="13"/>
    </row>
    <row r="11" spans="1:9" x14ac:dyDescent="0.15">
      <c r="A11" s="11" t="s">
        <v>24</v>
      </c>
      <c r="B11" s="12"/>
      <c r="C11" s="12"/>
      <c r="D11" s="12"/>
      <c r="E11" s="12"/>
      <c r="F11" s="12"/>
      <c r="G11" s="12"/>
      <c r="H11" s="12"/>
      <c r="I11" s="13"/>
    </row>
    <row r="12" spans="1:9" x14ac:dyDescent="0.15">
      <c r="A12" s="11" t="s">
        <v>25</v>
      </c>
      <c r="B12" s="12"/>
      <c r="C12" s="12"/>
      <c r="D12" s="12"/>
      <c r="E12" s="12"/>
      <c r="F12" s="12"/>
      <c r="G12" s="12"/>
      <c r="H12" s="12"/>
      <c r="I12" s="13"/>
    </row>
    <row r="13" spans="1:9" x14ac:dyDescent="0.15">
      <c r="A13" s="11" t="s">
        <v>26</v>
      </c>
      <c r="B13" s="12"/>
      <c r="C13" s="12"/>
      <c r="D13" s="12"/>
      <c r="E13" s="12"/>
      <c r="F13" s="12"/>
      <c r="G13" s="12"/>
      <c r="H13" s="12"/>
      <c r="I13" s="13"/>
    </row>
    <row r="14" spans="1:9" x14ac:dyDescent="0.15">
      <c r="A14" s="11" t="s">
        <v>27</v>
      </c>
      <c r="B14" s="12"/>
      <c r="C14" s="12"/>
      <c r="D14" s="12"/>
      <c r="E14" s="12"/>
      <c r="F14" s="12"/>
      <c r="G14" s="12"/>
      <c r="H14" s="12"/>
      <c r="I14" s="13"/>
    </row>
    <row r="15" spans="1:9" x14ac:dyDescent="0.15">
      <c r="A15" s="11" t="s">
        <v>28</v>
      </c>
      <c r="B15" s="12"/>
      <c r="C15" s="12"/>
      <c r="D15" s="12"/>
      <c r="E15" s="12"/>
      <c r="F15" s="12"/>
      <c r="G15" s="12"/>
      <c r="H15" s="12"/>
      <c r="I15" s="13"/>
    </row>
    <row r="16" spans="1:9" x14ac:dyDescent="0.15">
      <c r="A16" s="11" t="s">
        <v>29</v>
      </c>
      <c r="B16" s="12"/>
      <c r="C16" s="12"/>
      <c r="D16" s="12"/>
      <c r="E16" s="12"/>
      <c r="F16" s="12"/>
      <c r="G16" s="12"/>
      <c r="H16" s="12"/>
      <c r="I16" s="13"/>
    </row>
    <row r="17" spans="1:52" x14ac:dyDescent="0.15">
      <c r="A17" s="11" t="s">
        <v>30</v>
      </c>
      <c r="B17" s="12"/>
      <c r="C17" s="12"/>
      <c r="D17" s="12"/>
      <c r="E17" s="12"/>
      <c r="F17" s="12"/>
      <c r="G17" s="12"/>
      <c r="H17" s="12"/>
      <c r="I17" s="13"/>
    </row>
    <row r="18" spans="1:52" x14ac:dyDescent="0.15">
      <c r="A18" s="11" t="s">
        <v>31</v>
      </c>
      <c r="B18" s="12"/>
      <c r="C18" s="12"/>
      <c r="D18" s="12"/>
      <c r="E18" s="12"/>
      <c r="F18" s="12"/>
      <c r="G18" s="12"/>
      <c r="H18" s="12"/>
      <c r="I18" s="13"/>
    </row>
    <row r="19" spans="1:52" x14ac:dyDescent="0.15">
      <c r="A19" s="11" t="s">
        <v>50</v>
      </c>
      <c r="B19" s="12"/>
      <c r="C19" s="12"/>
      <c r="D19" s="12"/>
      <c r="E19" s="12"/>
      <c r="F19" s="12"/>
      <c r="G19" s="12"/>
      <c r="H19" s="12"/>
      <c r="I19" s="13"/>
    </row>
    <row r="20" spans="1:52" x14ac:dyDescent="0.15">
      <c r="A20" s="11" t="s">
        <v>32</v>
      </c>
      <c r="B20" s="12"/>
      <c r="C20" s="12"/>
      <c r="D20" s="12"/>
      <c r="E20" s="12"/>
      <c r="F20" s="12"/>
      <c r="G20" s="12"/>
      <c r="H20" s="12"/>
      <c r="I20" s="13"/>
    </row>
    <row r="21" spans="1:52" x14ac:dyDescent="0.15">
      <c r="A21" s="18" t="s">
        <v>33</v>
      </c>
      <c r="B21" s="19"/>
      <c r="C21" s="19"/>
      <c r="D21" s="19"/>
      <c r="E21" s="19"/>
      <c r="F21" s="19"/>
      <c r="G21" s="19"/>
      <c r="H21" s="19"/>
      <c r="I21" s="20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 s="17" customFormat="1" x14ac:dyDescent="0.15">
      <c r="A22" s="46" t="s">
        <v>35</v>
      </c>
      <c r="B22" s="24"/>
      <c r="C22" s="24"/>
      <c r="D22" s="24"/>
      <c r="E22" s="24"/>
      <c r="F22" s="24"/>
      <c r="G22" s="24"/>
      <c r="H22" s="24"/>
      <c r="I22" s="25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</row>
    <row r="23" spans="1:52" x14ac:dyDescent="0.15">
      <c r="A23" s="21" t="s">
        <v>36</v>
      </c>
      <c r="B23" s="22"/>
      <c r="C23" s="22"/>
      <c r="D23" s="22"/>
      <c r="E23" s="22"/>
      <c r="F23" s="22"/>
      <c r="G23" s="22"/>
      <c r="H23" s="22"/>
      <c r="I23" s="23"/>
    </row>
    <row r="24" spans="1:52" x14ac:dyDescent="0.15">
      <c r="A24" s="11" t="s">
        <v>37</v>
      </c>
      <c r="B24" s="12"/>
      <c r="C24" s="12"/>
      <c r="D24" s="12"/>
      <c r="E24" s="12"/>
      <c r="F24" s="12"/>
      <c r="G24" s="12"/>
      <c r="H24" s="12"/>
      <c r="I24" s="13"/>
    </row>
    <row r="25" spans="1:52" x14ac:dyDescent="0.15">
      <c r="A25" s="11" t="s">
        <v>38</v>
      </c>
      <c r="B25" s="12"/>
      <c r="C25" s="12"/>
      <c r="D25" s="12"/>
      <c r="E25" s="12"/>
      <c r="F25" s="12"/>
      <c r="G25" s="12"/>
      <c r="H25" s="12"/>
      <c r="I25" s="13"/>
    </row>
    <row r="26" spans="1:52" x14ac:dyDescent="0.15">
      <c r="A26" s="11" t="s">
        <v>39</v>
      </c>
      <c r="B26" s="12"/>
      <c r="C26" s="12"/>
      <c r="D26" s="12"/>
      <c r="E26" s="12"/>
      <c r="F26" s="12"/>
      <c r="G26" s="12"/>
      <c r="H26" s="12"/>
      <c r="I26" s="13"/>
    </row>
    <row r="27" spans="1:52" x14ac:dyDescent="0.15">
      <c r="A27" s="18" t="s">
        <v>40</v>
      </c>
      <c r="B27" s="19"/>
      <c r="C27" s="19"/>
      <c r="D27" s="19"/>
      <c r="E27" s="19"/>
      <c r="F27" s="19"/>
      <c r="G27" s="19"/>
      <c r="H27" s="19"/>
      <c r="I27" s="20"/>
    </row>
    <row r="28" spans="1:52" x14ac:dyDescent="0.15">
      <c r="A28" s="18" t="s">
        <v>41</v>
      </c>
      <c r="B28" s="19"/>
      <c r="C28" s="19"/>
      <c r="D28" s="19"/>
      <c r="E28" s="19"/>
      <c r="F28" s="19"/>
      <c r="G28" s="19"/>
      <c r="H28" s="19"/>
      <c r="I28" s="20"/>
    </row>
    <row r="29" spans="1:52" x14ac:dyDescent="0.15">
      <c r="A29" s="18" t="s">
        <v>42</v>
      </c>
      <c r="B29" s="19"/>
      <c r="C29" s="19"/>
      <c r="D29" s="19"/>
      <c r="E29" s="19"/>
      <c r="F29" s="19"/>
      <c r="G29" s="19"/>
      <c r="H29" s="19"/>
      <c r="I29" s="20"/>
    </row>
    <row r="30" spans="1:52" x14ac:dyDescent="0.15">
      <c r="A30" s="18" t="s">
        <v>43</v>
      </c>
      <c r="B30" s="19"/>
      <c r="C30" s="19"/>
      <c r="D30" s="19"/>
      <c r="E30" s="19"/>
      <c r="F30" s="19"/>
      <c r="G30" s="19"/>
      <c r="H30" s="19"/>
      <c r="I30" s="20"/>
    </row>
    <row r="31" spans="1:52" x14ac:dyDescent="0.15">
      <c r="A31" s="18" t="s">
        <v>44</v>
      </c>
      <c r="B31" s="19"/>
      <c r="C31" s="19"/>
      <c r="D31" s="19"/>
      <c r="E31" s="19"/>
      <c r="F31" s="19"/>
      <c r="G31" s="19"/>
      <c r="H31" s="19"/>
      <c r="I31" s="20"/>
    </row>
    <row r="32" spans="1:52" x14ac:dyDescent="0.15">
      <c r="A32" s="45" t="s">
        <v>44</v>
      </c>
      <c r="B32" s="31"/>
      <c r="C32" s="31"/>
      <c r="D32" s="31"/>
      <c r="E32" s="31"/>
      <c r="F32" s="31"/>
      <c r="G32" s="31"/>
      <c r="H32" s="31"/>
      <c r="I32" s="32"/>
    </row>
    <row r="33" spans="1:9" x14ac:dyDescent="0.15">
      <c r="A33" s="28" t="s">
        <v>45</v>
      </c>
      <c r="B33" s="29"/>
      <c r="C33" s="29"/>
      <c r="D33" s="29"/>
      <c r="E33" s="29"/>
      <c r="F33" s="29"/>
      <c r="G33" s="29"/>
      <c r="H33" s="29"/>
      <c r="I33" s="30"/>
    </row>
    <row r="34" spans="1:9" x14ac:dyDescent="0.15">
      <c r="A34" s="18" t="s">
        <v>19</v>
      </c>
      <c r="B34" s="19"/>
      <c r="C34" s="19"/>
      <c r="D34" s="19"/>
      <c r="E34" s="19"/>
      <c r="F34" s="19"/>
      <c r="G34" s="19"/>
      <c r="H34" s="19"/>
      <c r="I34" s="20"/>
    </row>
    <row r="35" spans="1:9" x14ac:dyDescent="0.15">
      <c r="A35" s="18" t="s">
        <v>46</v>
      </c>
      <c r="B35" s="19"/>
      <c r="C35" s="19"/>
      <c r="D35" s="19"/>
      <c r="E35" s="19"/>
      <c r="F35" s="19"/>
      <c r="G35" s="19"/>
      <c r="H35" s="19"/>
      <c r="I35" s="20"/>
    </row>
    <row r="36" spans="1:9" x14ac:dyDescent="0.15">
      <c r="A36" s="18" t="s">
        <v>81</v>
      </c>
      <c r="B36" s="19"/>
      <c r="C36" s="19"/>
      <c r="D36" s="19"/>
      <c r="E36" s="19"/>
      <c r="F36" s="19"/>
      <c r="G36" s="19"/>
      <c r="H36" s="19"/>
      <c r="I36" s="20"/>
    </row>
    <row r="37" spans="1:9" x14ac:dyDescent="0.15">
      <c r="A37" s="18" t="s">
        <v>47</v>
      </c>
      <c r="B37" s="19"/>
      <c r="C37" s="19"/>
      <c r="D37" s="19"/>
      <c r="E37" s="19"/>
      <c r="F37" s="19"/>
      <c r="G37" s="19"/>
      <c r="H37" s="19"/>
      <c r="I37" s="20"/>
    </row>
    <row r="38" spans="1:9" x14ac:dyDescent="0.15">
      <c r="A38" s="18" t="s">
        <v>48</v>
      </c>
      <c r="B38" s="19"/>
      <c r="C38" s="19"/>
      <c r="D38" s="19"/>
      <c r="E38" s="19"/>
      <c r="F38" s="19"/>
      <c r="G38" s="19"/>
      <c r="H38" s="19"/>
      <c r="I38" s="20"/>
    </row>
    <row r="39" spans="1:9" s="35" customFormat="1" x14ac:dyDescent="0.15">
      <c r="A39" s="45" t="s">
        <v>49</v>
      </c>
      <c r="B39" s="33"/>
      <c r="C39" s="33"/>
      <c r="D39" s="33"/>
      <c r="E39" s="33"/>
      <c r="F39" s="33"/>
      <c r="G39" s="33"/>
      <c r="H39" s="33"/>
      <c r="I39" s="34"/>
    </row>
    <row r="40" spans="1:9" x14ac:dyDescent="0.15">
      <c r="A40" s="28" t="s">
        <v>19</v>
      </c>
      <c r="B40" s="12"/>
      <c r="C40" s="12"/>
      <c r="D40" s="12"/>
      <c r="E40" s="12"/>
      <c r="F40" s="12"/>
      <c r="G40" s="12"/>
      <c r="H40" s="12"/>
      <c r="I40" s="12"/>
    </row>
    <row r="41" spans="1:9" x14ac:dyDescent="0.15">
      <c r="A41" s="12" t="s">
        <v>51</v>
      </c>
      <c r="B41" s="12"/>
      <c r="C41" s="12"/>
      <c r="D41" s="12"/>
      <c r="E41" s="12"/>
      <c r="F41" s="12"/>
      <c r="G41" s="12"/>
      <c r="H41" s="12"/>
      <c r="I41" s="12"/>
    </row>
    <row r="42" spans="1:9" x14ac:dyDescent="0.15">
      <c r="A42" s="18" t="s">
        <v>47</v>
      </c>
      <c r="B42" s="12"/>
      <c r="C42" s="12"/>
      <c r="D42" s="12"/>
      <c r="E42" s="12"/>
      <c r="F42" s="12"/>
      <c r="G42" s="12"/>
      <c r="H42" s="12"/>
      <c r="I42" s="12"/>
    </row>
    <row r="43" spans="1:9" x14ac:dyDescent="0.15">
      <c r="A43" s="18" t="s">
        <v>52</v>
      </c>
      <c r="B43" s="12"/>
      <c r="C43" s="12"/>
      <c r="D43" s="12"/>
      <c r="E43" s="12"/>
      <c r="F43" s="12"/>
      <c r="G43" s="12"/>
      <c r="H43" s="12"/>
      <c r="I43" s="12"/>
    </row>
    <row r="44" spans="1:9" x14ac:dyDescent="0.15">
      <c r="A44" s="18" t="s">
        <v>53</v>
      </c>
      <c r="B44" s="12"/>
      <c r="C44" s="12"/>
      <c r="D44" s="12"/>
      <c r="E44" s="12"/>
      <c r="F44" s="12"/>
      <c r="G44" s="12"/>
      <c r="H44" s="12"/>
      <c r="I44" s="12"/>
    </row>
    <row r="45" spans="1:9" x14ac:dyDescent="0.15">
      <c r="A45" s="18" t="s">
        <v>54</v>
      </c>
      <c r="B45" s="12"/>
      <c r="C45" s="12"/>
      <c r="D45" s="12"/>
      <c r="E45" s="12"/>
      <c r="F45" s="12"/>
      <c r="G45" s="12"/>
      <c r="H45" s="12"/>
      <c r="I45" s="12"/>
    </row>
    <row r="46" spans="1:9" x14ac:dyDescent="0.15">
      <c r="A46" s="18" t="s">
        <v>55</v>
      </c>
      <c r="B46" s="12"/>
      <c r="C46" s="12"/>
      <c r="D46" s="12"/>
      <c r="E46" s="12"/>
      <c r="F46" s="12"/>
      <c r="G46" s="12"/>
      <c r="H46" s="12"/>
      <c r="I46" s="12"/>
    </row>
    <row r="47" spans="1:9" x14ac:dyDescent="0.15">
      <c r="A47" s="12" t="s">
        <v>56</v>
      </c>
      <c r="B47" s="12"/>
      <c r="C47" s="12"/>
      <c r="D47" s="12"/>
      <c r="E47" s="12"/>
      <c r="F47" s="12"/>
      <c r="G47" s="12"/>
      <c r="H47" s="12"/>
      <c r="I47" s="12"/>
    </row>
    <row r="48" spans="1:9" x14ac:dyDescent="0.15">
      <c r="A48" s="12" t="s">
        <v>57</v>
      </c>
      <c r="B48" s="29"/>
      <c r="C48" s="29"/>
      <c r="D48" s="29"/>
      <c r="E48" s="29"/>
      <c r="F48" s="29"/>
      <c r="G48" s="29"/>
      <c r="H48" s="29"/>
      <c r="I48" s="30"/>
    </row>
    <row r="49" spans="1:9" x14ac:dyDescent="0.15">
      <c r="A49" s="12" t="s">
        <v>58</v>
      </c>
      <c r="B49" s="12"/>
      <c r="C49" s="12"/>
      <c r="D49" s="12"/>
      <c r="E49" s="12"/>
      <c r="F49" s="12"/>
      <c r="G49" s="12"/>
      <c r="H49" s="12"/>
      <c r="I49" s="12"/>
    </row>
    <row r="50" spans="1:9" x14ac:dyDescent="0.15">
      <c r="A50" s="12" t="s">
        <v>59</v>
      </c>
      <c r="B50" s="19"/>
      <c r="C50" s="19"/>
      <c r="D50" s="19"/>
      <c r="E50" s="19"/>
      <c r="F50" s="19"/>
      <c r="G50" s="19"/>
      <c r="H50" s="19"/>
      <c r="I50" s="20"/>
    </row>
    <row r="51" spans="1:9" x14ac:dyDescent="0.15">
      <c r="A51" s="12" t="s">
        <v>60</v>
      </c>
      <c r="B51" s="19"/>
      <c r="C51" s="19"/>
      <c r="D51" s="19"/>
      <c r="E51" s="19"/>
      <c r="F51" s="19"/>
      <c r="G51" s="19"/>
      <c r="H51" s="19"/>
      <c r="I51" s="20"/>
    </row>
    <row r="52" spans="1:9" x14ac:dyDescent="0.15">
      <c r="A52" s="12" t="s">
        <v>61</v>
      </c>
      <c r="B52" s="19"/>
      <c r="C52" s="19"/>
      <c r="D52" s="19"/>
      <c r="E52" s="19"/>
      <c r="F52" s="19"/>
      <c r="G52" s="19"/>
      <c r="H52" s="19"/>
      <c r="I52" s="20"/>
    </row>
    <row r="53" spans="1:9" x14ac:dyDescent="0.15">
      <c r="A53" s="12" t="s">
        <v>62</v>
      </c>
      <c r="B53" s="19"/>
      <c r="C53" s="19"/>
      <c r="D53" s="19"/>
      <c r="E53" s="19"/>
      <c r="F53" s="19"/>
      <c r="G53" s="19"/>
      <c r="H53" s="19"/>
      <c r="I53" s="20"/>
    </row>
    <row r="54" spans="1:9" x14ac:dyDescent="0.15">
      <c r="A54" s="19" t="s">
        <v>63</v>
      </c>
      <c r="B54" s="19"/>
      <c r="C54" s="19"/>
      <c r="D54" s="19"/>
      <c r="E54" s="19"/>
      <c r="F54" s="19"/>
      <c r="G54" s="19"/>
      <c r="H54" s="19"/>
      <c r="I54" s="20"/>
    </row>
    <row r="55" spans="1:9" s="37" customFormat="1" x14ac:dyDescent="0.15">
      <c r="A55" s="44" t="s">
        <v>64</v>
      </c>
      <c r="B55" s="39"/>
      <c r="C55" s="39"/>
      <c r="D55" s="39"/>
      <c r="E55" s="39"/>
      <c r="F55" s="39"/>
      <c r="G55" s="39"/>
      <c r="H55" s="39"/>
      <c r="I55" s="40"/>
    </row>
    <row r="56" spans="1:9" x14ac:dyDescent="0.15">
      <c r="A56" s="44" t="s">
        <v>65</v>
      </c>
      <c r="B56" s="41"/>
      <c r="C56" s="41"/>
      <c r="D56" s="41"/>
      <c r="E56" s="41"/>
      <c r="F56" s="41"/>
      <c r="G56" s="41"/>
      <c r="H56" s="41"/>
      <c r="I56" s="42"/>
    </row>
    <row r="57" spans="1:9" x14ac:dyDescent="0.15">
      <c r="A57" s="19" t="s">
        <v>69</v>
      </c>
      <c r="B57" s="29"/>
      <c r="C57" s="29"/>
      <c r="D57" s="29"/>
      <c r="E57" s="29"/>
      <c r="F57" s="29"/>
      <c r="G57" s="29"/>
      <c r="H57" s="29"/>
      <c r="I57" s="30"/>
    </row>
    <row r="58" spans="1:9" x14ac:dyDescent="0.15">
      <c r="A58" s="19" t="s">
        <v>70</v>
      </c>
      <c r="B58" s="19"/>
      <c r="C58" s="19"/>
      <c r="D58" s="19"/>
      <c r="E58" s="19"/>
      <c r="F58" s="19"/>
      <c r="G58" s="19"/>
      <c r="H58" s="19"/>
      <c r="I58" s="20"/>
    </row>
    <row r="59" spans="1:9" x14ac:dyDescent="0.15">
      <c r="A59" s="19" t="s">
        <v>71</v>
      </c>
      <c r="B59" s="19"/>
      <c r="C59" s="19"/>
      <c r="D59" s="19"/>
      <c r="E59" s="19"/>
      <c r="F59" s="19"/>
      <c r="G59" s="19"/>
      <c r="H59" s="19"/>
      <c r="I59" s="20"/>
    </row>
    <row r="60" spans="1:9" x14ac:dyDescent="0.15">
      <c r="A60" s="19" t="s">
        <v>66</v>
      </c>
      <c r="B60" s="19"/>
      <c r="C60" s="19"/>
      <c r="D60" s="19"/>
      <c r="E60" s="19"/>
      <c r="F60" s="19"/>
      <c r="G60" s="19"/>
      <c r="H60" s="19"/>
      <c r="I60" s="20"/>
    </row>
    <row r="61" spans="1:9" x14ac:dyDescent="0.15">
      <c r="A61" s="19" t="s">
        <v>67</v>
      </c>
      <c r="B61" s="19"/>
      <c r="C61" s="19"/>
      <c r="D61" s="19"/>
      <c r="E61" s="19"/>
      <c r="F61" s="19"/>
      <c r="G61" s="19"/>
      <c r="H61" s="19"/>
      <c r="I61" s="20"/>
    </row>
    <row r="62" spans="1:9" x14ac:dyDescent="0.15">
      <c r="A62" s="19" t="s">
        <v>72</v>
      </c>
      <c r="B62" s="19"/>
      <c r="C62" s="19"/>
      <c r="D62" s="19"/>
      <c r="E62" s="19"/>
      <c r="F62" s="19"/>
      <c r="G62" s="19"/>
      <c r="H62" s="19"/>
      <c r="I62" s="20"/>
    </row>
    <row r="63" spans="1:9" x14ac:dyDescent="0.15">
      <c r="A63" s="19" t="s">
        <v>73</v>
      </c>
      <c r="B63" s="19"/>
      <c r="C63" s="19"/>
      <c r="D63" s="19"/>
      <c r="E63" s="19"/>
      <c r="F63" s="19"/>
      <c r="G63" s="19"/>
      <c r="H63" s="19"/>
      <c r="I63" s="20"/>
    </row>
    <row r="64" spans="1:9" x14ac:dyDescent="0.15">
      <c r="A64" s="19" t="s">
        <v>74</v>
      </c>
      <c r="B64" s="19"/>
      <c r="C64" s="19"/>
      <c r="D64" s="19"/>
      <c r="E64" s="19"/>
      <c r="F64" s="19"/>
      <c r="G64" s="19"/>
      <c r="H64" s="19"/>
      <c r="I64" s="20"/>
    </row>
    <row r="65" spans="1:9" x14ac:dyDescent="0.15">
      <c r="A65" s="19" t="s">
        <v>75</v>
      </c>
      <c r="B65" s="19"/>
      <c r="C65" s="19"/>
      <c r="D65" s="19"/>
      <c r="E65" s="19"/>
      <c r="F65" s="19"/>
      <c r="G65" s="19"/>
      <c r="H65" s="19"/>
      <c r="I65" s="20"/>
    </row>
    <row r="66" spans="1:9" ht="28" x14ac:dyDescent="0.15">
      <c r="A66" s="43" t="s">
        <v>68</v>
      </c>
      <c r="B66" s="43"/>
      <c r="C66" s="19"/>
      <c r="D66" s="19"/>
      <c r="E66" s="19"/>
      <c r="F66" s="19"/>
      <c r="G66" s="19"/>
      <c r="H66" s="19"/>
      <c r="I66" s="20"/>
    </row>
    <row r="67" spans="1:9" ht="28" x14ac:dyDescent="0.15">
      <c r="A67" s="43" t="s">
        <v>76</v>
      </c>
      <c r="B67" s="43"/>
      <c r="C67" s="19"/>
      <c r="D67" s="19"/>
      <c r="E67" s="19"/>
      <c r="F67" s="19"/>
      <c r="G67" s="19"/>
      <c r="H67" s="19"/>
      <c r="I67" s="20"/>
    </row>
    <row r="68" spans="1:9" x14ac:dyDescent="0.15">
      <c r="A68" s="44" t="s">
        <v>77</v>
      </c>
      <c r="B68" s="41"/>
      <c r="C68" s="41"/>
      <c r="D68" s="41"/>
      <c r="E68" s="41"/>
      <c r="F68" s="41"/>
      <c r="G68" s="41"/>
      <c r="H68" s="41"/>
      <c r="I68" s="42"/>
    </row>
    <row r="69" spans="1:9" x14ac:dyDescent="0.15">
      <c r="A69" s="38" t="s">
        <v>78</v>
      </c>
      <c r="B69" s="29"/>
      <c r="C69" s="29"/>
      <c r="D69" s="29"/>
      <c r="E69" s="29"/>
      <c r="F69" s="29"/>
      <c r="G69" s="29"/>
      <c r="H69" s="29"/>
      <c r="I69" s="30"/>
    </row>
    <row r="70" spans="1:9" x14ac:dyDescent="0.15">
      <c r="A70" s="36" t="s">
        <v>79</v>
      </c>
      <c r="B70" s="19"/>
      <c r="C70" s="19"/>
      <c r="D70" s="19"/>
      <c r="E70" s="19"/>
      <c r="F70" s="19"/>
      <c r="G70" s="19"/>
      <c r="H70" s="19"/>
      <c r="I70" s="20"/>
    </row>
    <row r="71" spans="1:9" x14ac:dyDescent="0.15">
      <c r="A71" s="36" t="s">
        <v>80</v>
      </c>
      <c r="B71" s="19"/>
      <c r="C71" s="19"/>
      <c r="D71" s="19"/>
      <c r="E71" s="19"/>
      <c r="F71" s="19"/>
      <c r="G71" s="19"/>
      <c r="H71" s="19"/>
      <c r="I71" s="20"/>
    </row>
    <row r="72" spans="1:9" x14ac:dyDescent="0.15">
      <c r="A72" s="36" t="s">
        <v>82</v>
      </c>
      <c r="B72" s="19"/>
      <c r="C72" s="19"/>
      <c r="D72" s="19"/>
      <c r="E72" s="19"/>
      <c r="F72" s="19"/>
      <c r="G72" s="19"/>
      <c r="H72" s="19"/>
      <c r="I72" s="20"/>
    </row>
    <row r="73" spans="1:9" x14ac:dyDescent="0.15">
      <c r="A73" s="36" t="s">
        <v>83</v>
      </c>
      <c r="B73" s="19"/>
      <c r="C73" s="19"/>
      <c r="D73" s="19"/>
      <c r="E73" s="19"/>
      <c r="F73" s="19"/>
      <c r="G73" s="19"/>
      <c r="H73" s="19"/>
      <c r="I73" s="20"/>
    </row>
    <row r="74" spans="1:9" x14ac:dyDescent="0.15">
      <c r="A74" s="36"/>
      <c r="B74" s="19"/>
      <c r="C74" s="19"/>
      <c r="D74" s="19"/>
      <c r="E74" s="19"/>
      <c r="F74" s="19"/>
      <c r="G74" s="19"/>
      <c r="H74" s="19"/>
      <c r="I74" s="20"/>
    </row>
    <row r="75" spans="1:9" x14ac:dyDescent="0.15">
      <c r="A75" s="36"/>
      <c r="B75" s="19"/>
      <c r="C75" s="19"/>
      <c r="D75" s="19"/>
      <c r="E75" s="19"/>
      <c r="F75" s="19"/>
      <c r="G75" s="19"/>
      <c r="H75" s="19"/>
      <c r="I75" s="20"/>
    </row>
    <row r="76" spans="1:9" x14ac:dyDescent="0.15">
      <c r="A76" s="36"/>
      <c r="B76" s="19"/>
      <c r="C76" s="19"/>
      <c r="D76" s="19"/>
      <c r="E76" s="19"/>
      <c r="F76" s="19"/>
      <c r="G76" s="19"/>
      <c r="H76" s="19"/>
      <c r="I76" s="20"/>
    </row>
    <row r="77" spans="1:9" x14ac:dyDescent="0.15">
      <c r="A77" s="36"/>
      <c r="B77" s="19"/>
      <c r="C77" s="19"/>
      <c r="D77" s="19"/>
      <c r="E77" s="19"/>
      <c r="F77" s="19"/>
      <c r="G77" s="19"/>
      <c r="H77" s="19"/>
      <c r="I77" s="20"/>
    </row>
    <row r="78" spans="1:9" x14ac:dyDescent="0.15">
      <c r="A78" s="36"/>
      <c r="B78" s="19"/>
      <c r="C78" s="19"/>
      <c r="D78" s="19"/>
      <c r="E78" s="19"/>
      <c r="F78" s="19"/>
      <c r="G78" s="19"/>
      <c r="H78" s="19"/>
      <c r="I78" s="20"/>
    </row>
    <row r="79" spans="1:9" x14ac:dyDescent="0.15">
      <c r="A79" s="36"/>
      <c r="B79" s="19"/>
      <c r="C79" s="19"/>
      <c r="D79" s="19"/>
      <c r="E79" s="19"/>
      <c r="F79" s="19"/>
      <c r="G79" s="19"/>
      <c r="H79" s="19"/>
      <c r="I79" s="20"/>
    </row>
    <row r="80" spans="1:9" x14ac:dyDescent="0.15">
      <c r="A80" s="36"/>
      <c r="B80" s="19"/>
      <c r="C80" s="19"/>
      <c r="D80" s="19"/>
      <c r="E80" s="19"/>
      <c r="F80" s="19"/>
      <c r="G80" s="19"/>
      <c r="H80" s="19"/>
      <c r="I80" s="20"/>
    </row>
    <row r="81" spans="1:9" x14ac:dyDescent="0.15">
      <c r="A81" s="36"/>
      <c r="B81" s="19"/>
      <c r="C81" s="19"/>
      <c r="D81" s="19"/>
      <c r="E81" s="19"/>
      <c r="F81" s="19"/>
      <c r="G81" s="19"/>
      <c r="H81" s="19"/>
      <c r="I81" s="20"/>
    </row>
    <row r="82" spans="1:9" x14ac:dyDescent="0.15">
      <c r="A82" s="36"/>
      <c r="B82" s="19"/>
      <c r="C82" s="19"/>
      <c r="D82" s="19"/>
      <c r="E82" s="19"/>
      <c r="F82" s="19"/>
      <c r="G82" s="19"/>
      <c r="H82" s="19"/>
      <c r="I82" s="20"/>
    </row>
    <row r="83" spans="1:9" x14ac:dyDescent="0.15">
      <c r="A83" s="36"/>
      <c r="B83" s="19"/>
      <c r="C83" s="19"/>
      <c r="D83" s="19"/>
      <c r="E83" s="19"/>
      <c r="F83" s="19"/>
      <c r="G83" s="19"/>
      <c r="H83" s="19"/>
      <c r="I83" s="20"/>
    </row>
    <row r="84" spans="1:9" x14ac:dyDescent="0.15">
      <c r="A84" s="36"/>
      <c r="B84" s="19"/>
      <c r="C84" s="19"/>
      <c r="D84" s="19"/>
      <c r="E84" s="19"/>
      <c r="F84" s="19"/>
      <c r="G84" s="19"/>
      <c r="H84" s="19"/>
      <c r="I84" s="20"/>
    </row>
    <row r="85" spans="1:9" x14ac:dyDescent="0.15">
      <c r="A85" s="14"/>
      <c r="B85" s="15"/>
      <c r="C85" s="15"/>
      <c r="D85" s="15"/>
      <c r="E85" s="15"/>
      <c r="F85" s="15"/>
      <c r="G85" s="15"/>
      <c r="H85" s="15"/>
      <c r="I85" s="16"/>
    </row>
    <row r="87" spans="1:9" x14ac:dyDescent="0.15">
      <c r="A87" t="s">
        <v>84</v>
      </c>
      <c r="B87" t="s">
        <v>85</v>
      </c>
      <c r="C87" t="s">
        <v>88</v>
      </c>
    </row>
    <row r="88" spans="1:9" x14ac:dyDescent="0.15">
      <c r="A88" t="s">
        <v>86</v>
      </c>
      <c r="B88" t="s">
        <v>87</v>
      </c>
      <c r="C88" t="s">
        <v>89</v>
      </c>
    </row>
    <row r="89" spans="1:9" x14ac:dyDescent="0.15">
      <c r="A89" t="s">
        <v>90</v>
      </c>
      <c r="C89" t="s">
        <v>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39"/>
  <sheetViews>
    <sheetView workbookViewId="0">
      <selection activeCell="Q14" sqref="Q14"/>
    </sheetView>
  </sheetViews>
  <sheetFormatPr baseColWidth="10" defaultColWidth="8.83203125" defaultRowHeight="14" x14ac:dyDescent="0.15"/>
  <sheetData>
    <row r="2" spans="4:23" ht="15" thickBot="1" x14ac:dyDescent="0.2"/>
    <row r="3" spans="4:23" ht="15" thickBot="1" x14ac:dyDescent="0.2">
      <c r="G3" s="1">
        <v>2.5</v>
      </c>
      <c r="H3" s="1">
        <v>2.6</v>
      </c>
      <c r="J3" s="1">
        <v>2.4</v>
      </c>
      <c r="K3" s="1">
        <v>2.6</v>
      </c>
    </row>
    <row r="11" spans="4:23" x14ac:dyDescent="0.15">
      <c r="Q11" t="s">
        <v>15</v>
      </c>
    </row>
    <row r="12" spans="4:23" ht="15" thickBot="1" x14ac:dyDescent="0.2"/>
    <row r="13" spans="4:23" x14ac:dyDescent="0.15">
      <c r="N13" s="91">
        <v>3.3</v>
      </c>
      <c r="Q13" s="48" t="s">
        <v>9</v>
      </c>
      <c r="R13" s="49" t="s">
        <v>10</v>
      </c>
      <c r="S13" s="49" t="s">
        <v>11</v>
      </c>
      <c r="T13" s="49" t="s">
        <v>12</v>
      </c>
      <c r="U13" s="49" t="s">
        <v>14</v>
      </c>
      <c r="V13" s="49" t="s">
        <v>13</v>
      </c>
      <c r="W13" s="50" t="s">
        <v>92</v>
      </c>
    </row>
    <row r="14" spans="4:23" ht="15" thickBot="1" x14ac:dyDescent="0.2">
      <c r="N14" s="92"/>
      <c r="Q14" s="51"/>
      <c r="R14" s="52"/>
      <c r="S14" s="52"/>
      <c r="T14" s="52"/>
      <c r="U14" s="52"/>
      <c r="V14" s="52"/>
      <c r="W14" s="53"/>
    </row>
    <row r="15" spans="4:23" x14ac:dyDescent="0.15">
      <c r="D15" s="91">
        <v>2.75</v>
      </c>
      <c r="N15" s="92"/>
      <c r="Q15" s="51"/>
      <c r="R15" s="52"/>
      <c r="S15" s="52"/>
      <c r="T15" s="52"/>
      <c r="U15" s="52"/>
      <c r="V15" s="52"/>
      <c r="W15" s="53"/>
    </row>
    <row r="16" spans="4:23" x14ac:dyDescent="0.15">
      <c r="D16" s="92"/>
      <c r="N16" s="92"/>
      <c r="Q16" s="51"/>
      <c r="R16" s="52"/>
      <c r="S16" s="52"/>
      <c r="T16" s="52"/>
      <c r="U16" s="52"/>
      <c r="V16" s="52"/>
      <c r="W16" s="53"/>
    </row>
    <row r="17" spans="4:23" ht="15" thickBot="1" x14ac:dyDescent="0.2">
      <c r="D17" s="92"/>
      <c r="N17" s="93"/>
      <c r="Q17" s="54"/>
      <c r="R17" s="55"/>
      <c r="S17" s="55"/>
      <c r="T17" s="55"/>
      <c r="U17" s="55"/>
      <c r="V17" s="55"/>
      <c r="W17" s="56"/>
    </row>
    <row r="18" spans="4:23" x14ac:dyDescent="0.15">
      <c r="D18" s="92"/>
    </row>
    <row r="19" spans="4:23" ht="15" thickBot="1" x14ac:dyDescent="0.2">
      <c r="D19" s="93"/>
    </row>
    <row r="20" spans="4:23" ht="15" thickBot="1" x14ac:dyDescent="0.2"/>
    <row r="21" spans="4:23" x14ac:dyDescent="0.15">
      <c r="N21" s="91">
        <v>4.2</v>
      </c>
    </row>
    <row r="22" spans="4:23" ht="15" thickBot="1" x14ac:dyDescent="0.2">
      <c r="N22" s="92"/>
    </row>
    <row r="23" spans="4:23" x14ac:dyDescent="0.15">
      <c r="D23" s="91">
        <v>3.4</v>
      </c>
      <c r="N23" s="92"/>
    </row>
    <row r="24" spans="4:23" x14ac:dyDescent="0.15">
      <c r="D24" s="92"/>
      <c r="N24" s="92"/>
    </row>
    <row r="25" spans="4:23" x14ac:dyDescent="0.15">
      <c r="D25" s="92"/>
      <c r="N25" s="92"/>
    </row>
    <row r="26" spans="4:23" ht="15" thickBot="1" x14ac:dyDescent="0.2">
      <c r="D26" s="92"/>
      <c r="N26" s="93"/>
    </row>
    <row r="27" spans="4:23" ht="15" thickBot="1" x14ac:dyDescent="0.2">
      <c r="D27" s="93"/>
    </row>
    <row r="37" spans="8:11" ht="15" thickBot="1" x14ac:dyDescent="0.2"/>
    <row r="38" spans="8:11" x14ac:dyDescent="0.15">
      <c r="H38" s="87">
        <v>3.6</v>
      </c>
      <c r="I38" s="88"/>
      <c r="J38" s="87">
        <v>3.3</v>
      </c>
      <c r="K38" s="88"/>
    </row>
    <row r="39" spans="8:11" ht="15" thickBot="1" x14ac:dyDescent="0.2">
      <c r="H39" s="89"/>
      <c r="I39" s="90"/>
      <c r="J39" s="89"/>
      <c r="K39" s="90"/>
    </row>
  </sheetData>
  <mergeCells count="6">
    <mergeCell ref="J38:K39"/>
    <mergeCell ref="H38:I39"/>
    <mergeCell ref="N21:N26"/>
    <mergeCell ref="N13:N17"/>
    <mergeCell ref="D23:D27"/>
    <mergeCell ref="D15:D19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ySplit="1" topLeftCell="A2" activePane="bottomLeft" state="frozen"/>
      <selection pane="bottomLeft" activeCell="P17" sqref="P17"/>
    </sheetView>
  </sheetViews>
  <sheetFormatPr baseColWidth="10" defaultColWidth="8.83203125" defaultRowHeight="14" x14ac:dyDescent="0.15"/>
  <cols>
    <col min="1" max="1" width="19.33203125" customWidth="1"/>
    <col min="2" max="2" width="14.6640625" customWidth="1"/>
    <col min="4" max="4" width="15.83203125" style="2" customWidth="1"/>
    <col min="5" max="5" width="25.33203125" customWidth="1"/>
    <col min="7" max="7" width="18" customWidth="1"/>
    <col min="9" max="9" width="21.5" customWidth="1"/>
  </cols>
  <sheetData>
    <row r="1" spans="1:12" ht="20" customHeight="1" x14ac:dyDescent="0.15">
      <c r="A1" s="63" t="s">
        <v>93</v>
      </c>
      <c r="B1" s="64" t="s">
        <v>100</v>
      </c>
      <c r="C1" s="64" t="s">
        <v>95</v>
      </c>
      <c r="D1" s="64" t="s">
        <v>99</v>
      </c>
      <c r="E1" s="64" t="s">
        <v>94</v>
      </c>
      <c r="F1" s="64" t="s">
        <v>95</v>
      </c>
      <c r="G1" s="64" t="s">
        <v>99</v>
      </c>
      <c r="H1" s="64" t="s">
        <v>96</v>
      </c>
      <c r="I1" s="64" t="s">
        <v>99</v>
      </c>
      <c r="J1" s="64" t="s">
        <v>95</v>
      </c>
      <c r="K1" s="64" t="s">
        <v>97</v>
      </c>
      <c r="L1" s="65" t="s">
        <v>98</v>
      </c>
    </row>
    <row r="2" spans="1:12" ht="20" customHeight="1" x14ac:dyDescent="0.15">
      <c r="A2" s="96" t="s">
        <v>101</v>
      </c>
      <c r="B2" s="57" t="s">
        <v>103</v>
      </c>
      <c r="C2" s="57">
        <v>1</v>
      </c>
      <c r="D2" s="58" t="s">
        <v>102</v>
      </c>
      <c r="E2" s="94" t="s">
        <v>109</v>
      </c>
      <c r="F2" s="95">
        <v>1</v>
      </c>
      <c r="G2" s="94" t="s">
        <v>106</v>
      </c>
      <c r="H2" s="94" t="s">
        <v>108</v>
      </c>
      <c r="I2" s="94" t="s">
        <v>107</v>
      </c>
      <c r="J2" s="94">
        <v>1</v>
      </c>
      <c r="K2" s="57"/>
      <c r="L2" s="66"/>
    </row>
    <row r="3" spans="1:12" ht="20" customHeight="1" x14ac:dyDescent="0.15">
      <c r="A3" s="97"/>
      <c r="B3" s="57" t="s">
        <v>104</v>
      </c>
      <c r="C3" s="57">
        <v>1</v>
      </c>
      <c r="D3" s="58" t="s">
        <v>105</v>
      </c>
      <c r="E3" s="94"/>
      <c r="F3" s="95"/>
      <c r="G3" s="94"/>
      <c r="H3" s="94"/>
      <c r="I3" s="94"/>
      <c r="J3" s="94"/>
      <c r="K3" s="57"/>
      <c r="L3" s="66"/>
    </row>
    <row r="4" spans="1:12" ht="28" x14ac:dyDescent="0.15">
      <c r="A4" s="98"/>
      <c r="B4" s="57" t="s">
        <v>110</v>
      </c>
      <c r="C4" s="57">
        <v>3</v>
      </c>
      <c r="D4" s="58" t="s">
        <v>111</v>
      </c>
      <c r="E4" s="57" t="s">
        <v>112</v>
      </c>
      <c r="F4" s="59">
        <v>1</v>
      </c>
      <c r="G4" s="57" t="s">
        <v>113</v>
      </c>
      <c r="H4" s="59" t="s">
        <v>108</v>
      </c>
      <c r="I4" s="58" t="s">
        <v>114</v>
      </c>
      <c r="J4" s="59">
        <v>3</v>
      </c>
      <c r="K4" s="57"/>
      <c r="L4" s="66"/>
    </row>
    <row r="5" spans="1:12" ht="20" customHeight="1" x14ac:dyDescent="0.15">
      <c r="A5" s="101" t="s">
        <v>115</v>
      </c>
      <c r="B5" s="57" t="s">
        <v>116</v>
      </c>
      <c r="C5" s="57" t="s">
        <v>119</v>
      </c>
      <c r="D5" s="58" t="s">
        <v>120</v>
      </c>
      <c r="E5" s="99" t="s">
        <v>123</v>
      </c>
      <c r="F5" s="99">
        <v>2</v>
      </c>
      <c r="G5" s="58" t="s">
        <v>124</v>
      </c>
      <c r="H5" s="104" t="s">
        <v>108</v>
      </c>
      <c r="I5" s="57" t="s">
        <v>127</v>
      </c>
      <c r="J5" s="104">
        <v>8</v>
      </c>
      <c r="K5" s="57"/>
      <c r="L5" s="66"/>
    </row>
    <row r="6" spans="1:12" ht="28" x14ac:dyDescent="0.15">
      <c r="A6" s="102"/>
      <c r="B6" s="57" t="s">
        <v>117</v>
      </c>
      <c r="C6" s="57">
        <v>1</v>
      </c>
      <c r="D6" s="58" t="s">
        <v>121</v>
      </c>
      <c r="E6" s="100"/>
      <c r="F6" s="100"/>
      <c r="G6" s="57" t="s">
        <v>125</v>
      </c>
      <c r="H6" s="105"/>
      <c r="I6" s="58" t="s">
        <v>128</v>
      </c>
      <c r="J6" s="105"/>
      <c r="K6" s="57"/>
      <c r="L6" s="66"/>
    </row>
    <row r="7" spans="1:12" ht="20" customHeight="1" x14ac:dyDescent="0.15">
      <c r="A7" s="103"/>
      <c r="B7" s="57" t="s">
        <v>118</v>
      </c>
      <c r="C7" s="57">
        <v>1</v>
      </c>
      <c r="D7" s="58" t="s">
        <v>122</v>
      </c>
      <c r="E7" s="61" t="s">
        <v>126</v>
      </c>
      <c r="F7" s="59"/>
      <c r="G7" s="57"/>
      <c r="H7" s="106"/>
      <c r="I7" s="57" t="s">
        <v>129</v>
      </c>
      <c r="J7" s="106"/>
      <c r="K7" s="57"/>
      <c r="L7" s="66"/>
    </row>
    <row r="8" spans="1:12" ht="20" customHeight="1" x14ac:dyDescent="0.15">
      <c r="A8" s="67" t="s">
        <v>130</v>
      </c>
      <c r="B8" s="57" t="s">
        <v>132</v>
      </c>
      <c r="C8" s="57">
        <v>1</v>
      </c>
      <c r="D8" s="58" t="s">
        <v>133</v>
      </c>
      <c r="E8" s="57" t="s">
        <v>143</v>
      </c>
      <c r="F8" s="59">
        <v>1</v>
      </c>
      <c r="G8" s="57" t="s">
        <v>134</v>
      </c>
      <c r="H8" s="57"/>
      <c r="I8" s="57"/>
      <c r="J8" s="57"/>
      <c r="K8" s="57"/>
      <c r="L8" s="66"/>
    </row>
    <row r="9" spans="1:12" ht="20" customHeight="1" x14ac:dyDescent="0.15">
      <c r="A9" s="67" t="s">
        <v>135</v>
      </c>
      <c r="B9" s="57" t="s">
        <v>131</v>
      </c>
      <c r="C9" s="57">
        <v>1</v>
      </c>
      <c r="D9" s="58" t="s">
        <v>136</v>
      </c>
      <c r="E9" s="57" t="s">
        <v>143</v>
      </c>
      <c r="F9" s="59">
        <v>1</v>
      </c>
      <c r="G9" s="57" t="s">
        <v>137</v>
      </c>
      <c r="H9" s="60"/>
      <c r="I9" s="57"/>
      <c r="J9" s="57"/>
      <c r="K9" s="57"/>
      <c r="L9" s="66"/>
    </row>
    <row r="10" spans="1:12" ht="20" customHeight="1" x14ac:dyDescent="0.15">
      <c r="A10" s="101" t="s">
        <v>138</v>
      </c>
      <c r="B10" s="57" t="s">
        <v>139</v>
      </c>
      <c r="C10" s="57">
        <v>1</v>
      </c>
      <c r="D10" s="58" t="s">
        <v>141</v>
      </c>
      <c r="E10" s="57" t="s">
        <v>144</v>
      </c>
      <c r="F10" s="59">
        <v>1</v>
      </c>
      <c r="G10" s="57" t="s">
        <v>145</v>
      </c>
      <c r="H10" s="104" t="s">
        <v>108</v>
      </c>
      <c r="I10" s="57" t="s">
        <v>146</v>
      </c>
      <c r="J10" s="104">
        <v>5</v>
      </c>
      <c r="K10" s="57"/>
      <c r="L10" s="66"/>
    </row>
    <row r="11" spans="1:12" ht="28" x14ac:dyDescent="0.15">
      <c r="A11" s="103"/>
      <c r="B11" s="57" t="s">
        <v>140</v>
      </c>
      <c r="C11" s="57">
        <v>2</v>
      </c>
      <c r="D11" s="58" t="s">
        <v>142</v>
      </c>
      <c r="E11" s="57" t="s">
        <v>144</v>
      </c>
      <c r="F11" s="59">
        <v>1</v>
      </c>
      <c r="G11" s="57" t="s">
        <v>142</v>
      </c>
      <c r="H11" s="106"/>
      <c r="I11" s="58" t="s">
        <v>147</v>
      </c>
      <c r="J11" s="106"/>
      <c r="K11" s="57"/>
      <c r="L11" s="66"/>
    </row>
    <row r="12" spans="1:12" ht="20" customHeight="1" x14ac:dyDescent="0.15">
      <c r="A12" s="101" t="s">
        <v>148</v>
      </c>
      <c r="B12" s="57" t="s">
        <v>139</v>
      </c>
      <c r="C12" s="57">
        <v>1</v>
      </c>
      <c r="D12" s="58" t="s">
        <v>150</v>
      </c>
      <c r="E12" s="104" t="s">
        <v>144</v>
      </c>
      <c r="F12" s="59">
        <v>1</v>
      </c>
      <c r="G12" s="57" t="s">
        <v>153</v>
      </c>
      <c r="H12" s="104" t="s">
        <v>108</v>
      </c>
      <c r="I12" s="57" t="s">
        <v>155</v>
      </c>
      <c r="J12" s="104">
        <v>5</v>
      </c>
      <c r="K12" s="57"/>
      <c r="L12" s="66"/>
    </row>
    <row r="13" spans="1:12" ht="20" customHeight="1" x14ac:dyDescent="0.15">
      <c r="A13" s="102"/>
      <c r="B13" s="57" t="s">
        <v>132</v>
      </c>
      <c r="C13" s="57">
        <v>1</v>
      </c>
      <c r="D13" s="58" t="s">
        <v>151</v>
      </c>
      <c r="E13" s="105"/>
      <c r="F13" s="59">
        <v>1</v>
      </c>
      <c r="G13" s="57" t="s">
        <v>154</v>
      </c>
      <c r="H13" s="105"/>
      <c r="I13" s="107" t="s">
        <v>156</v>
      </c>
      <c r="J13" s="105"/>
      <c r="K13" s="57"/>
      <c r="L13" s="66"/>
    </row>
    <row r="14" spans="1:12" ht="20" customHeight="1" x14ac:dyDescent="0.15">
      <c r="A14" s="103"/>
      <c r="B14" s="57" t="s">
        <v>149</v>
      </c>
      <c r="C14" s="57">
        <v>1</v>
      </c>
      <c r="D14" s="58" t="s">
        <v>152</v>
      </c>
      <c r="E14" s="57" t="s">
        <v>126</v>
      </c>
      <c r="F14" s="59"/>
      <c r="G14" s="57"/>
      <c r="H14" s="106"/>
      <c r="I14" s="108"/>
      <c r="J14" s="106"/>
      <c r="K14" s="57"/>
      <c r="L14" s="66"/>
    </row>
    <row r="15" spans="1:12" ht="20" customHeight="1" x14ac:dyDescent="0.15">
      <c r="A15" s="101" t="s">
        <v>157</v>
      </c>
      <c r="B15" s="57" t="s">
        <v>158</v>
      </c>
      <c r="C15" s="57">
        <v>1</v>
      </c>
      <c r="D15" s="58" t="s">
        <v>161</v>
      </c>
      <c r="E15" s="117" t="s">
        <v>164</v>
      </c>
      <c r="F15" s="104">
        <v>1</v>
      </c>
      <c r="G15" s="104" t="s">
        <v>153</v>
      </c>
      <c r="H15" s="104" t="s">
        <v>108</v>
      </c>
      <c r="I15" s="99" t="s">
        <v>167</v>
      </c>
      <c r="J15" s="104">
        <v>8</v>
      </c>
      <c r="K15" s="57"/>
      <c r="L15" s="66"/>
    </row>
    <row r="16" spans="1:12" ht="20" customHeight="1" x14ac:dyDescent="0.15">
      <c r="A16" s="113"/>
      <c r="B16" s="57" t="s">
        <v>159</v>
      </c>
      <c r="C16" s="57">
        <v>1</v>
      </c>
      <c r="D16" s="58" t="s">
        <v>162</v>
      </c>
      <c r="E16" s="108"/>
      <c r="F16" s="109"/>
      <c r="G16" s="115"/>
      <c r="H16" s="109"/>
      <c r="I16" s="111"/>
      <c r="J16" s="109"/>
      <c r="K16" s="57"/>
      <c r="L16" s="66"/>
    </row>
    <row r="17" spans="1:12" ht="20" customHeight="1" x14ac:dyDescent="0.15">
      <c r="A17" s="113"/>
      <c r="B17" s="57" t="s">
        <v>160</v>
      </c>
      <c r="C17" s="57">
        <v>2</v>
      </c>
      <c r="D17" s="58" t="s">
        <v>163</v>
      </c>
      <c r="E17" s="57" t="s">
        <v>165</v>
      </c>
      <c r="F17" s="115"/>
      <c r="G17" s="57" t="s">
        <v>166</v>
      </c>
      <c r="H17" s="115"/>
      <c r="I17" s="116"/>
      <c r="J17" s="115"/>
      <c r="K17" s="57"/>
      <c r="L17" s="66"/>
    </row>
    <row r="18" spans="1:12" ht="20" customHeight="1" x14ac:dyDescent="0.15">
      <c r="A18" s="101" t="s">
        <v>168</v>
      </c>
      <c r="B18" s="62" t="s">
        <v>131</v>
      </c>
      <c r="C18" s="57">
        <v>1</v>
      </c>
      <c r="D18" s="99" t="s">
        <v>172</v>
      </c>
      <c r="E18" s="104" t="s">
        <v>174</v>
      </c>
      <c r="F18" s="104">
        <v>1</v>
      </c>
      <c r="G18" s="104" t="s">
        <v>153</v>
      </c>
      <c r="H18" s="104" t="s">
        <v>108</v>
      </c>
      <c r="I18" s="99" t="s">
        <v>176</v>
      </c>
      <c r="J18" s="104">
        <v>3</v>
      </c>
      <c r="K18" s="57"/>
      <c r="L18" s="66"/>
    </row>
    <row r="19" spans="1:12" ht="20" customHeight="1" x14ac:dyDescent="0.15">
      <c r="A19" s="113"/>
      <c r="B19" s="62" t="s">
        <v>169</v>
      </c>
      <c r="C19" s="57">
        <v>2</v>
      </c>
      <c r="D19" s="111"/>
      <c r="E19" s="109"/>
      <c r="F19" s="109"/>
      <c r="G19" s="109"/>
      <c r="H19" s="109"/>
      <c r="I19" s="111"/>
      <c r="J19" s="109"/>
      <c r="K19" s="57"/>
      <c r="L19" s="66"/>
    </row>
    <row r="20" spans="1:12" ht="20" customHeight="1" x14ac:dyDescent="0.15">
      <c r="A20" s="113"/>
      <c r="B20" s="62" t="s">
        <v>170</v>
      </c>
      <c r="C20" s="57">
        <v>1</v>
      </c>
      <c r="D20" s="116"/>
      <c r="E20" s="115"/>
      <c r="F20" s="115"/>
      <c r="G20" s="115"/>
      <c r="H20" s="109"/>
      <c r="I20" s="111"/>
      <c r="J20" s="109"/>
      <c r="K20" s="57"/>
      <c r="L20" s="66"/>
    </row>
    <row r="21" spans="1:12" ht="20" customHeight="1" thickBot="1" x14ac:dyDescent="0.2">
      <c r="A21" s="114"/>
      <c r="B21" s="68" t="s">
        <v>171</v>
      </c>
      <c r="C21" s="69">
        <v>1</v>
      </c>
      <c r="D21" s="70" t="s">
        <v>173</v>
      </c>
      <c r="E21" s="69" t="s">
        <v>143</v>
      </c>
      <c r="F21" s="69">
        <v>1</v>
      </c>
      <c r="G21" s="69" t="s">
        <v>175</v>
      </c>
      <c r="H21" s="110"/>
      <c r="I21" s="112"/>
      <c r="J21" s="110"/>
      <c r="K21" s="69"/>
      <c r="L21" s="71"/>
    </row>
    <row r="22" spans="1:12" x14ac:dyDescent="0.15">
      <c r="E22" s="2"/>
    </row>
  </sheetData>
  <mergeCells count="35">
    <mergeCell ref="H18:H21"/>
    <mergeCell ref="I18:I21"/>
    <mergeCell ref="J18:J21"/>
    <mergeCell ref="A18:A21"/>
    <mergeCell ref="A15:A17"/>
    <mergeCell ref="F15:F17"/>
    <mergeCell ref="D18:D20"/>
    <mergeCell ref="E18:E20"/>
    <mergeCell ref="F18:F20"/>
    <mergeCell ref="G18:G20"/>
    <mergeCell ref="E15:E16"/>
    <mergeCell ref="G15:G16"/>
    <mergeCell ref="H15:H17"/>
    <mergeCell ref="I15:I17"/>
    <mergeCell ref="J15:J17"/>
    <mergeCell ref="E12:E13"/>
    <mergeCell ref="H12:H14"/>
    <mergeCell ref="I13:I14"/>
    <mergeCell ref="J12:J14"/>
    <mergeCell ref="A12:A14"/>
    <mergeCell ref="H5:H7"/>
    <mergeCell ref="J5:J7"/>
    <mergeCell ref="H10:H11"/>
    <mergeCell ref="J10:J11"/>
    <mergeCell ref="A10:A11"/>
    <mergeCell ref="A2:A4"/>
    <mergeCell ref="E5:E6"/>
    <mergeCell ref="F5:F6"/>
    <mergeCell ref="A5:A7"/>
    <mergeCell ref="E2:E3"/>
    <mergeCell ref="G2:G3"/>
    <mergeCell ref="H2:H3"/>
    <mergeCell ref="F2:F3"/>
    <mergeCell ref="I2:I3"/>
    <mergeCell ref="J2:J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5" sqref="G15"/>
    </sheetView>
  </sheetViews>
  <sheetFormatPr baseColWidth="10" defaultColWidth="8.83203125" defaultRowHeight="28" customHeight="1" x14ac:dyDescent="0.15"/>
  <cols>
    <col min="1" max="1" width="21.33203125" style="72" customWidth="1"/>
    <col min="2" max="2" width="19.1640625" style="74" customWidth="1"/>
    <col min="3" max="3" width="21.6640625" style="74" customWidth="1"/>
    <col min="4" max="4" width="16.5" style="72" customWidth="1"/>
    <col min="5" max="5" width="31.1640625" style="72" customWidth="1"/>
    <col min="6" max="6" width="25.1640625" style="72" customWidth="1"/>
    <col min="7" max="7" width="16.1640625" style="72" customWidth="1"/>
    <col min="8" max="16384" width="8.83203125" style="72"/>
  </cols>
  <sheetData>
    <row r="1" spans="1:7" s="73" customFormat="1" ht="28" customHeight="1" x14ac:dyDescent="0.15">
      <c r="A1" s="76" t="s">
        <v>177</v>
      </c>
      <c r="B1" s="77" t="s">
        <v>178</v>
      </c>
      <c r="C1" s="77"/>
      <c r="D1" s="78" t="s">
        <v>7</v>
      </c>
      <c r="E1" s="77" t="s">
        <v>193</v>
      </c>
      <c r="F1" s="77" t="s">
        <v>194</v>
      </c>
      <c r="G1" s="73" t="s">
        <v>7</v>
      </c>
    </row>
    <row r="2" spans="1:7" ht="28" customHeight="1" x14ac:dyDescent="0.15">
      <c r="A2" s="79" t="s">
        <v>190</v>
      </c>
      <c r="B2" s="80">
        <v>8600</v>
      </c>
      <c r="C2" s="80" t="s">
        <v>201</v>
      </c>
      <c r="D2" s="81">
        <v>8600</v>
      </c>
      <c r="E2" s="79" t="s">
        <v>195</v>
      </c>
      <c r="F2" s="79">
        <v>16223</v>
      </c>
      <c r="G2" s="79">
        <v>10000</v>
      </c>
    </row>
    <row r="3" spans="1:7" ht="28" customHeight="1" x14ac:dyDescent="0.15">
      <c r="A3" s="79" t="s">
        <v>189</v>
      </c>
      <c r="B3" s="80">
        <v>38000</v>
      </c>
      <c r="C3" s="80"/>
      <c r="D3" s="81">
        <v>20000</v>
      </c>
      <c r="E3" s="79" t="s">
        <v>196</v>
      </c>
      <c r="F3" s="79">
        <v>4160</v>
      </c>
      <c r="G3" s="79"/>
    </row>
    <row r="4" spans="1:7" ht="28" customHeight="1" x14ac:dyDescent="0.15">
      <c r="A4" s="79" t="s">
        <v>191</v>
      </c>
      <c r="B4" s="80">
        <v>400</v>
      </c>
      <c r="C4" s="80"/>
      <c r="D4" s="81">
        <v>400</v>
      </c>
      <c r="E4" s="79" t="s">
        <v>197</v>
      </c>
      <c r="F4" s="79">
        <v>673</v>
      </c>
      <c r="G4" s="79">
        <v>500</v>
      </c>
    </row>
    <row r="5" spans="1:7" ht="28" customHeight="1" x14ac:dyDescent="0.15">
      <c r="A5" s="79" t="s">
        <v>184</v>
      </c>
      <c r="B5" s="80">
        <v>3310</v>
      </c>
      <c r="C5" s="80"/>
      <c r="D5" s="81">
        <v>500</v>
      </c>
      <c r="E5" s="79" t="s">
        <v>198</v>
      </c>
      <c r="F5" s="79">
        <v>585</v>
      </c>
      <c r="G5" s="79">
        <v>500</v>
      </c>
    </row>
    <row r="6" spans="1:7" ht="28" customHeight="1" x14ac:dyDescent="0.15">
      <c r="A6" s="79" t="s">
        <v>186</v>
      </c>
      <c r="B6" s="80">
        <v>2350</v>
      </c>
      <c r="C6" s="80"/>
      <c r="D6" s="81">
        <v>2350</v>
      </c>
      <c r="E6" s="79" t="s">
        <v>199</v>
      </c>
      <c r="F6" s="79">
        <v>500</v>
      </c>
      <c r="G6" s="79"/>
    </row>
    <row r="7" spans="1:7" ht="28" customHeight="1" x14ac:dyDescent="0.15">
      <c r="A7" s="79" t="s">
        <v>185</v>
      </c>
      <c r="B7" s="80">
        <v>2922</v>
      </c>
      <c r="C7" s="80"/>
      <c r="D7" s="81">
        <v>3000</v>
      </c>
      <c r="E7" s="79" t="s">
        <v>200</v>
      </c>
      <c r="F7" s="79">
        <v>479</v>
      </c>
      <c r="G7" s="79">
        <v>500</v>
      </c>
    </row>
    <row r="8" spans="1:7" ht="28" customHeight="1" x14ac:dyDescent="0.15">
      <c r="A8" s="79" t="s">
        <v>182</v>
      </c>
      <c r="B8" s="80">
        <v>5820</v>
      </c>
      <c r="C8" s="80"/>
      <c r="D8" s="81">
        <v>5000</v>
      </c>
      <c r="E8" s="79" t="s">
        <v>202</v>
      </c>
      <c r="F8" s="79">
        <v>391</v>
      </c>
      <c r="G8" s="79">
        <v>400</v>
      </c>
    </row>
    <row r="9" spans="1:7" ht="28" customHeight="1" x14ac:dyDescent="0.15">
      <c r="A9" s="79" t="s">
        <v>183</v>
      </c>
      <c r="B9" s="80">
        <v>4323</v>
      </c>
      <c r="C9" s="80"/>
      <c r="D9" s="81">
        <v>3000</v>
      </c>
      <c r="E9" s="79" t="s">
        <v>203</v>
      </c>
      <c r="F9" s="79">
        <v>33000</v>
      </c>
      <c r="G9" s="79">
        <v>20000</v>
      </c>
    </row>
    <row r="10" spans="1:7" ht="28" customHeight="1" x14ac:dyDescent="0.15">
      <c r="A10" s="79" t="s">
        <v>187</v>
      </c>
      <c r="B10" s="80">
        <v>2160</v>
      </c>
      <c r="C10" s="80"/>
      <c r="D10" s="81">
        <v>2000</v>
      </c>
      <c r="E10" s="79" t="s">
        <v>204</v>
      </c>
      <c r="F10" s="79">
        <v>12540</v>
      </c>
      <c r="G10" s="79">
        <v>10000</v>
      </c>
    </row>
    <row r="11" spans="1:7" ht="28" customHeight="1" x14ac:dyDescent="0.15">
      <c r="A11" s="79" t="s">
        <v>188</v>
      </c>
      <c r="B11" s="80">
        <v>850</v>
      </c>
      <c r="C11" s="80"/>
      <c r="D11" s="81">
        <v>850</v>
      </c>
      <c r="E11" s="79" t="s">
        <v>205</v>
      </c>
      <c r="F11" s="79">
        <v>9650</v>
      </c>
      <c r="G11" s="79">
        <v>8000</v>
      </c>
    </row>
    <row r="12" spans="1:7" ht="28" customHeight="1" x14ac:dyDescent="0.15">
      <c r="A12" s="79" t="s">
        <v>181</v>
      </c>
      <c r="B12" s="80">
        <v>5893</v>
      </c>
      <c r="C12" s="80"/>
      <c r="D12" s="81">
        <v>3000</v>
      </c>
      <c r="E12" s="79" t="s">
        <v>206</v>
      </c>
      <c r="F12" s="79">
        <v>12197</v>
      </c>
      <c r="G12" s="79">
        <v>9000</v>
      </c>
    </row>
    <row r="13" spans="1:7" ht="28" customHeight="1" x14ac:dyDescent="0.15">
      <c r="A13" s="79" t="s">
        <v>179</v>
      </c>
      <c r="B13" s="80">
        <v>16520</v>
      </c>
      <c r="C13" s="80"/>
      <c r="D13" s="81">
        <v>8000</v>
      </c>
      <c r="E13" s="79" t="s">
        <v>79</v>
      </c>
      <c r="F13" s="79">
        <v>5149</v>
      </c>
      <c r="G13" s="79">
        <v>4000</v>
      </c>
    </row>
    <row r="14" spans="1:7" ht="28" customHeight="1" x14ac:dyDescent="0.15">
      <c r="A14" s="79" t="s">
        <v>180</v>
      </c>
      <c r="B14" s="80">
        <v>10600</v>
      </c>
      <c r="C14" s="80"/>
      <c r="D14" s="81">
        <v>6000</v>
      </c>
      <c r="E14" s="79" t="s">
        <v>83</v>
      </c>
      <c r="F14" s="79">
        <v>4498</v>
      </c>
      <c r="G14" s="79">
        <v>5000</v>
      </c>
    </row>
    <row r="15" spans="1:7" s="75" customFormat="1" ht="28" customHeight="1" x14ac:dyDescent="0.15">
      <c r="A15" s="82" t="s">
        <v>192</v>
      </c>
      <c r="B15" s="83">
        <f>SUM(B2:B14)</f>
        <v>101748</v>
      </c>
      <c r="C15" s="83"/>
      <c r="D15" s="83">
        <f>SUM(D2:D14)</f>
        <v>62700</v>
      </c>
      <c r="E15" s="82" t="s">
        <v>192</v>
      </c>
      <c r="F15" s="83">
        <f>SUM(F2:F14)</f>
        <v>100045</v>
      </c>
      <c r="G15" s="83">
        <f>SUM(G2:G14)</f>
        <v>67900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7" workbookViewId="0">
      <selection activeCell="B15" sqref="B9:B15"/>
    </sheetView>
  </sheetViews>
  <sheetFormatPr baseColWidth="10" defaultRowHeight="14" x14ac:dyDescent="0.15"/>
  <cols>
    <col min="2" max="2" width="13.1640625" bestFit="1" customWidth="1"/>
    <col min="3" max="3" width="18.33203125" customWidth="1"/>
    <col min="4" max="4" width="11" bestFit="1" customWidth="1"/>
    <col min="5" max="5" width="14.5" customWidth="1"/>
    <col min="6" max="6" width="11" bestFit="1" customWidth="1"/>
  </cols>
  <sheetData>
    <row r="1" spans="1:9" ht="58" customHeight="1" x14ac:dyDescent="0.15">
      <c r="A1" s="85" t="s">
        <v>208</v>
      </c>
      <c r="B1" s="85">
        <v>1.5</v>
      </c>
      <c r="C1" s="85"/>
      <c r="D1" s="85"/>
      <c r="E1" s="85"/>
      <c r="F1" s="85"/>
      <c r="G1" s="84"/>
      <c r="H1" s="85"/>
      <c r="I1" s="85"/>
    </row>
    <row r="2" spans="1:9" ht="58" customHeight="1" x14ac:dyDescent="0.15">
      <c r="A2" s="85" t="s">
        <v>207</v>
      </c>
      <c r="B2" s="86">
        <v>42292</v>
      </c>
      <c r="C2" s="86">
        <f ca="1">TODAY()</f>
        <v>42443</v>
      </c>
      <c r="D2" s="85">
        <f ca="1">DATEDIF(B2,C2,"d")</f>
        <v>151</v>
      </c>
      <c r="E2" s="85">
        <v>1</v>
      </c>
      <c r="F2" s="85"/>
      <c r="G2" s="84"/>
      <c r="H2" s="85" t="s">
        <v>211</v>
      </c>
      <c r="I2" s="85">
        <v>17018</v>
      </c>
    </row>
    <row r="3" spans="1:9" ht="58" customHeight="1" x14ac:dyDescent="0.15">
      <c r="A3" s="85"/>
      <c r="B3" s="86">
        <v>42331</v>
      </c>
      <c r="C3" s="86">
        <f ca="1">TODAY()</f>
        <v>42443</v>
      </c>
      <c r="D3" s="85">
        <f ca="1">DATEDIF(B3,C3,"d")</f>
        <v>112</v>
      </c>
      <c r="E3" s="85">
        <v>1</v>
      </c>
      <c r="F3" s="85">
        <f ca="1">(D2*E2+D3*E3)*B1</f>
        <v>394.5</v>
      </c>
      <c r="G3" s="84"/>
      <c r="H3" s="85" t="s">
        <v>212</v>
      </c>
      <c r="I3" s="85">
        <v>20835</v>
      </c>
    </row>
    <row r="4" spans="1:9" ht="58" customHeight="1" x14ac:dyDescent="0.15">
      <c r="A4" s="85"/>
      <c r="B4" s="85"/>
      <c r="C4" s="85"/>
      <c r="D4" s="85"/>
      <c r="E4" s="85"/>
      <c r="F4" s="85"/>
      <c r="G4" s="84"/>
      <c r="H4" s="85" t="s">
        <v>213</v>
      </c>
      <c r="I4" s="85">
        <f>80+5+1000</f>
        <v>1085</v>
      </c>
    </row>
    <row r="5" spans="1:9" ht="58" customHeight="1" x14ac:dyDescent="0.15">
      <c r="A5" s="85" t="s">
        <v>209</v>
      </c>
      <c r="B5" s="86">
        <v>42273</v>
      </c>
      <c r="C5" s="86">
        <f ca="1">TODAY()</f>
        <v>42443</v>
      </c>
      <c r="D5" s="85">
        <f ca="1">DATEDIF(B5,C5,"d")</f>
        <v>170</v>
      </c>
      <c r="E5" s="85">
        <v>2</v>
      </c>
      <c r="F5" s="85">
        <f ca="1">D5*B1*E5</f>
        <v>510</v>
      </c>
      <c r="G5" s="84"/>
      <c r="H5" s="85" t="s">
        <v>214</v>
      </c>
      <c r="I5" s="85">
        <v>2512</v>
      </c>
    </row>
    <row r="6" spans="1:9" ht="58" customHeight="1" x14ac:dyDescent="0.15">
      <c r="A6" s="85" t="s">
        <v>210</v>
      </c>
      <c r="B6" s="86">
        <v>42273</v>
      </c>
      <c r="C6" s="86">
        <f ca="1">TODAY()</f>
        <v>42443</v>
      </c>
      <c r="D6" s="85">
        <f ca="1">DATEDIF(B6,C6,"d")</f>
        <v>170</v>
      </c>
      <c r="E6" s="85">
        <v>4.5</v>
      </c>
      <c r="F6" s="85">
        <f ca="1">D6*B1*E6</f>
        <v>1147.5</v>
      </c>
      <c r="G6" s="84"/>
      <c r="H6" s="85" t="s">
        <v>215</v>
      </c>
      <c r="I6" s="85">
        <v>360</v>
      </c>
    </row>
    <row r="7" spans="1:9" ht="58" customHeight="1" x14ac:dyDescent="0.15">
      <c r="A7" s="85"/>
      <c r="B7" s="85"/>
      <c r="C7" s="85"/>
      <c r="D7" s="85"/>
      <c r="E7" s="85">
        <f>SUM(E2:E6)*B1</f>
        <v>12.75</v>
      </c>
      <c r="F7" s="85">
        <f ca="1">SUM(F3:F6)</f>
        <v>2052</v>
      </c>
      <c r="G7" s="84"/>
      <c r="H7" s="85" t="s">
        <v>216</v>
      </c>
      <c r="I7" s="85">
        <v>5000</v>
      </c>
    </row>
    <row r="8" spans="1:9" ht="39" customHeight="1" x14ac:dyDescent="0.15">
      <c r="A8" s="84"/>
      <c r="B8" s="84"/>
      <c r="C8" s="84"/>
      <c r="D8" s="84"/>
      <c r="E8" s="84"/>
      <c r="F8" s="84"/>
      <c r="G8" s="84"/>
      <c r="H8" s="85" t="s">
        <v>217</v>
      </c>
      <c r="I8" s="85">
        <v>6000</v>
      </c>
    </row>
    <row r="9" spans="1:9" ht="43" customHeight="1" x14ac:dyDescent="0.15">
      <c r="A9" s="84" t="s">
        <v>220</v>
      </c>
      <c r="B9" s="84">
        <v>77500</v>
      </c>
      <c r="C9" s="84"/>
      <c r="D9" s="84"/>
      <c r="E9" s="84"/>
      <c r="F9" s="84"/>
      <c r="G9" s="84"/>
      <c r="H9" s="85" t="s">
        <v>218</v>
      </c>
      <c r="I9" s="85">
        <v>7000</v>
      </c>
    </row>
    <row r="10" spans="1:9" ht="58" customHeight="1" x14ac:dyDescent="0.15">
      <c r="A10" s="84" t="s">
        <v>221</v>
      </c>
      <c r="B10" s="84">
        <v>-52500</v>
      </c>
      <c r="C10" s="84"/>
      <c r="D10" s="84"/>
      <c r="E10" s="84"/>
      <c r="F10" s="84"/>
      <c r="G10" s="84"/>
      <c r="H10" s="85" t="s">
        <v>219</v>
      </c>
      <c r="I10" s="85">
        <v>4500</v>
      </c>
    </row>
    <row r="11" spans="1:9" ht="58" customHeight="1" x14ac:dyDescent="0.15">
      <c r="A11" s="84" t="s">
        <v>222</v>
      </c>
      <c r="B11" s="84">
        <v>-18000</v>
      </c>
      <c r="C11" s="84"/>
      <c r="D11" s="84"/>
      <c r="E11" s="84"/>
      <c r="F11" s="84"/>
      <c r="G11" s="84"/>
      <c r="H11" s="85"/>
      <c r="I11" s="85">
        <f>SUM(I2:I10)</f>
        <v>64310</v>
      </c>
    </row>
    <row r="12" spans="1:9" ht="58" customHeight="1" x14ac:dyDescent="0.15">
      <c r="A12" s="84" t="s">
        <v>223</v>
      </c>
      <c r="B12" s="84">
        <v>-2500</v>
      </c>
      <c r="C12" s="84"/>
      <c r="D12" s="84"/>
      <c r="E12" s="84"/>
      <c r="F12" s="84"/>
      <c r="G12" s="84"/>
      <c r="H12" s="84"/>
      <c r="I12" s="84"/>
    </row>
    <row r="13" spans="1:9" x14ac:dyDescent="0.15">
      <c r="A13" s="84" t="s">
        <v>224</v>
      </c>
      <c r="B13" s="84">
        <v>-7500</v>
      </c>
      <c r="C13" s="84"/>
      <c r="D13" s="84"/>
      <c r="E13" s="84"/>
      <c r="F13" s="84"/>
      <c r="G13" s="84"/>
      <c r="H13" s="84"/>
      <c r="I13" s="84"/>
    </row>
    <row r="14" spans="1:9" x14ac:dyDescent="0.15">
      <c r="A14" s="84" t="s">
        <v>225</v>
      </c>
      <c r="B14" s="84">
        <v>-1060</v>
      </c>
      <c r="C14" s="84"/>
      <c r="D14" s="84"/>
      <c r="E14" s="84"/>
      <c r="F14" s="84"/>
      <c r="G14" s="84"/>
      <c r="H14" s="84"/>
      <c r="I14" s="84"/>
    </row>
    <row r="15" spans="1:9" x14ac:dyDescent="0.15">
      <c r="A15" s="84" t="s">
        <v>228</v>
      </c>
      <c r="B15" s="84">
        <v>-3500</v>
      </c>
      <c r="C15" s="84"/>
      <c r="D15" s="84"/>
      <c r="E15" s="84"/>
      <c r="F15" s="84"/>
      <c r="G15" s="84"/>
      <c r="H15" s="84"/>
      <c r="I15" s="84"/>
    </row>
    <row r="16" spans="1:9" x14ac:dyDescent="0.15">
      <c r="A16" s="84"/>
      <c r="B16" s="84"/>
      <c r="C16" s="84"/>
      <c r="D16" s="84"/>
      <c r="E16" s="84"/>
      <c r="F16" s="84"/>
      <c r="G16" s="84"/>
      <c r="H16" s="84"/>
      <c r="I16" s="84"/>
    </row>
    <row r="17" spans="1:9" x14ac:dyDescent="0.15">
      <c r="A17" s="84" t="s">
        <v>227</v>
      </c>
      <c r="B17" s="84">
        <v>-1000</v>
      </c>
      <c r="C17" s="84"/>
      <c r="D17" s="84"/>
      <c r="E17" s="84"/>
      <c r="F17" s="84"/>
      <c r="G17" s="84"/>
      <c r="H17" s="84"/>
      <c r="I17" s="84"/>
    </row>
    <row r="18" spans="1:9" x14ac:dyDescent="0.15">
      <c r="A18" s="84" t="s">
        <v>226</v>
      </c>
      <c r="B18" s="84">
        <v>-3500</v>
      </c>
      <c r="C18" s="84"/>
      <c r="D18" s="84"/>
      <c r="E18" s="84"/>
      <c r="F18" s="84"/>
      <c r="G18" s="84"/>
      <c r="H18" s="84"/>
      <c r="I18" s="84"/>
    </row>
    <row r="19" spans="1:9" x14ac:dyDescent="0.15">
      <c r="A19" s="84" t="s">
        <v>229</v>
      </c>
      <c r="B19" s="84">
        <v>-7500</v>
      </c>
      <c r="C19" s="84"/>
      <c r="D19" s="84"/>
      <c r="E19" s="84"/>
      <c r="F19" s="84"/>
      <c r="G19" s="84"/>
      <c r="H19" s="84"/>
      <c r="I19" s="84"/>
    </row>
    <row r="20" spans="1:9" x14ac:dyDescent="0.15">
      <c r="A20" s="84"/>
      <c r="B20" s="84"/>
      <c r="C20" s="84"/>
      <c r="D20" s="84"/>
      <c r="E20" s="84"/>
      <c r="F20" s="84"/>
      <c r="G20" s="84"/>
      <c r="H20" s="84"/>
      <c r="I20" s="8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装修清单</vt:lpstr>
      <vt:lpstr>建筑面积</vt:lpstr>
      <vt:lpstr>水电需求</vt:lpstr>
      <vt:lpstr>小灰灰</vt:lpstr>
      <vt:lpstr>其他费用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胡淑娟</dc:creator>
  <cp:lastModifiedBy>Microsoft Office 用户</cp:lastModifiedBy>
  <dcterms:created xsi:type="dcterms:W3CDTF">2015-12-23T02:43:27Z</dcterms:created>
  <dcterms:modified xsi:type="dcterms:W3CDTF">2016-03-14T07:04:56Z</dcterms:modified>
</cp:coreProperties>
</file>