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id\Downloads\"/>
    </mc:Choice>
  </mc:AlternateContent>
  <xr:revisionPtr revIDLastSave="0" documentId="13_ncr:1_{0C92F7E5-F132-46CD-BA09-8A52A5B7E346}" xr6:coauthVersionLast="47" xr6:coauthVersionMax="47" xr10:uidLastSave="{00000000-0000-0000-0000-000000000000}"/>
  <bookViews>
    <workbookView minimized="1" xWindow="5115" yWindow="3045" windowWidth="15375" windowHeight="7875" activeTab="2" xr2:uid="{00000000-000D-0000-FFFF-FFFF00000000}"/>
  </bookViews>
  <sheets>
    <sheet name="Drinking_water" sheetId="21" r:id="rId1"/>
    <sheet name="Drinking_water_2" sheetId="1" r:id="rId2"/>
    <sheet name="Correl" sheetId="19" r:id="rId3"/>
    <sheet name="Correl_answer" sheetId="22" r:id="rId4"/>
    <sheet name="Model" sheetId="20" state="hidden" r:id="rId5"/>
    <sheet name="Pivot_Table" sheetId="17" state="hidden" r:id="rId6"/>
    <sheet name="Drinking_water_Correl" sheetId="18" state="hidden" r:id="rId7"/>
  </sheets>
  <definedNames>
    <definedName name="_xlnm._FilterDatabase" localSheetId="0" hidden="1">Drinking_water!$A$1:$D$62</definedName>
    <definedName name="_xlnm._FilterDatabase" localSheetId="1" hidden="1">Drinking_water_2!$A$1:$D$62</definedName>
    <definedName name="_xlnm._FilterDatabase" localSheetId="6" hidden="1">Drinking_water_Correl!$A$1:$D$1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2" i="21"/>
  <c r="A63" i="18"/>
  <c r="C63" i="18"/>
  <c r="B63" i="18"/>
  <c r="G8" i="18"/>
  <c r="G6" i="18"/>
  <c r="G5" i="18"/>
</calcChain>
</file>

<file path=xl/sharedStrings.xml><?xml version="1.0" encoding="utf-8"?>
<sst xmlns="http://schemas.openxmlformats.org/spreadsheetml/2006/main" count="280" uniqueCount="45">
  <si>
    <t>Mortality</t>
  </si>
  <si>
    <t>Calcium</t>
  </si>
  <si>
    <t>Location</t>
  </si>
  <si>
    <t>South</t>
  </si>
  <si>
    <t>North</t>
  </si>
  <si>
    <t>Row Labels</t>
  </si>
  <si>
    <t>Grand Total</t>
  </si>
  <si>
    <t>Average of Mortality</t>
  </si>
  <si>
    <t>Average of Calcium</t>
  </si>
  <si>
    <t>Count of Location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</si>
  <si>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</si>
  <si>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</si>
  <si>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</si>
  <si>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</si>
  <si>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</si>
  <si>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</si>
  <si>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</si>
  <si>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</si>
  <si>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</si>
  <si>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</si>
  <si>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</si>
  <si>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</si>
  <si>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</si>
  <si>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</si>
  <si>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</si>
  <si>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</si>
  <si>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</si>
  <si>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</si>
  <si>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</si>
  <si>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</si>
  <si>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</si>
  <si>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</si>
  <si>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1. Turn Location into a numeric value</t>
  </si>
  <si>
    <t>Location_#</t>
  </si>
  <si>
    <t>2. North = 0; South = 1</t>
  </si>
  <si>
    <t>3. Run Correlation</t>
  </si>
  <si>
    <t>Correl Calc to Location</t>
  </si>
  <si>
    <t>4. Use Data Analysis</t>
  </si>
  <si>
    <t>Correl Morth to Calc</t>
  </si>
  <si>
    <t>Correl Morth to Location</t>
  </si>
  <si>
    <t>5. Perhaps do regression</t>
  </si>
  <si>
    <t>Location_2</t>
  </si>
  <si>
    <t>Lower 95.0%</t>
  </si>
  <si>
    <t>Upper 95.0%</t>
  </si>
  <si>
    <t>Loc_2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</si>
</sst>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  <numFmt numFmtId="166" formatCode="_(* #,##0.0000_);_(* \(#,##0.0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6.85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42" applyNumberFormat="1" applyFont="1" applyFill="1" applyBorder="1" applyAlignment="1"/>
    <xf numFmtId="164" fontId="0" fillId="0" borderId="10" xfId="42" applyNumberFormat="1" applyFont="1" applyFill="1" applyBorder="1" applyAlignment="1"/>
    <xf numFmtId="0" fontId="19" fillId="0" borderId="0" xfId="0" applyFont="1"/>
    <xf numFmtId="0" fontId="19" fillId="0" borderId="0" xfId="0" applyFont="1" applyFill="1" applyBorder="1" applyAlignment="1"/>
    <xf numFmtId="0" fontId="20" fillId="0" borderId="11" xfId="0" applyFont="1" applyFill="1" applyBorder="1" applyAlignment="1">
      <alignment horizontal="center"/>
    </xf>
    <xf numFmtId="0" fontId="19" fillId="0" borderId="10" xfId="0" applyFont="1" applyFill="1" applyBorder="1" applyAlignment="1"/>
    <xf numFmtId="165" fontId="19" fillId="0" borderId="0" xfId="42" applyNumberFormat="1" applyFont="1" applyFill="1" applyBorder="1" applyAlignment="1"/>
    <xf numFmtId="165" fontId="19" fillId="0" borderId="10" xfId="42" applyNumberFormat="1" applyFont="1" applyFill="1" applyBorder="1" applyAlignment="1"/>
    <xf numFmtId="0" fontId="19" fillId="0" borderId="0" xfId="0" applyFont="1" applyBorder="1"/>
    <xf numFmtId="9" fontId="19" fillId="0" borderId="0" xfId="43" applyNumberFormat="1" applyFont="1" applyBorder="1"/>
    <xf numFmtId="9" fontId="19" fillId="0" borderId="0" xfId="43" applyFont="1" applyBorder="1"/>
    <xf numFmtId="0" fontId="20" fillId="0" borderId="0" xfId="0" applyFont="1" applyFill="1" applyBorder="1" applyAlignment="1">
      <alignment horizontal="center"/>
    </xf>
    <xf numFmtId="9" fontId="19" fillId="0" borderId="0" xfId="43" applyFont="1" applyFill="1" applyBorder="1" applyAlignment="1"/>
    <xf numFmtId="0" fontId="20" fillId="0" borderId="0" xfId="0" applyFont="1" applyFill="1" applyBorder="1" applyAlignment="1">
      <alignment horizontal="centerContinuous"/>
    </xf>
    <xf numFmtId="164" fontId="19" fillId="0" borderId="0" xfId="42" applyNumberFormat="1" applyFont="1" applyFill="1" applyBorder="1" applyAlignment="1"/>
    <xf numFmtId="0" fontId="21" fillId="0" borderId="0" xfId="0" applyFont="1" applyBorder="1"/>
    <xf numFmtId="0" fontId="18" fillId="0" borderId="12" xfId="0" applyFont="1" applyFill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0" fontId="19" fillId="0" borderId="13" xfId="0" applyFont="1" applyBorder="1"/>
    <xf numFmtId="164" fontId="19" fillId="0" borderId="10" xfId="42" applyNumberFormat="1" applyFont="1" applyFill="1" applyBorder="1" applyAlignment="1"/>
    <xf numFmtId="0" fontId="18" fillId="0" borderId="11" xfId="0" applyFont="1" applyFill="1" applyBorder="1" applyAlignment="1">
      <alignment horizontal="centerContinuous"/>
    </xf>
    <xf numFmtId="43" fontId="0" fillId="0" borderId="0" xfId="42" applyFont="1" applyFill="1" applyBorder="1" applyAlignment="1"/>
    <xf numFmtId="43" fontId="0" fillId="0" borderId="10" xfId="42" applyFont="1" applyFill="1" applyBorder="1" applyAlignment="1"/>
    <xf numFmtId="166" fontId="0" fillId="0" borderId="0" xfId="42" applyNumberFormat="1" applyFont="1" applyFill="1" applyBorder="1" applyAlignment="1"/>
    <xf numFmtId="166" fontId="0" fillId="0" borderId="10" xfId="42" applyNumberFormat="1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(* #,##0_);_(* \(#,##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T" refreshedDate="41533.627031944445" createdVersion="4" refreshedVersion="4" minRefreshableVersion="3" recordCount="61" xr:uid="{00000000-000A-0000-FFFF-FFFF02000000}">
  <cacheSource type="worksheet">
    <worksheetSource ref="A1:D62" sheet="Drinking_water_2"/>
  </cacheSource>
  <cacheFields count="3">
    <cacheField name="Mortality" numFmtId="0">
      <sharedItems containsSemiMixedTypes="0" containsString="0" containsNumber="1" containsInteger="1" minValue="1096" maxValue="1987"/>
    </cacheField>
    <cacheField name="Calcium" numFmtId="0">
      <sharedItems containsSemiMixedTypes="0" containsString="0" containsNumber="1" containsInteger="1" minValue="5" maxValue="138"/>
    </cacheField>
    <cacheField name="Location" numFmtId="0">
      <sharedItems count="2">
        <s v="South"/>
        <s v="Nor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1702"/>
    <n v="44"/>
    <x v="0"/>
  </r>
  <r>
    <n v="1309"/>
    <n v="59"/>
    <x v="0"/>
  </r>
  <r>
    <n v="1259"/>
    <n v="133"/>
    <x v="0"/>
  </r>
  <r>
    <n v="1427"/>
    <n v="27"/>
    <x v="1"/>
  </r>
  <r>
    <n v="1724"/>
    <n v="6"/>
    <x v="1"/>
  </r>
  <r>
    <n v="1175"/>
    <n v="107"/>
    <x v="0"/>
  </r>
  <r>
    <n v="1486"/>
    <n v="5"/>
    <x v="0"/>
  </r>
  <r>
    <n v="1456"/>
    <n v="90"/>
    <x v="0"/>
  </r>
  <r>
    <n v="1696"/>
    <n v="6"/>
    <x v="1"/>
  </r>
  <r>
    <n v="1236"/>
    <n v="101"/>
    <x v="0"/>
  </r>
  <r>
    <n v="1711"/>
    <n v="13"/>
    <x v="1"/>
  </r>
  <r>
    <n v="1444"/>
    <n v="14"/>
    <x v="1"/>
  </r>
  <r>
    <n v="1591"/>
    <n v="49"/>
    <x v="1"/>
  </r>
  <r>
    <n v="1987"/>
    <n v="8"/>
    <x v="1"/>
  </r>
  <r>
    <n v="1495"/>
    <n v="14"/>
    <x v="1"/>
  </r>
  <r>
    <n v="1369"/>
    <n v="68"/>
    <x v="0"/>
  </r>
  <r>
    <n v="1257"/>
    <n v="50"/>
    <x v="0"/>
  </r>
  <r>
    <n v="1587"/>
    <n v="75"/>
    <x v="1"/>
  </r>
  <r>
    <n v="1713"/>
    <n v="71"/>
    <x v="1"/>
  </r>
  <r>
    <n v="1557"/>
    <n v="13"/>
    <x v="1"/>
  </r>
  <r>
    <n v="1640"/>
    <n v="57"/>
    <x v="1"/>
  </r>
  <r>
    <n v="1709"/>
    <n v="71"/>
    <x v="1"/>
  </r>
  <r>
    <n v="1625"/>
    <n v="20"/>
    <x v="1"/>
  </r>
  <r>
    <n v="1527"/>
    <n v="60"/>
    <x v="0"/>
  </r>
  <r>
    <n v="1627"/>
    <n v="53"/>
    <x v="0"/>
  </r>
  <r>
    <n v="1486"/>
    <n v="122"/>
    <x v="0"/>
  </r>
  <r>
    <n v="1485"/>
    <n v="81"/>
    <x v="0"/>
  </r>
  <r>
    <n v="1378"/>
    <n v="71"/>
    <x v="1"/>
  </r>
  <r>
    <n v="1519"/>
    <n v="21"/>
    <x v="0"/>
  </r>
  <r>
    <n v="1581"/>
    <n v="14"/>
    <x v="0"/>
  </r>
  <r>
    <n v="1625"/>
    <n v="13"/>
    <x v="0"/>
  </r>
  <r>
    <n v="1247"/>
    <n v="105"/>
    <x v="0"/>
  </r>
  <r>
    <n v="1668"/>
    <n v="17"/>
    <x v="1"/>
  </r>
  <r>
    <n v="1466"/>
    <n v="5"/>
    <x v="0"/>
  </r>
  <r>
    <n v="1800"/>
    <n v="14"/>
    <x v="1"/>
  </r>
  <r>
    <n v="1609"/>
    <n v="18"/>
    <x v="1"/>
  </r>
  <r>
    <n v="1558"/>
    <n v="10"/>
    <x v="1"/>
  </r>
  <r>
    <n v="1807"/>
    <n v="15"/>
    <x v="1"/>
  </r>
  <r>
    <n v="1299"/>
    <n v="78"/>
    <x v="0"/>
  </r>
  <r>
    <n v="1637"/>
    <n v="10"/>
    <x v="1"/>
  </r>
  <r>
    <n v="1359"/>
    <n v="84"/>
    <x v="0"/>
  </r>
  <r>
    <n v="1392"/>
    <n v="73"/>
    <x v="0"/>
  </r>
  <r>
    <n v="1755"/>
    <n v="12"/>
    <x v="1"/>
  </r>
  <r>
    <n v="1307"/>
    <n v="78"/>
    <x v="0"/>
  </r>
  <r>
    <n v="1254"/>
    <n v="96"/>
    <x v="0"/>
  </r>
  <r>
    <n v="1491"/>
    <n v="20"/>
    <x v="1"/>
  </r>
  <r>
    <n v="1555"/>
    <n v="39"/>
    <x v="1"/>
  </r>
  <r>
    <n v="1428"/>
    <n v="39"/>
    <x v="1"/>
  </r>
  <r>
    <n v="1318"/>
    <n v="122"/>
    <x v="0"/>
  </r>
  <r>
    <n v="1260"/>
    <n v="21"/>
    <x v="0"/>
  </r>
  <r>
    <n v="1723"/>
    <n v="44"/>
    <x v="1"/>
  </r>
  <r>
    <n v="1379"/>
    <n v="94"/>
    <x v="1"/>
  </r>
  <r>
    <n v="1742"/>
    <n v="8"/>
    <x v="1"/>
  </r>
  <r>
    <n v="1574"/>
    <n v="9"/>
    <x v="1"/>
  </r>
  <r>
    <n v="1569"/>
    <n v="91"/>
    <x v="1"/>
  </r>
  <r>
    <n v="1096"/>
    <n v="138"/>
    <x v="0"/>
  </r>
  <r>
    <n v="1591"/>
    <n v="16"/>
    <x v="1"/>
  </r>
  <r>
    <n v="1402"/>
    <n v="37"/>
    <x v="0"/>
  </r>
  <r>
    <n v="1772"/>
    <n v="15"/>
    <x v="1"/>
  </r>
  <r>
    <n v="1828"/>
    <n v="8"/>
    <x v="1"/>
  </r>
  <r>
    <n v="1704"/>
    <n v="2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6" firstHeaderRow="0" firstDataRow="1" firstDataCol="1"/>
  <pivotFields count="3">
    <pivotField dataField="1" showAll="0"/>
    <pivotField dataField="1" showAll="0"/>
    <pivotField axis="axisRow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Location" fld="2" subtotal="count" baseField="0" baseItem="0"/>
    <dataField name="Average of Calcium" fld="1" subtotal="average" baseField="2" baseItem="0" numFmtId="164"/>
    <dataField name="Average of Mortality" fld="0" subtotal="average" baseField="2" baseItem="0" numFmtId="164"/>
  </dataFields>
  <formats count="3">
    <format dxfId="2">
      <pivotArea collapsedLevelsAreSubtotals="1" fieldPosition="0">
        <references count="1"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0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opLeftCell="A41" workbookViewId="0"/>
  </sheetViews>
  <sheetFormatPr defaultRowHeight="15" x14ac:dyDescent="0.25"/>
  <cols>
    <col min="1" max="1" width="11.42578125" style="9" bestFit="1" customWidth="1"/>
    <col min="2" max="2" width="10.28515625" style="9" bestFit="1" customWidth="1"/>
    <col min="3" max="3" width="10.28515625" style="9" customWidth="1"/>
    <col min="4" max="4" width="10.7109375" style="9" bestFit="1" customWidth="1"/>
  </cols>
  <sheetData>
    <row r="1" spans="1:4" x14ac:dyDescent="0.25">
      <c r="A1" s="8" t="s">
        <v>0</v>
      </c>
      <c r="B1" s="8" t="s">
        <v>1</v>
      </c>
      <c r="C1" s="8" t="s">
        <v>44</v>
      </c>
      <c r="D1" s="8" t="s">
        <v>2</v>
      </c>
    </row>
    <row r="2" spans="1:4" x14ac:dyDescent="0.25">
      <c r="A2" s="9">
        <v>1260</v>
      </c>
      <c r="B2" s="9">
        <v>21</v>
      </c>
      <c r="C2" s="9">
        <f>IF(D2="South",1,0)</f>
        <v>1</v>
      </c>
      <c r="D2" s="9" t="s">
        <v>3</v>
      </c>
    </row>
    <row r="3" spans="1:4" x14ac:dyDescent="0.25">
      <c r="A3" s="9">
        <v>1640</v>
      </c>
      <c r="B3" s="9">
        <v>57</v>
      </c>
      <c r="C3" s="9">
        <f t="shared" ref="C3:C62" si="0">IF(D3="South",1,0)</f>
        <v>0</v>
      </c>
      <c r="D3" s="9" t="s">
        <v>4</v>
      </c>
    </row>
    <row r="4" spans="1:4" x14ac:dyDescent="0.25">
      <c r="A4" s="9">
        <v>1800</v>
      </c>
      <c r="B4" s="9">
        <v>14</v>
      </c>
      <c r="C4" s="9">
        <f t="shared" si="0"/>
        <v>0</v>
      </c>
      <c r="D4" s="9" t="s">
        <v>4</v>
      </c>
    </row>
    <row r="5" spans="1:4" x14ac:dyDescent="0.25">
      <c r="A5" s="9">
        <v>1491</v>
      </c>
      <c r="B5" s="9">
        <v>20</v>
      </c>
      <c r="C5" s="9">
        <f t="shared" si="0"/>
        <v>0</v>
      </c>
      <c r="D5" s="9" t="s">
        <v>4</v>
      </c>
    </row>
    <row r="6" spans="1:4" x14ac:dyDescent="0.25">
      <c r="A6" s="9">
        <v>1581</v>
      </c>
      <c r="B6" s="9">
        <v>14</v>
      </c>
      <c r="C6" s="9">
        <f t="shared" si="0"/>
        <v>1</v>
      </c>
      <c r="D6" s="9" t="s">
        <v>3</v>
      </c>
    </row>
    <row r="7" spans="1:4" x14ac:dyDescent="0.25">
      <c r="A7" s="9">
        <v>1591</v>
      </c>
      <c r="B7" s="9">
        <v>49</v>
      </c>
      <c r="C7" s="9">
        <f t="shared" si="0"/>
        <v>0</v>
      </c>
      <c r="D7" s="9" t="s">
        <v>4</v>
      </c>
    </row>
    <row r="8" spans="1:4" x14ac:dyDescent="0.25">
      <c r="A8" s="9">
        <v>1591</v>
      </c>
      <c r="B8" s="9">
        <v>16</v>
      </c>
      <c r="C8" s="9">
        <f t="shared" si="0"/>
        <v>0</v>
      </c>
      <c r="D8" s="9" t="s">
        <v>4</v>
      </c>
    </row>
    <row r="9" spans="1:4" x14ac:dyDescent="0.25">
      <c r="A9" s="9">
        <v>1711</v>
      </c>
      <c r="B9" s="9">
        <v>13</v>
      </c>
      <c r="C9" s="9">
        <f t="shared" si="0"/>
        <v>0</v>
      </c>
      <c r="D9" s="9" t="s">
        <v>4</v>
      </c>
    </row>
    <row r="10" spans="1:4" x14ac:dyDescent="0.25">
      <c r="A10" s="9">
        <v>1392</v>
      </c>
      <c r="B10" s="9">
        <v>73</v>
      </c>
      <c r="C10" s="9">
        <f t="shared" si="0"/>
        <v>1</v>
      </c>
      <c r="D10" s="9" t="s">
        <v>3</v>
      </c>
    </row>
    <row r="11" spans="1:4" x14ac:dyDescent="0.25">
      <c r="A11" s="9">
        <v>1402</v>
      </c>
      <c r="B11" s="9">
        <v>37</v>
      </c>
      <c r="C11" s="9">
        <f t="shared" si="0"/>
        <v>1</v>
      </c>
      <c r="D11" s="9" t="s">
        <v>3</v>
      </c>
    </row>
    <row r="12" spans="1:4" x14ac:dyDescent="0.25">
      <c r="A12" s="9">
        <v>1702</v>
      </c>
      <c r="B12" s="9">
        <v>44</v>
      </c>
      <c r="C12" s="9">
        <f t="shared" si="0"/>
        <v>1</v>
      </c>
      <c r="D12" s="9" t="s">
        <v>3</v>
      </c>
    </row>
    <row r="13" spans="1:4" x14ac:dyDescent="0.25">
      <c r="A13" s="9">
        <v>1742</v>
      </c>
      <c r="B13" s="9">
        <v>8</v>
      </c>
      <c r="C13" s="9">
        <f t="shared" si="0"/>
        <v>0</v>
      </c>
      <c r="D13" s="9" t="s">
        <v>4</v>
      </c>
    </row>
    <row r="14" spans="1:4" x14ac:dyDescent="0.25">
      <c r="A14" s="9">
        <v>1772</v>
      </c>
      <c r="B14" s="9">
        <v>15</v>
      </c>
      <c r="C14" s="9">
        <f t="shared" si="0"/>
        <v>0</v>
      </c>
      <c r="D14" s="9" t="s">
        <v>4</v>
      </c>
    </row>
    <row r="15" spans="1:4" x14ac:dyDescent="0.25">
      <c r="A15" s="9">
        <v>1713</v>
      </c>
      <c r="B15" s="9">
        <v>71</v>
      </c>
      <c r="C15" s="9">
        <f t="shared" si="0"/>
        <v>0</v>
      </c>
      <c r="D15" s="9" t="s">
        <v>4</v>
      </c>
    </row>
    <row r="16" spans="1:4" x14ac:dyDescent="0.25">
      <c r="A16" s="9">
        <v>1723</v>
      </c>
      <c r="B16" s="9">
        <v>44</v>
      </c>
      <c r="C16" s="9">
        <f t="shared" si="0"/>
        <v>0</v>
      </c>
      <c r="D16" s="9" t="s">
        <v>4</v>
      </c>
    </row>
    <row r="17" spans="1:4" x14ac:dyDescent="0.25">
      <c r="A17" s="9">
        <v>1254</v>
      </c>
      <c r="B17" s="9">
        <v>96</v>
      </c>
      <c r="C17" s="9">
        <f t="shared" si="0"/>
        <v>1</v>
      </c>
      <c r="D17" s="9" t="s">
        <v>3</v>
      </c>
    </row>
    <row r="18" spans="1:4" x14ac:dyDescent="0.25">
      <c r="A18" s="9">
        <v>1444</v>
      </c>
      <c r="B18" s="9">
        <v>14</v>
      </c>
      <c r="C18" s="9">
        <f t="shared" si="0"/>
        <v>0</v>
      </c>
      <c r="D18" s="9" t="s">
        <v>4</v>
      </c>
    </row>
    <row r="19" spans="1:4" x14ac:dyDescent="0.25">
      <c r="A19" s="9">
        <v>1574</v>
      </c>
      <c r="B19" s="9">
        <v>9</v>
      </c>
      <c r="C19" s="9">
        <f t="shared" si="0"/>
        <v>0</v>
      </c>
      <c r="D19" s="9" t="s">
        <v>4</v>
      </c>
    </row>
    <row r="20" spans="1:4" x14ac:dyDescent="0.25">
      <c r="A20" s="9">
        <v>1704</v>
      </c>
      <c r="B20" s="9">
        <v>26</v>
      </c>
      <c r="C20" s="9">
        <f t="shared" si="0"/>
        <v>0</v>
      </c>
      <c r="D20" s="9" t="s">
        <v>4</v>
      </c>
    </row>
    <row r="21" spans="1:4" x14ac:dyDescent="0.25">
      <c r="A21" s="9">
        <v>1724</v>
      </c>
      <c r="B21" s="9">
        <v>6</v>
      </c>
      <c r="C21" s="9">
        <f t="shared" si="0"/>
        <v>0</v>
      </c>
      <c r="D21" s="9" t="s">
        <v>4</v>
      </c>
    </row>
    <row r="22" spans="1:4" x14ac:dyDescent="0.25">
      <c r="A22" s="9">
        <v>1175</v>
      </c>
      <c r="B22" s="9">
        <v>107</v>
      </c>
      <c r="C22" s="9">
        <f t="shared" si="0"/>
        <v>1</v>
      </c>
      <c r="D22" s="9" t="s">
        <v>3</v>
      </c>
    </row>
    <row r="23" spans="1:4" x14ac:dyDescent="0.25">
      <c r="A23" s="9">
        <v>1485</v>
      </c>
      <c r="B23" s="9">
        <v>81</v>
      </c>
      <c r="C23" s="9">
        <f t="shared" si="0"/>
        <v>1</v>
      </c>
      <c r="D23" s="9" t="s">
        <v>3</v>
      </c>
    </row>
    <row r="24" spans="1:4" x14ac:dyDescent="0.25">
      <c r="A24" s="9">
        <v>1495</v>
      </c>
      <c r="B24" s="9">
        <v>14</v>
      </c>
      <c r="C24" s="9">
        <f t="shared" si="0"/>
        <v>0</v>
      </c>
      <c r="D24" s="9" t="s">
        <v>4</v>
      </c>
    </row>
    <row r="25" spans="1:4" x14ac:dyDescent="0.25">
      <c r="A25" s="9">
        <v>1555</v>
      </c>
      <c r="B25" s="9">
        <v>39</v>
      </c>
      <c r="C25" s="9">
        <f t="shared" si="0"/>
        <v>0</v>
      </c>
      <c r="D25" s="9" t="s">
        <v>4</v>
      </c>
    </row>
    <row r="26" spans="1:4" x14ac:dyDescent="0.25">
      <c r="A26" s="9">
        <v>1625</v>
      </c>
      <c r="B26" s="9">
        <v>20</v>
      </c>
      <c r="C26" s="9">
        <f t="shared" si="0"/>
        <v>0</v>
      </c>
      <c r="D26" s="9" t="s">
        <v>4</v>
      </c>
    </row>
    <row r="27" spans="1:4" x14ac:dyDescent="0.25">
      <c r="A27" s="9">
        <v>1625</v>
      </c>
      <c r="B27" s="9">
        <v>13</v>
      </c>
      <c r="C27" s="9">
        <f t="shared" si="0"/>
        <v>1</v>
      </c>
      <c r="D27" s="9" t="s">
        <v>3</v>
      </c>
    </row>
    <row r="28" spans="1:4" x14ac:dyDescent="0.25">
      <c r="A28" s="9">
        <v>1755</v>
      </c>
      <c r="B28" s="9">
        <v>12</v>
      </c>
      <c r="C28" s="9">
        <f t="shared" si="0"/>
        <v>0</v>
      </c>
      <c r="D28" s="9" t="s">
        <v>4</v>
      </c>
    </row>
    <row r="29" spans="1:4" x14ac:dyDescent="0.25">
      <c r="A29" s="9">
        <v>1096</v>
      </c>
      <c r="B29" s="9">
        <v>138</v>
      </c>
      <c r="C29" s="9">
        <f t="shared" si="0"/>
        <v>1</v>
      </c>
      <c r="D29" s="9" t="s">
        <v>3</v>
      </c>
    </row>
    <row r="30" spans="1:4" x14ac:dyDescent="0.25">
      <c r="A30" s="9">
        <v>1236</v>
      </c>
      <c r="B30" s="9">
        <v>101</v>
      </c>
      <c r="C30" s="9">
        <f t="shared" si="0"/>
        <v>1</v>
      </c>
      <c r="D30" s="9" t="s">
        <v>3</v>
      </c>
    </row>
    <row r="31" spans="1:4" x14ac:dyDescent="0.25">
      <c r="A31" s="9">
        <v>1456</v>
      </c>
      <c r="B31" s="9">
        <v>90</v>
      </c>
      <c r="C31" s="9">
        <f t="shared" si="0"/>
        <v>1</v>
      </c>
      <c r="D31" s="9" t="s">
        <v>3</v>
      </c>
    </row>
    <row r="32" spans="1:4" x14ac:dyDescent="0.25">
      <c r="A32" s="9">
        <v>1466</v>
      </c>
      <c r="B32" s="9">
        <v>5</v>
      </c>
      <c r="C32" s="9">
        <f t="shared" si="0"/>
        <v>1</v>
      </c>
      <c r="D32" s="9" t="s">
        <v>3</v>
      </c>
    </row>
    <row r="33" spans="1:4" x14ac:dyDescent="0.25">
      <c r="A33" s="9">
        <v>1486</v>
      </c>
      <c r="B33" s="9">
        <v>5</v>
      </c>
      <c r="C33" s="9">
        <f t="shared" si="0"/>
        <v>1</v>
      </c>
      <c r="D33" s="9" t="s">
        <v>3</v>
      </c>
    </row>
    <row r="34" spans="1:4" x14ac:dyDescent="0.25">
      <c r="A34" s="9">
        <v>1486</v>
      </c>
      <c r="B34" s="9">
        <v>122</v>
      </c>
      <c r="C34" s="9">
        <f t="shared" si="0"/>
        <v>1</v>
      </c>
      <c r="D34" s="9" t="s">
        <v>3</v>
      </c>
    </row>
    <row r="35" spans="1:4" x14ac:dyDescent="0.25">
      <c r="A35" s="9">
        <v>1696</v>
      </c>
      <c r="B35" s="9">
        <v>6</v>
      </c>
      <c r="C35" s="9">
        <f t="shared" si="0"/>
        <v>0</v>
      </c>
      <c r="D35" s="9" t="s">
        <v>4</v>
      </c>
    </row>
    <row r="36" spans="1:4" x14ac:dyDescent="0.25">
      <c r="A36" s="9">
        <v>1247</v>
      </c>
      <c r="B36" s="9">
        <v>105</v>
      </c>
      <c r="C36" s="9">
        <f t="shared" si="0"/>
        <v>1</v>
      </c>
      <c r="D36" s="9" t="s">
        <v>3</v>
      </c>
    </row>
    <row r="37" spans="1:4" x14ac:dyDescent="0.25">
      <c r="A37" s="9">
        <v>1257</v>
      </c>
      <c r="B37" s="9">
        <v>50</v>
      </c>
      <c r="C37" s="9">
        <f t="shared" si="0"/>
        <v>1</v>
      </c>
      <c r="D37" s="9" t="s">
        <v>3</v>
      </c>
    </row>
    <row r="38" spans="1:4" x14ac:dyDescent="0.25">
      <c r="A38" s="9">
        <v>1307</v>
      </c>
      <c r="B38" s="9">
        <v>78</v>
      </c>
      <c r="C38" s="9">
        <f t="shared" si="0"/>
        <v>1</v>
      </c>
      <c r="D38" s="9" t="s">
        <v>3</v>
      </c>
    </row>
    <row r="39" spans="1:4" x14ac:dyDescent="0.25">
      <c r="A39" s="9">
        <v>1427</v>
      </c>
      <c r="B39" s="9">
        <v>27</v>
      </c>
      <c r="C39" s="9">
        <f t="shared" si="0"/>
        <v>0</v>
      </c>
      <c r="D39" s="9" t="s">
        <v>4</v>
      </c>
    </row>
    <row r="40" spans="1:4" x14ac:dyDescent="0.25">
      <c r="A40" s="9">
        <v>1527</v>
      </c>
      <c r="B40" s="9">
        <v>60</v>
      </c>
      <c r="C40" s="9">
        <f t="shared" si="0"/>
        <v>1</v>
      </c>
      <c r="D40" s="9" t="s">
        <v>3</v>
      </c>
    </row>
    <row r="41" spans="1:4" x14ac:dyDescent="0.25">
      <c r="A41" s="9">
        <v>1557</v>
      </c>
      <c r="B41" s="9">
        <v>13</v>
      </c>
      <c r="C41" s="9">
        <f t="shared" si="0"/>
        <v>0</v>
      </c>
      <c r="D41" s="9" t="s">
        <v>4</v>
      </c>
    </row>
    <row r="42" spans="1:4" x14ac:dyDescent="0.25">
      <c r="A42" s="9">
        <v>1587</v>
      </c>
      <c r="B42" s="9">
        <v>75</v>
      </c>
      <c r="C42" s="9">
        <f t="shared" si="0"/>
        <v>0</v>
      </c>
      <c r="D42" s="9" t="s">
        <v>4</v>
      </c>
    </row>
    <row r="43" spans="1:4" x14ac:dyDescent="0.25">
      <c r="A43" s="9">
        <v>1627</v>
      </c>
      <c r="B43" s="9">
        <v>53</v>
      </c>
      <c r="C43" s="9">
        <f t="shared" si="0"/>
        <v>1</v>
      </c>
      <c r="D43" s="9" t="s">
        <v>3</v>
      </c>
    </row>
    <row r="44" spans="1:4" x14ac:dyDescent="0.25">
      <c r="A44" s="9">
        <v>1637</v>
      </c>
      <c r="B44" s="9">
        <v>10</v>
      </c>
      <c r="C44" s="9">
        <f t="shared" si="0"/>
        <v>0</v>
      </c>
      <c r="D44" s="9" t="s">
        <v>4</v>
      </c>
    </row>
    <row r="45" spans="1:4" x14ac:dyDescent="0.25">
      <c r="A45" s="9">
        <v>1807</v>
      </c>
      <c r="B45" s="9">
        <v>15</v>
      </c>
      <c r="C45" s="9">
        <f t="shared" si="0"/>
        <v>0</v>
      </c>
      <c r="D45" s="9" t="s">
        <v>4</v>
      </c>
    </row>
    <row r="46" spans="1:4" x14ac:dyDescent="0.25">
      <c r="A46" s="9">
        <v>1987</v>
      </c>
      <c r="B46" s="9">
        <v>8</v>
      </c>
      <c r="C46" s="9">
        <f t="shared" si="0"/>
        <v>0</v>
      </c>
      <c r="D46" s="9" t="s">
        <v>4</v>
      </c>
    </row>
    <row r="47" spans="1:4" x14ac:dyDescent="0.25">
      <c r="A47" s="9">
        <v>1318</v>
      </c>
      <c r="B47" s="9">
        <v>122</v>
      </c>
      <c r="C47" s="9">
        <f t="shared" si="0"/>
        <v>1</v>
      </c>
      <c r="D47" s="9" t="s">
        <v>3</v>
      </c>
    </row>
    <row r="48" spans="1:4" x14ac:dyDescent="0.25">
      <c r="A48" s="9">
        <v>1378</v>
      </c>
      <c r="B48" s="9">
        <v>71</v>
      </c>
      <c r="C48" s="9">
        <f t="shared" si="0"/>
        <v>0</v>
      </c>
      <c r="D48" s="9" t="s">
        <v>4</v>
      </c>
    </row>
    <row r="49" spans="1:4" x14ac:dyDescent="0.25">
      <c r="A49" s="9">
        <v>1428</v>
      </c>
      <c r="B49" s="9">
        <v>39</v>
      </c>
      <c r="C49" s="9">
        <f t="shared" si="0"/>
        <v>0</v>
      </c>
      <c r="D49" s="9" t="s">
        <v>4</v>
      </c>
    </row>
    <row r="50" spans="1:4" x14ac:dyDescent="0.25">
      <c r="A50" s="9">
        <v>1558</v>
      </c>
      <c r="B50" s="9">
        <v>10</v>
      </c>
      <c r="C50" s="9">
        <f t="shared" si="0"/>
        <v>0</v>
      </c>
      <c r="D50" s="9" t="s">
        <v>4</v>
      </c>
    </row>
    <row r="51" spans="1:4" x14ac:dyDescent="0.25">
      <c r="A51" s="9">
        <v>1668</v>
      </c>
      <c r="B51" s="9">
        <v>17</v>
      </c>
      <c r="C51" s="9">
        <f t="shared" si="0"/>
        <v>0</v>
      </c>
      <c r="D51" s="9" t="s">
        <v>4</v>
      </c>
    </row>
    <row r="52" spans="1:4" x14ac:dyDescent="0.25">
      <c r="A52" s="9">
        <v>1828</v>
      </c>
      <c r="B52" s="9">
        <v>8</v>
      </c>
      <c r="C52" s="9">
        <f t="shared" si="0"/>
        <v>0</v>
      </c>
      <c r="D52" s="9" t="s">
        <v>4</v>
      </c>
    </row>
    <row r="53" spans="1:4" x14ac:dyDescent="0.25">
      <c r="A53" s="9">
        <v>1259</v>
      </c>
      <c r="B53" s="9">
        <v>133</v>
      </c>
      <c r="C53" s="9">
        <f t="shared" si="0"/>
        <v>1</v>
      </c>
      <c r="D53" s="9" t="s">
        <v>3</v>
      </c>
    </row>
    <row r="54" spans="1:4" x14ac:dyDescent="0.25">
      <c r="A54" s="9">
        <v>1299</v>
      </c>
      <c r="B54" s="9">
        <v>78</v>
      </c>
      <c r="C54" s="9">
        <f t="shared" si="0"/>
        <v>1</v>
      </c>
      <c r="D54" s="9" t="s">
        <v>3</v>
      </c>
    </row>
    <row r="55" spans="1:4" x14ac:dyDescent="0.25">
      <c r="A55" s="9">
        <v>1309</v>
      </c>
      <c r="B55" s="9">
        <v>59</v>
      </c>
      <c r="C55" s="9">
        <f t="shared" si="0"/>
        <v>1</v>
      </c>
      <c r="D55" s="9" t="s">
        <v>3</v>
      </c>
    </row>
    <row r="56" spans="1:4" x14ac:dyDescent="0.25">
      <c r="A56" s="9">
        <v>1359</v>
      </c>
      <c r="B56" s="9">
        <v>84</v>
      </c>
      <c r="C56" s="9">
        <f t="shared" si="0"/>
        <v>1</v>
      </c>
      <c r="D56" s="9" t="s">
        <v>3</v>
      </c>
    </row>
    <row r="57" spans="1:4" x14ac:dyDescent="0.25">
      <c r="A57" s="9">
        <v>1369</v>
      </c>
      <c r="B57" s="9">
        <v>68</v>
      </c>
      <c r="C57" s="9">
        <f t="shared" si="0"/>
        <v>1</v>
      </c>
      <c r="D57" s="9" t="s">
        <v>3</v>
      </c>
    </row>
    <row r="58" spans="1:4" x14ac:dyDescent="0.25">
      <c r="A58" s="9">
        <v>1379</v>
      </c>
      <c r="B58" s="9">
        <v>94</v>
      </c>
      <c r="C58" s="9">
        <f t="shared" si="0"/>
        <v>0</v>
      </c>
      <c r="D58" s="9" t="s">
        <v>4</v>
      </c>
    </row>
    <row r="59" spans="1:4" x14ac:dyDescent="0.25">
      <c r="A59" s="9">
        <v>1519</v>
      </c>
      <c r="B59" s="9">
        <v>21</v>
      </c>
      <c r="C59" s="9">
        <f t="shared" si="0"/>
        <v>1</v>
      </c>
      <c r="D59" s="9" t="s">
        <v>3</v>
      </c>
    </row>
    <row r="60" spans="1:4" x14ac:dyDescent="0.25">
      <c r="A60" s="9">
        <v>1569</v>
      </c>
      <c r="B60" s="9">
        <v>91</v>
      </c>
      <c r="C60" s="9">
        <f t="shared" si="0"/>
        <v>0</v>
      </c>
      <c r="D60" s="9" t="s">
        <v>4</v>
      </c>
    </row>
    <row r="61" spans="1:4" x14ac:dyDescent="0.25">
      <c r="A61" s="9">
        <v>1609</v>
      </c>
      <c r="B61" s="9">
        <v>18</v>
      </c>
      <c r="C61" s="9">
        <f t="shared" si="0"/>
        <v>0</v>
      </c>
      <c r="D61" s="9" t="s">
        <v>4</v>
      </c>
    </row>
    <row r="62" spans="1:4" x14ac:dyDescent="0.25">
      <c r="A62" s="9">
        <v>1709</v>
      </c>
      <c r="B62" s="9">
        <v>71</v>
      </c>
      <c r="C62" s="9">
        <f t="shared" si="0"/>
        <v>0</v>
      </c>
      <c r="D62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E26" sqref="E26"/>
    </sheetView>
  </sheetViews>
  <sheetFormatPr defaultRowHeight="15" x14ac:dyDescent="0.25"/>
  <cols>
    <col min="1" max="1" width="11.42578125" style="9" bestFit="1" customWidth="1"/>
    <col min="2" max="2" width="10.28515625" style="9" bestFit="1" customWidth="1"/>
    <col min="3" max="3" width="10.28515625" style="9" customWidth="1"/>
    <col min="4" max="4" width="10.7109375" style="9" bestFit="1" customWidth="1"/>
  </cols>
  <sheetData>
    <row r="1" spans="1:4" x14ac:dyDescent="0.25">
      <c r="A1" s="8" t="s">
        <v>0</v>
      </c>
      <c r="B1" s="8" t="s">
        <v>1</v>
      </c>
      <c r="C1" s="8" t="s">
        <v>41</v>
      </c>
      <c r="D1" s="8" t="s">
        <v>2</v>
      </c>
    </row>
    <row r="2" spans="1:4" x14ac:dyDescent="0.25">
      <c r="A2" s="9">
        <v>1987</v>
      </c>
      <c r="B2" s="9">
        <v>8</v>
      </c>
      <c r="C2" s="9">
        <v>0</v>
      </c>
      <c r="D2" s="9" t="s">
        <v>4</v>
      </c>
    </row>
    <row r="3" spans="1:4" x14ac:dyDescent="0.25">
      <c r="A3" s="9">
        <v>1828</v>
      </c>
      <c r="B3" s="9">
        <v>8</v>
      </c>
      <c r="C3" s="9">
        <v>0</v>
      </c>
      <c r="D3" s="9" t="s">
        <v>4</v>
      </c>
    </row>
    <row r="4" spans="1:4" x14ac:dyDescent="0.25">
      <c r="A4" s="9">
        <v>1807</v>
      </c>
      <c r="B4" s="9">
        <v>15</v>
      </c>
      <c r="C4" s="9">
        <v>0</v>
      </c>
      <c r="D4" s="9" t="s">
        <v>4</v>
      </c>
    </row>
    <row r="5" spans="1:4" x14ac:dyDescent="0.25">
      <c r="A5" s="9">
        <v>1800</v>
      </c>
      <c r="B5" s="9">
        <v>14</v>
      </c>
      <c r="C5" s="9">
        <v>0</v>
      </c>
      <c r="D5" s="9" t="s">
        <v>4</v>
      </c>
    </row>
    <row r="6" spans="1:4" x14ac:dyDescent="0.25">
      <c r="A6" s="9">
        <v>1772</v>
      </c>
      <c r="B6" s="9">
        <v>15</v>
      </c>
      <c r="C6" s="9">
        <v>0</v>
      </c>
      <c r="D6" s="9" t="s">
        <v>4</v>
      </c>
    </row>
    <row r="7" spans="1:4" x14ac:dyDescent="0.25">
      <c r="A7" s="9">
        <v>1755</v>
      </c>
      <c r="B7" s="9">
        <v>12</v>
      </c>
      <c r="C7" s="9">
        <v>0</v>
      </c>
      <c r="D7" s="9" t="s">
        <v>4</v>
      </c>
    </row>
    <row r="8" spans="1:4" x14ac:dyDescent="0.25">
      <c r="A8" s="9">
        <v>1742</v>
      </c>
      <c r="B8" s="9">
        <v>8</v>
      </c>
      <c r="C8" s="9">
        <v>0</v>
      </c>
      <c r="D8" s="9" t="s">
        <v>4</v>
      </c>
    </row>
    <row r="9" spans="1:4" x14ac:dyDescent="0.25">
      <c r="A9" s="9">
        <v>1724</v>
      </c>
      <c r="B9" s="9">
        <v>6</v>
      </c>
      <c r="C9" s="9">
        <v>0</v>
      </c>
      <c r="D9" s="9" t="s">
        <v>4</v>
      </c>
    </row>
    <row r="10" spans="1:4" x14ac:dyDescent="0.25">
      <c r="A10" s="9">
        <v>1723</v>
      </c>
      <c r="B10" s="9">
        <v>44</v>
      </c>
      <c r="C10" s="9">
        <v>0</v>
      </c>
      <c r="D10" s="9" t="s">
        <v>4</v>
      </c>
    </row>
    <row r="11" spans="1:4" x14ac:dyDescent="0.25">
      <c r="A11" s="9">
        <v>1713</v>
      </c>
      <c r="B11" s="9">
        <v>71</v>
      </c>
      <c r="C11" s="9">
        <v>0</v>
      </c>
      <c r="D11" s="9" t="s">
        <v>4</v>
      </c>
    </row>
    <row r="12" spans="1:4" x14ac:dyDescent="0.25">
      <c r="A12" s="9">
        <v>1711</v>
      </c>
      <c r="B12" s="9">
        <v>13</v>
      </c>
      <c r="C12" s="9">
        <v>0</v>
      </c>
      <c r="D12" s="9" t="s">
        <v>4</v>
      </c>
    </row>
    <row r="13" spans="1:4" x14ac:dyDescent="0.25">
      <c r="A13" s="9">
        <v>1709</v>
      </c>
      <c r="B13" s="9">
        <v>71</v>
      </c>
      <c r="C13" s="9">
        <v>0</v>
      </c>
      <c r="D13" s="9" t="s">
        <v>4</v>
      </c>
    </row>
    <row r="14" spans="1:4" x14ac:dyDescent="0.25">
      <c r="A14" s="9">
        <v>1704</v>
      </c>
      <c r="B14" s="9">
        <v>26</v>
      </c>
      <c r="C14" s="9">
        <v>0</v>
      </c>
      <c r="D14" s="9" t="s">
        <v>4</v>
      </c>
    </row>
    <row r="15" spans="1:4" x14ac:dyDescent="0.25">
      <c r="A15" s="9">
        <v>1702</v>
      </c>
      <c r="B15" s="9">
        <v>44</v>
      </c>
      <c r="C15" s="9">
        <v>1</v>
      </c>
      <c r="D15" s="9" t="s">
        <v>3</v>
      </c>
    </row>
    <row r="16" spans="1:4" x14ac:dyDescent="0.25">
      <c r="A16" s="9">
        <v>1696</v>
      </c>
      <c r="B16" s="9">
        <v>6</v>
      </c>
      <c r="C16" s="9">
        <v>0</v>
      </c>
      <c r="D16" s="9" t="s">
        <v>4</v>
      </c>
    </row>
    <row r="17" spans="1:4" x14ac:dyDescent="0.25">
      <c r="A17" s="9">
        <v>1668</v>
      </c>
      <c r="B17" s="9">
        <v>17</v>
      </c>
      <c r="C17" s="9">
        <v>0</v>
      </c>
      <c r="D17" s="9" t="s">
        <v>4</v>
      </c>
    </row>
    <row r="18" spans="1:4" x14ac:dyDescent="0.25">
      <c r="A18" s="9">
        <v>1640</v>
      </c>
      <c r="B18" s="9">
        <v>57</v>
      </c>
      <c r="C18" s="9">
        <v>0</v>
      </c>
      <c r="D18" s="9" t="s">
        <v>4</v>
      </c>
    </row>
    <row r="19" spans="1:4" x14ac:dyDescent="0.25">
      <c r="A19" s="9">
        <v>1637</v>
      </c>
      <c r="B19" s="9">
        <v>10</v>
      </c>
      <c r="C19" s="9">
        <v>0</v>
      </c>
      <c r="D19" s="9" t="s">
        <v>4</v>
      </c>
    </row>
    <row r="20" spans="1:4" x14ac:dyDescent="0.25">
      <c r="A20" s="9">
        <v>1627</v>
      </c>
      <c r="B20" s="9">
        <v>53</v>
      </c>
      <c r="C20" s="9">
        <v>1</v>
      </c>
      <c r="D20" s="9" t="s">
        <v>3</v>
      </c>
    </row>
    <row r="21" spans="1:4" x14ac:dyDescent="0.25">
      <c r="A21" s="9">
        <v>1625</v>
      </c>
      <c r="B21" s="9">
        <v>20</v>
      </c>
      <c r="C21" s="9">
        <v>0</v>
      </c>
      <c r="D21" s="9" t="s">
        <v>4</v>
      </c>
    </row>
    <row r="22" spans="1:4" x14ac:dyDescent="0.25">
      <c r="A22" s="9">
        <v>1625</v>
      </c>
      <c r="B22" s="9">
        <v>13</v>
      </c>
      <c r="C22" s="9">
        <v>1</v>
      </c>
      <c r="D22" s="9" t="s">
        <v>3</v>
      </c>
    </row>
    <row r="23" spans="1:4" x14ac:dyDescent="0.25">
      <c r="A23" s="9">
        <v>1609</v>
      </c>
      <c r="B23" s="9">
        <v>18</v>
      </c>
      <c r="C23" s="9">
        <v>0</v>
      </c>
      <c r="D23" s="9" t="s">
        <v>4</v>
      </c>
    </row>
    <row r="24" spans="1:4" x14ac:dyDescent="0.25">
      <c r="A24" s="9">
        <v>1591</v>
      </c>
      <c r="B24" s="9">
        <v>49</v>
      </c>
      <c r="C24" s="9">
        <v>0</v>
      </c>
      <c r="D24" s="9" t="s">
        <v>4</v>
      </c>
    </row>
    <row r="25" spans="1:4" x14ac:dyDescent="0.25">
      <c r="A25" s="9">
        <v>1591</v>
      </c>
      <c r="B25" s="9">
        <v>16</v>
      </c>
      <c r="C25" s="9">
        <v>0</v>
      </c>
      <c r="D25" s="9" t="s">
        <v>4</v>
      </c>
    </row>
    <row r="26" spans="1:4" x14ac:dyDescent="0.25">
      <c r="A26" s="9">
        <v>1587</v>
      </c>
      <c r="B26" s="9">
        <v>75</v>
      </c>
      <c r="C26" s="9">
        <v>0</v>
      </c>
      <c r="D26" s="9" t="s">
        <v>4</v>
      </c>
    </row>
    <row r="27" spans="1:4" x14ac:dyDescent="0.25">
      <c r="A27" s="9">
        <v>1581</v>
      </c>
      <c r="B27" s="9">
        <v>14</v>
      </c>
      <c r="C27" s="9">
        <v>1</v>
      </c>
      <c r="D27" s="9" t="s">
        <v>3</v>
      </c>
    </row>
    <row r="28" spans="1:4" x14ac:dyDescent="0.25">
      <c r="A28" s="9">
        <v>1574</v>
      </c>
      <c r="B28" s="9">
        <v>9</v>
      </c>
      <c r="C28" s="9">
        <v>0</v>
      </c>
      <c r="D28" s="9" t="s">
        <v>4</v>
      </c>
    </row>
    <row r="29" spans="1:4" x14ac:dyDescent="0.25">
      <c r="A29" s="9">
        <v>1569</v>
      </c>
      <c r="B29" s="9">
        <v>91</v>
      </c>
      <c r="C29" s="9">
        <v>0</v>
      </c>
      <c r="D29" s="9" t="s">
        <v>4</v>
      </c>
    </row>
    <row r="30" spans="1:4" x14ac:dyDescent="0.25">
      <c r="A30" s="9">
        <v>1558</v>
      </c>
      <c r="B30" s="9">
        <v>10</v>
      </c>
      <c r="C30" s="9">
        <v>0</v>
      </c>
      <c r="D30" s="9" t="s">
        <v>4</v>
      </c>
    </row>
    <row r="31" spans="1:4" x14ac:dyDescent="0.25">
      <c r="A31" s="9">
        <v>1557</v>
      </c>
      <c r="B31" s="9">
        <v>13</v>
      </c>
      <c r="C31" s="9">
        <v>0</v>
      </c>
      <c r="D31" s="9" t="s">
        <v>4</v>
      </c>
    </row>
    <row r="32" spans="1:4" x14ac:dyDescent="0.25">
      <c r="A32" s="9">
        <v>1555</v>
      </c>
      <c r="B32" s="9">
        <v>39</v>
      </c>
      <c r="C32" s="9">
        <v>0</v>
      </c>
      <c r="D32" s="9" t="s">
        <v>4</v>
      </c>
    </row>
    <row r="33" spans="1:4" x14ac:dyDescent="0.25">
      <c r="A33" s="9">
        <v>1527</v>
      </c>
      <c r="B33" s="9">
        <v>60</v>
      </c>
      <c r="C33" s="9">
        <v>1</v>
      </c>
      <c r="D33" s="9" t="s">
        <v>3</v>
      </c>
    </row>
    <row r="34" spans="1:4" x14ac:dyDescent="0.25">
      <c r="A34" s="9">
        <v>1519</v>
      </c>
      <c r="B34" s="9">
        <v>21</v>
      </c>
      <c r="C34" s="9">
        <v>1</v>
      </c>
      <c r="D34" s="9" t="s">
        <v>3</v>
      </c>
    </row>
    <row r="35" spans="1:4" x14ac:dyDescent="0.25">
      <c r="A35" s="9">
        <v>1495</v>
      </c>
      <c r="B35" s="9">
        <v>14</v>
      </c>
      <c r="C35" s="9">
        <v>0</v>
      </c>
      <c r="D35" s="9" t="s">
        <v>4</v>
      </c>
    </row>
    <row r="36" spans="1:4" x14ac:dyDescent="0.25">
      <c r="A36" s="9">
        <v>1491</v>
      </c>
      <c r="B36" s="9">
        <v>20</v>
      </c>
      <c r="C36" s="9">
        <v>0</v>
      </c>
      <c r="D36" s="9" t="s">
        <v>4</v>
      </c>
    </row>
    <row r="37" spans="1:4" x14ac:dyDescent="0.25">
      <c r="A37" s="9">
        <v>1486</v>
      </c>
      <c r="B37" s="9">
        <v>5</v>
      </c>
      <c r="C37" s="9">
        <v>1</v>
      </c>
      <c r="D37" s="9" t="s">
        <v>3</v>
      </c>
    </row>
    <row r="38" spans="1:4" x14ac:dyDescent="0.25">
      <c r="A38" s="9">
        <v>1486</v>
      </c>
      <c r="B38" s="9">
        <v>122</v>
      </c>
      <c r="C38" s="9">
        <v>1</v>
      </c>
      <c r="D38" s="9" t="s">
        <v>3</v>
      </c>
    </row>
    <row r="39" spans="1:4" x14ac:dyDescent="0.25">
      <c r="A39" s="9">
        <v>1485</v>
      </c>
      <c r="B39" s="9">
        <v>81</v>
      </c>
      <c r="C39" s="9">
        <v>1</v>
      </c>
      <c r="D39" s="9" t="s">
        <v>3</v>
      </c>
    </row>
    <row r="40" spans="1:4" x14ac:dyDescent="0.25">
      <c r="A40" s="9">
        <v>1466</v>
      </c>
      <c r="B40" s="9">
        <v>5</v>
      </c>
      <c r="C40" s="9">
        <v>1</v>
      </c>
      <c r="D40" s="9" t="s">
        <v>3</v>
      </c>
    </row>
    <row r="41" spans="1:4" x14ac:dyDescent="0.25">
      <c r="A41" s="9">
        <v>1456</v>
      </c>
      <c r="B41" s="9">
        <v>90</v>
      </c>
      <c r="C41" s="9">
        <v>1</v>
      </c>
      <c r="D41" s="9" t="s">
        <v>3</v>
      </c>
    </row>
    <row r="42" spans="1:4" x14ac:dyDescent="0.25">
      <c r="A42" s="9">
        <v>1444</v>
      </c>
      <c r="B42" s="9">
        <v>14</v>
      </c>
      <c r="C42" s="9">
        <v>0</v>
      </c>
      <c r="D42" s="9" t="s">
        <v>4</v>
      </c>
    </row>
    <row r="43" spans="1:4" x14ac:dyDescent="0.25">
      <c r="A43" s="9">
        <v>1428</v>
      </c>
      <c r="B43" s="9">
        <v>39</v>
      </c>
      <c r="C43" s="9">
        <v>0</v>
      </c>
      <c r="D43" s="9" t="s">
        <v>4</v>
      </c>
    </row>
    <row r="44" spans="1:4" x14ac:dyDescent="0.25">
      <c r="A44" s="9">
        <v>1427</v>
      </c>
      <c r="B44" s="9">
        <v>27</v>
      </c>
      <c r="C44" s="9">
        <v>0</v>
      </c>
      <c r="D44" s="9" t="s">
        <v>4</v>
      </c>
    </row>
    <row r="45" spans="1:4" x14ac:dyDescent="0.25">
      <c r="A45" s="9">
        <v>1402</v>
      </c>
      <c r="B45" s="9">
        <v>37</v>
      </c>
      <c r="C45" s="9">
        <v>1</v>
      </c>
      <c r="D45" s="9" t="s">
        <v>3</v>
      </c>
    </row>
    <row r="46" spans="1:4" x14ac:dyDescent="0.25">
      <c r="A46" s="9">
        <v>1392</v>
      </c>
      <c r="B46" s="9">
        <v>73</v>
      </c>
      <c r="C46" s="9">
        <v>1</v>
      </c>
      <c r="D46" s="9" t="s">
        <v>3</v>
      </c>
    </row>
    <row r="47" spans="1:4" x14ac:dyDescent="0.25">
      <c r="A47" s="9">
        <v>1379</v>
      </c>
      <c r="B47" s="9">
        <v>94</v>
      </c>
      <c r="C47" s="9">
        <v>0</v>
      </c>
      <c r="D47" s="9" t="s">
        <v>4</v>
      </c>
    </row>
    <row r="48" spans="1:4" x14ac:dyDescent="0.25">
      <c r="A48" s="9">
        <v>1378</v>
      </c>
      <c r="B48" s="9">
        <v>71</v>
      </c>
      <c r="C48" s="9">
        <v>0</v>
      </c>
      <c r="D48" s="9" t="s">
        <v>4</v>
      </c>
    </row>
    <row r="49" spans="1:4" x14ac:dyDescent="0.25">
      <c r="A49" s="9">
        <v>1369</v>
      </c>
      <c r="B49" s="9">
        <v>68</v>
      </c>
      <c r="C49" s="9">
        <v>1</v>
      </c>
      <c r="D49" s="9" t="s">
        <v>3</v>
      </c>
    </row>
    <row r="50" spans="1:4" x14ac:dyDescent="0.25">
      <c r="A50" s="9">
        <v>1359</v>
      </c>
      <c r="B50" s="9">
        <v>84</v>
      </c>
      <c r="C50" s="9">
        <v>1</v>
      </c>
      <c r="D50" s="9" t="s">
        <v>3</v>
      </c>
    </row>
    <row r="51" spans="1:4" x14ac:dyDescent="0.25">
      <c r="A51" s="9">
        <v>1318</v>
      </c>
      <c r="B51" s="9">
        <v>122</v>
      </c>
      <c r="C51" s="9">
        <v>1</v>
      </c>
      <c r="D51" s="9" t="s">
        <v>3</v>
      </c>
    </row>
    <row r="52" spans="1:4" x14ac:dyDescent="0.25">
      <c r="A52" s="9">
        <v>1309</v>
      </c>
      <c r="B52" s="9">
        <v>59</v>
      </c>
      <c r="C52" s="9">
        <v>1</v>
      </c>
      <c r="D52" s="9" t="s">
        <v>3</v>
      </c>
    </row>
    <row r="53" spans="1:4" x14ac:dyDescent="0.25">
      <c r="A53" s="9">
        <v>1307</v>
      </c>
      <c r="B53" s="9">
        <v>78</v>
      </c>
      <c r="C53" s="9">
        <v>1</v>
      </c>
      <c r="D53" s="9" t="s">
        <v>3</v>
      </c>
    </row>
    <row r="54" spans="1:4" x14ac:dyDescent="0.25">
      <c r="A54" s="9">
        <v>1299</v>
      </c>
      <c r="B54" s="9">
        <v>78</v>
      </c>
      <c r="C54" s="9">
        <v>1</v>
      </c>
      <c r="D54" s="9" t="s">
        <v>3</v>
      </c>
    </row>
    <row r="55" spans="1:4" x14ac:dyDescent="0.25">
      <c r="A55" s="9">
        <v>1260</v>
      </c>
      <c r="B55" s="9">
        <v>21</v>
      </c>
      <c r="C55" s="9">
        <v>1</v>
      </c>
      <c r="D55" s="9" t="s">
        <v>3</v>
      </c>
    </row>
    <row r="56" spans="1:4" x14ac:dyDescent="0.25">
      <c r="A56" s="9">
        <v>1259</v>
      </c>
      <c r="B56" s="9">
        <v>133</v>
      </c>
      <c r="C56" s="9">
        <v>1</v>
      </c>
      <c r="D56" s="9" t="s">
        <v>3</v>
      </c>
    </row>
    <row r="57" spans="1:4" x14ac:dyDescent="0.25">
      <c r="A57" s="9">
        <v>1257</v>
      </c>
      <c r="B57" s="9">
        <v>50</v>
      </c>
      <c r="C57" s="9">
        <v>1</v>
      </c>
      <c r="D57" s="9" t="s">
        <v>3</v>
      </c>
    </row>
    <row r="58" spans="1:4" x14ac:dyDescent="0.25">
      <c r="A58" s="9">
        <v>1254</v>
      </c>
      <c r="B58" s="9">
        <v>96</v>
      </c>
      <c r="C58" s="9">
        <v>1</v>
      </c>
      <c r="D58" s="9" t="s">
        <v>3</v>
      </c>
    </row>
    <row r="59" spans="1:4" x14ac:dyDescent="0.25">
      <c r="A59" s="9">
        <v>1247</v>
      </c>
      <c r="B59" s="9">
        <v>105</v>
      </c>
      <c r="C59" s="9">
        <v>1</v>
      </c>
      <c r="D59" s="9" t="s">
        <v>3</v>
      </c>
    </row>
    <row r="60" spans="1:4" x14ac:dyDescent="0.25">
      <c r="A60" s="9">
        <v>1236</v>
      </c>
      <c r="B60" s="9">
        <v>101</v>
      </c>
      <c r="C60" s="9">
        <v>1</v>
      </c>
      <c r="D60" s="9" t="s">
        <v>3</v>
      </c>
    </row>
    <row r="61" spans="1:4" x14ac:dyDescent="0.25">
      <c r="A61" s="9">
        <v>1175</v>
      </c>
      <c r="B61" s="9">
        <v>107</v>
      </c>
      <c r="C61" s="9">
        <v>1</v>
      </c>
      <c r="D61" s="9" t="s">
        <v>3</v>
      </c>
    </row>
    <row r="62" spans="1:4" x14ac:dyDescent="0.25">
      <c r="A62" s="9">
        <v>1096</v>
      </c>
      <c r="B62" s="9">
        <v>138</v>
      </c>
      <c r="C62" s="9">
        <v>1</v>
      </c>
      <c r="D62" s="9" t="s">
        <v>3</v>
      </c>
    </row>
  </sheetData>
  <sortState xmlns:xlrd2="http://schemas.microsoft.com/office/spreadsheetml/2017/richdata2" ref="A2:D62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s="3"/>
      <c r="B1" s="3" t="s">
        <v>0</v>
      </c>
      <c r="C1" s="3" t="s">
        <v>1</v>
      </c>
      <c r="D1" s="3" t="s">
        <v>44</v>
      </c>
    </row>
    <row r="2" spans="1:4" x14ac:dyDescent="0.25">
      <c r="A2" s="1" t="s">
        <v>0</v>
      </c>
      <c r="B2" s="1">
        <v>1</v>
      </c>
      <c r="C2" s="1"/>
      <c r="D2" s="1"/>
    </row>
    <row r="3" spans="1:4" x14ac:dyDescent="0.25">
      <c r="A3" s="1" t="s">
        <v>1</v>
      </c>
      <c r="B3" s="1">
        <v>-0.65484862320424664</v>
      </c>
      <c r="C3" s="1">
        <v>1</v>
      </c>
      <c r="D3" s="1"/>
    </row>
    <row r="4" spans="1:4" ht="15.75" thickBot="1" x14ac:dyDescent="0.3">
      <c r="A4" s="2" t="s">
        <v>44</v>
      </c>
      <c r="B4" s="2">
        <v>-0.64777428636635603</v>
      </c>
      <c r="C4" s="2">
        <v>0.51029595104051895</v>
      </c>
      <c r="D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23" sqref="E23"/>
    </sheetView>
  </sheetViews>
  <sheetFormatPr defaultRowHeight="15" x14ac:dyDescent="0.25"/>
  <cols>
    <col min="1" max="1" width="10.42578125" bestFit="1" customWidth="1"/>
  </cols>
  <sheetData>
    <row r="1" spans="1:4" x14ac:dyDescent="0.25">
      <c r="A1" s="3"/>
      <c r="B1" s="3" t="s">
        <v>0</v>
      </c>
      <c r="C1" s="3" t="s">
        <v>1</v>
      </c>
      <c r="D1" s="3" t="s">
        <v>41</v>
      </c>
    </row>
    <row r="2" spans="1:4" x14ac:dyDescent="0.25">
      <c r="A2" s="1" t="s">
        <v>0</v>
      </c>
      <c r="B2" s="1">
        <v>1</v>
      </c>
      <c r="C2" s="1"/>
      <c r="D2" s="1"/>
    </row>
    <row r="3" spans="1:4" x14ac:dyDescent="0.25">
      <c r="A3" s="1" t="s">
        <v>1</v>
      </c>
      <c r="B3" s="1">
        <v>-0.65484862320424664</v>
      </c>
      <c r="C3" s="1">
        <v>1</v>
      </c>
      <c r="D3" s="1"/>
    </row>
    <row r="4" spans="1:4" ht="15.75" thickBot="1" x14ac:dyDescent="0.3">
      <c r="A4" s="2" t="s">
        <v>41</v>
      </c>
      <c r="B4" s="2">
        <v>-0.64777428636635581</v>
      </c>
      <c r="C4" s="2">
        <v>0.51029595104051895</v>
      </c>
      <c r="D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B29" sqref="B29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31" t="s">
        <v>11</v>
      </c>
      <c r="B3" s="31"/>
    </row>
    <row r="4" spans="1:9" x14ac:dyDescent="0.25">
      <c r="A4" s="1" t="s">
        <v>12</v>
      </c>
      <c r="B4" s="1">
        <v>0.7495358959477878</v>
      </c>
    </row>
    <row r="5" spans="1:9" x14ac:dyDescent="0.25">
      <c r="A5" s="1" t="s">
        <v>13</v>
      </c>
      <c r="B5" s="1">
        <v>0.56180405931425303</v>
      </c>
    </row>
    <row r="6" spans="1:9" x14ac:dyDescent="0.25">
      <c r="A6" s="1" t="s">
        <v>14</v>
      </c>
      <c r="B6" s="1">
        <v>0.54669385446302032</v>
      </c>
    </row>
    <row r="7" spans="1:9" x14ac:dyDescent="0.25">
      <c r="A7" s="1" t="s">
        <v>15</v>
      </c>
      <c r="B7" s="1">
        <v>126.35364472806707</v>
      </c>
    </row>
    <row r="8" spans="1:9" ht="15.75" thickBot="1" x14ac:dyDescent="0.3">
      <c r="A8" s="2" t="s">
        <v>16</v>
      </c>
      <c r="B8" s="2">
        <v>61</v>
      </c>
    </row>
    <row r="10" spans="1:9" ht="15.75" thickBot="1" x14ac:dyDescent="0.3">
      <c r="A10" t="s">
        <v>17</v>
      </c>
    </row>
    <row r="11" spans="1:9" x14ac:dyDescent="0.25">
      <c r="A11" s="3"/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</row>
    <row r="12" spans="1:9" x14ac:dyDescent="0.25">
      <c r="A12" s="1" t="s">
        <v>18</v>
      </c>
      <c r="B12" s="1">
        <v>2</v>
      </c>
      <c r="C12" s="1">
        <v>1187189.5470392848</v>
      </c>
      <c r="D12" s="1">
        <v>593594.77351964242</v>
      </c>
      <c r="E12" s="1">
        <v>37.18043963304855</v>
      </c>
      <c r="F12" s="1">
        <v>4.0586551470642987E-11</v>
      </c>
    </row>
    <row r="13" spans="1:9" x14ac:dyDescent="0.25">
      <c r="A13" s="1" t="s">
        <v>19</v>
      </c>
      <c r="B13" s="1">
        <v>58</v>
      </c>
      <c r="C13" s="1">
        <v>925984.12509186228</v>
      </c>
      <c r="D13" s="1">
        <v>15965.243536066591</v>
      </c>
      <c r="E13" s="1"/>
      <c r="F13" s="1"/>
    </row>
    <row r="14" spans="1:9" ht="15.75" thickBot="1" x14ac:dyDescent="0.3">
      <c r="A14" s="2" t="s">
        <v>20</v>
      </c>
      <c r="B14" s="2">
        <v>60</v>
      </c>
      <c r="C14" s="2">
        <v>2113173.6721311472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27</v>
      </c>
      <c r="C16" s="3" t="s">
        <v>15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42</v>
      </c>
      <c r="I16" s="3" t="s">
        <v>43</v>
      </c>
    </row>
    <row r="17" spans="1:9" x14ac:dyDescent="0.25">
      <c r="A17" s="1" t="s">
        <v>21</v>
      </c>
      <c r="B17" s="32">
        <v>1696.3915991982897</v>
      </c>
      <c r="C17" s="32">
        <v>26.319125103741577</v>
      </c>
      <c r="D17" s="32">
        <v>64.454710880838789</v>
      </c>
      <c r="E17" s="34">
        <v>1.1201804032051667E-55</v>
      </c>
      <c r="F17" s="32">
        <v>1643.7081463107243</v>
      </c>
      <c r="G17" s="32">
        <v>1749.0750520858551</v>
      </c>
      <c r="H17" s="32">
        <v>1643.7081463107243</v>
      </c>
      <c r="I17" s="32">
        <v>1749.0750520858551</v>
      </c>
    </row>
    <row r="18" spans="1:9" x14ac:dyDescent="0.25">
      <c r="A18" s="1" t="s">
        <v>1</v>
      </c>
      <c r="B18" s="32">
        <v>-2.1601121301390593</v>
      </c>
      <c r="C18" s="32">
        <v>0.49791828855691256</v>
      </c>
      <c r="D18" s="32">
        <v>-4.3382863810839041</v>
      </c>
      <c r="E18" s="34">
        <v>5.8111890634960727E-5</v>
      </c>
      <c r="F18" s="32">
        <v>-3.1568038740191033</v>
      </c>
      <c r="G18" s="32">
        <v>-1.1634203862590151</v>
      </c>
      <c r="H18" s="32">
        <v>-3.1568038740191033</v>
      </c>
      <c r="I18" s="32">
        <v>-1.1634203862590151</v>
      </c>
    </row>
    <row r="19" spans="1:9" ht="15.75" thickBot="1" x14ac:dyDescent="0.3">
      <c r="A19" s="2" t="s">
        <v>41</v>
      </c>
      <c r="B19" s="33">
        <v>-158.89203113168307</v>
      </c>
      <c r="C19" s="33">
        <v>37.873328455454448</v>
      </c>
      <c r="D19" s="33">
        <v>-4.1953542931556029</v>
      </c>
      <c r="E19" s="35">
        <v>9.4550388674223822E-5</v>
      </c>
      <c r="F19" s="33">
        <v>-234.7037348837415</v>
      </c>
      <c r="G19" s="33">
        <v>-83.080327379624649</v>
      </c>
      <c r="H19" s="33">
        <v>-234.7037348837415</v>
      </c>
      <c r="I19" s="33">
        <v>-83.080327379624649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6"/>
  <sheetViews>
    <sheetView workbookViewId="0">
      <selection activeCell="B32" sqref="B32"/>
    </sheetView>
  </sheetViews>
  <sheetFormatPr defaultRowHeight="15" x14ac:dyDescent="0.25"/>
  <cols>
    <col min="1" max="1" width="13.140625" bestFit="1" customWidth="1"/>
    <col min="2" max="2" width="16.5703125" customWidth="1"/>
    <col min="3" max="3" width="18.28515625" customWidth="1"/>
    <col min="4" max="4" width="19.5703125" bestFit="1" customWidth="1"/>
  </cols>
  <sheetData>
    <row r="3" spans="1:4" x14ac:dyDescent="0.25">
      <c r="A3" s="5" t="s">
        <v>5</v>
      </c>
      <c r="B3" t="s">
        <v>9</v>
      </c>
      <c r="C3" t="s">
        <v>8</v>
      </c>
      <c r="D3" t="s">
        <v>7</v>
      </c>
    </row>
    <row r="4" spans="1:4" x14ac:dyDescent="0.25">
      <c r="A4" s="6" t="s">
        <v>4</v>
      </c>
      <c r="B4" s="7">
        <v>34</v>
      </c>
      <c r="C4" s="7">
        <v>30</v>
      </c>
      <c r="D4" s="7">
        <v>1631.5882352941176</v>
      </c>
    </row>
    <row r="5" spans="1:4" x14ac:dyDescent="0.25">
      <c r="A5" s="6" t="s">
        <v>3</v>
      </c>
      <c r="B5" s="7">
        <v>27</v>
      </c>
      <c r="C5" s="7">
        <v>68.81481481481481</v>
      </c>
      <c r="D5" s="7">
        <v>1388.851851851852</v>
      </c>
    </row>
    <row r="6" spans="1:4" x14ac:dyDescent="0.25">
      <c r="A6" s="6" t="s">
        <v>6</v>
      </c>
      <c r="B6" s="4">
        <v>61</v>
      </c>
      <c r="C6" s="7">
        <v>47.180327868852459</v>
      </c>
      <c r="D6" s="7">
        <v>1524.1475409836066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3"/>
  <sheetViews>
    <sheetView topLeftCell="C1"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.42578125" style="9" bestFit="1" customWidth="1"/>
    <col min="2" max="2" width="10.28515625" style="9" bestFit="1" customWidth="1"/>
    <col min="3" max="3" width="14" style="9" customWidth="1"/>
    <col min="4" max="4" width="10.7109375" style="9" bestFit="1" customWidth="1"/>
    <col min="6" max="6" width="20.85546875" style="18" bestFit="1" customWidth="1"/>
    <col min="7" max="7" width="9.140625" style="18"/>
    <col min="8" max="8" width="18" style="18" bestFit="1" customWidth="1"/>
    <col min="9" max="9" width="12" style="18" bestFit="1" customWidth="1"/>
    <col min="10" max="10" width="14.5703125" style="18" bestFit="1" customWidth="1"/>
    <col min="11" max="11" width="12" style="18" bestFit="1" customWidth="1"/>
    <col min="12" max="12" width="12" style="12" bestFit="1" customWidth="1"/>
    <col min="13" max="13" width="13.42578125" bestFit="1" customWidth="1"/>
    <col min="14" max="14" width="12" bestFit="1" customWidth="1"/>
    <col min="15" max="15" width="12.7109375" bestFit="1" customWidth="1"/>
    <col min="16" max="16" width="12.5703125" bestFit="1" customWidth="1"/>
  </cols>
  <sheetData>
    <row r="1" spans="1:11" x14ac:dyDescent="0.25">
      <c r="A1" s="8" t="s">
        <v>0</v>
      </c>
      <c r="B1" s="8" t="s">
        <v>1</v>
      </c>
      <c r="C1" s="8" t="s">
        <v>33</v>
      </c>
      <c r="D1" s="8" t="s">
        <v>2</v>
      </c>
      <c r="G1" s="18" t="s">
        <v>32</v>
      </c>
    </row>
    <row r="2" spans="1:11" x14ac:dyDescent="0.25">
      <c r="A2" s="9">
        <v>1427</v>
      </c>
      <c r="B2" s="9">
        <v>27</v>
      </c>
      <c r="C2" s="9">
        <v>0</v>
      </c>
      <c r="D2" s="9" t="s">
        <v>4</v>
      </c>
      <c r="G2" s="18" t="s">
        <v>34</v>
      </c>
    </row>
    <row r="3" spans="1:11" x14ac:dyDescent="0.25">
      <c r="A3" s="9">
        <v>1724</v>
      </c>
      <c r="B3" s="9">
        <v>6</v>
      </c>
      <c r="C3" s="9">
        <v>0</v>
      </c>
      <c r="D3" s="9" t="s">
        <v>4</v>
      </c>
      <c r="G3" s="18" t="s">
        <v>35</v>
      </c>
    </row>
    <row r="4" spans="1:11" x14ac:dyDescent="0.25">
      <c r="A4" s="9">
        <v>1696</v>
      </c>
      <c r="B4" s="9">
        <v>6</v>
      </c>
      <c r="C4" s="9">
        <v>0</v>
      </c>
      <c r="D4" s="9" t="s">
        <v>4</v>
      </c>
    </row>
    <row r="5" spans="1:11" x14ac:dyDescent="0.25">
      <c r="A5" s="9">
        <v>1711</v>
      </c>
      <c r="B5" s="9">
        <v>13</v>
      </c>
      <c r="C5" s="9">
        <v>0</v>
      </c>
      <c r="D5" s="9" t="s">
        <v>4</v>
      </c>
      <c r="F5" s="18" t="s">
        <v>38</v>
      </c>
      <c r="G5" s="19">
        <f>CORREL(A1:A62,B1:B62)</f>
        <v>-0.65484862320424619</v>
      </c>
    </row>
    <row r="6" spans="1:11" x14ac:dyDescent="0.25">
      <c r="A6" s="9">
        <v>1444</v>
      </c>
      <c r="B6" s="9">
        <v>14</v>
      </c>
      <c r="C6" s="9">
        <v>0</v>
      </c>
      <c r="D6" s="9" t="s">
        <v>4</v>
      </c>
      <c r="F6" s="18" t="s">
        <v>39</v>
      </c>
      <c r="G6" s="20">
        <f>CORREL(A1:A62,C1:C62)</f>
        <v>-0.6477742863663557</v>
      </c>
    </row>
    <row r="7" spans="1:11" x14ac:dyDescent="0.25">
      <c r="A7" s="9">
        <v>1591</v>
      </c>
      <c r="B7" s="9">
        <v>49</v>
      </c>
      <c r="C7" s="9">
        <v>0</v>
      </c>
      <c r="D7" s="9" t="s">
        <v>4</v>
      </c>
      <c r="G7" s="20"/>
    </row>
    <row r="8" spans="1:11" x14ac:dyDescent="0.25">
      <c r="A8" s="9">
        <v>1987</v>
      </c>
      <c r="B8" s="9">
        <v>8</v>
      </c>
      <c r="C8" s="9">
        <v>0</v>
      </c>
      <c r="D8" s="9" t="s">
        <v>4</v>
      </c>
      <c r="F8" s="18" t="s">
        <v>36</v>
      </c>
      <c r="G8" s="20">
        <f>CORREL(B1:B62,C1:C62)</f>
        <v>0.51029595104051895</v>
      </c>
    </row>
    <row r="9" spans="1:11" x14ac:dyDescent="0.25">
      <c r="A9" s="9">
        <v>1495</v>
      </c>
      <c r="B9" s="9">
        <v>14</v>
      </c>
      <c r="C9" s="9">
        <v>0</v>
      </c>
      <c r="D9" s="9" t="s">
        <v>4</v>
      </c>
    </row>
    <row r="10" spans="1:11" x14ac:dyDescent="0.25">
      <c r="A10" s="9">
        <v>1587</v>
      </c>
      <c r="B10" s="9">
        <v>75</v>
      </c>
      <c r="C10" s="9">
        <v>0</v>
      </c>
      <c r="D10" s="9" t="s">
        <v>4</v>
      </c>
      <c r="G10" s="18" t="s">
        <v>37</v>
      </c>
    </row>
    <row r="11" spans="1:11" x14ac:dyDescent="0.25">
      <c r="A11" s="9">
        <v>1713</v>
      </c>
      <c r="B11" s="9">
        <v>71</v>
      </c>
      <c r="C11" s="9">
        <v>0</v>
      </c>
      <c r="D11" s="9" t="s">
        <v>4</v>
      </c>
    </row>
    <row r="12" spans="1:11" x14ac:dyDescent="0.25">
      <c r="A12" s="9">
        <v>1557</v>
      </c>
      <c r="B12" s="9">
        <v>13</v>
      </c>
      <c r="C12" s="9">
        <v>0</v>
      </c>
      <c r="D12" s="9" t="s">
        <v>4</v>
      </c>
      <c r="H12" s="21"/>
      <c r="I12" s="21" t="s">
        <v>0</v>
      </c>
      <c r="J12" s="21" t="s">
        <v>1</v>
      </c>
      <c r="K12" s="21" t="s">
        <v>33</v>
      </c>
    </row>
    <row r="13" spans="1:11" x14ac:dyDescent="0.25">
      <c r="A13" s="9">
        <v>1640</v>
      </c>
      <c r="B13" s="9">
        <v>57</v>
      </c>
      <c r="C13" s="9">
        <v>0</v>
      </c>
      <c r="D13" s="9" t="s">
        <v>4</v>
      </c>
      <c r="H13" s="13" t="s">
        <v>0</v>
      </c>
      <c r="I13" s="13">
        <v>1</v>
      </c>
      <c r="J13" s="13"/>
      <c r="K13" s="13"/>
    </row>
    <row r="14" spans="1:11" x14ac:dyDescent="0.25">
      <c r="A14" s="9">
        <v>1709</v>
      </c>
      <c r="B14" s="9">
        <v>71</v>
      </c>
      <c r="C14" s="9">
        <v>0</v>
      </c>
      <c r="D14" s="9" t="s">
        <v>4</v>
      </c>
      <c r="H14" s="13" t="s">
        <v>1</v>
      </c>
      <c r="I14" s="22">
        <v>-0.65484862320424619</v>
      </c>
      <c r="J14" s="13">
        <v>1</v>
      </c>
      <c r="K14" s="13"/>
    </row>
    <row r="15" spans="1:11" x14ac:dyDescent="0.25">
      <c r="A15" s="9">
        <v>1625</v>
      </c>
      <c r="B15" s="9">
        <v>20</v>
      </c>
      <c r="C15" s="9">
        <v>0</v>
      </c>
      <c r="D15" s="9" t="s">
        <v>4</v>
      </c>
      <c r="H15" s="13" t="s">
        <v>33</v>
      </c>
      <c r="I15" s="22">
        <v>-0.6477742863663557</v>
      </c>
      <c r="J15" s="22">
        <v>0.51029595104051895</v>
      </c>
      <c r="K15" s="13">
        <v>1</v>
      </c>
    </row>
    <row r="16" spans="1:11" x14ac:dyDescent="0.25">
      <c r="A16" s="9">
        <v>1378</v>
      </c>
      <c r="B16" s="9">
        <v>71</v>
      </c>
      <c r="C16" s="9">
        <v>0</v>
      </c>
      <c r="D16" s="9" t="s">
        <v>4</v>
      </c>
    </row>
    <row r="17" spans="1:13" x14ac:dyDescent="0.25">
      <c r="A17" s="9">
        <v>1668</v>
      </c>
      <c r="B17" s="9">
        <v>17</v>
      </c>
      <c r="C17" s="9">
        <v>0</v>
      </c>
      <c r="D17" s="9" t="s">
        <v>4</v>
      </c>
      <c r="G17" s="18" t="s">
        <v>40</v>
      </c>
    </row>
    <row r="18" spans="1:13" x14ac:dyDescent="0.25">
      <c r="A18" s="9">
        <v>1800</v>
      </c>
      <c r="B18" s="9">
        <v>14</v>
      </c>
      <c r="C18" s="9">
        <v>0</v>
      </c>
      <c r="D18" s="9" t="s">
        <v>4</v>
      </c>
    </row>
    <row r="19" spans="1:13" x14ac:dyDescent="0.25">
      <c r="A19" s="9">
        <v>1609</v>
      </c>
      <c r="B19" s="9">
        <v>18</v>
      </c>
      <c r="C19" s="9">
        <v>0</v>
      </c>
      <c r="D19" s="9" t="s">
        <v>4</v>
      </c>
      <c r="H19" s="18" t="s">
        <v>10</v>
      </c>
    </row>
    <row r="20" spans="1:13" x14ac:dyDescent="0.25">
      <c r="A20" s="9">
        <v>1558</v>
      </c>
      <c r="B20" s="9">
        <v>10</v>
      </c>
      <c r="C20" s="9">
        <v>0</v>
      </c>
      <c r="D20" s="9" t="s">
        <v>4</v>
      </c>
    </row>
    <row r="21" spans="1:13" x14ac:dyDescent="0.25">
      <c r="A21" s="9">
        <v>1807</v>
      </c>
      <c r="B21" s="9">
        <v>15</v>
      </c>
      <c r="C21" s="9">
        <v>0</v>
      </c>
      <c r="D21" s="9" t="s">
        <v>4</v>
      </c>
      <c r="H21" s="23" t="s">
        <v>11</v>
      </c>
      <c r="I21" s="23"/>
    </row>
    <row r="22" spans="1:13" x14ac:dyDescent="0.25">
      <c r="A22" s="9">
        <v>1637</v>
      </c>
      <c r="B22" s="9">
        <v>10</v>
      </c>
      <c r="C22" s="9">
        <v>0</v>
      </c>
      <c r="D22" s="9" t="s">
        <v>4</v>
      </c>
      <c r="H22" s="13" t="s">
        <v>12</v>
      </c>
      <c r="I22" s="22">
        <v>0.7495358959477878</v>
      </c>
    </row>
    <row r="23" spans="1:13" x14ac:dyDescent="0.25">
      <c r="A23" s="9">
        <v>1755</v>
      </c>
      <c r="B23" s="9">
        <v>12</v>
      </c>
      <c r="C23" s="9">
        <v>0</v>
      </c>
      <c r="D23" s="9" t="s">
        <v>4</v>
      </c>
      <c r="H23" s="13" t="s">
        <v>13</v>
      </c>
      <c r="I23" s="22">
        <v>0.56180405931425303</v>
      </c>
    </row>
    <row r="24" spans="1:13" x14ac:dyDescent="0.25">
      <c r="A24" s="9">
        <v>1491</v>
      </c>
      <c r="B24" s="9">
        <v>20</v>
      </c>
      <c r="C24" s="9">
        <v>0</v>
      </c>
      <c r="D24" s="9" t="s">
        <v>4</v>
      </c>
      <c r="H24" s="13" t="s">
        <v>14</v>
      </c>
      <c r="I24" s="22">
        <v>0.54669385446302032</v>
      </c>
    </row>
    <row r="25" spans="1:13" x14ac:dyDescent="0.25">
      <c r="A25" s="9">
        <v>1555</v>
      </c>
      <c r="B25" s="9">
        <v>39</v>
      </c>
      <c r="C25" s="9">
        <v>0</v>
      </c>
      <c r="D25" s="9" t="s">
        <v>4</v>
      </c>
      <c r="H25" s="13" t="s">
        <v>15</v>
      </c>
      <c r="I25" s="13">
        <v>126.35364472806708</v>
      </c>
    </row>
    <row r="26" spans="1:13" x14ac:dyDescent="0.25">
      <c r="A26" s="9">
        <v>1428</v>
      </c>
      <c r="B26" s="9">
        <v>39</v>
      </c>
      <c r="C26" s="9">
        <v>0</v>
      </c>
      <c r="D26" s="9" t="s">
        <v>4</v>
      </c>
      <c r="H26" s="13" t="s">
        <v>16</v>
      </c>
      <c r="I26" s="13">
        <v>61</v>
      </c>
    </row>
    <row r="27" spans="1:13" x14ac:dyDescent="0.25">
      <c r="A27" s="9">
        <v>1723</v>
      </c>
      <c r="B27" s="9">
        <v>44</v>
      </c>
      <c r="C27" s="9">
        <v>0</v>
      </c>
      <c r="D27" s="9" t="s">
        <v>4</v>
      </c>
    </row>
    <row r="28" spans="1:13" ht="15.75" thickBot="1" x14ac:dyDescent="0.3">
      <c r="A28" s="9">
        <v>1379</v>
      </c>
      <c r="B28" s="9">
        <v>94</v>
      </c>
      <c r="C28" s="9">
        <v>0</v>
      </c>
      <c r="D28" s="9" t="s">
        <v>4</v>
      </c>
      <c r="H28" s="27" t="s">
        <v>17</v>
      </c>
      <c r="I28" s="27"/>
      <c r="J28" s="27"/>
      <c r="K28" s="27"/>
      <c r="L28" s="27"/>
      <c r="M28" s="28"/>
    </row>
    <row r="29" spans="1:13" x14ac:dyDescent="0.25">
      <c r="A29" s="9">
        <v>1742</v>
      </c>
      <c r="B29" s="9">
        <v>8</v>
      </c>
      <c r="C29" s="9">
        <v>0</v>
      </c>
      <c r="D29" s="9" t="s">
        <v>4</v>
      </c>
      <c r="H29" s="14"/>
      <c r="I29" s="14" t="s">
        <v>22</v>
      </c>
      <c r="J29" s="14" t="s">
        <v>23</v>
      </c>
      <c r="K29" s="14" t="s">
        <v>24</v>
      </c>
      <c r="L29" s="14" t="s">
        <v>25</v>
      </c>
      <c r="M29" s="26" t="s">
        <v>26</v>
      </c>
    </row>
    <row r="30" spans="1:13" x14ac:dyDescent="0.25">
      <c r="A30" s="9">
        <v>1574</v>
      </c>
      <c r="B30" s="9">
        <v>9</v>
      </c>
      <c r="C30" s="9">
        <v>0</v>
      </c>
      <c r="D30" s="9" t="s">
        <v>4</v>
      </c>
      <c r="H30" s="13" t="s">
        <v>18</v>
      </c>
      <c r="I30" s="13">
        <v>2</v>
      </c>
      <c r="J30" s="13">
        <v>1187189.5470392853</v>
      </c>
      <c r="K30" s="13">
        <v>593594.77351964265</v>
      </c>
      <c r="L30" s="13">
        <v>37.180439633048557</v>
      </c>
      <c r="M30" s="1">
        <v>4.0586551470642845E-11</v>
      </c>
    </row>
    <row r="31" spans="1:13" x14ac:dyDescent="0.25">
      <c r="A31" s="9">
        <v>1569</v>
      </c>
      <c r="B31" s="9">
        <v>91</v>
      </c>
      <c r="C31" s="9">
        <v>0</v>
      </c>
      <c r="D31" s="9" t="s">
        <v>4</v>
      </c>
      <c r="H31" s="13" t="s">
        <v>19</v>
      </c>
      <c r="I31" s="13">
        <v>58</v>
      </c>
      <c r="J31" s="13">
        <v>925984.1250918624</v>
      </c>
      <c r="K31" s="13">
        <v>15965.243536066593</v>
      </c>
      <c r="L31" s="13"/>
      <c r="M31" s="1"/>
    </row>
    <row r="32" spans="1:13" ht="15.75" thickBot="1" x14ac:dyDescent="0.3">
      <c r="A32" s="9">
        <v>1591</v>
      </c>
      <c r="B32" s="9">
        <v>16</v>
      </c>
      <c r="C32" s="9">
        <v>0</v>
      </c>
      <c r="D32" s="9" t="s">
        <v>4</v>
      </c>
      <c r="H32" s="15" t="s">
        <v>20</v>
      </c>
      <c r="I32" s="15">
        <v>60</v>
      </c>
      <c r="J32" s="15">
        <v>2113173.6721311477</v>
      </c>
      <c r="K32" s="15"/>
      <c r="L32" s="15"/>
      <c r="M32" s="2"/>
    </row>
    <row r="33" spans="1:14" ht="15.75" thickBot="1" x14ac:dyDescent="0.3">
      <c r="A33" s="9">
        <v>1772</v>
      </c>
      <c r="B33" s="9">
        <v>15</v>
      </c>
      <c r="C33" s="9">
        <v>0</v>
      </c>
      <c r="D33" s="9" t="s">
        <v>4</v>
      </c>
      <c r="H33" s="29"/>
      <c r="I33" s="29"/>
      <c r="J33" s="29"/>
      <c r="K33" s="29"/>
    </row>
    <row r="34" spans="1:14" x14ac:dyDescent="0.25">
      <c r="A34" s="9">
        <v>1828</v>
      </c>
      <c r="B34" s="9">
        <v>8</v>
      </c>
      <c r="C34" s="9">
        <v>0</v>
      </c>
      <c r="D34" s="9" t="s">
        <v>4</v>
      </c>
      <c r="H34" s="14"/>
      <c r="I34" s="14" t="s">
        <v>27</v>
      </c>
      <c r="J34" s="14" t="s">
        <v>15</v>
      </c>
      <c r="K34" s="14" t="s">
        <v>28</v>
      </c>
      <c r="L34" s="14" t="s">
        <v>29</v>
      </c>
      <c r="M34" s="3" t="s">
        <v>30</v>
      </c>
      <c r="N34" s="3" t="s">
        <v>31</v>
      </c>
    </row>
    <row r="35" spans="1:14" x14ac:dyDescent="0.25">
      <c r="A35" s="9">
        <v>1704</v>
      </c>
      <c r="B35" s="9">
        <v>26</v>
      </c>
      <c r="C35" s="9">
        <v>0</v>
      </c>
      <c r="D35" s="9" t="s">
        <v>4</v>
      </c>
      <c r="H35" s="13" t="s">
        <v>21</v>
      </c>
      <c r="I35" s="24">
        <v>1696.3915991982894</v>
      </c>
      <c r="J35" s="24">
        <v>26.319125103741573</v>
      </c>
      <c r="K35" s="24">
        <v>64.454710880838789</v>
      </c>
      <c r="L35" s="16">
        <v>1.1201804032051667E-55</v>
      </c>
      <c r="M35" s="10">
        <v>1643.7081463107243</v>
      </c>
      <c r="N35" s="10">
        <v>1749.0750520858546</v>
      </c>
    </row>
    <row r="36" spans="1:14" x14ac:dyDescent="0.25">
      <c r="A36" s="9">
        <v>1702</v>
      </c>
      <c r="B36" s="9">
        <v>44</v>
      </c>
      <c r="C36" s="9">
        <v>1</v>
      </c>
      <c r="D36" s="9" t="s">
        <v>3</v>
      </c>
      <c r="H36" s="13" t="s">
        <v>1</v>
      </c>
      <c r="I36" s="24">
        <v>-2.1601121301390562</v>
      </c>
      <c r="J36" s="24">
        <v>0.49791828855691228</v>
      </c>
      <c r="K36" s="24">
        <v>-4.3382863810839005</v>
      </c>
      <c r="L36" s="16">
        <v>5.8111890634961384E-5</v>
      </c>
      <c r="M36" s="10">
        <v>-3.1568038740190998</v>
      </c>
      <c r="N36" s="10">
        <v>-1.1634203862590127</v>
      </c>
    </row>
    <row r="37" spans="1:14" ht="15.75" thickBot="1" x14ac:dyDescent="0.3">
      <c r="A37" s="9">
        <v>1309</v>
      </c>
      <c r="B37" s="9">
        <v>59</v>
      </c>
      <c r="C37" s="9">
        <v>1</v>
      </c>
      <c r="D37" s="9" t="s">
        <v>3</v>
      </c>
      <c r="H37" s="15" t="s">
        <v>33</v>
      </c>
      <c r="I37" s="30">
        <v>-158.89203113168318</v>
      </c>
      <c r="J37" s="30">
        <v>37.873328455454448</v>
      </c>
      <c r="K37" s="30">
        <v>-4.1953542931556056</v>
      </c>
      <c r="L37" s="17">
        <v>9.4550388674222589E-5</v>
      </c>
      <c r="M37" s="11">
        <v>-234.70373488374162</v>
      </c>
      <c r="N37" s="11">
        <v>-83.080327379624762</v>
      </c>
    </row>
    <row r="38" spans="1:14" x14ac:dyDescent="0.25">
      <c r="A38" s="9">
        <v>1259</v>
      </c>
      <c r="B38" s="9">
        <v>133</v>
      </c>
      <c r="C38" s="9">
        <v>1</v>
      </c>
      <c r="D38" s="9" t="s">
        <v>3</v>
      </c>
    </row>
    <row r="39" spans="1:14" x14ac:dyDescent="0.25">
      <c r="A39" s="9">
        <v>1175</v>
      </c>
      <c r="B39" s="9">
        <v>107</v>
      </c>
      <c r="C39" s="9">
        <v>1</v>
      </c>
      <c r="D39" s="9" t="s">
        <v>3</v>
      </c>
    </row>
    <row r="40" spans="1:14" x14ac:dyDescent="0.25">
      <c r="A40" s="9">
        <v>1486</v>
      </c>
      <c r="B40" s="9">
        <v>5</v>
      </c>
      <c r="C40" s="9">
        <v>1</v>
      </c>
      <c r="D40" s="9" t="s">
        <v>3</v>
      </c>
    </row>
    <row r="41" spans="1:14" x14ac:dyDescent="0.25">
      <c r="A41" s="9">
        <v>1456</v>
      </c>
      <c r="B41" s="9">
        <v>90</v>
      </c>
      <c r="C41" s="9">
        <v>1</v>
      </c>
      <c r="D41" s="9" t="s">
        <v>3</v>
      </c>
    </row>
    <row r="42" spans="1:14" x14ac:dyDescent="0.25">
      <c r="A42" s="9">
        <v>1236</v>
      </c>
      <c r="B42" s="9">
        <v>101</v>
      </c>
      <c r="C42" s="9">
        <v>1</v>
      </c>
      <c r="D42" s="9" t="s">
        <v>3</v>
      </c>
    </row>
    <row r="43" spans="1:14" x14ac:dyDescent="0.25">
      <c r="A43" s="9">
        <v>1369</v>
      </c>
      <c r="B43" s="9">
        <v>68</v>
      </c>
      <c r="C43" s="9">
        <v>1</v>
      </c>
      <c r="D43" s="9" t="s">
        <v>3</v>
      </c>
    </row>
    <row r="44" spans="1:14" x14ac:dyDescent="0.25">
      <c r="A44" s="9">
        <v>1257</v>
      </c>
      <c r="B44" s="9">
        <v>50</v>
      </c>
      <c r="C44" s="9">
        <v>1</v>
      </c>
      <c r="D44" s="9" t="s">
        <v>3</v>
      </c>
    </row>
    <row r="45" spans="1:14" x14ac:dyDescent="0.25">
      <c r="A45" s="9">
        <v>1527</v>
      </c>
      <c r="B45" s="9">
        <v>60</v>
      </c>
      <c r="C45" s="9">
        <v>1</v>
      </c>
      <c r="D45" s="9" t="s">
        <v>3</v>
      </c>
    </row>
    <row r="46" spans="1:14" x14ac:dyDescent="0.25">
      <c r="A46" s="9">
        <v>1627</v>
      </c>
      <c r="B46" s="9">
        <v>53</v>
      </c>
      <c r="C46" s="9">
        <v>1</v>
      </c>
      <c r="D46" s="9" t="s">
        <v>3</v>
      </c>
    </row>
    <row r="47" spans="1:14" x14ac:dyDescent="0.25">
      <c r="A47" s="9">
        <v>1486</v>
      </c>
      <c r="B47" s="9">
        <v>122</v>
      </c>
      <c r="C47" s="9">
        <v>1</v>
      </c>
      <c r="D47" s="9" t="s">
        <v>3</v>
      </c>
    </row>
    <row r="48" spans="1:14" x14ac:dyDescent="0.25">
      <c r="A48" s="9">
        <v>1485</v>
      </c>
      <c r="B48" s="9">
        <v>81</v>
      </c>
      <c r="C48" s="9">
        <v>1</v>
      </c>
      <c r="D48" s="9" t="s">
        <v>3</v>
      </c>
    </row>
    <row r="49" spans="1:9" x14ac:dyDescent="0.25">
      <c r="A49" s="9">
        <v>1519</v>
      </c>
      <c r="B49" s="9">
        <v>21</v>
      </c>
      <c r="C49" s="9">
        <v>1</v>
      </c>
      <c r="D49" s="9" t="s">
        <v>3</v>
      </c>
    </row>
    <row r="50" spans="1:9" x14ac:dyDescent="0.25">
      <c r="A50" s="9">
        <v>1581</v>
      </c>
      <c r="B50" s="9">
        <v>14</v>
      </c>
      <c r="C50" s="9">
        <v>1</v>
      </c>
      <c r="D50" s="9" t="s">
        <v>3</v>
      </c>
    </row>
    <row r="51" spans="1:9" x14ac:dyDescent="0.25">
      <c r="A51" s="9">
        <v>1625</v>
      </c>
      <c r="B51" s="9">
        <v>13</v>
      </c>
      <c r="C51" s="9">
        <v>1</v>
      </c>
      <c r="D51" s="9" t="s">
        <v>3</v>
      </c>
    </row>
    <row r="52" spans="1:9" x14ac:dyDescent="0.25">
      <c r="A52" s="9">
        <v>1247</v>
      </c>
      <c r="B52" s="9">
        <v>105</v>
      </c>
      <c r="C52" s="9">
        <v>1</v>
      </c>
      <c r="D52" s="9" t="s">
        <v>3</v>
      </c>
    </row>
    <row r="53" spans="1:9" x14ac:dyDescent="0.25">
      <c r="A53" s="9">
        <v>1466</v>
      </c>
      <c r="B53" s="9">
        <v>5</v>
      </c>
      <c r="C53" s="9">
        <v>1</v>
      </c>
      <c r="D53" s="9" t="s">
        <v>3</v>
      </c>
    </row>
    <row r="54" spans="1:9" x14ac:dyDescent="0.25">
      <c r="A54" s="9">
        <v>1299</v>
      </c>
      <c r="B54" s="9">
        <v>78</v>
      </c>
      <c r="C54" s="9">
        <v>1</v>
      </c>
      <c r="D54" s="9" t="s">
        <v>3</v>
      </c>
    </row>
    <row r="55" spans="1:9" x14ac:dyDescent="0.25">
      <c r="A55" s="9">
        <v>1359</v>
      </c>
      <c r="B55" s="9">
        <v>84</v>
      </c>
      <c r="C55" s="9">
        <v>1</v>
      </c>
      <c r="D55" s="9" t="s">
        <v>3</v>
      </c>
    </row>
    <row r="56" spans="1:9" x14ac:dyDescent="0.25">
      <c r="A56" s="9">
        <v>1392</v>
      </c>
      <c r="B56" s="9">
        <v>73</v>
      </c>
      <c r="C56" s="9">
        <v>1</v>
      </c>
      <c r="D56" s="9" t="s">
        <v>3</v>
      </c>
    </row>
    <row r="57" spans="1:9" x14ac:dyDescent="0.25">
      <c r="A57" s="9">
        <v>1307</v>
      </c>
      <c r="B57" s="9">
        <v>78</v>
      </c>
      <c r="C57" s="9">
        <v>1</v>
      </c>
      <c r="D57" s="9" t="s">
        <v>3</v>
      </c>
    </row>
    <row r="58" spans="1:9" x14ac:dyDescent="0.25">
      <c r="A58" s="9">
        <v>1254</v>
      </c>
      <c r="B58" s="9">
        <v>96</v>
      </c>
      <c r="C58" s="9">
        <v>1</v>
      </c>
      <c r="D58" s="9" t="s">
        <v>3</v>
      </c>
    </row>
    <row r="59" spans="1:9" x14ac:dyDescent="0.25">
      <c r="A59" s="9">
        <v>1318</v>
      </c>
      <c r="B59" s="9">
        <v>122</v>
      </c>
      <c r="C59" s="9">
        <v>1</v>
      </c>
      <c r="D59" s="9" t="s">
        <v>3</v>
      </c>
    </row>
    <row r="60" spans="1:9" x14ac:dyDescent="0.25">
      <c r="A60" s="9">
        <v>1260</v>
      </c>
      <c r="B60" s="9">
        <v>21</v>
      </c>
      <c r="C60" s="9">
        <v>1</v>
      </c>
      <c r="D60" s="9" t="s">
        <v>3</v>
      </c>
    </row>
    <row r="61" spans="1:9" x14ac:dyDescent="0.25">
      <c r="A61" s="9">
        <v>1096</v>
      </c>
      <c r="B61" s="9">
        <v>138</v>
      </c>
      <c r="C61" s="9">
        <v>1</v>
      </c>
      <c r="D61" s="9" t="s">
        <v>3</v>
      </c>
    </row>
    <row r="62" spans="1:9" x14ac:dyDescent="0.25">
      <c r="A62" s="9">
        <v>1402</v>
      </c>
      <c r="B62" s="9">
        <v>37</v>
      </c>
      <c r="C62" s="9">
        <v>1</v>
      </c>
      <c r="D62" s="9" t="s">
        <v>3</v>
      </c>
      <c r="I62" s="25"/>
    </row>
    <row r="63" spans="1:9" x14ac:dyDescent="0.25">
      <c r="A63" s="9">
        <f>SUM(A2:A62)</f>
        <v>92973</v>
      </c>
      <c r="B63" s="9">
        <f>SUM(B2:B62)</f>
        <v>2878</v>
      </c>
      <c r="C63" s="9">
        <f>SUM(C2:C62)</f>
        <v>27</v>
      </c>
    </row>
  </sheetData>
  <autoFilter ref="A1:D1" xr:uid="{00000000-0009-0000-0000-000006000000}">
    <sortState xmlns:xlrd2="http://schemas.microsoft.com/office/spreadsheetml/2017/richdata2" ref="A2:D62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Drinking_water</vt:lpstr>
      <vt:lpstr>Drinking_water_2</vt:lpstr>
      <vt:lpstr>Correl</vt:lpstr>
      <vt:lpstr>Correl_answer</vt:lpstr>
      <vt:lpstr>Model</vt:lpstr>
      <vt:lpstr>Pivot_Table</vt:lpstr>
      <vt:lpstr>Drinking_water_Correl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HP_AdministratorCindy Scott</dc:creator>
  <cp:lastModifiedBy>askid</cp:lastModifiedBy>
  <dcterms:created xsi:type="dcterms:W3CDTF">2010-10-15T21:05:37Z</dcterms:created>
  <dcterms:modified xsi:type="dcterms:W3CDTF">2022-06-15T04:07:34Z</dcterms:modified>
</cp:coreProperties>
</file>