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vin.pote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D35" i="1" l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34" i="1"/>
  <c r="E34" i="1" s="1"/>
  <c r="B35" i="1"/>
  <c r="C35" i="1" s="1"/>
  <c r="B53" i="1"/>
  <c r="C53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34" i="1"/>
  <c r="C25" i="1"/>
  <c r="C26" i="1" s="1"/>
  <c r="C14" i="1"/>
  <c r="D14" i="1" s="1"/>
  <c r="E54" i="1" l="1"/>
  <c r="E58" i="1" s="1"/>
  <c r="F35" i="1"/>
  <c r="C54" i="1"/>
  <c r="E59" i="1" s="1"/>
  <c r="I34" i="1"/>
  <c r="J34" i="1"/>
  <c r="F36" i="1"/>
  <c r="D25" i="1"/>
  <c r="C27" i="1"/>
  <c r="D26" i="1"/>
  <c r="C15" i="1"/>
  <c r="G35" i="1" l="1"/>
  <c r="K35" i="1" s="1"/>
  <c r="F37" i="1"/>
  <c r="D15" i="1"/>
  <c r="C16" i="1"/>
  <c r="C28" i="1"/>
  <c r="D27" i="1"/>
  <c r="H35" i="1" l="1"/>
  <c r="I35" i="1"/>
  <c r="G36" i="1" s="1"/>
  <c r="K36" i="1" s="1"/>
  <c r="F38" i="1"/>
  <c r="C29" i="1"/>
  <c r="D28" i="1"/>
  <c r="C17" i="1"/>
  <c r="D16" i="1"/>
  <c r="J35" i="1" l="1"/>
  <c r="H36" i="1"/>
  <c r="J36" i="1" s="1"/>
  <c r="I36" i="1"/>
  <c r="G37" i="1" s="1"/>
  <c r="K37" i="1" s="1"/>
  <c r="F39" i="1"/>
  <c r="C18" i="1"/>
  <c r="D17" i="1"/>
  <c r="C30" i="1"/>
  <c r="D29" i="1"/>
  <c r="H37" i="1" l="1"/>
  <c r="I37" i="1"/>
  <c r="G38" i="1" s="1"/>
  <c r="K38" i="1" s="1"/>
  <c r="F40" i="1"/>
  <c r="C19" i="1"/>
  <c r="D18" i="1"/>
  <c r="J37" i="1" l="1"/>
  <c r="H38" i="1"/>
  <c r="I38" i="1"/>
  <c r="G39" i="1" s="1"/>
  <c r="K39" i="1" s="1"/>
  <c r="F41" i="1"/>
  <c r="C20" i="1"/>
  <c r="D19" i="1"/>
  <c r="J38" i="1" l="1"/>
  <c r="I39" i="1"/>
  <c r="G40" i="1" s="1"/>
  <c r="K40" i="1" s="1"/>
  <c r="H39" i="1"/>
  <c r="F42" i="1"/>
  <c r="C21" i="1"/>
  <c r="D20" i="1"/>
  <c r="J39" i="1" l="1"/>
  <c r="H40" i="1"/>
  <c r="I40" i="1"/>
  <c r="G41" i="1" s="1"/>
  <c r="K41" i="1" s="1"/>
  <c r="F43" i="1"/>
  <c r="J40" i="1" l="1"/>
  <c r="H41" i="1"/>
  <c r="I41" i="1"/>
  <c r="G42" i="1" s="1"/>
  <c r="K42" i="1" s="1"/>
  <c r="F44" i="1"/>
  <c r="J41" i="1" l="1"/>
  <c r="I42" i="1"/>
  <c r="G43" i="1" s="1"/>
  <c r="K43" i="1" s="1"/>
  <c r="H42" i="1"/>
  <c r="J42" i="1" s="1"/>
  <c r="F45" i="1"/>
  <c r="H43" i="1" l="1"/>
  <c r="J43" i="1" s="1"/>
  <c r="I43" i="1"/>
  <c r="G44" i="1" s="1"/>
  <c r="K44" i="1" s="1"/>
  <c r="F46" i="1"/>
  <c r="H44" i="1" l="1"/>
  <c r="J44" i="1" s="1"/>
  <c r="I44" i="1"/>
  <c r="G45" i="1" s="1"/>
  <c r="K45" i="1" s="1"/>
  <c r="F47" i="1"/>
  <c r="H45" i="1" l="1"/>
  <c r="J45" i="1" s="1"/>
  <c r="I45" i="1"/>
  <c r="G46" i="1" s="1"/>
  <c r="K46" i="1" s="1"/>
  <c r="F48" i="1"/>
  <c r="H46" i="1" l="1"/>
  <c r="J46" i="1" s="1"/>
  <c r="I46" i="1"/>
  <c r="G47" i="1" s="1"/>
  <c r="K47" i="1" s="1"/>
  <c r="F49" i="1"/>
  <c r="I47" i="1" l="1"/>
  <c r="G48" i="1" s="1"/>
  <c r="K48" i="1" s="1"/>
  <c r="H47" i="1"/>
  <c r="J47" i="1" s="1"/>
  <c r="F50" i="1"/>
  <c r="H48" i="1" l="1"/>
  <c r="J48" i="1" s="1"/>
  <c r="I48" i="1"/>
  <c r="G49" i="1" s="1"/>
  <c r="K49" i="1" s="1"/>
  <c r="F51" i="1"/>
  <c r="H49" i="1" l="1"/>
  <c r="J49" i="1" s="1"/>
  <c r="I49" i="1"/>
  <c r="G50" i="1" s="1"/>
  <c r="K50" i="1" s="1"/>
  <c r="F52" i="1"/>
  <c r="H50" i="1" l="1"/>
  <c r="J50" i="1" s="1"/>
  <c r="I50" i="1"/>
  <c r="G51" i="1" s="1"/>
  <c r="K51" i="1" s="1"/>
  <c r="F53" i="1"/>
  <c r="H51" i="1" l="1"/>
  <c r="J51" i="1" s="1"/>
  <c r="I51" i="1"/>
  <c r="G52" i="1" s="1"/>
  <c r="K52" i="1" s="1"/>
  <c r="H52" i="1" l="1"/>
  <c r="J52" i="1" s="1"/>
  <c r="I52" i="1"/>
  <c r="G53" i="1" s="1"/>
  <c r="K53" i="1" s="1"/>
  <c r="K54" i="1" s="1"/>
  <c r="H53" i="1" l="1"/>
  <c r="I53" i="1"/>
  <c r="E57" i="1" s="1"/>
  <c r="H54" i="1" l="1"/>
  <c r="E60" i="1" s="1"/>
  <c r="E62" i="1"/>
  <c r="J53" i="1"/>
  <c r="J54" i="1" s="1"/>
  <c r="E61" i="1" s="1"/>
  <c r="E56" i="1" l="1"/>
</calcChain>
</file>

<file path=xl/sharedStrings.xml><?xml version="1.0" encoding="utf-8"?>
<sst xmlns="http://schemas.openxmlformats.org/spreadsheetml/2006/main" count="39" uniqueCount="35">
  <si>
    <t>TBA(min)</t>
  </si>
  <si>
    <t>Probability</t>
  </si>
  <si>
    <t>Cum.Prob.</t>
  </si>
  <si>
    <t>RDA</t>
  </si>
  <si>
    <t>Service-Time Distribution</t>
  </si>
  <si>
    <t>ST(min)</t>
  </si>
  <si>
    <t>Customer No.</t>
  </si>
  <si>
    <t>TBA</t>
  </si>
  <si>
    <t>RDS</t>
  </si>
  <si>
    <t>ST</t>
  </si>
  <si>
    <t>TSB</t>
  </si>
  <si>
    <t>WTQ</t>
  </si>
  <si>
    <t>TSE</t>
  </si>
  <si>
    <t>TCS</t>
  </si>
  <si>
    <t>ITS</t>
  </si>
  <si>
    <t>AT</t>
  </si>
  <si>
    <t xml:space="preserve">           Distribution of time between Arrivals</t>
  </si>
  <si>
    <t>AT : Arrival Time</t>
  </si>
  <si>
    <t>TBA: Time between arrivals</t>
  </si>
  <si>
    <t>ST: Service Time</t>
  </si>
  <si>
    <t>TSB : Time Service Begins</t>
  </si>
  <si>
    <t>WTQ : Waiting Time in Queue</t>
  </si>
  <si>
    <t>TSE : Time Service Ends</t>
  </si>
  <si>
    <t>TCS : Time Customer in System</t>
  </si>
  <si>
    <t>ITS : Idle Time of Server</t>
  </si>
  <si>
    <t>RDA : Random Digit Assignment</t>
  </si>
  <si>
    <t>SINGLE CHANNEL QUEUE</t>
  </si>
  <si>
    <t>Total=</t>
  </si>
  <si>
    <t>Average Waiting Time=</t>
  </si>
  <si>
    <t>Probability of idle time of server =</t>
  </si>
  <si>
    <t>Average Service Time=</t>
  </si>
  <si>
    <t>Average Time Between Arrivals =</t>
  </si>
  <si>
    <t>Average WT of Waiting Customer =</t>
  </si>
  <si>
    <t>Average Time Customer is in System =</t>
  </si>
  <si>
    <t>Probability of Customer Waitings=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</si>
</sst>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19" workbookViewId="0">
      <selection activeCell="H58" sqref="H58"/>
    </sheetView>
  </sheetViews>
  <sheetFormatPr defaultRowHeight="15" x14ac:dyDescent="0.25"/>
  <cols>
    <col min="1" max="1" width="15.140625" customWidth="1"/>
    <col min="2" max="2" width="10.85546875" customWidth="1"/>
    <col min="3" max="3" width="10.140625" customWidth="1"/>
    <col min="6" max="6" width="13.28515625" bestFit="1" customWidth="1"/>
  </cols>
  <sheetData>
    <row r="1" spans="1:4" x14ac:dyDescent="0.25">
      <c r="D1" s="8" t="s">
        <v>26</v>
      </c>
    </row>
    <row r="2" spans="1:4" x14ac:dyDescent="0.25">
      <c r="A2" s="8" t="s">
        <v>18</v>
      </c>
      <c r="B2" s="8"/>
      <c r="C2" s="8"/>
    </row>
    <row r="3" spans="1:4" x14ac:dyDescent="0.25">
      <c r="A3" s="8" t="s">
        <v>19</v>
      </c>
      <c r="B3" s="8"/>
      <c r="C3" s="8"/>
    </row>
    <row r="4" spans="1:4" x14ac:dyDescent="0.25">
      <c r="A4" s="8" t="s">
        <v>17</v>
      </c>
      <c r="B4" s="8"/>
      <c r="C4" s="8"/>
    </row>
    <row r="5" spans="1:4" x14ac:dyDescent="0.25">
      <c r="A5" s="8" t="s">
        <v>20</v>
      </c>
      <c r="B5" s="8"/>
      <c r="C5" s="8"/>
    </row>
    <row r="6" spans="1:4" x14ac:dyDescent="0.25">
      <c r="A6" s="8" t="s">
        <v>21</v>
      </c>
      <c r="B6" s="8"/>
      <c r="C6" s="8"/>
    </row>
    <row r="7" spans="1:4" x14ac:dyDescent="0.25">
      <c r="A7" s="8" t="s">
        <v>22</v>
      </c>
      <c r="B7" s="8"/>
      <c r="C7" s="8"/>
    </row>
    <row r="8" spans="1:4" x14ac:dyDescent="0.25">
      <c r="A8" s="8" t="s">
        <v>23</v>
      </c>
      <c r="B8" s="8"/>
      <c r="C8" s="8"/>
    </row>
    <row r="9" spans="1:4" x14ac:dyDescent="0.25">
      <c r="A9" s="8" t="s">
        <v>24</v>
      </c>
      <c r="B9" s="8"/>
      <c r="C9" s="8"/>
    </row>
    <row r="10" spans="1:4" x14ac:dyDescent="0.25">
      <c r="A10" s="8" t="s">
        <v>25</v>
      </c>
      <c r="B10" s="8"/>
      <c r="C10" s="8"/>
    </row>
    <row r="11" spans="1:4" ht="15.75" thickBot="1" x14ac:dyDescent="0.3"/>
    <row r="12" spans="1:4" ht="15.75" thickBot="1" x14ac:dyDescent="0.3">
      <c r="A12" s="9" t="s">
        <v>16</v>
      </c>
      <c r="B12" s="10"/>
      <c r="C12" s="10"/>
      <c r="D12" s="11"/>
    </row>
    <row r="13" spans="1:4" ht="15.75" thickBot="1" x14ac:dyDescent="0.3">
      <c r="A13" s="12" t="s">
        <v>0</v>
      </c>
      <c r="B13" s="13" t="s">
        <v>1</v>
      </c>
      <c r="C13" s="13" t="s">
        <v>2</v>
      </c>
      <c r="D13" s="14" t="s">
        <v>3</v>
      </c>
    </row>
    <row r="14" spans="1:4" x14ac:dyDescent="0.25">
      <c r="A14" s="1">
        <v>1</v>
      </c>
      <c r="B14" s="3">
        <v>0.125</v>
      </c>
      <c r="C14" s="3">
        <f>B14</f>
        <v>0.125</v>
      </c>
      <c r="D14" s="4">
        <f>C14*1000</f>
        <v>125</v>
      </c>
    </row>
    <row r="15" spans="1:4" x14ac:dyDescent="0.25">
      <c r="A15" s="1">
        <v>2</v>
      </c>
      <c r="B15" s="3">
        <v>0.125</v>
      </c>
      <c r="C15" s="3">
        <f>C14+B15</f>
        <v>0.25</v>
      </c>
      <c r="D15" s="4">
        <f>C15*1000</f>
        <v>250</v>
      </c>
    </row>
    <row r="16" spans="1:4" x14ac:dyDescent="0.25">
      <c r="A16" s="1">
        <v>3</v>
      </c>
      <c r="B16" s="3">
        <v>0.125</v>
      </c>
      <c r="C16" s="3">
        <f t="shared" ref="C16:C21" si="0">C15+B16</f>
        <v>0.375</v>
      </c>
      <c r="D16" s="4">
        <f t="shared" ref="D16:D20" si="1">C16*1000</f>
        <v>375</v>
      </c>
    </row>
    <row r="17" spans="1:4" x14ac:dyDescent="0.25">
      <c r="A17" s="1">
        <v>4</v>
      </c>
      <c r="B17" s="3">
        <v>0.125</v>
      </c>
      <c r="C17" s="3">
        <f t="shared" si="0"/>
        <v>0.5</v>
      </c>
      <c r="D17" s="4">
        <f t="shared" si="1"/>
        <v>500</v>
      </c>
    </row>
    <row r="18" spans="1:4" x14ac:dyDescent="0.25">
      <c r="A18" s="1">
        <v>5</v>
      </c>
      <c r="B18" s="3">
        <v>0.125</v>
      </c>
      <c r="C18" s="3">
        <f t="shared" si="0"/>
        <v>0.625</v>
      </c>
      <c r="D18" s="4">
        <f t="shared" si="1"/>
        <v>625</v>
      </c>
    </row>
    <row r="19" spans="1:4" x14ac:dyDescent="0.25">
      <c r="A19" s="1">
        <v>6</v>
      </c>
      <c r="B19" s="3">
        <v>0.125</v>
      </c>
      <c r="C19" s="3">
        <f t="shared" si="0"/>
        <v>0.75</v>
      </c>
      <c r="D19" s="4">
        <f t="shared" si="1"/>
        <v>750</v>
      </c>
    </row>
    <row r="20" spans="1:4" x14ac:dyDescent="0.25">
      <c r="A20" s="1">
        <v>7</v>
      </c>
      <c r="B20" s="3">
        <v>0.125</v>
      </c>
      <c r="C20" s="3">
        <f t="shared" si="0"/>
        <v>0.875</v>
      </c>
      <c r="D20" s="4">
        <f t="shared" si="1"/>
        <v>875</v>
      </c>
    </row>
    <row r="21" spans="1:4" ht="15.75" thickBot="1" x14ac:dyDescent="0.3">
      <c r="A21" s="5">
        <v>8</v>
      </c>
      <c r="B21" s="6">
        <v>0.125</v>
      </c>
      <c r="C21" s="6">
        <f t="shared" si="0"/>
        <v>1</v>
      </c>
      <c r="D21" s="7">
        <v>0</v>
      </c>
    </row>
    <row r="22" spans="1:4" ht="15.75" thickBot="1" x14ac:dyDescent="0.3"/>
    <row r="23" spans="1:4" ht="15.75" thickBot="1" x14ac:dyDescent="0.3">
      <c r="A23" s="9" t="s">
        <v>4</v>
      </c>
      <c r="B23" s="10"/>
      <c r="C23" s="10"/>
      <c r="D23" s="11"/>
    </row>
    <row r="24" spans="1:4" ht="15.75" thickBot="1" x14ac:dyDescent="0.3">
      <c r="A24" s="12" t="s">
        <v>5</v>
      </c>
      <c r="B24" s="13" t="s">
        <v>1</v>
      </c>
      <c r="C24" s="13" t="s">
        <v>2</v>
      </c>
      <c r="D24" s="14" t="s">
        <v>3</v>
      </c>
    </row>
    <row r="25" spans="1:4" x14ac:dyDescent="0.25">
      <c r="A25" s="1">
        <v>1</v>
      </c>
      <c r="B25" s="3">
        <v>0.1</v>
      </c>
      <c r="C25" s="3">
        <f>B25</f>
        <v>0.1</v>
      </c>
      <c r="D25" s="4">
        <f>C25*100</f>
        <v>10</v>
      </c>
    </row>
    <row r="26" spans="1:4" x14ac:dyDescent="0.25">
      <c r="A26" s="1">
        <v>2</v>
      </c>
      <c r="B26" s="3">
        <v>0.2</v>
      </c>
      <c r="C26" s="3">
        <f>C25+B26</f>
        <v>0.30000000000000004</v>
      </c>
      <c r="D26" s="4">
        <f t="shared" ref="D26:D29" si="2">C26*100</f>
        <v>30.000000000000004</v>
      </c>
    </row>
    <row r="27" spans="1:4" x14ac:dyDescent="0.25">
      <c r="A27" s="1">
        <v>3</v>
      </c>
      <c r="B27" s="3">
        <v>0.3</v>
      </c>
      <c r="C27" s="3">
        <f t="shared" ref="C27:C30" si="3">C26+B27</f>
        <v>0.60000000000000009</v>
      </c>
      <c r="D27" s="4">
        <f t="shared" si="2"/>
        <v>60.000000000000007</v>
      </c>
    </row>
    <row r="28" spans="1:4" x14ac:dyDescent="0.25">
      <c r="A28" s="1">
        <v>4</v>
      </c>
      <c r="B28" s="3">
        <v>0.25</v>
      </c>
      <c r="C28" s="3">
        <f t="shared" si="3"/>
        <v>0.85000000000000009</v>
      </c>
      <c r="D28" s="4">
        <f t="shared" si="2"/>
        <v>85.000000000000014</v>
      </c>
    </row>
    <row r="29" spans="1:4" x14ac:dyDescent="0.25">
      <c r="A29" s="1">
        <v>5</v>
      </c>
      <c r="B29" s="3">
        <v>0.1</v>
      </c>
      <c r="C29" s="3">
        <f t="shared" si="3"/>
        <v>0.95000000000000007</v>
      </c>
      <c r="D29" s="4">
        <f t="shared" si="2"/>
        <v>95</v>
      </c>
    </row>
    <row r="30" spans="1:4" ht="15.75" thickBot="1" x14ac:dyDescent="0.3">
      <c r="A30" s="5">
        <v>6</v>
      </c>
      <c r="B30" s="6">
        <v>0.05</v>
      </c>
      <c r="C30" s="6">
        <f t="shared" si="3"/>
        <v>1</v>
      </c>
      <c r="D30" s="7">
        <v>0</v>
      </c>
    </row>
    <row r="32" spans="1:4" ht="15.75" thickBot="1" x14ac:dyDescent="0.3"/>
    <row r="33" spans="1:11" ht="15.75" thickBot="1" x14ac:dyDescent="0.3">
      <c r="A33" s="12" t="s">
        <v>6</v>
      </c>
      <c r="B33" s="13" t="s">
        <v>3</v>
      </c>
      <c r="C33" s="13" t="s">
        <v>7</v>
      </c>
      <c r="D33" s="13" t="s">
        <v>8</v>
      </c>
      <c r="E33" s="13" t="s">
        <v>9</v>
      </c>
      <c r="F33" s="13" t="s">
        <v>15</v>
      </c>
      <c r="G33" s="13" t="s">
        <v>10</v>
      </c>
      <c r="H33" s="13" t="s">
        <v>11</v>
      </c>
      <c r="I33" s="13" t="s">
        <v>12</v>
      </c>
      <c r="J33" s="13" t="s">
        <v>13</v>
      </c>
      <c r="K33" s="14" t="s">
        <v>14</v>
      </c>
    </row>
    <row r="34" spans="1:11" x14ac:dyDescent="0.25">
      <c r="A34" s="1">
        <v>1</v>
      </c>
      <c r="B34" s="3">
        <f ca="1">RANDBETWEEN(0,999)</f>
        <v>869</v>
      </c>
      <c r="C34" s="3">
        <v>0</v>
      </c>
      <c r="D34" s="3">
        <f ca="1">RANDBETWEEN(0,99)</f>
        <v>96</v>
      </c>
      <c r="E34" s="3">
        <f ca="1">IF(D34&lt;=10,1,IF(D34&lt;=30,2,IF(D34&lt;=60,3,IF(D34&lt;=85,4,IF(D34&lt;=95,5,IF(D34&lt;=99,6,IF(D34=0,6)))))))</f>
        <v>6</v>
      </c>
      <c r="F34" s="3">
        <v>0</v>
      </c>
      <c r="G34" s="3">
        <v>0</v>
      </c>
      <c r="H34" s="3">
        <f>G34-F34</f>
        <v>0</v>
      </c>
      <c r="I34" s="3">
        <f ca="1">G34+E34</f>
        <v>6</v>
      </c>
      <c r="J34" s="3">
        <f ca="1">E34+H34</f>
        <v>6</v>
      </c>
      <c r="K34" s="4">
        <v>0</v>
      </c>
    </row>
    <row r="35" spans="1:11" x14ac:dyDescent="0.25">
      <c r="A35" s="1">
        <v>2</v>
      </c>
      <c r="B35" s="3">
        <f ca="1">RANDBETWEEN(0,999)</f>
        <v>356</v>
      </c>
      <c r="C35" s="3">
        <f ca="1">IF(B35&lt;=125,1,IF(B35&lt;=250,2,IF(B35&lt;=375,3,IF(B35&lt;=500,4,IF(B35&lt;=625,5,IF(B35&lt;=750,6,IF(B35&lt;=875,7,IF(B35&lt;=999,8,IF(B35=0,8)))))))))</f>
        <v>3</v>
      </c>
      <c r="D35" s="3">
        <f t="shared" ref="D35:D53" ca="1" si="4">RANDBETWEEN(0,99)</f>
        <v>32</v>
      </c>
      <c r="E35" s="3">
        <f t="shared" ref="E35:E53" ca="1" si="5">IF(D35&lt;=10,1,IF(D35&lt;=30,2,IF(D35&lt;=60,3,IF(D35&lt;=85,4,IF(D35&lt;=95,5,IF(D35&lt;=99,6,IF(D35=0,6)))))))</f>
        <v>3</v>
      </c>
      <c r="F35" s="3">
        <f ca="1">F34+C35</f>
        <v>3</v>
      </c>
      <c r="G35" s="3">
        <f ca="1">IF(F35&gt;=I34,F35,MAX(F35,I34))</f>
        <v>6</v>
      </c>
      <c r="H35" s="3">
        <f t="shared" ref="H35:H53" ca="1" si="6">G35-F35</f>
        <v>3</v>
      </c>
      <c r="I35" s="3">
        <f t="shared" ref="I35:I53" ca="1" si="7">G35+E35</f>
        <v>9</v>
      </c>
      <c r="J35" s="3">
        <f t="shared" ref="J35:J54" ca="1" si="8">E35+H35</f>
        <v>6</v>
      </c>
      <c r="K35" s="4">
        <f ca="1">G35-I34</f>
        <v>0</v>
      </c>
    </row>
    <row r="36" spans="1:11" x14ac:dyDescent="0.25">
      <c r="A36" s="1">
        <v>3</v>
      </c>
      <c r="B36" s="3">
        <f t="shared" ref="B36:B52" ca="1" si="9">RANDBETWEEN(0,999)</f>
        <v>641</v>
      </c>
      <c r="C36" s="3">
        <f t="shared" ref="C36:C53" ca="1" si="10">IF(B36&lt;=125,1,IF(B36&lt;=250,2,IF(B36&lt;=375,3,IF(B36&lt;=500,4,IF(B36&lt;=625,5,IF(B36&lt;=750,6,IF(B36&lt;=875,7,IF(B36&lt;=999,8,IF(B36=0,8)))))))))</f>
        <v>6</v>
      </c>
      <c r="D36" s="3">
        <f t="shared" ca="1" si="4"/>
        <v>76</v>
      </c>
      <c r="E36" s="3">
        <f t="shared" ca="1" si="5"/>
        <v>4</v>
      </c>
      <c r="F36" s="3">
        <f t="shared" ref="F36:F53" ca="1" si="11">F35+C36</f>
        <v>9</v>
      </c>
      <c r="G36" s="3">
        <f t="shared" ref="G36:G53" ca="1" si="12">IF(F36&gt;=I35,F36,MAX(F36,I35))</f>
        <v>9</v>
      </c>
      <c r="H36" s="3">
        <f t="shared" ca="1" si="6"/>
        <v>0</v>
      </c>
      <c r="I36" s="3">
        <f t="shared" ca="1" si="7"/>
        <v>13</v>
      </c>
      <c r="J36" s="3">
        <f t="shared" ca="1" si="8"/>
        <v>4</v>
      </c>
      <c r="K36" s="4">
        <f t="shared" ref="K36:K53" ca="1" si="13">G36-I35</f>
        <v>0</v>
      </c>
    </row>
    <row r="37" spans="1:11" x14ac:dyDescent="0.25">
      <c r="A37" s="1">
        <v>4</v>
      </c>
      <c r="B37" s="3">
        <f t="shared" ca="1" si="9"/>
        <v>236</v>
      </c>
      <c r="C37" s="3">
        <f t="shared" ca="1" si="10"/>
        <v>2</v>
      </c>
      <c r="D37" s="3">
        <f t="shared" ca="1" si="4"/>
        <v>45</v>
      </c>
      <c r="E37" s="3">
        <f t="shared" ca="1" si="5"/>
        <v>3</v>
      </c>
      <c r="F37" s="3">
        <f t="shared" ca="1" si="11"/>
        <v>11</v>
      </c>
      <c r="G37" s="3">
        <f t="shared" ca="1" si="12"/>
        <v>13</v>
      </c>
      <c r="H37" s="3">
        <f t="shared" ca="1" si="6"/>
        <v>2</v>
      </c>
      <c r="I37" s="3">
        <f t="shared" ca="1" si="7"/>
        <v>16</v>
      </c>
      <c r="J37" s="3">
        <f t="shared" ca="1" si="8"/>
        <v>5</v>
      </c>
      <c r="K37" s="4">
        <f t="shared" ca="1" si="13"/>
        <v>0</v>
      </c>
    </row>
    <row r="38" spans="1:11" x14ac:dyDescent="0.25">
      <c r="A38" s="1">
        <v>5</v>
      </c>
      <c r="B38" s="3">
        <f t="shared" ca="1" si="9"/>
        <v>866</v>
      </c>
      <c r="C38" s="3">
        <f t="shared" ca="1" si="10"/>
        <v>7</v>
      </c>
      <c r="D38" s="3">
        <f t="shared" ca="1" si="4"/>
        <v>24</v>
      </c>
      <c r="E38" s="3">
        <f t="shared" ca="1" si="5"/>
        <v>2</v>
      </c>
      <c r="F38" s="3">
        <f t="shared" ca="1" si="11"/>
        <v>18</v>
      </c>
      <c r="G38" s="3">
        <f t="shared" ca="1" si="12"/>
        <v>18</v>
      </c>
      <c r="H38" s="3">
        <f t="shared" ca="1" si="6"/>
        <v>0</v>
      </c>
      <c r="I38" s="3">
        <f t="shared" ca="1" si="7"/>
        <v>20</v>
      </c>
      <c r="J38" s="3">
        <f t="shared" ca="1" si="8"/>
        <v>2</v>
      </c>
      <c r="K38" s="4">
        <f t="shared" ca="1" si="13"/>
        <v>2</v>
      </c>
    </row>
    <row r="39" spans="1:11" x14ac:dyDescent="0.25">
      <c r="A39" s="1">
        <v>6</v>
      </c>
      <c r="B39" s="3">
        <f t="shared" ca="1" si="9"/>
        <v>588</v>
      </c>
      <c r="C39" s="3">
        <f t="shared" ca="1" si="10"/>
        <v>5</v>
      </c>
      <c r="D39" s="3">
        <f t="shared" ca="1" si="4"/>
        <v>40</v>
      </c>
      <c r="E39" s="3">
        <f t="shared" ca="1" si="5"/>
        <v>3</v>
      </c>
      <c r="F39" s="3">
        <f t="shared" ca="1" si="11"/>
        <v>23</v>
      </c>
      <c r="G39" s="3">
        <f t="shared" ca="1" si="12"/>
        <v>23</v>
      </c>
      <c r="H39" s="3">
        <f t="shared" ca="1" si="6"/>
        <v>0</v>
      </c>
      <c r="I39" s="3">
        <f t="shared" ca="1" si="7"/>
        <v>26</v>
      </c>
      <c r="J39" s="3">
        <f t="shared" ca="1" si="8"/>
        <v>3</v>
      </c>
      <c r="K39" s="4">
        <f t="shared" ca="1" si="13"/>
        <v>3</v>
      </c>
    </row>
    <row r="40" spans="1:11" x14ac:dyDescent="0.25">
      <c r="A40" s="1">
        <v>7</v>
      </c>
      <c r="B40" s="3">
        <f t="shared" ca="1" si="9"/>
        <v>921</v>
      </c>
      <c r="C40" s="3">
        <f t="shared" ca="1" si="10"/>
        <v>8</v>
      </c>
      <c r="D40" s="3">
        <f t="shared" ca="1" si="4"/>
        <v>97</v>
      </c>
      <c r="E40" s="3">
        <f t="shared" ca="1" si="5"/>
        <v>6</v>
      </c>
      <c r="F40" s="3">
        <f t="shared" ca="1" si="11"/>
        <v>31</v>
      </c>
      <c r="G40" s="3">
        <f t="shared" ca="1" si="12"/>
        <v>31</v>
      </c>
      <c r="H40" s="3">
        <f t="shared" ca="1" si="6"/>
        <v>0</v>
      </c>
      <c r="I40" s="3">
        <f t="shared" ca="1" si="7"/>
        <v>37</v>
      </c>
      <c r="J40" s="3">
        <f t="shared" ca="1" si="8"/>
        <v>6</v>
      </c>
      <c r="K40" s="4">
        <f t="shared" ca="1" si="13"/>
        <v>5</v>
      </c>
    </row>
    <row r="41" spans="1:11" x14ac:dyDescent="0.25">
      <c r="A41" s="1">
        <v>8</v>
      </c>
      <c r="B41" s="3">
        <f t="shared" ca="1" si="9"/>
        <v>139</v>
      </c>
      <c r="C41" s="3">
        <f t="shared" ca="1" si="10"/>
        <v>2</v>
      </c>
      <c r="D41" s="3">
        <f t="shared" ca="1" si="4"/>
        <v>83</v>
      </c>
      <c r="E41" s="3">
        <f t="shared" ca="1" si="5"/>
        <v>4</v>
      </c>
      <c r="F41" s="3">
        <f t="shared" ca="1" si="11"/>
        <v>33</v>
      </c>
      <c r="G41" s="3">
        <f t="shared" ca="1" si="12"/>
        <v>37</v>
      </c>
      <c r="H41" s="3">
        <f t="shared" ca="1" si="6"/>
        <v>4</v>
      </c>
      <c r="I41" s="3">
        <f t="shared" ca="1" si="7"/>
        <v>41</v>
      </c>
      <c r="J41" s="3">
        <f t="shared" ca="1" si="8"/>
        <v>8</v>
      </c>
      <c r="K41" s="4">
        <f t="shared" ca="1" si="13"/>
        <v>0</v>
      </c>
    </row>
    <row r="42" spans="1:11" x14ac:dyDescent="0.25">
      <c r="A42" s="1">
        <v>9</v>
      </c>
      <c r="B42" s="3">
        <f t="shared" ca="1" si="9"/>
        <v>601</v>
      </c>
      <c r="C42" s="3">
        <f t="shared" ca="1" si="10"/>
        <v>5</v>
      </c>
      <c r="D42" s="3">
        <f t="shared" ca="1" si="4"/>
        <v>87</v>
      </c>
      <c r="E42" s="3">
        <f t="shared" ca="1" si="5"/>
        <v>5</v>
      </c>
      <c r="F42" s="3">
        <f t="shared" ca="1" si="11"/>
        <v>38</v>
      </c>
      <c r="G42" s="3">
        <f t="shared" ca="1" si="12"/>
        <v>41</v>
      </c>
      <c r="H42" s="3">
        <f t="shared" ca="1" si="6"/>
        <v>3</v>
      </c>
      <c r="I42" s="3">
        <f t="shared" ca="1" si="7"/>
        <v>46</v>
      </c>
      <c r="J42" s="3">
        <f t="shared" ca="1" si="8"/>
        <v>8</v>
      </c>
      <c r="K42" s="4">
        <f t="shared" ca="1" si="13"/>
        <v>0</v>
      </c>
    </row>
    <row r="43" spans="1:11" x14ac:dyDescent="0.25">
      <c r="A43" s="2">
        <v>10</v>
      </c>
      <c r="B43" s="3">
        <f t="shared" ca="1" si="9"/>
        <v>448</v>
      </c>
      <c r="C43" s="3">
        <f t="shared" ca="1" si="10"/>
        <v>4</v>
      </c>
      <c r="D43" s="3">
        <f t="shared" ca="1" si="4"/>
        <v>2</v>
      </c>
      <c r="E43" s="3">
        <f t="shared" ca="1" si="5"/>
        <v>1</v>
      </c>
      <c r="F43" s="3">
        <f t="shared" ca="1" si="11"/>
        <v>42</v>
      </c>
      <c r="G43" s="3">
        <f t="shared" ca="1" si="12"/>
        <v>46</v>
      </c>
      <c r="H43" s="3">
        <f t="shared" ca="1" si="6"/>
        <v>4</v>
      </c>
      <c r="I43" s="3">
        <f t="shared" ca="1" si="7"/>
        <v>47</v>
      </c>
      <c r="J43" s="3">
        <f t="shared" ca="1" si="8"/>
        <v>5</v>
      </c>
      <c r="K43" s="4">
        <f t="shared" ca="1" si="13"/>
        <v>0</v>
      </c>
    </row>
    <row r="44" spans="1:11" x14ac:dyDescent="0.25">
      <c r="A44" s="1">
        <v>11</v>
      </c>
      <c r="B44" s="3">
        <f t="shared" ca="1" si="9"/>
        <v>251</v>
      </c>
      <c r="C44" s="3">
        <f t="shared" ca="1" si="10"/>
        <v>3</v>
      </c>
      <c r="D44" s="3">
        <f t="shared" ca="1" si="4"/>
        <v>85</v>
      </c>
      <c r="E44" s="3">
        <f t="shared" ca="1" si="5"/>
        <v>4</v>
      </c>
      <c r="F44" s="3">
        <f t="shared" ca="1" si="11"/>
        <v>45</v>
      </c>
      <c r="G44" s="3">
        <f t="shared" ca="1" si="12"/>
        <v>47</v>
      </c>
      <c r="H44" s="3">
        <f t="shared" ca="1" si="6"/>
        <v>2</v>
      </c>
      <c r="I44" s="3">
        <f t="shared" ca="1" si="7"/>
        <v>51</v>
      </c>
      <c r="J44" s="3">
        <f t="shared" ca="1" si="8"/>
        <v>6</v>
      </c>
      <c r="K44" s="4">
        <f t="shared" ca="1" si="13"/>
        <v>0</v>
      </c>
    </row>
    <row r="45" spans="1:11" x14ac:dyDescent="0.25">
      <c r="A45" s="1">
        <v>12</v>
      </c>
      <c r="B45" s="3">
        <f t="shared" ca="1" si="9"/>
        <v>308</v>
      </c>
      <c r="C45" s="3">
        <f t="shared" ca="1" si="10"/>
        <v>3</v>
      </c>
      <c r="D45" s="3">
        <f t="shared" ca="1" si="4"/>
        <v>27</v>
      </c>
      <c r="E45" s="3">
        <f t="shared" ca="1" si="5"/>
        <v>2</v>
      </c>
      <c r="F45" s="3">
        <f t="shared" ca="1" si="11"/>
        <v>48</v>
      </c>
      <c r="G45" s="3">
        <f t="shared" ca="1" si="12"/>
        <v>51</v>
      </c>
      <c r="H45" s="3">
        <f t="shared" ca="1" si="6"/>
        <v>3</v>
      </c>
      <c r="I45" s="3">
        <f t="shared" ca="1" si="7"/>
        <v>53</v>
      </c>
      <c r="J45" s="3">
        <f t="shared" ca="1" si="8"/>
        <v>5</v>
      </c>
      <c r="K45" s="4">
        <f t="shared" ca="1" si="13"/>
        <v>0</v>
      </c>
    </row>
    <row r="46" spans="1:11" x14ac:dyDescent="0.25">
      <c r="A46" s="1">
        <v>13</v>
      </c>
      <c r="B46" s="3">
        <f t="shared" ca="1" si="9"/>
        <v>57</v>
      </c>
      <c r="C46" s="3">
        <f t="shared" ca="1" si="10"/>
        <v>1</v>
      </c>
      <c r="D46" s="3">
        <f t="shared" ca="1" si="4"/>
        <v>7</v>
      </c>
      <c r="E46" s="3">
        <f t="shared" ca="1" si="5"/>
        <v>1</v>
      </c>
      <c r="F46" s="3">
        <f t="shared" ca="1" si="11"/>
        <v>49</v>
      </c>
      <c r="G46" s="3">
        <f t="shared" ca="1" si="12"/>
        <v>53</v>
      </c>
      <c r="H46" s="3">
        <f t="shared" ca="1" si="6"/>
        <v>4</v>
      </c>
      <c r="I46" s="3">
        <f t="shared" ca="1" si="7"/>
        <v>54</v>
      </c>
      <c r="J46" s="3">
        <f t="shared" ca="1" si="8"/>
        <v>5</v>
      </c>
      <c r="K46" s="4">
        <f t="shared" ca="1" si="13"/>
        <v>0</v>
      </c>
    </row>
    <row r="47" spans="1:11" x14ac:dyDescent="0.25">
      <c r="A47" s="1">
        <v>14</v>
      </c>
      <c r="B47" s="3">
        <f t="shared" ca="1" si="9"/>
        <v>103</v>
      </c>
      <c r="C47" s="3">
        <f t="shared" ca="1" si="10"/>
        <v>1</v>
      </c>
      <c r="D47" s="3">
        <f t="shared" ca="1" si="4"/>
        <v>69</v>
      </c>
      <c r="E47" s="3">
        <f t="shared" ca="1" si="5"/>
        <v>4</v>
      </c>
      <c r="F47" s="3">
        <f t="shared" ca="1" si="11"/>
        <v>50</v>
      </c>
      <c r="G47" s="3">
        <f t="shared" ca="1" si="12"/>
        <v>54</v>
      </c>
      <c r="H47" s="3">
        <f t="shared" ca="1" si="6"/>
        <v>4</v>
      </c>
      <c r="I47" s="3">
        <f t="shared" ca="1" si="7"/>
        <v>58</v>
      </c>
      <c r="J47" s="3">
        <f t="shared" ca="1" si="8"/>
        <v>8</v>
      </c>
      <c r="K47" s="4">
        <f t="shared" ca="1" si="13"/>
        <v>0</v>
      </c>
    </row>
    <row r="48" spans="1:11" x14ac:dyDescent="0.25">
      <c r="A48" s="1">
        <v>15</v>
      </c>
      <c r="B48" s="3">
        <f t="shared" ca="1" si="9"/>
        <v>565</v>
      </c>
      <c r="C48" s="3">
        <f t="shared" ca="1" si="10"/>
        <v>5</v>
      </c>
      <c r="D48" s="3">
        <f t="shared" ca="1" si="4"/>
        <v>22</v>
      </c>
      <c r="E48" s="3">
        <f t="shared" ca="1" si="5"/>
        <v>2</v>
      </c>
      <c r="F48" s="3">
        <f t="shared" ca="1" si="11"/>
        <v>55</v>
      </c>
      <c r="G48" s="3">
        <f t="shared" ca="1" si="12"/>
        <v>58</v>
      </c>
      <c r="H48" s="3">
        <f t="shared" ca="1" si="6"/>
        <v>3</v>
      </c>
      <c r="I48" s="3">
        <f t="shared" ca="1" si="7"/>
        <v>60</v>
      </c>
      <c r="J48" s="3">
        <f t="shared" ca="1" si="8"/>
        <v>5</v>
      </c>
      <c r="K48" s="4">
        <f t="shared" ca="1" si="13"/>
        <v>0</v>
      </c>
    </row>
    <row r="49" spans="1:11" x14ac:dyDescent="0.25">
      <c r="A49" s="1">
        <v>16</v>
      </c>
      <c r="B49" s="3">
        <f t="shared" ca="1" si="9"/>
        <v>919</v>
      </c>
      <c r="C49" s="3">
        <f t="shared" ca="1" si="10"/>
        <v>8</v>
      </c>
      <c r="D49" s="3">
        <f t="shared" ca="1" si="4"/>
        <v>91</v>
      </c>
      <c r="E49" s="3">
        <f t="shared" ca="1" si="5"/>
        <v>5</v>
      </c>
      <c r="F49" s="3">
        <f t="shared" ca="1" si="11"/>
        <v>63</v>
      </c>
      <c r="G49" s="3">
        <f t="shared" ca="1" si="12"/>
        <v>63</v>
      </c>
      <c r="H49" s="3">
        <f t="shared" ca="1" si="6"/>
        <v>0</v>
      </c>
      <c r="I49" s="3">
        <f t="shared" ca="1" si="7"/>
        <v>68</v>
      </c>
      <c r="J49" s="3">
        <f t="shared" ca="1" si="8"/>
        <v>5</v>
      </c>
      <c r="K49" s="4">
        <f t="shared" ca="1" si="13"/>
        <v>3</v>
      </c>
    </row>
    <row r="50" spans="1:11" x14ac:dyDescent="0.25">
      <c r="A50" s="2">
        <v>17</v>
      </c>
      <c r="B50" s="3">
        <f t="shared" ca="1" si="9"/>
        <v>539</v>
      </c>
      <c r="C50" s="3">
        <f t="shared" ca="1" si="10"/>
        <v>5</v>
      </c>
      <c r="D50" s="3">
        <f t="shared" ca="1" si="4"/>
        <v>93</v>
      </c>
      <c r="E50" s="3">
        <f t="shared" ca="1" si="5"/>
        <v>5</v>
      </c>
      <c r="F50" s="3">
        <f t="shared" ca="1" si="11"/>
        <v>68</v>
      </c>
      <c r="G50" s="3">
        <f t="shared" ca="1" si="12"/>
        <v>68</v>
      </c>
      <c r="H50" s="3">
        <f t="shared" ca="1" si="6"/>
        <v>0</v>
      </c>
      <c r="I50" s="3">
        <f t="shared" ca="1" si="7"/>
        <v>73</v>
      </c>
      <c r="J50" s="3">
        <f t="shared" ca="1" si="8"/>
        <v>5</v>
      </c>
      <c r="K50" s="4">
        <f t="shared" ca="1" si="13"/>
        <v>0</v>
      </c>
    </row>
    <row r="51" spans="1:11" x14ac:dyDescent="0.25">
      <c r="A51" s="1">
        <v>18</v>
      </c>
      <c r="B51" s="3">
        <f t="shared" ca="1" si="9"/>
        <v>818</v>
      </c>
      <c r="C51" s="3">
        <f t="shared" ca="1" si="10"/>
        <v>7</v>
      </c>
      <c r="D51" s="3">
        <f t="shared" ca="1" si="4"/>
        <v>78</v>
      </c>
      <c r="E51" s="3">
        <f t="shared" ca="1" si="5"/>
        <v>4</v>
      </c>
      <c r="F51" s="3">
        <f t="shared" ca="1" si="11"/>
        <v>75</v>
      </c>
      <c r="G51" s="3">
        <f t="shared" ca="1" si="12"/>
        <v>75</v>
      </c>
      <c r="H51" s="3">
        <f t="shared" ca="1" si="6"/>
        <v>0</v>
      </c>
      <c r="I51" s="3">
        <f t="shared" ca="1" si="7"/>
        <v>79</v>
      </c>
      <c r="J51" s="3">
        <f t="shared" ca="1" si="8"/>
        <v>4</v>
      </c>
      <c r="K51" s="4">
        <f t="shared" ca="1" si="13"/>
        <v>2</v>
      </c>
    </row>
    <row r="52" spans="1:11" x14ac:dyDescent="0.25">
      <c r="A52" s="1">
        <v>19</v>
      </c>
      <c r="B52" s="3">
        <f t="shared" ca="1" si="9"/>
        <v>867</v>
      </c>
      <c r="C52" s="3">
        <f t="shared" ca="1" si="10"/>
        <v>7</v>
      </c>
      <c r="D52" s="3">
        <f t="shared" ca="1" si="4"/>
        <v>2</v>
      </c>
      <c r="E52" s="3">
        <f t="shared" ca="1" si="5"/>
        <v>1</v>
      </c>
      <c r="F52" s="3">
        <f t="shared" ca="1" si="11"/>
        <v>82</v>
      </c>
      <c r="G52" s="3">
        <f t="shared" ca="1" si="12"/>
        <v>82</v>
      </c>
      <c r="H52" s="3">
        <f t="shared" ca="1" si="6"/>
        <v>0</v>
      </c>
      <c r="I52" s="3">
        <f t="shared" ca="1" si="7"/>
        <v>83</v>
      </c>
      <c r="J52" s="3">
        <f t="shared" ca="1" si="8"/>
        <v>1</v>
      </c>
      <c r="K52" s="4">
        <f t="shared" ca="1" si="13"/>
        <v>3</v>
      </c>
    </row>
    <row r="53" spans="1:11" ht="15.75" thickBot="1" x14ac:dyDescent="0.3">
      <c r="A53" s="5">
        <v>20</v>
      </c>
      <c r="B53" s="6">
        <f ca="1">RANDBETWEEN(0,999)</f>
        <v>256</v>
      </c>
      <c r="C53" s="6">
        <f t="shared" ca="1" si="10"/>
        <v>3</v>
      </c>
      <c r="D53" s="6">
        <f t="shared" ca="1" si="4"/>
        <v>84</v>
      </c>
      <c r="E53" s="6">
        <f t="shared" ca="1" si="5"/>
        <v>4</v>
      </c>
      <c r="F53" s="6">
        <f t="shared" ca="1" si="11"/>
        <v>85</v>
      </c>
      <c r="G53" s="6">
        <f t="shared" ca="1" si="12"/>
        <v>85</v>
      </c>
      <c r="H53" s="6">
        <f t="shared" ca="1" si="6"/>
        <v>0</v>
      </c>
      <c r="I53" s="6">
        <f t="shared" ca="1" si="7"/>
        <v>89</v>
      </c>
      <c r="J53" s="6">
        <f t="shared" ca="1" si="8"/>
        <v>4</v>
      </c>
      <c r="K53" s="7">
        <f t="shared" ca="1" si="13"/>
        <v>2</v>
      </c>
    </row>
    <row r="54" spans="1:11" ht="15.75" thickBot="1" x14ac:dyDescent="0.3">
      <c r="A54" s="15" t="s">
        <v>27</v>
      </c>
      <c r="B54" s="16"/>
      <c r="C54" s="17">
        <f ca="1">SUM(C34:C53)</f>
        <v>85</v>
      </c>
      <c r="D54" s="16"/>
      <c r="E54" s="17">
        <f ca="1">SUM(E34:E53)</f>
        <v>69</v>
      </c>
      <c r="F54" s="16"/>
      <c r="G54" s="16"/>
      <c r="H54" s="17">
        <f ca="1">SUM(H34:H53)</f>
        <v>32</v>
      </c>
      <c r="I54" s="16"/>
      <c r="J54" s="17">
        <f ca="1">SUM(J34:J53)</f>
        <v>101</v>
      </c>
      <c r="K54" s="18">
        <f ca="1">SUM(K34:K53)</f>
        <v>20</v>
      </c>
    </row>
    <row r="56" spans="1:11" x14ac:dyDescent="0.25">
      <c r="A56" s="8" t="s">
        <v>28</v>
      </c>
      <c r="B56" s="8"/>
      <c r="C56" s="8"/>
      <c r="D56" s="8"/>
      <c r="E56" s="8">
        <f ca="1">H54/20</f>
        <v>1.6</v>
      </c>
    </row>
    <row r="57" spans="1:11" x14ac:dyDescent="0.25">
      <c r="A57" s="8" t="s">
        <v>29</v>
      </c>
      <c r="B57" s="8"/>
      <c r="C57" s="8"/>
      <c r="D57" s="8"/>
      <c r="E57" s="8">
        <f ca="1">K54/I53</f>
        <v>0.2247191011235955</v>
      </c>
    </row>
    <row r="58" spans="1:11" x14ac:dyDescent="0.25">
      <c r="A58" s="8" t="s">
        <v>30</v>
      </c>
      <c r="B58" s="8"/>
      <c r="C58" s="8"/>
      <c r="D58" s="8"/>
      <c r="E58" s="8">
        <f ca="1">E54/20</f>
        <v>3.45</v>
      </c>
    </row>
    <row r="59" spans="1:11" x14ac:dyDescent="0.25">
      <c r="A59" s="8" t="s">
        <v>31</v>
      </c>
      <c r="B59" s="8"/>
      <c r="C59" s="8"/>
      <c r="D59" s="8"/>
      <c r="E59" s="8">
        <f ca="1">C54/19</f>
        <v>4.4736842105263159</v>
      </c>
    </row>
    <row r="60" spans="1:11" x14ac:dyDescent="0.25">
      <c r="A60" s="8" t="s">
        <v>32</v>
      </c>
      <c r="B60" s="8"/>
      <c r="C60" s="8"/>
      <c r="D60" s="8"/>
      <c r="E60" s="8">
        <f ca="1">H54/COUNTIF(H34:H53,"&lt;&gt;0")</f>
        <v>3.2</v>
      </c>
    </row>
    <row r="61" spans="1:11" x14ac:dyDescent="0.25">
      <c r="A61" s="8" t="s">
        <v>33</v>
      </c>
      <c r="B61" s="8"/>
      <c r="C61" s="8"/>
      <c r="D61" s="8"/>
      <c r="E61" s="8">
        <f ca="1">J54/20</f>
        <v>5.05</v>
      </c>
    </row>
    <row r="62" spans="1:11" x14ac:dyDescent="0.25">
      <c r="A62" s="8" t="s">
        <v>34</v>
      </c>
      <c r="B62" s="8"/>
      <c r="C62" s="8"/>
      <c r="D62" s="8"/>
      <c r="E62" s="8">
        <f ca="1">COUNTIF(H34:H53,"&lt;&gt;0")/20</f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SAWANT SURABHI</dc:creator>
  <cp:lastModifiedBy>Pravin Pote</cp:lastModifiedBy>
  <dcterms:created xsi:type="dcterms:W3CDTF">2016-01-29T05:52:15Z</dcterms:created>
  <dcterms:modified xsi:type="dcterms:W3CDTF">2016-02-02T07:01:23Z</dcterms:modified>
</cp:coreProperties>
</file>