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ariable Reference" sheetId="1" r:id="rId4"/>
    <sheet state="visible" name="Geometry Reference" sheetId="2" r:id="rId5"/>
    <sheet state="visible" name="Input" sheetId="3" r:id="rId6"/>
    <sheet state="visible" name="Airfoil_Data" sheetId="4" r:id="rId7"/>
    <sheet state="visible" name="Benchmark_Truth" sheetId="5" r:id="rId8"/>
    <sheet state="visible" name="Materials" sheetId="6" r:id="rId9"/>
  </sheets>
  <definedNames/>
  <calcPr/>
  <extLst>
    <ext uri="GoogleSheetsCustomDataVersion2">
      <go:sheetsCustomData xmlns:go="http://customooxmlschemas.google.com/" r:id="rId10" roundtripDataChecksum="uZlZCQKRgjw6cpnOba2Q1WRckrblGZh6qv2AdtUEw74="/>
    </ext>
  </extLst>
</workbook>
</file>

<file path=xl/comments1.xml><?xml version="1.0" encoding="utf-8"?>
<comments xmlns:r="http://schemas.openxmlformats.org/officeDocument/2006/relationships" xmlns="http://schemas.openxmlformats.org/spreadsheetml/2006/main">
  <authors>
    <author/>
  </authors>
  <commentList>
    <comment authorId="0" ref="Y1">
      <text>
        <t xml:space="preserve">======
ID#AAABEzdssFg
John Mah    (2024-02-12 17:10:07)
Horz Tail 1 Interference Factor</t>
      </text>
    </comment>
    <comment authorId="0" ref="A1">
      <text>
        <t xml:space="preserve">======
ID#AAABEzdssFc
John Mah    (2024-02-12 17:10:07)
Design Configuration ID</t>
      </text>
    </comment>
    <comment authorId="0" ref="S1">
      <text>
        <t xml:space="preserve">======
ID#AAABEzdssFY
John Mah    (2024-02-12 17:10:07)
Horz Tail 1 Planform Area (m^2)</t>
      </text>
    </comment>
    <comment authorId="0" ref="AX1">
      <text>
        <t xml:space="preserve">======
ID#AAABEzdssFU
John Mah    (2024-02-12 17:10:07)
Deg from North
0 = North
90 = East
180 = South
270 = West</t>
      </text>
    </comment>
    <comment authorId="0" ref="X1">
      <text>
        <t xml:space="preserve">======
ID#AAABEzdssFQ
John Mah    (2024-02-12 17:10:07)
Horz Tail 1 Estimated Mean Aerodynamic Chord length (m)</t>
      </text>
    </comment>
    <comment authorId="0" ref="AB1">
      <text>
        <t xml:space="preserve">======
ID#AAABEzdssFI
John Mah    (2024-02-12 17:10:07)
Horz Tail 2 Aspect Ratio</t>
      </text>
    </comment>
    <comment authorId="0" ref="AI1">
      <text>
        <t xml:space="preserve">======
ID#AAABEzdssFM
John Mah    (2024-02-12 17:10:07)
Vert Tail 1 Aspect Ratio</t>
      </text>
    </comment>
    <comment authorId="0" ref="AA1">
      <text>
        <t xml:space="preserve">======
ID#AAABEzdssFE
John Mah    (2024-02-12 17:10:07)
Horz Tail 2 Wetted Area (m^2)</t>
      </text>
    </comment>
    <comment authorId="0" ref="AK1">
      <text>
        <t xml:space="preserve">======
ID#AAABEzdssE4
John Mah    (2024-02-12 17:10:07)
Vert Tail 1 Leading Edge Sweep (deg)</t>
      </text>
    </comment>
    <comment authorId="0" ref="L1">
      <text>
        <t xml:space="preserve">======
ID#AAABEzdssE8
John Mah    (2024-02-12 17:10:07)
Wing Planform Area (m^2)</t>
      </text>
    </comment>
    <comment authorId="0" ref="AS1">
      <text>
        <t xml:space="preserve">======
ID#AAABEzdssFA
John Mah    (2024-02-12 17:10:07)
Vert Tail 2 Estimated Mean Aerodynamic Chord (m)</t>
      </text>
    </comment>
    <comment authorId="0" ref="T1">
      <text>
        <t xml:space="preserve">======
ID#AAABEzdssEw
John Mah    (2024-02-12 17:10:07)
Horz Tail 1 Wetted Area (m^2)</t>
      </text>
    </comment>
    <comment authorId="0" ref="AH1">
      <text>
        <t xml:space="preserve">======
ID#AAABEzdssE0
John Mah    (2024-02-12 17:10:07)
Vert Tail 1 Wetted Area (m^2)</t>
      </text>
    </comment>
    <comment authorId="0" ref="AQ1">
      <text>
        <t xml:space="preserve">======
ID#AAABEzdssEs
John Mah    (2024-02-12 17:10:07)
Vert Tail 2 Taper Ratio</t>
      </text>
    </comment>
    <comment authorId="0" ref="Q1">
      <text>
        <t xml:space="preserve">======
ID#AAABEzdssEo
John Mah    (2024-02-12 17:10:07)
Wing Quarter Chord Sweep (deg)</t>
      </text>
    </comment>
    <comment authorId="0" ref="M1">
      <text>
        <t xml:space="preserve">======
ID#AAABEzdssEg
John Mah    (2024-02-12 17:10:07)
Wing Wetted Area (m^2)</t>
      </text>
    </comment>
    <comment authorId="0" ref="AT1">
      <text>
        <t xml:space="preserve">======
ID#AAABEzdssEk
John Mah    (2024-02-12 17:10:07)
Vert Tail 2 Interference Factor</t>
      </text>
    </comment>
    <comment authorId="0" ref="D1">
      <text>
        <t xml:space="preserve">======
ID#AAABEzdssEc
John Mah    (2024-02-12 17:10:07)
Estimate of glide velocity (m/s)</t>
      </text>
    </comment>
    <comment authorId="0" ref="AW1">
      <text>
        <t xml:space="preserve">======
ID#AAABEzdssEQ
John Mah    (2024-02-12 17:10:07)
Deg from horizontal</t>
      </text>
    </comment>
    <comment authorId="0" ref="AF1">
      <text>
        <t xml:space="preserve">======
ID#AAABEzdssEU
John Mah    (2024-02-12 17:10:07)
Horz Tail 2 Interference Factor</t>
      </text>
    </comment>
    <comment authorId="0" ref="AO1">
      <text>
        <t xml:space="preserve">======
ID#AAABEzdssEM
John Mah    (2024-02-12 17:10:07)
Vert Tail 2 Wetted Area (m^2)</t>
      </text>
    </comment>
    <comment authorId="0" ref="AZ1">
      <text>
        <t xml:space="preserve">======
ID#AAABEzdssEY
John Mah    (2024-02-12 17:10:07)
Wind Velocity (m/s)</t>
      </text>
    </comment>
    <comment authorId="0" ref="AC1">
      <text>
        <t xml:space="preserve">======
ID#AAABEzdssEI
John Mah    (2024-02-12 17:10:07)
Horz Tail 2 Taper Ratio</t>
      </text>
    </comment>
    <comment authorId="0" ref="AN1">
      <text>
        <t xml:space="preserve">======
ID#AAABEzdssEA
John Mah    (2024-02-12 17:10:07)
Vert Tail 2 Planform Area (m^2)</t>
      </text>
    </comment>
    <comment authorId="0" ref="AE1">
      <text>
        <t xml:space="preserve">======
ID#AAABEzdssEE
John Mah    (2024-02-12 17:10:07)
Horz Tail 2 Estimated Mean Aerodynamic Chord (m)</t>
      </text>
    </comment>
    <comment authorId="0" ref="AV1">
      <text>
        <t xml:space="preserve">======
ID#AAABEzdssD4
John Mah    (2024-02-12 17:10:07)
mL or grams</t>
      </text>
    </comment>
    <comment authorId="0" ref="V1">
      <text>
        <t xml:space="preserve">======
ID#AAABEzdssD8
John Mah    (2024-02-12 17:10:07)
Horz Tail 1 Taper Ratio</t>
      </text>
    </comment>
    <comment authorId="0" ref="AD1">
      <text>
        <t xml:space="preserve">======
ID#AAABEzdssD0
John Mah    (2024-02-12 17:10:07)
Horz Tail 2 Leading Edge Sweep (deg)</t>
      </text>
    </comment>
    <comment authorId="0" ref="R1">
      <text>
        <t xml:space="preserve">======
ID#AAABEzdssDw
John Mah    (2024-02-12 17:10:07)
Wing Interference Factor</t>
      </text>
    </comment>
    <comment authorId="0" ref="B1">
      <text>
        <t xml:space="preserve">======
ID#AAABEzdssDo
John Mah    (2024-02-12 17:10:07)
STD Atmosphere Altitude in meters</t>
      </text>
    </comment>
    <comment authorId="0" ref="E1">
      <text>
        <t xml:space="preserve">======
ID#AAABEzdssDs
John Mah    (2024-02-12 17:10:07)
Fuselage length in m</t>
      </text>
    </comment>
    <comment authorId="0" ref="AP1">
      <text>
        <t xml:space="preserve">======
ID#AAABEzdssDk
John Mah    (2024-02-12 17:10:07)
Vert Tail 2 Aspect Ratio</t>
      </text>
    </comment>
    <comment authorId="0" ref="U1">
      <text>
        <t xml:space="preserve">======
ID#AAABEzdssDg
John Mah    (2024-02-12 17:10:07)
Horz Tail 1 Aspect Ratio</t>
      </text>
    </comment>
    <comment authorId="0" ref="K1">
      <text>
        <t xml:space="preserve">======
ID#AAABEzSTwec
John Mah    (2024-02-12 17:10:07)
Fuselage Interference Factor (default= 1)</t>
      </text>
    </comment>
    <comment authorId="0" ref="N1">
      <text>
        <t xml:space="preserve">======
ID#AAABEzSTweU
John Mah    (2024-02-12 17:10:07)
Wing Aspect Ratio</t>
      </text>
    </comment>
    <comment authorId="0" ref="J1">
      <text>
        <t xml:space="preserve">======
ID#AAABEzSTweY
John Mah    (2024-02-12 17:10:07)
Wetted Fuselage Area (m^2)
WE ASSUMED CYLINDER
THIS IS SURFACE AREA OF A CYLINDER</t>
      </text>
    </comment>
    <comment authorId="0" ref="AR1">
      <text>
        <t xml:space="preserve">======
ID#AAABEzSTweM
John Mah    (2024-02-12 17:10:07)
Vert Tail 2 Leading Edge Sweep (deg)</t>
      </text>
    </comment>
    <comment authorId="0" ref="I1">
      <text>
        <t xml:space="preserve">======
ID#AAABEzSTweQ
John Mah    (2024-02-12 17:10:07)
Aft Xsection Fuselage Area where departure angle &gt; 20 deg (m^2)</t>
      </text>
    </comment>
    <comment authorId="0" ref="P1">
      <text>
        <t xml:space="preserve">======
ID#AAABEzSTweE
John Mah    (2024-02-12 17:10:07)
Wing Leading Edge Sweep (deg)</t>
      </text>
    </comment>
    <comment authorId="0" ref="Z1">
      <text>
        <t xml:space="preserve">======
ID#AAABEzSTweI
John Mah    (2024-02-12 17:10:07)
Horz Tail 2 Planform Area (m^2)</t>
      </text>
    </comment>
    <comment authorId="0" ref="F1">
      <text>
        <t xml:space="preserve">======
ID#AAABEzSTweA
John Mah    (2024-02-12 17:10:07)
Fuselage max diameter in m</t>
      </text>
    </comment>
    <comment authorId="0" ref="W1">
      <text>
        <t xml:space="preserve">======
ID#AAABEzSTwd4
John Mah    (2024-02-12 17:10:07)
Horz Tail 1 Leading Edge Sweep (deg)</t>
      </text>
    </comment>
    <comment authorId="0" ref="G1">
      <text>
        <t xml:space="preserve">======
ID#AAABEzSTwd8
John Mah    (2024-02-12 17:10:07)
Fuselage finess ratio (auto calcuated from length_f and dia_f)</t>
      </text>
    </comment>
    <comment authorId="0" ref="AU1">
      <text>
        <t xml:space="preserve">======
ID#AAABEzSTwd0
John Mah    (2024-02-12 17:10:07)
2 or 1.25 liter</t>
      </text>
    </comment>
    <comment authorId="0" ref="O1">
      <text>
        <t xml:space="preserve">======
ID#AAABEzSTwdw
John Mah    (2024-02-12 17:10:07)
Wing Taper Ratio</t>
      </text>
    </comment>
    <comment authorId="0" ref="AJ1">
      <text>
        <t xml:space="preserve">======
ID#AAABEzSTwdo
John Mah    (2024-02-12 17:10:07)
Vert Tail 1 Taper Ratio</t>
      </text>
    </comment>
    <comment authorId="0" ref="H1">
      <text>
        <t xml:space="preserve">======
ID#AAABEzSTwds
John Mah    (2024-02-12 17:10:07)
Max Fuselage Xsection Area in m^2 (autocalculated)</t>
      </text>
    </comment>
    <comment authorId="0" ref="AL1">
      <text>
        <t xml:space="preserve">======
ID#AAABEzSTwdk
John Mah    (2024-02-12 17:10:07)
Vert Tail 1 Estimated Mean Aerodynamic Chord (m)</t>
      </text>
    </comment>
    <comment authorId="0" ref="AY1">
      <text>
        <t xml:space="preserve">======
ID#AAABEzSTwdc
John Mah    (2024-02-12 17:10:07)
Wind Azimuth Direction (deg)
0 - North
90 - East
180 - South
270 - West</t>
      </text>
    </comment>
    <comment authorId="0" ref="AM1">
      <text>
        <t xml:space="preserve">======
ID#AAABEzSTwdY
John Mah    (2024-02-12 17:10:07)
Vert Tail 1 Interference Factor</t>
      </text>
    </comment>
    <comment authorId="0" ref="AG1">
      <text>
        <t xml:space="preserve">======
ID#AAABEzSTwdg
John Mah    (2024-02-12 17:10:07)
Vert Tail 1 Planform Area (m^2)</t>
      </text>
    </comment>
  </commentList>
  <extLst>
    <ext uri="GoogleSheetsCustomDataVersion2">
      <go:sheetsCustomData xmlns:go="http://customooxmlschemas.google.com/" r:id="rId1" roundtripDataSignature="AMtx7mgp8CpO/pZOsHRsl+vOH9RekrpOEQ=="/>
    </ext>
  </extLst>
</comments>
</file>

<file path=xl/sharedStrings.xml><?xml version="1.0" encoding="utf-8"?>
<sst xmlns="http://schemas.openxmlformats.org/spreadsheetml/2006/main" count="425" uniqueCount="204">
  <si>
    <t>Worksheet</t>
  </si>
  <si>
    <t>Variable Name</t>
  </si>
  <si>
    <t>Units</t>
  </si>
  <si>
    <t>Description</t>
  </si>
  <si>
    <t>Input</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</si>
  <si>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</si>
  <si>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</si>
  <si>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</si>
  <si>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</si>
  <si>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</si>
  <si>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windspan</t>
  </si>
  <si>
    <t>m/s</t>
  </si>
  <si>
    <t>Representative vehicle true velocity. Used to calculate Reynolds number for model analysis of skin friction drag.  Value should be selected to represent the most prevalent or important mission velocity expected.</t>
  </si>
  <si>
    <t>V_o</t>
  </si>
  <si>
    <t>Length of fuselage.</t>
  </si>
  <si>
    <t>Length_f</t>
  </si>
  <si>
    <t>Maxium diameter of fuselage.</t>
  </si>
  <si>
    <t>Dia_f</t>
  </si>
  <si>
    <t>Fuselage fineness ratio.  Determined by dividing fuselage length by fuselage diameter.</t>
  </si>
  <si>
    <t>Fine_f</t>
  </si>
  <si>
    <t>m^2</t>
  </si>
  <si>
    <t>Maximum fuselage cross-section area.</t>
  </si>
  <si>
    <t>Amax_f</t>
  </si>
  <si>
    <t>Fuselage base drag cross section area.  Determined by finding the cross section in the aft portion of the fuselage where the departure angle of the fuselage contour is &gt; 20 deg.  If this never occurs, then this value is zero.</t>
  </si>
  <si>
    <t>Abase_f</t>
  </si>
  <si>
    <t>Wetted area of fuselage equal to the total exposed surface area of the fuselage.</t>
  </si>
  <si>
    <t>Swet_f</t>
  </si>
  <si>
    <t>Fuselage interference factor.  Default value is 1.0. for basic streamlined tube fuselage.  Can be &gt; 1.0 if significant fuselage protrusions exist.</t>
  </si>
  <si>
    <t>Q_f</t>
  </si>
  <si>
    <t>Wing planform area.  Projected 2-D area of the entire wing to include portions "hidden" within fuselage.  This area is used as the nondimensionalization scaling reference for all aerodynamic coefficients.</t>
  </si>
  <si>
    <t>Sref_w</t>
  </si>
  <si>
    <t xml:space="preserve">Wetted area of wing.  Accounts for all exposed (i.e. air touches it) surfaces of the wing (top and bottom surface must be accounted for). </t>
  </si>
  <si>
    <t>Swet_w</t>
  </si>
  <si>
    <t>Aspect ratio of the wing.  See Wing Geometry reference sheet for equation.</t>
  </si>
  <si>
    <t>AR_w</t>
  </si>
  <si>
    <t>Taper ratio of the wing (ratio of root chord to tip chord length). See Wing Geometry reference sheet for equation.</t>
  </si>
  <si>
    <t>Taper_w</t>
  </si>
  <si>
    <t>deg</t>
  </si>
  <si>
    <t>Leading edge sweep of the main wing.</t>
  </si>
  <si>
    <t>Sweep_w</t>
  </si>
  <si>
    <t>Sweep angle of the line connecting the quarter chord of the main wing from root to tip.</t>
  </si>
  <si>
    <t>QuarterSweep_w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</si>
  <si>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</si>
  <si>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Q_w</t>
  </si>
  <si>
    <t xml:space="preserve">Horizontal stabilizer #1 planform area.  Projected 2-D area of the entire horizontal tail to include portions "hidden" within fuselage. </t>
  </si>
  <si>
    <t>Sref-h1</t>
  </si>
  <si>
    <t xml:space="preserve">Wetted area of horizontal stabilizer #1.  Accounts for all exposed (i.e. air touches it) surfaces (top and bottom surface must be accounted for). </t>
  </si>
  <si>
    <t>Swet_h1</t>
  </si>
  <si>
    <t>Aspect ratio of horizontal stabilizer #1. See Wing Geometry reference sheet for equation.</t>
  </si>
  <si>
    <t>AR_h1</t>
  </si>
  <si>
    <t>Taper ratio of the horizontal stabilizer #1 (ratio of root chord to tip chord length). See Wing Geometry reference sheet for equation.</t>
  </si>
  <si>
    <t>Taper_h1</t>
  </si>
  <si>
    <t>Leading edge sweep of the horizontal stabilizer #1.</t>
  </si>
  <si>
    <t>Sweep_h1</t>
  </si>
  <si>
    <t>Estimate of the mean aerodynamic chord of the horizontal stabilizer #1.  Can roughly estimate by taking the average of the root chord and tip chord of the horizontal stabilizer.  Utilized to determine Reynolds number effects for horizontal tail.</t>
  </si>
  <si>
    <t>MAC_h1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</si>
  <si>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</si>
  <si>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Q_h1</t>
  </si>
  <si>
    <t>Sref-h2</t>
  </si>
  <si>
    <t>Swet_h2</t>
  </si>
  <si>
    <t>Aspect ratio of horizontal stabilizer #2. See Wing Geometry reference sheet for equation.</t>
  </si>
  <si>
    <t>AR_h2</t>
  </si>
  <si>
    <t>Taper ratio of the horizontal stabilizer #2 (ratio of root chord to tip chord length). See Wing Geometry reference sheet for equation.</t>
  </si>
  <si>
    <t>Taper_h2</t>
  </si>
  <si>
    <t>Leading edge sweep of the horizontal stabilizer #2.</t>
  </si>
  <si>
    <t>Sweep_h2</t>
  </si>
  <si>
    <t>Estimate of the mean aerodynamic chord of the horizontal stabilizer #2.  Can roughly estimate by taking the average of the root chord and tip chord of the horizontal stabilizer.  Utilized to determine Reynolds number effects for horizontal tail.</t>
  </si>
  <si>
    <t>MAC_h2</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</si>
  <si>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</si>
  <si>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Q_h2</t>
  </si>
  <si>
    <t xml:space="preserve">Vertical stabilizer #1 planform area.  Projected 2-D area of the entire vertical tail to include portions "hidden" within fuselage. </t>
  </si>
  <si>
    <t>Sref-v1</t>
  </si>
  <si>
    <t xml:space="preserve">Wetted area of vertical stabilizer #1.  Accounts for all exposed (i.e. air touches it) surfaces (top and bottom surface must be accounted for). </t>
  </si>
  <si>
    <t>Swet_v1</t>
  </si>
  <si>
    <t>Aspect ratio of vertical stabilizer #1. See Wing Geometry reference sheet for equation.</t>
  </si>
  <si>
    <t>AR_v1</t>
  </si>
  <si>
    <t>Taper ratio of the vertical stabilizer #1 (ratio of root chord to tip chord length). See Wing Geometry reference sheet for equation.</t>
  </si>
  <si>
    <t>Taper_v1</t>
  </si>
  <si>
    <t>Leading edge sweep of the vertical stabilizer #1.</t>
  </si>
  <si>
    <t>Sweep_v1</t>
  </si>
  <si>
    <t>Estimate of the mean aerodynamic chord of the vertical stabilizer #1.  Can roughly estimate by taking the average of the root chord and tip chord of the vertical stabilizer.  Utilized to determine Reynolds number effects for vertical tail.</t>
  </si>
  <si>
    <t>MAC_v1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</si>
  <si>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</si>
  <si>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Q_v1</t>
  </si>
  <si>
    <t xml:space="preserve">Vertical stabilizer #2 planform area.  Projected 2-D area of the entire vertical tail to include portions "hidden" within fuselage. </t>
  </si>
  <si>
    <t>Sref-v2</t>
  </si>
  <si>
    <t xml:space="preserve">Wetted area of vertical stabilizer #2.  Accounts for all exposed (i.e. air touches it) surfaces (top and bottom surface must be accounted for). </t>
  </si>
  <si>
    <t>Swet_v2</t>
  </si>
  <si>
    <t>Aspect ratio of vertical stabilizer #2. See Wing Geometry reference sheet for equation.</t>
  </si>
  <si>
    <t>AR_v2</t>
  </si>
  <si>
    <t>Taper ratio of the vertical stabilizer #2 (ratio of root chord to tip chord length). See Wing Geometry reference sheet for equation.</t>
  </si>
  <si>
    <t>Taper_v2</t>
  </si>
  <si>
    <t>Leading edge sweep of the vertical stabilizer #2.</t>
  </si>
  <si>
    <t>Sweep_v2</t>
  </si>
  <si>
    <t>Estimate of the mean aerodynamic chord of the vertical stabilizer #2.  Can roughly estimate by taking the average of the root chord and tip chord of the vertical stabilizer.  Utilized to determine Reynolds number effects for vertical tail.</t>
  </si>
  <si>
    <t>MAC_v2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</si>
  <si>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</si>
  <si>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Q_v2</t>
  </si>
  <si>
    <t>liters</t>
  </si>
  <si>
    <t>Coke bottle volume used for pressure vessel in propulsion system.  Volume can either be 2 or 1.25.</t>
  </si>
  <si>
    <t>Bottle_Vol</t>
  </si>
  <si>
    <t>ml</t>
  </si>
  <si>
    <t>Volume of water used in water rocket propulsion system in mililiters or grams.</t>
  </si>
  <si>
    <t>Water_Vol</t>
  </si>
  <si>
    <t>Launch pad elevation angle with 0 = horizontal to ground and 90 being pure vertical / perpendicular to ground.</t>
  </si>
  <si>
    <t>Launch_El</t>
  </si>
  <si>
    <t>Launch pad azimuth angle with 0 = North, 90 = East, 180 = South, and 270 = West.</t>
  </si>
  <si>
    <t>Launch_Az</t>
  </si>
  <si>
    <t>Wind vector direction in terms of azimuth.   0 = From South to North, 90 = From West to East, 180 = From North to South, and 270 = From East to West.</t>
  </si>
  <si>
    <t>Wind_Az</t>
  </si>
  <si>
    <t>Wind velocity magnitude.</t>
  </si>
  <si>
    <t>Airfoil_Data</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</si>
  <si>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</si>
  <si>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</si>
  <si>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</si>
  <si>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</si>
  <si>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</si>
  <si>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</si>
  <si>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</si>
  <si>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</si>
  <si>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</si>
  <si>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</si>
  <si>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</si>
  <si>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</si>
  <si>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</si>
  <si>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</si>
  <si>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</si>
  <si>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</si>
  <si>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</si>
  <si>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</si>
  <si>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Airfoil_h2</t>
  </si>
  <si>
    <t>Horizontal stabilizer #2 airfoil name.</t>
  </si>
  <si>
    <t>Thick_h2</t>
  </si>
  <si>
    <t>Horizontal stabilizer #2 airfoil thickness to chord ratio.</t>
  </si>
  <si>
    <t>X_thick_h2</t>
  </si>
  <si>
    <t>Horizontal stabilizer #2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</si>
  <si>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</si>
  <si>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</si>
  <si>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</si>
  <si>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</si>
  <si>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</si>
  <si>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</si>
  <si>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</si>
  <si>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</si>
  <si>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</si>
  <si>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</si>
  <si>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</si>
  <si>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</si>
  <si>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Config</t>
  </si>
  <si>
    <t>V_wind</t>
  </si>
  <si>
    <t>Rochelle</t>
  </si>
  <si>
    <t>Rochelle (Headwind)</t>
  </si>
  <si>
    <t>Rochelle (Tailwind)</t>
  </si>
  <si>
    <t>Rochelle (Crosswind)</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</si>
  <si>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</si>
  <si>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</si>
  <si>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</si>
  <si>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</si>
  <si>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</si>
  <si>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</si>
  <si>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</si>
  <si>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</si>
  <si>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</si>
  <si>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</si>
  <si>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</si>
  <si>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</si>
  <si>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</si>
  <si>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</si>
  <si>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</si>
  <si>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</si>
  <si>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</si>
  <si>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</si>
  <si>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</si>
  <si>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</si>
  <si>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</si>
  <si>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</si>
  <si>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</si>
  <si>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</si>
  <si>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</si>
  <si>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</si>
  <si>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</si>
  <si>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</si>
  <si>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</si>
  <si>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</si>
  <si>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</si>
  <si>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</si>
  <si>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</si>
  <si>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</si>
  <si>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</si>
  <si>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</si>
  <si>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</si>
  <si>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MH32</t>
  </si>
  <si>
    <t>NACA 0008</t>
  </si>
  <si>
    <t>Tempest Model</t>
  </si>
  <si>
    <t>AoA</t>
  </si>
  <si>
    <t>CL</t>
  </si>
  <si>
    <t>CD</t>
  </si>
  <si>
    <t>rho_pinkfoam</t>
  </si>
  <si>
    <t>rhoA_foamboard</t>
  </si>
  <si>
    <t>rho_PLA</t>
  </si>
  <si>
    <t>rho_LWPLA</t>
  </si>
  <si>
    <t>rho_balsa</t>
  </si>
  <si>
    <t>kg/m^3</t>
  </si>
  <si>
    <t>kg/m^2</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</si>
</sst>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b/>
      <sz val="11.0"/>
      <color theme="1"/>
      <name val="Calibri"/>
    </font>
    <font>
      <sz val="11.0"/>
      <color theme="1"/>
      <name val="Calibri"/>
    </font>
    <font>
      <color theme="1"/>
      <name val="Calibri"/>
    </font>
    <font>
      <color rgb="FF000000"/>
      <name val="Calibri"/>
    </font>
    <font>
      <sz val="11.0"/>
      <color rgb="FF000000"/>
      <name val="Calibri"/>
    </font>
    <font>
      <sz val="9.0"/>
      <color rgb="FF000000"/>
      <name val="Arial"/>
    </font>
    <font>
      <b/>
      <i/>
      <sz val="9.0"/>
      <color rgb="FF000000"/>
      <name val="Arial"/>
    </font>
    <font>
      <sz val="10.0"/>
      <color rgb="FF000000"/>
      <name val="Arial"/>
    </font>
  </fonts>
  <fills count="5">
    <fill>
      <patternFill patternType="none"/>
    </fill>
    <fill>
      <patternFill patternType="lightGray"/>
    </fill>
    <fill>
      <patternFill patternType="solid">
        <fgColor rgb="FF9CC2E5"/>
        <bgColor rgb="FF9CC2E5"/>
      </patternFill>
    </fill>
    <fill>
      <patternFill patternType="solid">
        <fgColor rgb="FFFFFF00"/>
        <bgColor rgb="FFFFFF00"/>
      </patternFill>
    </fill>
    <fill>
      <patternFill patternType="solid">
        <fgColor rgb="FFFFFFFF"/>
        <bgColor rgb="FFFFFFFF"/>
      </patternFill>
    </fill>
  </fills>
  <borders count="7">
    <border/>
    <border>
      <left style="thin">
        <color rgb="FF000000"/>
      </left>
      <right style="thin">
        <color rgb="FF000000"/>
      </right>
      <top style="thin">
        <color rgb="FF000000"/>
      </top>
      <bottom style="thin">
        <color rgb="FF000000"/>
      </bottom>
    </border>
    <border>
      <left/>
      <right/>
      <top/>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
      <right style="medium">
        <color rgb="FF000000"/>
      </right>
      <bottom style="medium">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1" fillId="2" fontId="1" numFmtId="0" xfId="0" applyBorder="1" applyFill="1" applyFont="1"/>
    <xf borderId="1" fillId="2" fontId="1" numFmtId="0" xfId="0" applyAlignment="1" applyBorder="1" applyFont="1">
      <alignment horizontal="center"/>
    </xf>
    <xf borderId="1" fillId="2" fontId="1" numFmtId="0" xfId="0" applyAlignment="1" applyBorder="1" applyFont="1">
      <alignment horizontal="center" shrinkToFit="0" wrapText="1"/>
    </xf>
    <xf borderId="1" fillId="0" fontId="2" numFmtId="0" xfId="0" applyBorder="1" applyFont="1"/>
    <xf borderId="1" fillId="0" fontId="2" numFmtId="0" xfId="0" applyAlignment="1" applyBorder="1" applyFont="1">
      <alignment horizontal="center"/>
    </xf>
    <xf borderId="1" fillId="0" fontId="2" numFmtId="0" xfId="0" applyAlignment="1" applyBorder="1" applyFont="1">
      <alignment shrinkToFit="0" wrapText="1"/>
    </xf>
    <xf borderId="0" fillId="0" fontId="2" numFmtId="0" xfId="0" applyAlignment="1" applyFont="1">
      <alignment horizontal="center"/>
    </xf>
    <xf borderId="0" fillId="0" fontId="2" numFmtId="0" xfId="0" applyAlignment="1" applyFont="1">
      <alignment shrinkToFit="0" wrapText="1"/>
    </xf>
    <xf borderId="0" fillId="0" fontId="3" numFmtId="0" xfId="0" applyFont="1"/>
    <xf borderId="2" fillId="3" fontId="2" numFmtId="0" xfId="0" applyBorder="1" applyFill="1" applyFont="1"/>
    <xf borderId="0" fillId="0" fontId="4" numFmtId="0" xfId="0" applyFont="1"/>
    <xf borderId="0" fillId="0" fontId="5" numFmtId="0" xfId="0" applyAlignment="1" applyFont="1">
      <alignment horizontal="right" vertical="bottom"/>
    </xf>
    <xf borderId="0" fillId="4" fontId="6" numFmtId="0" xfId="0" applyFill="1" applyFont="1"/>
    <xf borderId="0" fillId="0" fontId="5" numFmtId="0" xfId="0" applyAlignment="1" applyFont="1">
      <alignment horizontal="right" readingOrder="0" vertical="bottom"/>
    </xf>
    <xf borderId="0" fillId="4" fontId="6" numFmtId="0" xfId="0" applyAlignment="1" applyFont="1">
      <alignment readingOrder="0"/>
    </xf>
    <xf borderId="0" fillId="0" fontId="5" numFmtId="0" xfId="0" applyAlignment="1" applyFont="1">
      <alignment vertical="bottom"/>
    </xf>
    <xf borderId="0" fillId="0" fontId="2" numFmtId="0" xfId="0" applyAlignment="1" applyFont="1">
      <alignment horizontal="right" vertical="bottom"/>
    </xf>
    <xf borderId="0" fillId="0" fontId="5" numFmtId="0" xfId="0" applyAlignment="1" applyFont="1">
      <alignment horizontal="center"/>
    </xf>
    <xf borderId="0" fillId="0" fontId="5" numFmtId="0" xfId="0" applyFont="1"/>
    <xf borderId="3" fillId="2" fontId="6" numFmtId="0" xfId="0" applyAlignment="1" applyBorder="1" applyFont="1">
      <alignment horizontal="center" shrinkToFit="0" vertical="center" wrapText="1"/>
    </xf>
    <xf borderId="4" fillId="2" fontId="7" numFmtId="0" xfId="0" applyAlignment="1" applyBorder="1" applyFont="1">
      <alignment horizontal="center" shrinkToFit="0" vertical="center" wrapText="1"/>
    </xf>
    <xf borderId="5" fillId="0" fontId="6" numFmtId="0" xfId="0" applyAlignment="1" applyBorder="1" applyFont="1">
      <alignment horizontal="center" shrinkToFit="0" vertical="center" wrapText="1"/>
    </xf>
    <xf borderId="6" fillId="0" fontId="6" numFmtId="0" xfId="0" applyAlignment="1" applyBorder="1" applyFont="1">
      <alignment horizontal="center" shrinkToFit="0" vertical="center" wrapText="1"/>
    </xf>
    <xf borderId="0" fillId="0" fontId="1" numFmtId="0" xfId="0" applyFont="1"/>
    <xf borderId="0" fillId="0" fontId="8" numFmtId="0" xfId="0" applyAlignment="1" applyFont="1">
      <alignment vertical="center"/>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1458575" cy="72675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73</xdr:row>
      <xdr:rowOff>180975</xdr:rowOff>
    </xdr:from>
    <xdr:ext cx="11430000" cy="72771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19050</xdr:colOff>
      <xdr:row>36</xdr:row>
      <xdr:rowOff>161925</xdr:rowOff>
    </xdr:from>
    <xdr:ext cx="11410950" cy="72485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0</xdr:row>
      <xdr:rowOff>0</xdr:rowOff>
    </xdr:from>
    <xdr:ext cx="6581775" cy="4010025"/>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133350</xdr:colOff>
      <xdr:row>0</xdr:row>
      <xdr:rowOff>66675</xdr:rowOff>
    </xdr:from>
    <xdr:ext cx="4572000" cy="3971925"/>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86"/>
    <col customWidth="1" min="2" max="2" width="15.43"/>
    <col customWidth="1" min="3" max="3" width="11.29"/>
    <col customWidth="1" min="4" max="4" width="104.43"/>
    <col customWidth="1" min="5" max="5" width="24.29"/>
    <col customWidth="1" min="6" max="26" width="8.86"/>
  </cols>
  <sheetData>
    <row r="1">
      <c r="A1" s="1" t="s">
        <v>0</v>
      </c>
      <c r="B1" s="2" t="s">
        <v>1</v>
      </c>
      <c r="C1" s="2" t="s">
        <v>2</v>
      </c>
      <c r="D1" s="3" t="s">
        <v>3</v>
      </c>
    </row>
    <row r="2">
      <c r="A2" s="4" t="s">
        <v>4</v>
      </c>
      <c r="B2" s="4" t="str">
        <f t="array" ref="B2:B52">TRANSPOSE(Input!A1:AZ1)</f>
        <v>Config</v>
      </c>
      <c r="C2" s="5" t="s">
        <v>5</v>
      </c>
      <c r="D2" s="6" t="s">
        <v>6</v>
      </c>
    </row>
    <row r="3">
      <c r="A3" s="4" t="s">
        <v>4</v>
      </c>
      <c r="B3" s="4" t="s">
        <v>7</v>
      </c>
      <c r="C3" s="5" t="s">
        <v>8</v>
      </c>
      <c r="D3" s="6" t="s">
        <v>9</v>
      </c>
    </row>
    <row r="4">
      <c r="A4" s="4" t="s">
        <v>4</v>
      </c>
      <c r="B4" s="4" t="s">
        <v>10</v>
      </c>
      <c r="C4" s="5" t="s">
        <v>11</v>
      </c>
      <c r="D4" s="6" t="s">
        <v>12</v>
      </c>
    </row>
    <row r="5">
      <c r="A5" s="4" t="s">
        <v>4</v>
      </c>
      <c r="B5" s="4" t="s">
        <v>13</v>
      </c>
      <c r="C5" s="5" t="s">
        <v>8</v>
      </c>
      <c r="D5" s="6" t="s">
        <v>14</v>
      </c>
    </row>
    <row r="6">
      <c r="A6" s="4" t="s">
        <v>4</v>
      </c>
      <c r="B6" s="4" t="s">
        <v>15</v>
      </c>
      <c r="C6" s="5" t="s">
        <v>8</v>
      </c>
      <c r="D6" s="6" t="s">
        <v>16</v>
      </c>
    </row>
    <row r="7">
      <c r="A7" s="4" t="s">
        <v>4</v>
      </c>
      <c r="B7" s="4" t="s">
        <v>17</v>
      </c>
      <c r="C7" s="5" t="s">
        <v>5</v>
      </c>
      <c r="D7" s="6" t="s">
        <v>18</v>
      </c>
    </row>
    <row r="8">
      <c r="A8" s="4" t="s">
        <v>4</v>
      </c>
      <c r="B8" s="4" t="s">
        <v>19</v>
      </c>
      <c r="C8" s="5" t="s">
        <v>20</v>
      </c>
      <c r="D8" s="6" t="s">
        <v>21</v>
      </c>
    </row>
    <row r="9">
      <c r="A9" s="4" t="s">
        <v>4</v>
      </c>
      <c r="B9" s="4" t="s">
        <v>22</v>
      </c>
      <c r="C9" s="5" t="s">
        <v>20</v>
      </c>
      <c r="D9" s="6" t="s">
        <v>23</v>
      </c>
    </row>
    <row r="10">
      <c r="A10" s="4" t="s">
        <v>4</v>
      </c>
      <c r="B10" s="4" t="s">
        <v>24</v>
      </c>
      <c r="C10" s="5" t="s">
        <v>20</v>
      </c>
      <c r="D10" s="6" t="s">
        <v>25</v>
      </c>
    </row>
    <row r="11">
      <c r="A11" s="4" t="s">
        <v>4</v>
      </c>
      <c r="B11" s="4" t="s">
        <v>26</v>
      </c>
      <c r="C11" s="5" t="s">
        <v>5</v>
      </c>
      <c r="D11" s="6" t="s">
        <v>27</v>
      </c>
    </row>
    <row r="12">
      <c r="A12" s="4" t="s">
        <v>4</v>
      </c>
      <c r="B12" s="4" t="s">
        <v>28</v>
      </c>
      <c r="C12" s="5" t="s">
        <v>20</v>
      </c>
      <c r="D12" s="6" t="s">
        <v>29</v>
      </c>
    </row>
    <row r="13">
      <c r="A13" s="4" t="s">
        <v>4</v>
      </c>
      <c r="B13" s="4" t="s">
        <v>30</v>
      </c>
      <c r="C13" s="5" t="s">
        <v>20</v>
      </c>
      <c r="D13" s="6" t="s">
        <v>31</v>
      </c>
    </row>
    <row r="14">
      <c r="A14" s="4" t="s">
        <v>4</v>
      </c>
      <c r="B14" s="4" t="s">
        <v>32</v>
      </c>
      <c r="C14" s="5" t="s">
        <v>5</v>
      </c>
      <c r="D14" s="6" t="s">
        <v>33</v>
      </c>
    </row>
    <row r="15">
      <c r="A15" s="4" t="s">
        <v>4</v>
      </c>
      <c r="B15" s="4" t="s">
        <v>34</v>
      </c>
      <c r="C15" s="5" t="s">
        <v>5</v>
      </c>
      <c r="D15" s="6" t="s">
        <v>35</v>
      </c>
    </row>
    <row r="16">
      <c r="A16" s="4" t="s">
        <v>4</v>
      </c>
      <c r="B16" s="4" t="s">
        <v>36</v>
      </c>
      <c r="C16" s="5" t="s">
        <v>37</v>
      </c>
      <c r="D16" s="6" t="s">
        <v>38</v>
      </c>
    </row>
    <row r="17">
      <c r="A17" s="4" t="s">
        <v>4</v>
      </c>
      <c r="B17" s="4" t="s">
        <v>39</v>
      </c>
      <c r="C17" s="5" t="s">
        <v>37</v>
      </c>
      <c r="D17" s="6" t="s">
        <v>40</v>
      </c>
    </row>
    <row r="18">
      <c r="A18" s="4" t="s">
        <v>4</v>
      </c>
      <c r="B18" s="4" t="s">
        <v>41</v>
      </c>
      <c r="C18" s="5" t="s">
        <v>5</v>
      </c>
      <c r="D18" s="6" t="s">
        <v>42</v>
      </c>
    </row>
    <row r="19" ht="28.5" customHeight="1">
      <c r="A19" s="4" t="s">
        <v>4</v>
      </c>
      <c r="B19" s="4" t="s">
        <v>43</v>
      </c>
      <c r="C19" s="5" t="s">
        <v>20</v>
      </c>
      <c r="D19" s="6" t="s">
        <v>44</v>
      </c>
    </row>
    <row r="20">
      <c r="A20" s="4" t="s">
        <v>4</v>
      </c>
      <c r="B20" s="4" t="s">
        <v>45</v>
      </c>
      <c r="C20" s="5" t="s">
        <v>20</v>
      </c>
      <c r="D20" s="6" t="s">
        <v>46</v>
      </c>
    </row>
    <row r="21" ht="15.75" customHeight="1">
      <c r="A21" s="4" t="s">
        <v>4</v>
      </c>
      <c r="B21" s="4" t="s">
        <v>47</v>
      </c>
      <c r="C21" s="5" t="s">
        <v>5</v>
      </c>
      <c r="D21" s="6" t="s">
        <v>48</v>
      </c>
    </row>
    <row r="22" ht="15.75" customHeight="1">
      <c r="A22" s="4" t="s">
        <v>4</v>
      </c>
      <c r="B22" s="4" t="s">
        <v>49</v>
      </c>
      <c r="C22" s="5" t="s">
        <v>5</v>
      </c>
      <c r="D22" s="6" t="s">
        <v>50</v>
      </c>
    </row>
    <row r="23" ht="15.75" customHeight="1">
      <c r="A23" s="4" t="s">
        <v>4</v>
      </c>
      <c r="B23" s="4" t="s">
        <v>51</v>
      </c>
      <c r="C23" s="5" t="s">
        <v>37</v>
      </c>
      <c r="D23" s="6" t="s">
        <v>52</v>
      </c>
    </row>
    <row r="24" ht="33.75" customHeight="1">
      <c r="A24" s="4" t="s">
        <v>4</v>
      </c>
      <c r="B24" s="4" t="s">
        <v>53</v>
      </c>
      <c r="C24" s="5" t="s">
        <v>8</v>
      </c>
      <c r="D24" s="6" t="s">
        <v>54</v>
      </c>
    </row>
    <row r="25" ht="15.75" customHeight="1">
      <c r="A25" s="4" t="s">
        <v>4</v>
      </c>
      <c r="B25" s="4" t="s">
        <v>55</v>
      </c>
      <c r="C25" s="5" t="s">
        <v>5</v>
      </c>
      <c r="D25" s="6" t="s">
        <v>56</v>
      </c>
    </row>
    <row r="26" ht="15.75" customHeight="1">
      <c r="A26" s="4" t="s">
        <v>4</v>
      </c>
      <c r="B26" s="4" t="s">
        <v>57</v>
      </c>
      <c r="C26" s="5" t="s">
        <v>20</v>
      </c>
      <c r="D26" s="6" t="s">
        <v>44</v>
      </c>
    </row>
    <row r="27" ht="15.75" customHeight="1">
      <c r="A27" s="4" t="s">
        <v>4</v>
      </c>
      <c r="B27" s="4" t="s">
        <v>58</v>
      </c>
      <c r="C27" s="5" t="s">
        <v>20</v>
      </c>
      <c r="D27" s="6" t="s">
        <v>46</v>
      </c>
    </row>
    <row r="28" ht="15.75" customHeight="1">
      <c r="A28" s="4" t="s">
        <v>4</v>
      </c>
      <c r="B28" s="4" t="s">
        <v>59</v>
      </c>
      <c r="C28" s="5" t="s">
        <v>5</v>
      </c>
      <c r="D28" s="6" t="s">
        <v>60</v>
      </c>
    </row>
    <row r="29" ht="15.75" customHeight="1">
      <c r="A29" s="4" t="s">
        <v>4</v>
      </c>
      <c r="B29" s="4" t="s">
        <v>61</v>
      </c>
      <c r="C29" s="5" t="s">
        <v>5</v>
      </c>
      <c r="D29" s="6" t="s">
        <v>62</v>
      </c>
    </row>
    <row r="30" ht="15.75" customHeight="1">
      <c r="A30" s="4" t="s">
        <v>4</v>
      </c>
      <c r="B30" s="4" t="s">
        <v>63</v>
      </c>
      <c r="C30" s="5" t="s">
        <v>37</v>
      </c>
      <c r="D30" s="6" t="s">
        <v>64</v>
      </c>
    </row>
    <row r="31" ht="15.75" customHeight="1">
      <c r="A31" s="4" t="s">
        <v>4</v>
      </c>
      <c r="B31" s="4" t="s">
        <v>65</v>
      </c>
      <c r="C31" s="5" t="s">
        <v>8</v>
      </c>
      <c r="D31" s="6" t="s">
        <v>66</v>
      </c>
    </row>
    <row r="32" ht="15.75" customHeight="1">
      <c r="A32" s="4" t="s">
        <v>4</v>
      </c>
      <c r="B32" s="4" t="s">
        <v>67</v>
      </c>
      <c r="C32" s="5" t="s">
        <v>5</v>
      </c>
      <c r="D32" s="6" t="s">
        <v>68</v>
      </c>
    </row>
    <row r="33" ht="15.75" customHeight="1">
      <c r="A33" s="4" t="s">
        <v>4</v>
      </c>
      <c r="B33" s="4" t="s">
        <v>69</v>
      </c>
      <c r="C33" s="5" t="s">
        <v>20</v>
      </c>
      <c r="D33" s="6" t="s">
        <v>70</v>
      </c>
    </row>
    <row r="34" ht="15.75" customHeight="1">
      <c r="A34" s="4" t="s">
        <v>4</v>
      </c>
      <c r="B34" s="4" t="s">
        <v>71</v>
      </c>
      <c r="C34" s="5" t="s">
        <v>20</v>
      </c>
      <c r="D34" s="6" t="s">
        <v>72</v>
      </c>
    </row>
    <row r="35" ht="15.75" customHeight="1">
      <c r="A35" s="4" t="s">
        <v>4</v>
      </c>
      <c r="B35" s="4" t="s">
        <v>73</v>
      </c>
      <c r="C35" s="5" t="s">
        <v>5</v>
      </c>
      <c r="D35" s="6" t="s">
        <v>74</v>
      </c>
    </row>
    <row r="36" ht="15.75" customHeight="1">
      <c r="A36" s="4" t="s">
        <v>4</v>
      </c>
      <c r="B36" s="4" t="s">
        <v>75</v>
      </c>
      <c r="C36" s="5" t="s">
        <v>5</v>
      </c>
      <c r="D36" s="6" t="s">
        <v>76</v>
      </c>
    </row>
    <row r="37" ht="15.75" customHeight="1">
      <c r="A37" s="4" t="s">
        <v>4</v>
      </c>
      <c r="B37" s="4" t="s">
        <v>77</v>
      </c>
      <c r="C37" s="5" t="s">
        <v>37</v>
      </c>
      <c r="D37" s="6" t="s">
        <v>78</v>
      </c>
    </row>
    <row r="38" ht="15.75" customHeight="1">
      <c r="A38" s="4" t="s">
        <v>4</v>
      </c>
      <c r="B38" s="4" t="s">
        <v>79</v>
      </c>
      <c r="C38" s="5" t="s">
        <v>8</v>
      </c>
      <c r="D38" s="6" t="s">
        <v>80</v>
      </c>
    </row>
    <row r="39" ht="15.75" customHeight="1">
      <c r="A39" s="4" t="s">
        <v>4</v>
      </c>
      <c r="B39" s="4" t="s">
        <v>81</v>
      </c>
      <c r="C39" s="5" t="s">
        <v>5</v>
      </c>
      <c r="D39" s="6" t="s">
        <v>82</v>
      </c>
    </row>
    <row r="40" ht="15.75" customHeight="1">
      <c r="A40" s="4" t="s">
        <v>4</v>
      </c>
      <c r="B40" s="4" t="s">
        <v>83</v>
      </c>
      <c r="C40" s="5" t="s">
        <v>20</v>
      </c>
      <c r="D40" s="6" t="s">
        <v>84</v>
      </c>
    </row>
    <row r="41" ht="15.75" customHeight="1">
      <c r="A41" s="4" t="s">
        <v>4</v>
      </c>
      <c r="B41" s="4" t="s">
        <v>85</v>
      </c>
      <c r="C41" s="5" t="s">
        <v>20</v>
      </c>
      <c r="D41" s="6" t="s">
        <v>86</v>
      </c>
    </row>
    <row r="42" ht="15.75" customHeight="1">
      <c r="A42" s="4" t="s">
        <v>4</v>
      </c>
      <c r="B42" s="4" t="s">
        <v>87</v>
      </c>
      <c r="C42" s="5" t="s">
        <v>5</v>
      </c>
      <c r="D42" s="6" t="s">
        <v>88</v>
      </c>
    </row>
    <row r="43" ht="15.75" customHeight="1">
      <c r="A43" s="4" t="s">
        <v>4</v>
      </c>
      <c r="B43" s="4" t="s">
        <v>89</v>
      </c>
      <c r="C43" s="5" t="s">
        <v>5</v>
      </c>
      <c r="D43" s="6" t="s">
        <v>90</v>
      </c>
    </row>
    <row r="44" ht="15.75" customHeight="1">
      <c r="A44" s="4" t="s">
        <v>4</v>
      </c>
      <c r="B44" s="4" t="s">
        <v>91</v>
      </c>
      <c r="C44" s="5" t="s">
        <v>37</v>
      </c>
      <c r="D44" s="6" t="s">
        <v>92</v>
      </c>
    </row>
    <row r="45" ht="15.75" customHeight="1">
      <c r="A45" s="4" t="s">
        <v>4</v>
      </c>
      <c r="B45" s="4" t="s">
        <v>93</v>
      </c>
      <c r="C45" s="5" t="s">
        <v>8</v>
      </c>
      <c r="D45" s="6" t="s">
        <v>94</v>
      </c>
    </row>
    <row r="46" ht="15.75" customHeight="1">
      <c r="A46" s="4" t="s">
        <v>4</v>
      </c>
      <c r="B46" s="4" t="s">
        <v>95</v>
      </c>
      <c r="C46" s="5" t="s">
        <v>5</v>
      </c>
      <c r="D46" s="6" t="s">
        <v>96</v>
      </c>
    </row>
    <row r="47" ht="15.75" customHeight="1">
      <c r="A47" s="4" t="s">
        <v>4</v>
      </c>
      <c r="B47" s="4" t="s">
        <v>97</v>
      </c>
      <c r="C47" s="5" t="s">
        <v>98</v>
      </c>
      <c r="D47" s="6" t="s">
        <v>99</v>
      </c>
    </row>
    <row r="48" ht="15.75" customHeight="1">
      <c r="A48" s="4" t="s">
        <v>4</v>
      </c>
      <c r="B48" s="4" t="s">
        <v>100</v>
      </c>
      <c r="C48" s="5" t="s">
        <v>101</v>
      </c>
      <c r="D48" s="6" t="s">
        <v>102</v>
      </c>
    </row>
    <row r="49" ht="15.75" customHeight="1">
      <c r="A49" s="4" t="s">
        <v>4</v>
      </c>
      <c r="B49" s="4" t="s">
        <v>103</v>
      </c>
      <c r="C49" s="5" t="s">
        <v>37</v>
      </c>
      <c r="D49" s="6" t="s">
        <v>104</v>
      </c>
    </row>
    <row r="50" ht="15.75" customHeight="1">
      <c r="A50" s="4" t="s">
        <v>4</v>
      </c>
      <c r="B50" s="4" t="s">
        <v>105</v>
      </c>
      <c r="C50" s="5" t="s">
        <v>37</v>
      </c>
      <c r="D50" s="6" t="s">
        <v>106</v>
      </c>
    </row>
    <row r="51" ht="15.75" customHeight="1">
      <c r="A51" s="4" t="s">
        <v>4</v>
      </c>
      <c r="B51" s="4" t="s">
        <v>107</v>
      </c>
      <c r="C51" s="5" t="s">
        <v>37</v>
      </c>
      <c r="D51" s="6" t="s">
        <v>108</v>
      </c>
    </row>
    <row r="52" ht="15.75" customHeight="1">
      <c r="A52" s="4" t="s">
        <v>4</v>
      </c>
      <c r="B52" s="4" t="s">
        <v>109</v>
      </c>
      <c r="C52" s="5" t="s">
        <v>11</v>
      </c>
      <c r="D52" s="6" t="s">
        <v>110</v>
      </c>
    </row>
    <row r="53" ht="15.75" customHeight="1">
      <c r="A53" s="4" t="s">
        <v>111</v>
      </c>
      <c r="B53" s="4" t="s">
        <v>112</v>
      </c>
      <c r="C53" s="5" t="s">
        <v>5</v>
      </c>
      <c r="D53" s="6" t="s">
        <v>113</v>
      </c>
    </row>
    <row r="54" ht="15.75" customHeight="1">
      <c r="A54" s="4" t="s">
        <v>111</v>
      </c>
      <c r="B54" s="4" t="s">
        <v>114</v>
      </c>
      <c r="C54" s="5" t="s">
        <v>5</v>
      </c>
      <c r="D54" s="6" t="s">
        <v>115</v>
      </c>
    </row>
    <row r="55" ht="15.75" customHeight="1">
      <c r="A55" s="4" t="s">
        <v>111</v>
      </c>
      <c r="B55" s="4" t="s">
        <v>116</v>
      </c>
      <c r="C55" s="5" t="s">
        <v>5</v>
      </c>
      <c r="D55" s="6" t="s">
        <v>117</v>
      </c>
    </row>
    <row r="56" ht="15.75" customHeight="1">
      <c r="A56" s="4" t="s">
        <v>111</v>
      </c>
      <c r="B56" s="4" t="s">
        <v>118</v>
      </c>
      <c r="C56" s="5" t="s">
        <v>5</v>
      </c>
      <c r="D56" s="6" t="s">
        <v>119</v>
      </c>
    </row>
    <row r="57" ht="15.75" customHeight="1">
      <c r="A57" s="4" t="s">
        <v>111</v>
      </c>
      <c r="B57" s="4" t="s">
        <v>120</v>
      </c>
      <c r="C57" s="5" t="s">
        <v>5</v>
      </c>
      <c r="D57" s="6" t="s">
        <v>121</v>
      </c>
    </row>
    <row r="58" ht="15.75" customHeight="1">
      <c r="A58" s="4" t="s">
        <v>111</v>
      </c>
      <c r="B58" s="4" t="s">
        <v>122</v>
      </c>
      <c r="C58" s="5" t="s">
        <v>5</v>
      </c>
      <c r="D58" s="6" t="s">
        <v>123</v>
      </c>
    </row>
    <row r="59" ht="15.75" customHeight="1">
      <c r="A59" s="4" t="s">
        <v>111</v>
      </c>
      <c r="B59" s="4" t="s">
        <v>124</v>
      </c>
      <c r="C59" s="5" t="s">
        <v>5</v>
      </c>
      <c r="D59" s="6" t="s">
        <v>125</v>
      </c>
    </row>
    <row r="60" ht="15.75" customHeight="1">
      <c r="A60" s="4" t="s">
        <v>111</v>
      </c>
      <c r="B60" s="4" t="s">
        <v>126</v>
      </c>
      <c r="C60" s="5" t="s">
        <v>5</v>
      </c>
      <c r="D60" s="6" t="s">
        <v>127</v>
      </c>
    </row>
    <row r="61" ht="15.75" customHeight="1">
      <c r="A61" s="4" t="s">
        <v>111</v>
      </c>
      <c r="B61" s="4" t="s">
        <v>128</v>
      </c>
      <c r="C61" s="5" t="s">
        <v>5</v>
      </c>
      <c r="D61" s="6" t="s">
        <v>129</v>
      </c>
    </row>
    <row r="62" ht="15.75" customHeight="1">
      <c r="A62" s="4" t="s">
        <v>111</v>
      </c>
      <c r="B62" s="4" t="s">
        <v>130</v>
      </c>
      <c r="C62" s="5" t="s">
        <v>5</v>
      </c>
      <c r="D62" s="6" t="s">
        <v>131</v>
      </c>
    </row>
    <row r="63" ht="15.75" customHeight="1">
      <c r="A63" s="4" t="s">
        <v>111</v>
      </c>
      <c r="B63" s="4" t="s">
        <v>132</v>
      </c>
      <c r="C63" s="5" t="s">
        <v>5</v>
      </c>
      <c r="D63" s="6" t="s">
        <v>133</v>
      </c>
    </row>
    <row r="64" ht="15.75" customHeight="1">
      <c r="A64" s="4" t="s">
        <v>111</v>
      </c>
      <c r="B64" s="4" t="s">
        <v>134</v>
      </c>
      <c r="C64" s="5" t="s">
        <v>5</v>
      </c>
      <c r="D64" s="6" t="s">
        <v>135</v>
      </c>
    </row>
    <row r="65" ht="15.75" customHeight="1">
      <c r="A65" s="4" t="s">
        <v>111</v>
      </c>
      <c r="B65" s="4" t="s">
        <v>136</v>
      </c>
      <c r="C65" s="5" t="s">
        <v>5</v>
      </c>
      <c r="D65" s="6" t="s">
        <v>137</v>
      </c>
    </row>
    <row r="66" ht="15.75" customHeight="1">
      <c r="A66" s="4" t="s">
        <v>111</v>
      </c>
      <c r="B66" s="4" t="s">
        <v>138</v>
      </c>
      <c r="C66" s="5" t="s">
        <v>5</v>
      </c>
      <c r="D66" s="6" t="s">
        <v>139</v>
      </c>
    </row>
    <row r="67" ht="15.75" customHeight="1">
      <c r="A67" s="4" t="s">
        <v>111</v>
      </c>
      <c r="B67" s="4" t="s">
        <v>140</v>
      </c>
      <c r="C67" s="5" t="s">
        <v>5</v>
      </c>
      <c r="D67" s="6" t="s">
        <v>141</v>
      </c>
    </row>
    <row r="68" ht="15.75" customHeight="1">
      <c r="A68" s="4" t="s">
        <v>111</v>
      </c>
      <c r="B68" s="4" t="s">
        <v>142</v>
      </c>
      <c r="C68" s="5" t="s">
        <v>5</v>
      </c>
      <c r="D68" s="6" t="s">
        <v>143</v>
      </c>
    </row>
    <row r="69" ht="15.75" customHeight="1">
      <c r="A69" s="4" t="s">
        <v>111</v>
      </c>
      <c r="B69" s="4" t="s">
        <v>144</v>
      </c>
      <c r="C69" s="5" t="s">
        <v>5</v>
      </c>
      <c r="D69" s="6" t="s">
        <v>145</v>
      </c>
    </row>
    <row r="70" ht="15.75" customHeight="1">
      <c r="A70" s="4" t="s">
        <v>111</v>
      </c>
      <c r="B70" s="4" t="s">
        <v>146</v>
      </c>
      <c r="C70" s="5" t="s">
        <v>5</v>
      </c>
      <c r="D70" s="6" t="s">
        <v>147</v>
      </c>
    </row>
    <row r="71" ht="15.75" customHeight="1">
      <c r="C71" s="7"/>
      <c r="D71" s="8"/>
    </row>
    <row r="72" ht="15.75" customHeight="1">
      <c r="C72" s="7"/>
      <c r="D72" s="8"/>
    </row>
    <row r="73" ht="15.75" customHeight="1">
      <c r="C73" s="7"/>
      <c r="D73" s="8"/>
    </row>
    <row r="74" ht="15.75" customHeight="1">
      <c r="C74" s="7"/>
      <c r="D74" s="8"/>
    </row>
    <row r="75" ht="15.75" customHeight="1">
      <c r="C75" s="7"/>
      <c r="D75" s="8"/>
    </row>
    <row r="76" ht="15.75" customHeight="1">
      <c r="C76" s="7"/>
      <c r="D76" s="8"/>
    </row>
    <row r="77" ht="15.75" customHeight="1">
      <c r="C77" s="7"/>
      <c r="D77" s="8"/>
    </row>
    <row r="78" ht="15.75" customHeight="1">
      <c r="C78" s="7"/>
      <c r="D78" s="8"/>
    </row>
    <row r="79" ht="15.75" customHeight="1">
      <c r="C79" s="7"/>
      <c r="D79" s="8"/>
    </row>
    <row r="80" ht="15.75" customHeight="1">
      <c r="C80" s="7"/>
      <c r="D80" s="8"/>
    </row>
    <row r="81" ht="15.75" customHeight="1">
      <c r="C81" s="7"/>
      <c r="D81" s="8"/>
    </row>
    <row r="82" ht="15.75" customHeight="1">
      <c r="C82" s="7"/>
      <c r="D82" s="8"/>
    </row>
    <row r="83" ht="15.75" customHeight="1">
      <c r="C83" s="7"/>
      <c r="D83" s="8"/>
    </row>
    <row r="84" ht="15.75" customHeight="1">
      <c r="C84" s="7"/>
      <c r="D84" s="8"/>
    </row>
    <row r="85" ht="15.75" customHeight="1">
      <c r="C85" s="7"/>
      <c r="D85" s="8"/>
    </row>
    <row r="86" ht="15.75" customHeight="1">
      <c r="C86" s="7"/>
      <c r="D86" s="8"/>
    </row>
    <row r="87" ht="15.75" customHeight="1">
      <c r="C87" s="7"/>
      <c r="D87" s="8"/>
    </row>
    <row r="88" ht="15.75" customHeight="1">
      <c r="C88" s="7"/>
      <c r="D88" s="8"/>
    </row>
    <row r="89" ht="15.75" customHeight="1">
      <c r="C89" s="7"/>
      <c r="D89" s="8"/>
    </row>
    <row r="90" ht="15.75" customHeight="1">
      <c r="C90" s="7"/>
      <c r="D90" s="8"/>
    </row>
    <row r="91" ht="15.75" customHeight="1">
      <c r="C91" s="7"/>
      <c r="D91" s="8"/>
    </row>
    <row r="92" ht="15.75" customHeight="1">
      <c r="C92" s="7"/>
      <c r="D92" s="8"/>
    </row>
    <row r="93" ht="15.75" customHeight="1">
      <c r="C93" s="7"/>
      <c r="D93" s="8"/>
    </row>
    <row r="94" ht="15.75" customHeight="1">
      <c r="C94" s="7"/>
      <c r="D94" s="8"/>
    </row>
    <row r="95" ht="15.75" customHeight="1">
      <c r="C95" s="7"/>
      <c r="D95" s="8"/>
    </row>
    <row r="96" ht="15.75" customHeight="1">
      <c r="C96" s="7"/>
      <c r="D96" s="8"/>
    </row>
    <row r="97" ht="15.75" customHeight="1">
      <c r="C97" s="7"/>
      <c r="D97" s="8"/>
    </row>
    <row r="98" ht="15.75" customHeight="1">
      <c r="C98" s="7"/>
      <c r="D98" s="8"/>
    </row>
    <row r="99" ht="15.75" customHeight="1">
      <c r="C99" s="7"/>
      <c r="D99" s="8"/>
    </row>
    <row r="100" ht="15.75" customHeight="1">
      <c r="C100" s="7"/>
      <c r="D100" s="8"/>
    </row>
    <row r="101" ht="15.75" customHeight="1">
      <c r="C101" s="7"/>
      <c r="D101" s="8"/>
    </row>
    <row r="102" ht="15.75" customHeight="1">
      <c r="C102" s="7"/>
      <c r="D102" s="8"/>
    </row>
    <row r="103" ht="15.75" customHeight="1">
      <c r="C103" s="7"/>
      <c r="D103" s="8"/>
    </row>
    <row r="104" ht="15.75" customHeight="1">
      <c r="C104" s="7"/>
      <c r="D104" s="8"/>
    </row>
    <row r="105" ht="15.75" customHeight="1">
      <c r="C105" s="7"/>
      <c r="D105" s="8"/>
    </row>
    <row r="106" ht="15.75" customHeight="1">
      <c r="C106" s="7"/>
      <c r="D106" s="8"/>
    </row>
    <row r="107" ht="15.75" customHeight="1">
      <c r="C107" s="7"/>
      <c r="D107" s="8"/>
    </row>
    <row r="108" ht="15.75" customHeight="1">
      <c r="C108" s="7"/>
      <c r="D108" s="8"/>
    </row>
    <row r="109" ht="15.75" customHeight="1">
      <c r="C109" s="7"/>
      <c r="D109" s="8"/>
    </row>
    <row r="110" ht="15.75" customHeight="1">
      <c r="C110" s="7"/>
      <c r="D110" s="8"/>
    </row>
    <row r="111" ht="15.75" customHeight="1">
      <c r="C111" s="7"/>
      <c r="D111" s="8"/>
    </row>
    <row r="112" ht="15.75" customHeight="1">
      <c r="C112" s="7"/>
      <c r="D112" s="8"/>
    </row>
    <row r="113" ht="15.75" customHeight="1">
      <c r="C113" s="7"/>
      <c r="D113" s="8"/>
    </row>
    <row r="114" ht="15.75" customHeight="1">
      <c r="C114" s="7"/>
      <c r="D114" s="8"/>
    </row>
    <row r="115" ht="15.75" customHeight="1">
      <c r="C115" s="7"/>
      <c r="D115" s="8"/>
    </row>
    <row r="116" ht="15.75" customHeight="1">
      <c r="C116" s="7"/>
      <c r="D116" s="8"/>
    </row>
    <row r="117" ht="15.75" customHeight="1">
      <c r="C117" s="7"/>
      <c r="D117" s="8"/>
    </row>
    <row r="118" ht="15.75" customHeight="1">
      <c r="C118" s="7"/>
      <c r="D118" s="8"/>
    </row>
    <row r="119" ht="15.75" customHeight="1">
      <c r="C119" s="7"/>
      <c r="D119" s="8"/>
    </row>
    <row r="120" ht="15.75" customHeight="1">
      <c r="C120" s="7"/>
      <c r="D120" s="8"/>
    </row>
    <row r="121" ht="15.75" customHeight="1">
      <c r="C121" s="7"/>
      <c r="D121" s="8"/>
    </row>
    <row r="122" ht="15.75" customHeight="1">
      <c r="C122" s="7"/>
      <c r="D122" s="8"/>
    </row>
    <row r="123" ht="15.75" customHeight="1">
      <c r="C123" s="7"/>
      <c r="D123" s="8"/>
    </row>
    <row r="124" ht="15.75" customHeight="1">
      <c r="C124" s="7"/>
      <c r="D124" s="8"/>
    </row>
    <row r="125" ht="15.75" customHeight="1">
      <c r="C125" s="7"/>
      <c r="D125" s="8"/>
    </row>
    <row r="126" ht="15.75" customHeight="1">
      <c r="C126" s="7"/>
      <c r="D126" s="8"/>
    </row>
    <row r="127" ht="15.75" customHeight="1">
      <c r="C127" s="7"/>
      <c r="D127" s="8"/>
    </row>
    <row r="128" ht="15.75" customHeight="1">
      <c r="C128" s="7"/>
      <c r="D128" s="8"/>
    </row>
    <row r="129" ht="15.75" customHeight="1">
      <c r="C129" s="7"/>
      <c r="D129" s="8"/>
    </row>
    <row r="130" ht="15.75" customHeight="1">
      <c r="C130" s="7"/>
      <c r="D130" s="8"/>
    </row>
    <row r="131" ht="15.75" customHeight="1">
      <c r="C131" s="7"/>
      <c r="D131" s="8"/>
    </row>
    <row r="132" ht="15.75" customHeight="1">
      <c r="C132" s="7"/>
      <c r="D132" s="8"/>
    </row>
    <row r="133" ht="15.75" customHeight="1">
      <c r="C133" s="7"/>
      <c r="D133" s="8"/>
    </row>
    <row r="134" ht="15.75" customHeight="1">
      <c r="C134" s="7"/>
      <c r="D134" s="8"/>
    </row>
    <row r="135" ht="15.75" customHeight="1">
      <c r="C135" s="7"/>
      <c r="D135" s="8"/>
    </row>
    <row r="136" ht="15.75" customHeight="1">
      <c r="C136" s="7"/>
      <c r="D136" s="8"/>
    </row>
    <row r="137" ht="15.75" customHeight="1">
      <c r="C137" s="7"/>
      <c r="D137" s="8"/>
    </row>
    <row r="138" ht="15.75" customHeight="1">
      <c r="C138" s="7"/>
      <c r="D138" s="8"/>
    </row>
    <row r="139" ht="15.75" customHeight="1">
      <c r="C139" s="7"/>
      <c r="D139" s="8"/>
    </row>
    <row r="140" ht="15.75" customHeight="1">
      <c r="C140" s="7"/>
      <c r="D140" s="8"/>
    </row>
    <row r="141" ht="15.75" customHeight="1">
      <c r="C141" s="7"/>
      <c r="D141" s="8"/>
    </row>
    <row r="142" ht="15.75" customHeight="1">
      <c r="C142" s="7"/>
      <c r="D142" s="8"/>
    </row>
    <row r="143" ht="15.75" customHeight="1">
      <c r="C143" s="7"/>
      <c r="D143" s="8"/>
    </row>
    <row r="144" ht="15.75" customHeight="1">
      <c r="C144" s="7"/>
      <c r="D144" s="8"/>
    </row>
    <row r="145" ht="15.75" customHeight="1">
      <c r="C145" s="7"/>
      <c r="D145" s="8"/>
    </row>
    <row r="146" ht="15.75" customHeight="1">
      <c r="C146" s="7"/>
      <c r="D146" s="8"/>
    </row>
    <row r="147" ht="15.75" customHeight="1">
      <c r="C147" s="7"/>
      <c r="D147" s="8"/>
    </row>
    <row r="148" ht="15.75" customHeight="1">
      <c r="C148" s="7"/>
      <c r="D148" s="8"/>
    </row>
    <row r="149" ht="15.75" customHeight="1">
      <c r="C149" s="7"/>
      <c r="D149" s="8"/>
    </row>
    <row r="150" ht="15.75" customHeight="1">
      <c r="C150" s="7"/>
      <c r="D150" s="8"/>
    </row>
    <row r="151" ht="15.75" customHeight="1">
      <c r="C151" s="7"/>
      <c r="D151" s="8"/>
    </row>
    <row r="152" ht="15.75" customHeight="1">
      <c r="C152" s="7"/>
      <c r="D152" s="8"/>
    </row>
    <row r="153" ht="15.75" customHeight="1">
      <c r="C153" s="7"/>
      <c r="D153" s="8"/>
    </row>
    <row r="154" ht="15.75" customHeight="1">
      <c r="C154" s="7"/>
      <c r="D154" s="8"/>
    </row>
    <row r="155" ht="15.75" customHeight="1">
      <c r="C155" s="7"/>
      <c r="D155" s="8"/>
    </row>
    <row r="156" ht="15.75" customHeight="1">
      <c r="C156" s="7"/>
      <c r="D156" s="8"/>
    </row>
    <row r="157" ht="15.75" customHeight="1">
      <c r="C157" s="7"/>
      <c r="D157" s="8"/>
    </row>
    <row r="158" ht="15.75" customHeight="1">
      <c r="C158" s="7"/>
      <c r="D158" s="8"/>
    </row>
    <row r="159" ht="15.75" customHeight="1">
      <c r="C159" s="7"/>
      <c r="D159" s="8"/>
    </row>
    <row r="160" ht="15.75" customHeight="1">
      <c r="C160" s="7"/>
      <c r="D160" s="8"/>
    </row>
    <row r="161" ht="15.75" customHeight="1">
      <c r="C161" s="7"/>
      <c r="D161" s="8"/>
    </row>
    <row r="162" ht="15.75" customHeight="1">
      <c r="C162" s="7"/>
      <c r="D162" s="8"/>
    </row>
    <row r="163" ht="15.75" customHeight="1">
      <c r="C163" s="7"/>
      <c r="D163" s="8"/>
    </row>
    <row r="164" ht="15.75" customHeight="1">
      <c r="C164" s="7"/>
      <c r="D164" s="8"/>
    </row>
    <row r="165" ht="15.75" customHeight="1">
      <c r="C165" s="7"/>
      <c r="D165" s="8"/>
    </row>
    <row r="166" ht="15.75" customHeight="1">
      <c r="C166" s="7"/>
      <c r="D166" s="8"/>
    </row>
    <row r="167" ht="15.75" customHeight="1">
      <c r="C167" s="7"/>
      <c r="D167" s="8"/>
    </row>
    <row r="168" ht="15.75" customHeight="1">
      <c r="C168" s="7"/>
      <c r="D168" s="8"/>
    </row>
    <row r="169" ht="15.75" customHeight="1">
      <c r="C169" s="7"/>
      <c r="D169" s="8"/>
    </row>
    <row r="170" ht="15.75" customHeight="1">
      <c r="C170" s="7"/>
      <c r="D170" s="8"/>
    </row>
    <row r="171" ht="15.75" customHeight="1">
      <c r="C171" s="7"/>
      <c r="D171" s="8"/>
    </row>
    <row r="172" ht="15.75" customHeight="1">
      <c r="C172" s="7"/>
      <c r="D172" s="8"/>
    </row>
    <row r="173" ht="15.75" customHeight="1">
      <c r="C173" s="7"/>
      <c r="D173" s="8"/>
    </row>
    <row r="174" ht="15.75" customHeight="1">
      <c r="C174" s="7"/>
      <c r="D174" s="8"/>
    </row>
    <row r="175" ht="15.75" customHeight="1">
      <c r="C175" s="7"/>
      <c r="D175" s="8"/>
    </row>
    <row r="176" ht="15.75" customHeight="1">
      <c r="C176" s="7"/>
      <c r="D176" s="8"/>
    </row>
    <row r="177" ht="15.75" customHeight="1">
      <c r="C177" s="7"/>
      <c r="D177" s="8"/>
    </row>
    <row r="178" ht="15.75" customHeight="1">
      <c r="C178" s="7"/>
      <c r="D178" s="8"/>
    </row>
    <row r="179" ht="15.75" customHeight="1">
      <c r="C179" s="7"/>
      <c r="D179" s="8"/>
    </row>
    <row r="180" ht="15.75" customHeight="1">
      <c r="C180" s="7"/>
      <c r="D180" s="8"/>
    </row>
    <row r="181" ht="15.75" customHeight="1">
      <c r="C181" s="7"/>
      <c r="D181" s="8"/>
    </row>
    <row r="182" ht="15.75" customHeight="1">
      <c r="C182" s="7"/>
      <c r="D182" s="8"/>
    </row>
    <row r="183" ht="15.75" customHeight="1">
      <c r="C183" s="7"/>
      <c r="D183" s="8"/>
    </row>
    <row r="184" ht="15.75" customHeight="1">
      <c r="C184" s="7"/>
      <c r="D184" s="8"/>
    </row>
    <row r="185" ht="15.75" customHeight="1">
      <c r="C185" s="7"/>
      <c r="D185" s="8"/>
    </row>
    <row r="186" ht="15.75" customHeight="1">
      <c r="C186" s="7"/>
      <c r="D186" s="8"/>
    </row>
    <row r="187" ht="15.75" customHeight="1">
      <c r="C187" s="7"/>
      <c r="D187" s="8"/>
    </row>
    <row r="188" ht="15.75" customHeight="1">
      <c r="C188" s="7"/>
      <c r="D188" s="8"/>
    </row>
    <row r="189" ht="15.75" customHeight="1">
      <c r="C189" s="7"/>
      <c r="D189" s="8"/>
    </row>
    <row r="190" ht="15.75" customHeight="1">
      <c r="C190" s="7"/>
      <c r="D190" s="8"/>
    </row>
    <row r="191" ht="15.75" customHeight="1">
      <c r="C191" s="7"/>
      <c r="D191" s="8"/>
    </row>
    <row r="192" ht="15.75" customHeight="1">
      <c r="C192" s="7"/>
      <c r="D192" s="8"/>
    </row>
    <row r="193" ht="15.75" customHeight="1">
      <c r="C193" s="7"/>
      <c r="D193" s="8"/>
    </row>
    <row r="194" ht="15.75" customHeight="1">
      <c r="C194" s="7"/>
      <c r="D194" s="8"/>
    </row>
    <row r="195" ht="15.75" customHeight="1">
      <c r="C195" s="7"/>
      <c r="D195" s="8"/>
    </row>
    <row r="196" ht="15.75" customHeight="1">
      <c r="C196" s="7"/>
      <c r="D196" s="8"/>
    </row>
    <row r="197" ht="15.75" customHeight="1">
      <c r="C197" s="7"/>
      <c r="D197" s="8"/>
    </row>
    <row r="198" ht="15.75" customHeight="1">
      <c r="C198" s="7"/>
      <c r="D198" s="8"/>
    </row>
    <row r="199" ht="15.75" customHeight="1">
      <c r="C199" s="7"/>
      <c r="D199" s="8"/>
    </row>
    <row r="200" ht="15.75" customHeight="1">
      <c r="C200" s="7"/>
      <c r="D200" s="8"/>
    </row>
    <row r="201" ht="15.75" customHeight="1">
      <c r="C201" s="7"/>
      <c r="D201" s="8"/>
    </row>
    <row r="202" ht="15.75" customHeight="1">
      <c r="C202" s="7"/>
      <c r="D202" s="8"/>
    </row>
    <row r="203" ht="15.75" customHeight="1">
      <c r="C203" s="7"/>
      <c r="D203" s="8"/>
    </row>
    <row r="204" ht="15.75" customHeight="1">
      <c r="C204" s="7"/>
      <c r="D204" s="8"/>
    </row>
    <row r="205" ht="15.75" customHeight="1">
      <c r="C205" s="7"/>
      <c r="D205" s="8"/>
    </row>
    <row r="206" ht="15.75" customHeight="1">
      <c r="C206" s="7"/>
      <c r="D206" s="8"/>
    </row>
    <row r="207" ht="15.75" customHeight="1">
      <c r="C207" s="7"/>
      <c r="D207" s="8"/>
    </row>
    <row r="208" ht="15.75" customHeight="1">
      <c r="C208" s="7"/>
      <c r="D208" s="8"/>
    </row>
    <row r="209" ht="15.75" customHeight="1">
      <c r="C209" s="7"/>
      <c r="D209" s="8"/>
    </row>
    <row r="210" ht="15.75" customHeight="1">
      <c r="C210" s="7"/>
      <c r="D210" s="8"/>
    </row>
    <row r="211" ht="15.75" customHeight="1">
      <c r="C211" s="7"/>
      <c r="D211" s="8"/>
    </row>
    <row r="212" ht="15.75" customHeight="1">
      <c r="C212" s="7"/>
      <c r="D212" s="8"/>
    </row>
    <row r="213" ht="15.75" customHeight="1">
      <c r="C213" s="7"/>
      <c r="D213" s="8"/>
    </row>
    <row r="214" ht="15.75" customHeight="1">
      <c r="C214" s="7"/>
      <c r="D214" s="8"/>
    </row>
    <row r="215" ht="15.75" customHeight="1">
      <c r="C215" s="7"/>
      <c r="D215" s="8"/>
    </row>
    <row r="216" ht="15.75" customHeight="1">
      <c r="C216" s="7"/>
      <c r="D216" s="8"/>
    </row>
    <row r="217" ht="15.75" customHeight="1">
      <c r="C217" s="7"/>
      <c r="D217" s="8"/>
    </row>
    <row r="218" ht="15.75" customHeight="1">
      <c r="C218" s="7"/>
      <c r="D218" s="8"/>
    </row>
    <row r="219" ht="15.75" customHeight="1">
      <c r="C219" s="7"/>
      <c r="D219" s="8"/>
    </row>
    <row r="220" ht="15.75" customHeight="1">
      <c r="C220" s="7"/>
      <c r="D220" s="8"/>
    </row>
    <row r="221" ht="15.75" customHeight="1">
      <c r="C221" s="7"/>
      <c r="D221" s="8"/>
    </row>
    <row r="222" ht="15.75" customHeight="1">
      <c r="C222" s="7"/>
      <c r="D222" s="8"/>
    </row>
    <row r="223" ht="15.75" customHeight="1">
      <c r="C223" s="7"/>
      <c r="D223" s="8"/>
    </row>
    <row r="224" ht="15.75" customHeight="1">
      <c r="C224" s="7"/>
      <c r="D224" s="8"/>
    </row>
    <row r="225" ht="15.75" customHeight="1">
      <c r="C225" s="7"/>
      <c r="D225" s="8"/>
    </row>
    <row r="226" ht="15.75" customHeight="1">
      <c r="C226" s="7"/>
      <c r="D226" s="8"/>
    </row>
    <row r="227" ht="15.75" customHeight="1">
      <c r="C227" s="7"/>
      <c r="D227" s="8"/>
    </row>
    <row r="228" ht="15.75" customHeight="1">
      <c r="C228" s="7"/>
      <c r="D228" s="8"/>
    </row>
    <row r="229" ht="15.75" customHeight="1">
      <c r="C229" s="7"/>
      <c r="D229" s="8"/>
    </row>
    <row r="230" ht="15.75" customHeight="1">
      <c r="C230" s="7"/>
      <c r="D230" s="8"/>
    </row>
    <row r="231" ht="15.75" customHeight="1">
      <c r="C231" s="7"/>
      <c r="D231" s="8"/>
    </row>
    <row r="232" ht="15.75" customHeight="1">
      <c r="C232" s="7"/>
      <c r="D232" s="8"/>
    </row>
    <row r="233" ht="15.75" customHeight="1">
      <c r="C233" s="7"/>
      <c r="D233" s="8"/>
    </row>
    <row r="234" ht="15.75" customHeight="1">
      <c r="C234" s="7"/>
      <c r="D234" s="8"/>
    </row>
    <row r="235" ht="15.75" customHeight="1">
      <c r="C235" s="7"/>
      <c r="D235" s="8"/>
    </row>
    <row r="236" ht="15.75" customHeight="1">
      <c r="C236" s="7"/>
      <c r="D236" s="8"/>
    </row>
    <row r="237" ht="15.75" customHeight="1">
      <c r="C237" s="7"/>
      <c r="D237" s="8"/>
    </row>
    <row r="238" ht="15.75" customHeight="1">
      <c r="C238" s="7"/>
      <c r="D238" s="8"/>
    </row>
    <row r="239" ht="15.75" customHeight="1">
      <c r="C239" s="7"/>
      <c r="D239" s="8"/>
    </row>
    <row r="240" ht="15.75" customHeight="1">
      <c r="C240" s="7"/>
      <c r="D240" s="8"/>
    </row>
    <row r="241" ht="15.75" customHeight="1">
      <c r="C241" s="7"/>
      <c r="D241" s="8"/>
    </row>
    <row r="242" ht="15.75" customHeight="1">
      <c r="C242" s="7"/>
      <c r="D242" s="8"/>
    </row>
    <row r="243" ht="15.75" customHeight="1">
      <c r="C243" s="7"/>
      <c r="D243" s="8"/>
    </row>
    <row r="244" ht="15.75" customHeight="1">
      <c r="C244" s="7"/>
      <c r="D244" s="8"/>
    </row>
    <row r="245" ht="15.75" customHeight="1">
      <c r="C245" s="7"/>
      <c r="D245" s="8"/>
    </row>
    <row r="246" ht="15.75" customHeight="1">
      <c r="C246" s="7"/>
      <c r="D246" s="8"/>
    </row>
    <row r="247" ht="15.75" customHeight="1">
      <c r="C247" s="7"/>
      <c r="D247" s="8"/>
    </row>
    <row r="248" ht="15.75" customHeight="1">
      <c r="C248" s="7"/>
      <c r="D248" s="8"/>
    </row>
    <row r="249" ht="15.75" customHeight="1">
      <c r="C249" s="7"/>
      <c r="D249" s="8"/>
    </row>
    <row r="250" ht="15.75" customHeight="1">
      <c r="C250" s="7"/>
      <c r="D250" s="8"/>
    </row>
    <row r="251" ht="15.75" customHeight="1">
      <c r="C251" s="7"/>
      <c r="D251" s="8"/>
    </row>
    <row r="252" ht="15.75" customHeight="1">
      <c r="C252" s="7"/>
      <c r="D252" s="8"/>
    </row>
    <row r="253" ht="15.75" customHeight="1">
      <c r="C253" s="7"/>
      <c r="D253" s="8"/>
    </row>
    <row r="254" ht="15.75" customHeight="1">
      <c r="C254" s="7"/>
      <c r="D254" s="8"/>
    </row>
    <row r="255" ht="15.75" customHeight="1">
      <c r="C255" s="7"/>
      <c r="D255" s="8"/>
    </row>
    <row r="256" ht="15.75" customHeight="1">
      <c r="C256" s="7"/>
      <c r="D256" s="8"/>
    </row>
    <row r="257" ht="15.75" customHeight="1">
      <c r="C257" s="7"/>
      <c r="D257" s="8"/>
    </row>
    <row r="258" ht="15.75" customHeight="1">
      <c r="C258" s="7"/>
      <c r="D258" s="8"/>
    </row>
    <row r="259" ht="15.75" customHeight="1">
      <c r="C259" s="7"/>
      <c r="D259" s="8"/>
    </row>
    <row r="260" ht="15.75" customHeight="1">
      <c r="C260" s="7"/>
      <c r="D260" s="8"/>
    </row>
    <row r="261" ht="15.75" customHeight="1">
      <c r="C261" s="7"/>
      <c r="D261" s="8"/>
    </row>
    <row r="262" ht="15.75" customHeight="1">
      <c r="C262" s="7"/>
      <c r="D262" s="8"/>
    </row>
    <row r="263" ht="15.75" customHeight="1">
      <c r="C263" s="7"/>
      <c r="D263" s="8"/>
    </row>
    <row r="264" ht="15.75" customHeight="1">
      <c r="C264" s="7"/>
      <c r="D264" s="8"/>
    </row>
    <row r="265" ht="15.75" customHeight="1">
      <c r="C265" s="7"/>
      <c r="D265" s="8"/>
    </row>
    <row r="266" ht="15.75" customHeight="1">
      <c r="C266" s="7"/>
      <c r="D266" s="8"/>
    </row>
    <row r="267" ht="15.75" customHeight="1">
      <c r="C267" s="7"/>
      <c r="D267" s="8"/>
    </row>
    <row r="268" ht="15.75" customHeight="1">
      <c r="C268" s="7"/>
      <c r="D268" s="8"/>
    </row>
    <row r="269" ht="15.75" customHeight="1">
      <c r="C269" s="7"/>
      <c r="D269" s="8"/>
    </row>
    <row r="270" ht="15.75" customHeight="1">
      <c r="C270" s="7"/>
      <c r="D270" s="8"/>
    </row>
    <row r="271" ht="15.75" customHeight="1">
      <c r="C271" s="7"/>
      <c r="D271" s="8"/>
    </row>
    <row r="272" ht="15.75" customHeight="1">
      <c r="C272" s="7"/>
      <c r="D272" s="8"/>
    </row>
    <row r="273" ht="15.75" customHeight="1">
      <c r="C273" s="7"/>
      <c r="D273" s="8"/>
    </row>
    <row r="274" ht="15.75" customHeight="1">
      <c r="C274" s="7"/>
      <c r="D274" s="8"/>
    </row>
    <row r="275" ht="15.75" customHeight="1">
      <c r="C275" s="7"/>
      <c r="D275" s="8"/>
    </row>
    <row r="276" ht="15.75" customHeight="1">
      <c r="C276" s="7"/>
      <c r="D276" s="8"/>
    </row>
    <row r="277" ht="15.75" customHeight="1">
      <c r="C277" s="7"/>
      <c r="D277" s="8"/>
    </row>
    <row r="278" ht="15.75" customHeight="1">
      <c r="C278" s="7"/>
      <c r="D278" s="8"/>
    </row>
    <row r="279" ht="15.75" customHeight="1">
      <c r="C279" s="7"/>
      <c r="D279" s="8"/>
    </row>
    <row r="280" ht="15.75" customHeight="1">
      <c r="C280" s="7"/>
      <c r="D280" s="8"/>
    </row>
    <row r="281" ht="15.75" customHeight="1">
      <c r="C281" s="7"/>
      <c r="D281" s="8"/>
    </row>
    <row r="282" ht="15.75" customHeight="1">
      <c r="C282" s="7"/>
      <c r="D282" s="8"/>
    </row>
    <row r="283" ht="15.75" customHeight="1">
      <c r="C283" s="7"/>
      <c r="D283" s="8"/>
    </row>
    <row r="284" ht="15.75" customHeight="1">
      <c r="C284" s="7"/>
      <c r="D284" s="8"/>
    </row>
    <row r="285" ht="15.75" customHeight="1">
      <c r="C285" s="7"/>
      <c r="D285" s="8"/>
    </row>
    <row r="286" ht="15.75" customHeight="1">
      <c r="C286" s="7"/>
      <c r="D286" s="8"/>
    </row>
    <row r="287" ht="15.75" customHeight="1">
      <c r="C287" s="7"/>
      <c r="D287" s="8"/>
    </row>
    <row r="288" ht="15.75" customHeight="1">
      <c r="C288" s="7"/>
      <c r="D288" s="8"/>
    </row>
    <row r="289" ht="15.75" customHeight="1">
      <c r="C289" s="7"/>
      <c r="D289" s="8"/>
    </row>
    <row r="290" ht="15.75" customHeight="1">
      <c r="C290" s="7"/>
      <c r="D290" s="8"/>
    </row>
    <row r="291" ht="15.75" customHeight="1">
      <c r="C291" s="7"/>
      <c r="D291" s="8"/>
    </row>
    <row r="292" ht="15.75" customHeight="1">
      <c r="C292" s="7"/>
      <c r="D292" s="8"/>
    </row>
    <row r="293" ht="15.75" customHeight="1">
      <c r="C293" s="7"/>
      <c r="D293" s="8"/>
    </row>
    <row r="294" ht="15.75" customHeight="1">
      <c r="C294" s="7"/>
      <c r="D294" s="8"/>
    </row>
    <row r="295" ht="15.75" customHeight="1">
      <c r="C295" s="7"/>
      <c r="D295" s="8"/>
    </row>
    <row r="296" ht="15.75" customHeight="1">
      <c r="C296" s="7"/>
      <c r="D296" s="8"/>
    </row>
    <row r="297" ht="15.75" customHeight="1">
      <c r="C297" s="7"/>
      <c r="D297" s="8"/>
    </row>
    <row r="298" ht="15.75" customHeight="1">
      <c r="C298" s="7"/>
      <c r="D298" s="8"/>
    </row>
    <row r="299" ht="15.75" customHeight="1">
      <c r="C299" s="7"/>
      <c r="D299" s="8"/>
    </row>
    <row r="300" ht="15.75" customHeight="1">
      <c r="C300" s="7"/>
      <c r="D300" s="8"/>
    </row>
    <row r="301" ht="15.75" customHeight="1">
      <c r="C301" s="7"/>
      <c r="D301" s="8"/>
    </row>
    <row r="302" ht="15.75" customHeight="1">
      <c r="C302" s="7"/>
      <c r="D302" s="8"/>
    </row>
    <row r="303" ht="15.75" customHeight="1">
      <c r="C303" s="7"/>
      <c r="D303" s="8"/>
    </row>
    <row r="304" ht="15.75" customHeight="1">
      <c r="C304" s="7"/>
      <c r="D304" s="8"/>
    </row>
    <row r="305" ht="15.75" customHeight="1">
      <c r="C305" s="7"/>
      <c r="D305" s="8"/>
    </row>
    <row r="306" ht="15.75" customHeight="1">
      <c r="C306" s="7"/>
      <c r="D306" s="8"/>
    </row>
    <row r="307" ht="15.75" customHeight="1">
      <c r="C307" s="7"/>
      <c r="D307" s="8"/>
    </row>
    <row r="308" ht="15.75" customHeight="1">
      <c r="C308" s="7"/>
      <c r="D308" s="8"/>
    </row>
    <row r="309" ht="15.75" customHeight="1">
      <c r="C309" s="7"/>
      <c r="D309" s="8"/>
    </row>
    <row r="310" ht="15.75" customHeight="1">
      <c r="C310" s="7"/>
      <c r="D310" s="8"/>
    </row>
    <row r="311" ht="15.75" customHeight="1">
      <c r="C311" s="7"/>
      <c r="D311" s="8"/>
    </row>
    <row r="312" ht="15.75" customHeight="1">
      <c r="C312" s="7"/>
      <c r="D312" s="8"/>
    </row>
    <row r="313" ht="15.75" customHeight="1">
      <c r="C313" s="7"/>
      <c r="D313" s="8"/>
    </row>
    <row r="314" ht="15.75" customHeight="1">
      <c r="C314" s="7"/>
      <c r="D314" s="8"/>
    </row>
    <row r="315" ht="15.75" customHeight="1">
      <c r="C315" s="7"/>
      <c r="D315" s="8"/>
    </row>
    <row r="316" ht="15.75" customHeight="1">
      <c r="C316" s="7"/>
      <c r="D316" s="8"/>
    </row>
    <row r="317" ht="15.75" customHeight="1">
      <c r="C317" s="7"/>
      <c r="D317" s="8"/>
    </row>
    <row r="318" ht="15.75" customHeight="1">
      <c r="C318" s="7"/>
      <c r="D318" s="8"/>
    </row>
    <row r="319" ht="15.75" customHeight="1">
      <c r="C319" s="7"/>
      <c r="D319" s="8"/>
    </row>
    <row r="320" ht="15.75" customHeight="1">
      <c r="C320" s="7"/>
      <c r="D320" s="8"/>
    </row>
    <row r="321" ht="15.75" customHeight="1">
      <c r="C321" s="7"/>
      <c r="D321" s="8"/>
    </row>
    <row r="322" ht="15.75" customHeight="1">
      <c r="C322" s="7"/>
      <c r="D322" s="8"/>
    </row>
    <row r="323" ht="15.75" customHeight="1">
      <c r="C323" s="7"/>
      <c r="D323" s="8"/>
    </row>
    <row r="324" ht="15.75" customHeight="1">
      <c r="C324" s="7"/>
      <c r="D324" s="8"/>
    </row>
    <row r="325" ht="15.75" customHeight="1">
      <c r="C325" s="7"/>
      <c r="D325" s="8"/>
    </row>
    <row r="326" ht="15.75" customHeight="1">
      <c r="C326" s="7"/>
      <c r="D326" s="8"/>
    </row>
    <row r="327" ht="15.75" customHeight="1">
      <c r="C327" s="7"/>
      <c r="D327" s="8"/>
    </row>
    <row r="328" ht="15.75" customHeight="1">
      <c r="C328" s="7"/>
      <c r="D328" s="8"/>
    </row>
    <row r="329" ht="15.75" customHeight="1">
      <c r="C329" s="7"/>
      <c r="D329" s="8"/>
    </row>
    <row r="330" ht="15.75" customHeight="1">
      <c r="C330" s="7"/>
      <c r="D330" s="8"/>
    </row>
    <row r="331" ht="15.75" customHeight="1">
      <c r="C331" s="7"/>
      <c r="D331" s="8"/>
    </row>
    <row r="332" ht="15.75" customHeight="1">
      <c r="C332" s="7"/>
      <c r="D332" s="8"/>
    </row>
    <row r="333" ht="15.75" customHeight="1">
      <c r="C333" s="7"/>
      <c r="D333" s="8"/>
    </row>
    <row r="334" ht="15.75" customHeight="1">
      <c r="C334" s="7"/>
      <c r="D334" s="8"/>
    </row>
    <row r="335" ht="15.75" customHeight="1">
      <c r="C335" s="7"/>
      <c r="D335" s="8"/>
    </row>
    <row r="336" ht="15.75" customHeight="1">
      <c r="C336" s="7"/>
      <c r="D336" s="8"/>
    </row>
    <row r="337" ht="15.75" customHeight="1">
      <c r="C337" s="7"/>
      <c r="D337" s="8"/>
    </row>
    <row r="338" ht="15.75" customHeight="1">
      <c r="C338" s="7"/>
      <c r="D338" s="8"/>
    </row>
    <row r="339" ht="15.75" customHeight="1">
      <c r="C339" s="7"/>
      <c r="D339" s="8"/>
    </row>
    <row r="340" ht="15.75" customHeight="1">
      <c r="C340" s="7"/>
      <c r="D340" s="8"/>
    </row>
    <row r="341" ht="15.75" customHeight="1">
      <c r="C341" s="7"/>
      <c r="D341" s="8"/>
    </row>
    <row r="342" ht="15.75" customHeight="1">
      <c r="C342" s="7"/>
      <c r="D342" s="8"/>
    </row>
    <row r="343" ht="15.75" customHeight="1">
      <c r="C343" s="7"/>
      <c r="D343" s="8"/>
    </row>
    <row r="344" ht="15.75" customHeight="1">
      <c r="C344" s="7"/>
      <c r="D344" s="8"/>
    </row>
    <row r="345" ht="15.75" customHeight="1">
      <c r="C345" s="7"/>
      <c r="D345" s="8"/>
    </row>
    <row r="346" ht="15.75" customHeight="1">
      <c r="C346" s="7"/>
      <c r="D346" s="8"/>
    </row>
    <row r="347" ht="15.75" customHeight="1">
      <c r="C347" s="7"/>
      <c r="D347" s="8"/>
    </row>
    <row r="348" ht="15.75" customHeight="1">
      <c r="C348" s="7"/>
      <c r="D348" s="8"/>
    </row>
    <row r="349" ht="15.75" customHeight="1">
      <c r="C349" s="7"/>
      <c r="D349" s="8"/>
    </row>
    <row r="350" ht="15.75" customHeight="1">
      <c r="C350" s="7"/>
      <c r="D350" s="8"/>
    </row>
    <row r="351" ht="15.75" customHeight="1">
      <c r="C351" s="7"/>
      <c r="D351" s="8"/>
    </row>
    <row r="352" ht="15.75" customHeight="1">
      <c r="C352" s="7"/>
      <c r="D352" s="8"/>
    </row>
    <row r="353" ht="15.75" customHeight="1">
      <c r="C353" s="7"/>
      <c r="D353" s="8"/>
    </row>
    <row r="354" ht="15.75" customHeight="1">
      <c r="C354" s="7"/>
      <c r="D354" s="8"/>
    </row>
    <row r="355" ht="15.75" customHeight="1">
      <c r="C355" s="7"/>
      <c r="D355" s="8"/>
    </row>
    <row r="356" ht="15.75" customHeight="1">
      <c r="C356" s="7"/>
      <c r="D356" s="8"/>
    </row>
    <row r="357" ht="15.75" customHeight="1">
      <c r="C357" s="7"/>
      <c r="D357" s="8"/>
    </row>
    <row r="358" ht="15.75" customHeight="1">
      <c r="C358" s="7"/>
      <c r="D358" s="8"/>
    </row>
    <row r="359" ht="15.75" customHeight="1">
      <c r="C359" s="7"/>
      <c r="D359" s="8"/>
    </row>
    <row r="360" ht="15.75" customHeight="1">
      <c r="C360" s="7"/>
      <c r="D360" s="8"/>
    </row>
    <row r="361" ht="15.75" customHeight="1">
      <c r="C361" s="7"/>
      <c r="D361" s="8"/>
    </row>
    <row r="362" ht="15.75" customHeight="1">
      <c r="C362" s="7"/>
      <c r="D362" s="8"/>
    </row>
    <row r="363" ht="15.75" customHeight="1">
      <c r="C363" s="7"/>
      <c r="D363" s="8"/>
    </row>
    <row r="364" ht="15.75" customHeight="1">
      <c r="C364" s="7"/>
      <c r="D364" s="8"/>
    </row>
    <row r="365" ht="15.75" customHeight="1">
      <c r="C365" s="7"/>
      <c r="D365" s="8"/>
    </row>
    <row r="366" ht="15.75" customHeight="1">
      <c r="C366" s="7"/>
      <c r="D366" s="8"/>
    </row>
    <row r="367" ht="15.75" customHeight="1">
      <c r="C367" s="7"/>
      <c r="D367" s="8"/>
    </row>
    <row r="368" ht="15.75" customHeight="1">
      <c r="C368" s="7"/>
      <c r="D368" s="8"/>
    </row>
    <row r="369" ht="15.75" customHeight="1">
      <c r="C369" s="7"/>
      <c r="D369" s="8"/>
    </row>
    <row r="370" ht="15.75" customHeight="1">
      <c r="C370" s="7"/>
      <c r="D370" s="8"/>
    </row>
    <row r="371" ht="15.75" customHeight="1">
      <c r="C371" s="7"/>
      <c r="D371" s="8"/>
    </row>
    <row r="372" ht="15.75" customHeight="1">
      <c r="C372" s="7"/>
      <c r="D372" s="8"/>
    </row>
    <row r="373" ht="15.75" customHeight="1">
      <c r="C373" s="7"/>
      <c r="D373" s="8"/>
    </row>
    <row r="374" ht="15.75" customHeight="1">
      <c r="C374" s="7"/>
      <c r="D374" s="8"/>
    </row>
    <row r="375" ht="15.75" customHeight="1">
      <c r="C375" s="7"/>
      <c r="D375" s="8"/>
    </row>
    <row r="376" ht="15.75" customHeight="1">
      <c r="C376" s="7"/>
      <c r="D376" s="8"/>
    </row>
    <row r="377" ht="15.75" customHeight="1">
      <c r="C377" s="7"/>
      <c r="D377" s="8"/>
    </row>
    <row r="378" ht="15.75" customHeight="1">
      <c r="C378" s="7"/>
      <c r="D378" s="8"/>
    </row>
    <row r="379" ht="15.75" customHeight="1">
      <c r="C379" s="7"/>
      <c r="D379" s="8"/>
    </row>
    <row r="380" ht="15.75" customHeight="1">
      <c r="C380" s="7"/>
      <c r="D380" s="8"/>
    </row>
    <row r="381" ht="15.75" customHeight="1">
      <c r="C381" s="7"/>
      <c r="D381" s="8"/>
    </row>
    <row r="382" ht="15.75" customHeight="1">
      <c r="C382" s="7"/>
      <c r="D382" s="8"/>
    </row>
    <row r="383" ht="15.75" customHeight="1">
      <c r="C383" s="7"/>
      <c r="D383" s="8"/>
    </row>
    <row r="384" ht="15.75" customHeight="1">
      <c r="C384" s="7"/>
      <c r="D384" s="8"/>
    </row>
    <row r="385" ht="15.75" customHeight="1">
      <c r="C385" s="7"/>
      <c r="D385" s="8"/>
    </row>
    <row r="386" ht="15.75" customHeight="1">
      <c r="C386" s="7"/>
      <c r="D386" s="8"/>
    </row>
    <row r="387" ht="15.75" customHeight="1">
      <c r="C387" s="7"/>
      <c r="D387" s="8"/>
    </row>
    <row r="388" ht="15.75" customHeight="1">
      <c r="C388" s="7"/>
      <c r="D388" s="8"/>
    </row>
    <row r="389" ht="15.75" customHeight="1">
      <c r="C389" s="7"/>
      <c r="D389" s="8"/>
    </row>
    <row r="390" ht="15.75" customHeight="1">
      <c r="C390" s="7"/>
      <c r="D390" s="8"/>
    </row>
    <row r="391" ht="15.75" customHeight="1">
      <c r="C391" s="7"/>
      <c r="D391" s="8"/>
    </row>
    <row r="392" ht="15.75" customHeight="1">
      <c r="C392" s="7"/>
      <c r="D392" s="8"/>
    </row>
    <row r="393" ht="15.75" customHeight="1">
      <c r="C393" s="7"/>
      <c r="D393" s="8"/>
    </row>
    <row r="394" ht="15.75" customHeight="1">
      <c r="C394" s="7"/>
      <c r="D394" s="8"/>
    </row>
    <row r="395" ht="15.75" customHeight="1">
      <c r="C395" s="7"/>
      <c r="D395" s="8"/>
    </row>
    <row r="396" ht="15.75" customHeight="1">
      <c r="C396" s="7"/>
      <c r="D396" s="8"/>
    </row>
    <row r="397" ht="15.75" customHeight="1">
      <c r="C397" s="7"/>
      <c r="D397" s="8"/>
    </row>
    <row r="398" ht="15.75" customHeight="1">
      <c r="C398" s="7"/>
      <c r="D398" s="8"/>
    </row>
    <row r="399" ht="15.75" customHeight="1">
      <c r="C399" s="7"/>
      <c r="D399" s="8"/>
    </row>
    <row r="400" ht="15.75" customHeight="1">
      <c r="C400" s="7"/>
      <c r="D400" s="8"/>
    </row>
    <row r="401" ht="15.75" customHeight="1">
      <c r="C401" s="7"/>
      <c r="D401" s="8"/>
    </row>
    <row r="402" ht="15.75" customHeight="1">
      <c r="C402" s="7"/>
      <c r="D402" s="8"/>
    </row>
    <row r="403" ht="15.75" customHeight="1">
      <c r="C403" s="7"/>
      <c r="D403" s="8"/>
    </row>
    <row r="404" ht="15.75" customHeight="1">
      <c r="C404" s="7"/>
      <c r="D404" s="8"/>
    </row>
    <row r="405" ht="15.75" customHeight="1">
      <c r="C405" s="7"/>
      <c r="D405" s="8"/>
    </row>
    <row r="406" ht="15.75" customHeight="1">
      <c r="C406" s="7"/>
      <c r="D406" s="8"/>
    </row>
    <row r="407" ht="15.75" customHeight="1">
      <c r="C407" s="7"/>
      <c r="D407" s="8"/>
    </row>
    <row r="408" ht="15.75" customHeight="1">
      <c r="C408" s="7"/>
      <c r="D408" s="8"/>
    </row>
    <row r="409" ht="15.75" customHeight="1">
      <c r="C409" s="7"/>
      <c r="D409" s="8"/>
    </row>
    <row r="410" ht="15.75" customHeight="1">
      <c r="C410" s="7"/>
      <c r="D410" s="8"/>
    </row>
    <row r="411" ht="15.75" customHeight="1">
      <c r="C411" s="7"/>
      <c r="D411" s="8"/>
    </row>
    <row r="412" ht="15.75" customHeight="1">
      <c r="C412" s="7"/>
      <c r="D412" s="8"/>
    </row>
    <row r="413" ht="15.75" customHeight="1">
      <c r="C413" s="7"/>
      <c r="D413" s="8"/>
    </row>
    <row r="414" ht="15.75" customHeight="1">
      <c r="C414" s="7"/>
      <c r="D414" s="8"/>
    </row>
    <row r="415" ht="15.75" customHeight="1">
      <c r="C415" s="7"/>
      <c r="D415" s="8"/>
    </row>
    <row r="416" ht="15.75" customHeight="1">
      <c r="C416" s="7"/>
      <c r="D416" s="8"/>
    </row>
    <row r="417" ht="15.75" customHeight="1">
      <c r="C417" s="7"/>
      <c r="D417" s="8"/>
    </row>
    <row r="418" ht="15.75" customHeight="1">
      <c r="C418" s="7"/>
      <c r="D418" s="8"/>
    </row>
    <row r="419" ht="15.75" customHeight="1">
      <c r="C419" s="7"/>
      <c r="D419" s="8"/>
    </row>
    <row r="420" ht="15.75" customHeight="1">
      <c r="C420" s="7"/>
      <c r="D420" s="8"/>
    </row>
    <row r="421" ht="15.75" customHeight="1">
      <c r="C421" s="7"/>
      <c r="D421" s="8"/>
    </row>
    <row r="422" ht="15.75" customHeight="1">
      <c r="C422" s="7"/>
      <c r="D422" s="8"/>
    </row>
    <row r="423" ht="15.75" customHeight="1">
      <c r="C423" s="7"/>
      <c r="D423" s="8"/>
    </row>
    <row r="424" ht="15.75" customHeight="1">
      <c r="C424" s="7"/>
      <c r="D424" s="8"/>
    </row>
    <row r="425" ht="15.75" customHeight="1">
      <c r="C425" s="7"/>
      <c r="D425" s="8"/>
    </row>
    <row r="426" ht="15.75" customHeight="1">
      <c r="C426" s="7"/>
      <c r="D426" s="8"/>
    </row>
    <row r="427" ht="15.75" customHeight="1">
      <c r="C427" s="7"/>
      <c r="D427" s="8"/>
    </row>
    <row r="428" ht="15.75" customHeight="1">
      <c r="C428" s="7"/>
      <c r="D428" s="8"/>
    </row>
    <row r="429" ht="15.75" customHeight="1">
      <c r="C429" s="7"/>
      <c r="D429" s="8"/>
    </row>
    <row r="430" ht="15.75" customHeight="1">
      <c r="C430" s="7"/>
      <c r="D430" s="8"/>
    </row>
    <row r="431" ht="15.75" customHeight="1">
      <c r="C431" s="7"/>
      <c r="D431" s="8"/>
    </row>
    <row r="432" ht="15.75" customHeight="1">
      <c r="C432" s="7"/>
      <c r="D432" s="8"/>
    </row>
    <row r="433" ht="15.75" customHeight="1">
      <c r="C433" s="7"/>
      <c r="D433" s="8"/>
    </row>
    <row r="434" ht="15.75" customHeight="1">
      <c r="C434" s="7"/>
      <c r="D434" s="8"/>
    </row>
    <row r="435" ht="15.75" customHeight="1">
      <c r="C435" s="7"/>
      <c r="D435" s="8"/>
    </row>
    <row r="436" ht="15.75" customHeight="1">
      <c r="C436" s="7"/>
      <c r="D436" s="8"/>
    </row>
    <row r="437" ht="15.75" customHeight="1">
      <c r="C437" s="7"/>
      <c r="D437" s="8"/>
    </row>
    <row r="438" ht="15.75" customHeight="1">
      <c r="C438" s="7"/>
      <c r="D438" s="8"/>
    </row>
    <row r="439" ht="15.75" customHeight="1">
      <c r="C439" s="7"/>
      <c r="D439" s="8"/>
    </row>
    <row r="440" ht="15.75" customHeight="1">
      <c r="C440" s="7"/>
      <c r="D440" s="8"/>
    </row>
    <row r="441" ht="15.75" customHeight="1">
      <c r="C441" s="7"/>
      <c r="D441" s="8"/>
    </row>
    <row r="442" ht="15.75" customHeight="1">
      <c r="C442" s="7"/>
      <c r="D442" s="8"/>
    </row>
    <row r="443" ht="15.75" customHeight="1">
      <c r="C443" s="7"/>
      <c r="D443" s="8"/>
    </row>
    <row r="444" ht="15.75" customHeight="1">
      <c r="C444" s="7"/>
      <c r="D444" s="8"/>
    </row>
    <row r="445" ht="15.75" customHeight="1">
      <c r="C445" s="7"/>
      <c r="D445" s="8"/>
    </row>
    <row r="446" ht="15.75" customHeight="1">
      <c r="C446" s="7"/>
      <c r="D446" s="8"/>
    </row>
    <row r="447" ht="15.75" customHeight="1">
      <c r="C447" s="7"/>
      <c r="D447" s="8"/>
    </row>
    <row r="448" ht="15.75" customHeight="1">
      <c r="C448" s="7"/>
      <c r="D448" s="8"/>
    </row>
    <row r="449" ht="15.75" customHeight="1">
      <c r="C449" s="7"/>
      <c r="D449" s="8"/>
    </row>
    <row r="450" ht="15.75" customHeight="1">
      <c r="C450" s="7"/>
      <c r="D450" s="8"/>
    </row>
    <row r="451" ht="15.75" customHeight="1">
      <c r="C451" s="7"/>
      <c r="D451" s="8"/>
    </row>
    <row r="452" ht="15.75" customHeight="1">
      <c r="C452" s="7"/>
      <c r="D452" s="8"/>
    </row>
    <row r="453" ht="15.75" customHeight="1">
      <c r="C453" s="7"/>
      <c r="D453" s="8"/>
    </row>
    <row r="454" ht="15.75" customHeight="1">
      <c r="C454" s="7"/>
      <c r="D454" s="8"/>
    </row>
    <row r="455" ht="15.75" customHeight="1">
      <c r="C455" s="7"/>
      <c r="D455" s="8"/>
    </row>
    <row r="456" ht="15.75" customHeight="1">
      <c r="C456" s="7"/>
      <c r="D456" s="8"/>
    </row>
    <row r="457" ht="15.75" customHeight="1">
      <c r="C457" s="7"/>
      <c r="D457" s="8"/>
    </row>
    <row r="458" ht="15.75" customHeight="1">
      <c r="C458" s="7"/>
      <c r="D458" s="8"/>
    </row>
    <row r="459" ht="15.75" customHeight="1">
      <c r="C459" s="7"/>
      <c r="D459" s="8"/>
    </row>
    <row r="460" ht="15.75" customHeight="1">
      <c r="C460" s="7"/>
      <c r="D460" s="8"/>
    </row>
    <row r="461" ht="15.75" customHeight="1">
      <c r="C461" s="7"/>
      <c r="D461" s="8"/>
    </row>
    <row r="462" ht="15.75" customHeight="1">
      <c r="C462" s="7"/>
      <c r="D462" s="8"/>
    </row>
    <row r="463" ht="15.75" customHeight="1">
      <c r="C463" s="7"/>
      <c r="D463" s="8"/>
    </row>
    <row r="464" ht="15.75" customHeight="1">
      <c r="C464" s="7"/>
      <c r="D464" s="8"/>
    </row>
    <row r="465" ht="15.75" customHeight="1">
      <c r="C465" s="7"/>
      <c r="D465" s="8"/>
    </row>
    <row r="466" ht="15.75" customHeight="1">
      <c r="C466" s="7"/>
      <c r="D466" s="8"/>
    </row>
    <row r="467" ht="15.75" customHeight="1">
      <c r="C467" s="7"/>
      <c r="D467" s="8"/>
    </row>
    <row r="468" ht="15.75" customHeight="1">
      <c r="C468" s="7"/>
      <c r="D468" s="8"/>
    </row>
    <row r="469" ht="15.75" customHeight="1">
      <c r="C469" s="7"/>
      <c r="D469" s="8"/>
    </row>
    <row r="470" ht="15.75" customHeight="1">
      <c r="C470" s="7"/>
      <c r="D470" s="8"/>
    </row>
    <row r="471" ht="15.75" customHeight="1">
      <c r="C471" s="7"/>
      <c r="D471" s="8"/>
    </row>
    <row r="472" ht="15.75" customHeight="1">
      <c r="C472" s="7"/>
      <c r="D472" s="8"/>
    </row>
    <row r="473" ht="15.75" customHeight="1">
      <c r="C473" s="7"/>
      <c r="D473" s="8"/>
    </row>
    <row r="474" ht="15.75" customHeight="1">
      <c r="C474" s="7"/>
      <c r="D474" s="8"/>
    </row>
    <row r="475" ht="15.75" customHeight="1">
      <c r="C475" s="7"/>
      <c r="D475" s="8"/>
    </row>
    <row r="476" ht="15.75" customHeight="1">
      <c r="C476" s="7"/>
      <c r="D476" s="8"/>
    </row>
    <row r="477" ht="15.75" customHeight="1">
      <c r="C477" s="7"/>
      <c r="D477" s="8"/>
    </row>
    <row r="478" ht="15.75" customHeight="1">
      <c r="C478" s="7"/>
      <c r="D478" s="8"/>
    </row>
    <row r="479" ht="15.75" customHeight="1">
      <c r="C479" s="7"/>
      <c r="D479" s="8"/>
    </row>
    <row r="480" ht="15.75" customHeight="1">
      <c r="C480" s="7"/>
      <c r="D480" s="8"/>
    </row>
    <row r="481" ht="15.75" customHeight="1">
      <c r="C481" s="7"/>
      <c r="D481" s="8"/>
    </row>
    <row r="482" ht="15.75" customHeight="1">
      <c r="C482" s="7"/>
      <c r="D482" s="8"/>
    </row>
    <row r="483" ht="15.75" customHeight="1">
      <c r="C483" s="7"/>
      <c r="D483" s="8"/>
    </row>
    <row r="484" ht="15.75" customHeight="1">
      <c r="C484" s="7"/>
      <c r="D484" s="8"/>
    </row>
    <row r="485" ht="15.75" customHeight="1">
      <c r="C485" s="7"/>
      <c r="D485" s="8"/>
    </row>
    <row r="486" ht="15.75" customHeight="1">
      <c r="C486" s="7"/>
      <c r="D486" s="8"/>
    </row>
    <row r="487" ht="15.75" customHeight="1">
      <c r="C487" s="7"/>
      <c r="D487" s="8"/>
    </row>
    <row r="488" ht="15.75" customHeight="1">
      <c r="C488" s="7"/>
      <c r="D488" s="8"/>
    </row>
    <row r="489" ht="15.75" customHeight="1">
      <c r="C489" s="7"/>
      <c r="D489" s="8"/>
    </row>
    <row r="490" ht="15.75" customHeight="1">
      <c r="C490" s="7"/>
      <c r="D490" s="8"/>
    </row>
    <row r="491" ht="15.75" customHeight="1">
      <c r="C491" s="7"/>
      <c r="D491" s="8"/>
    </row>
    <row r="492" ht="15.75" customHeight="1">
      <c r="C492" s="7"/>
      <c r="D492" s="8"/>
    </row>
    <row r="493" ht="15.75" customHeight="1">
      <c r="C493" s="7"/>
      <c r="D493" s="8"/>
    </row>
    <row r="494" ht="15.75" customHeight="1">
      <c r="C494" s="7"/>
      <c r="D494" s="8"/>
    </row>
    <row r="495" ht="15.75" customHeight="1">
      <c r="C495" s="7"/>
      <c r="D495" s="8"/>
    </row>
    <row r="496" ht="15.75" customHeight="1">
      <c r="C496" s="7"/>
      <c r="D496" s="8"/>
    </row>
    <row r="497" ht="15.75" customHeight="1">
      <c r="C497" s="7"/>
      <c r="D497" s="8"/>
    </row>
    <row r="498" ht="15.75" customHeight="1">
      <c r="C498" s="7"/>
      <c r="D498" s="8"/>
    </row>
    <row r="499" ht="15.75" customHeight="1">
      <c r="C499" s="7"/>
      <c r="D499" s="8"/>
    </row>
    <row r="500" ht="15.75" customHeight="1">
      <c r="C500" s="7"/>
      <c r="D500" s="8"/>
    </row>
    <row r="501" ht="15.75" customHeight="1">
      <c r="C501" s="7"/>
      <c r="D501" s="8"/>
    </row>
    <row r="502" ht="15.75" customHeight="1">
      <c r="C502" s="7"/>
      <c r="D502" s="8"/>
    </row>
    <row r="503" ht="15.75" customHeight="1">
      <c r="C503" s="7"/>
      <c r="D503" s="8"/>
    </row>
    <row r="504" ht="15.75" customHeight="1">
      <c r="C504" s="7"/>
      <c r="D504" s="8"/>
    </row>
    <row r="505" ht="15.75" customHeight="1">
      <c r="C505" s="7"/>
      <c r="D505" s="8"/>
    </row>
    <row r="506" ht="15.75" customHeight="1">
      <c r="C506" s="7"/>
      <c r="D506" s="8"/>
    </row>
    <row r="507" ht="15.75" customHeight="1">
      <c r="C507" s="7"/>
      <c r="D507" s="8"/>
    </row>
    <row r="508" ht="15.75" customHeight="1">
      <c r="C508" s="7"/>
      <c r="D508" s="8"/>
    </row>
    <row r="509" ht="15.75" customHeight="1">
      <c r="C509" s="7"/>
      <c r="D509" s="8"/>
    </row>
    <row r="510" ht="15.75" customHeight="1">
      <c r="C510" s="7"/>
      <c r="D510" s="8"/>
    </row>
    <row r="511" ht="15.75" customHeight="1">
      <c r="C511" s="7"/>
      <c r="D511" s="8"/>
    </row>
    <row r="512" ht="15.75" customHeight="1">
      <c r="C512" s="7"/>
      <c r="D512" s="8"/>
    </row>
    <row r="513" ht="15.75" customHeight="1">
      <c r="C513" s="7"/>
      <c r="D513" s="8"/>
    </row>
    <row r="514" ht="15.75" customHeight="1">
      <c r="C514" s="7"/>
      <c r="D514" s="8"/>
    </row>
    <row r="515" ht="15.75" customHeight="1">
      <c r="C515" s="7"/>
      <c r="D515" s="8"/>
    </row>
    <row r="516" ht="15.75" customHeight="1">
      <c r="C516" s="7"/>
      <c r="D516" s="8"/>
    </row>
    <row r="517" ht="15.75" customHeight="1">
      <c r="C517" s="7"/>
      <c r="D517" s="8"/>
    </row>
    <row r="518" ht="15.75" customHeight="1">
      <c r="C518" s="7"/>
      <c r="D518" s="8"/>
    </row>
    <row r="519" ht="15.75" customHeight="1">
      <c r="C519" s="7"/>
      <c r="D519" s="8"/>
    </row>
    <row r="520" ht="15.75" customHeight="1">
      <c r="C520" s="7"/>
      <c r="D520" s="8"/>
    </row>
    <row r="521" ht="15.75" customHeight="1">
      <c r="C521" s="7"/>
      <c r="D521" s="8"/>
    </row>
    <row r="522" ht="15.75" customHeight="1">
      <c r="C522" s="7"/>
      <c r="D522" s="8"/>
    </row>
    <row r="523" ht="15.75" customHeight="1">
      <c r="C523" s="7"/>
      <c r="D523" s="8"/>
    </row>
    <row r="524" ht="15.75" customHeight="1">
      <c r="C524" s="7"/>
      <c r="D524" s="8"/>
    </row>
    <row r="525" ht="15.75" customHeight="1">
      <c r="C525" s="7"/>
      <c r="D525" s="8"/>
    </row>
    <row r="526" ht="15.75" customHeight="1">
      <c r="C526" s="7"/>
      <c r="D526" s="8"/>
    </row>
    <row r="527" ht="15.75" customHeight="1">
      <c r="C527" s="7"/>
      <c r="D527" s="8"/>
    </row>
    <row r="528" ht="15.75" customHeight="1">
      <c r="C528" s="7"/>
      <c r="D528" s="8"/>
    </row>
    <row r="529" ht="15.75" customHeight="1">
      <c r="C529" s="7"/>
      <c r="D529" s="8"/>
    </row>
    <row r="530" ht="15.75" customHeight="1">
      <c r="C530" s="7"/>
      <c r="D530" s="8"/>
    </row>
    <row r="531" ht="15.75" customHeight="1">
      <c r="C531" s="7"/>
      <c r="D531" s="8"/>
    </row>
    <row r="532" ht="15.75" customHeight="1">
      <c r="C532" s="7"/>
      <c r="D532" s="8"/>
    </row>
    <row r="533" ht="15.75" customHeight="1">
      <c r="C533" s="7"/>
      <c r="D533" s="8"/>
    </row>
    <row r="534" ht="15.75" customHeight="1">
      <c r="C534" s="7"/>
      <c r="D534" s="8"/>
    </row>
    <row r="535" ht="15.75" customHeight="1">
      <c r="C535" s="7"/>
      <c r="D535" s="8"/>
    </row>
    <row r="536" ht="15.75" customHeight="1">
      <c r="C536" s="7"/>
      <c r="D536" s="8"/>
    </row>
    <row r="537" ht="15.75" customHeight="1">
      <c r="C537" s="7"/>
      <c r="D537" s="8"/>
    </row>
    <row r="538" ht="15.75" customHeight="1">
      <c r="C538" s="7"/>
      <c r="D538" s="8"/>
    </row>
    <row r="539" ht="15.75" customHeight="1">
      <c r="C539" s="7"/>
      <c r="D539" s="8"/>
    </row>
    <row r="540" ht="15.75" customHeight="1">
      <c r="C540" s="7"/>
      <c r="D540" s="8"/>
    </row>
    <row r="541" ht="15.75" customHeight="1">
      <c r="C541" s="7"/>
      <c r="D541" s="8"/>
    </row>
    <row r="542" ht="15.75" customHeight="1">
      <c r="C542" s="7"/>
      <c r="D542" s="8"/>
    </row>
    <row r="543" ht="15.75" customHeight="1">
      <c r="C543" s="7"/>
      <c r="D543" s="8"/>
    </row>
    <row r="544" ht="15.75" customHeight="1">
      <c r="C544" s="7"/>
      <c r="D544" s="8"/>
    </row>
    <row r="545" ht="15.75" customHeight="1">
      <c r="C545" s="7"/>
      <c r="D545" s="8"/>
    </row>
    <row r="546" ht="15.75" customHeight="1">
      <c r="C546" s="7"/>
      <c r="D546" s="8"/>
    </row>
    <row r="547" ht="15.75" customHeight="1">
      <c r="C547" s="7"/>
      <c r="D547" s="8"/>
    </row>
    <row r="548" ht="15.75" customHeight="1">
      <c r="C548" s="7"/>
      <c r="D548" s="8"/>
    </row>
    <row r="549" ht="15.75" customHeight="1">
      <c r="C549" s="7"/>
      <c r="D549" s="8"/>
    </row>
    <row r="550" ht="15.75" customHeight="1">
      <c r="C550" s="7"/>
      <c r="D550" s="8"/>
    </row>
    <row r="551" ht="15.75" customHeight="1">
      <c r="C551" s="7"/>
      <c r="D551" s="8"/>
    </row>
    <row r="552" ht="15.75" customHeight="1">
      <c r="C552" s="7"/>
      <c r="D552" s="8"/>
    </row>
    <row r="553" ht="15.75" customHeight="1">
      <c r="C553" s="7"/>
      <c r="D553" s="8"/>
    </row>
    <row r="554" ht="15.75" customHeight="1">
      <c r="C554" s="7"/>
      <c r="D554" s="8"/>
    </row>
    <row r="555" ht="15.75" customHeight="1">
      <c r="C555" s="7"/>
      <c r="D555" s="8"/>
    </row>
    <row r="556" ht="15.75" customHeight="1">
      <c r="C556" s="7"/>
      <c r="D556" s="8"/>
    </row>
    <row r="557" ht="15.75" customHeight="1">
      <c r="C557" s="7"/>
      <c r="D557" s="8"/>
    </row>
    <row r="558" ht="15.75" customHeight="1">
      <c r="C558" s="7"/>
      <c r="D558" s="8"/>
    </row>
    <row r="559" ht="15.75" customHeight="1">
      <c r="C559" s="7"/>
      <c r="D559" s="8"/>
    </row>
    <row r="560" ht="15.75" customHeight="1">
      <c r="C560" s="7"/>
      <c r="D560" s="8"/>
    </row>
    <row r="561" ht="15.75" customHeight="1">
      <c r="C561" s="7"/>
      <c r="D561" s="8"/>
    </row>
    <row r="562" ht="15.75" customHeight="1">
      <c r="C562" s="7"/>
      <c r="D562" s="8"/>
    </row>
    <row r="563" ht="15.75" customHeight="1">
      <c r="C563" s="7"/>
      <c r="D563" s="8"/>
    </row>
    <row r="564" ht="15.75" customHeight="1">
      <c r="C564" s="7"/>
      <c r="D564" s="8"/>
    </row>
    <row r="565" ht="15.75" customHeight="1">
      <c r="C565" s="7"/>
      <c r="D565" s="8"/>
    </row>
    <row r="566" ht="15.75" customHeight="1">
      <c r="C566" s="7"/>
      <c r="D566" s="8"/>
    </row>
    <row r="567" ht="15.75" customHeight="1">
      <c r="C567" s="7"/>
      <c r="D567" s="8"/>
    </row>
    <row r="568" ht="15.75" customHeight="1">
      <c r="C568" s="7"/>
      <c r="D568" s="8"/>
    </row>
    <row r="569" ht="15.75" customHeight="1">
      <c r="C569" s="7"/>
      <c r="D569" s="8"/>
    </row>
    <row r="570" ht="15.75" customHeight="1">
      <c r="C570" s="7"/>
      <c r="D570" s="8"/>
    </row>
    <row r="571" ht="15.75" customHeight="1">
      <c r="C571" s="7"/>
      <c r="D571" s="8"/>
    </row>
    <row r="572" ht="15.75" customHeight="1">
      <c r="C572" s="7"/>
      <c r="D572" s="8"/>
    </row>
    <row r="573" ht="15.75" customHeight="1">
      <c r="C573" s="7"/>
      <c r="D573" s="8"/>
    </row>
    <row r="574" ht="15.75" customHeight="1">
      <c r="C574" s="7"/>
      <c r="D574" s="8"/>
    </row>
    <row r="575" ht="15.75" customHeight="1">
      <c r="C575" s="7"/>
      <c r="D575" s="8"/>
    </row>
    <row r="576" ht="15.75" customHeight="1">
      <c r="C576" s="7"/>
      <c r="D576" s="8"/>
    </row>
    <row r="577" ht="15.75" customHeight="1">
      <c r="C577" s="7"/>
      <c r="D577" s="8"/>
    </row>
    <row r="578" ht="15.75" customHeight="1">
      <c r="C578" s="7"/>
      <c r="D578" s="8"/>
    </row>
    <row r="579" ht="15.75" customHeight="1">
      <c r="C579" s="7"/>
      <c r="D579" s="8"/>
    </row>
    <row r="580" ht="15.75" customHeight="1">
      <c r="C580" s="7"/>
      <c r="D580" s="8"/>
    </row>
    <row r="581" ht="15.75" customHeight="1">
      <c r="C581" s="7"/>
      <c r="D581" s="8"/>
    </row>
    <row r="582" ht="15.75" customHeight="1">
      <c r="C582" s="7"/>
      <c r="D582" s="8"/>
    </row>
    <row r="583" ht="15.75" customHeight="1">
      <c r="C583" s="7"/>
      <c r="D583" s="8"/>
    </row>
    <row r="584" ht="15.75" customHeight="1">
      <c r="C584" s="7"/>
      <c r="D584" s="8"/>
    </row>
    <row r="585" ht="15.75" customHeight="1">
      <c r="C585" s="7"/>
      <c r="D585" s="8"/>
    </row>
    <row r="586" ht="15.75" customHeight="1">
      <c r="C586" s="7"/>
      <c r="D586" s="8"/>
    </row>
    <row r="587" ht="15.75" customHeight="1">
      <c r="C587" s="7"/>
      <c r="D587" s="8"/>
    </row>
    <row r="588" ht="15.75" customHeight="1">
      <c r="C588" s="7"/>
      <c r="D588" s="8"/>
    </row>
    <row r="589" ht="15.75" customHeight="1">
      <c r="C589" s="7"/>
      <c r="D589" s="8"/>
    </row>
    <row r="590" ht="15.75" customHeight="1">
      <c r="C590" s="7"/>
      <c r="D590" s="8"/>
    </row>
    <row r="591" ht="15.75" customHeight="1">
      <c r="C591" s="7"/>
      <c r="D591" s="8"/>
    </row>
    <row r="592" ht="15.75" customHeight="1">
      <c r="C592" s="7"/>
      <c r="D592" s="8"/>
    </row>
    <row r="593" ht="15.75" customHeight="1">
      <c r="C593" s="7"/>
      <c r="D593" s="8"/>
    </row>
    <row r="594" ht="15.75" customHeight="1">
      <c r="C594" s="7"/>
      <c r="D594" s="8"/>
    </row>
    <row r="595" ht="15.75" customHeight="1">
      <c r="C595" s="7"/>
      <c r="D595" s="8"/>
    </row>
    <row r="596" ht="15.75" customHeight="1">
      <c r="C596" s="7"/>
      <c r="D596" s="8"/>
    </row>
    <row r="597" ht="15.75" customHeight="1">
      <c r="C597" s="7"/>
      <c r="D597" s="8"/>
    </row>
    <row r="598" ht="15.75" customHeight="1">
      <c r="C598" s="7"/>
      <c r="D598" s="8"/>
    </row>
    <row r="599" ht="15.75" customHeight="1">
      <c r="C599" s="7"/>
      <c r="D599" s="8"/>
    </row>
    <row r="600" ht="15.75" customHeight="1">
      <c r="C600" s="7"/>
      <c r="D600" s="8"/>
    </row>
    <row r="601" ht="15.75" customHeight="1">
      <c r="C601" s="7"/>
      <c r="D601" s="8"/>
    </row>
    <row r="602" ht="15.75" customHeight="1">
      <c r="C602" s="7"/>
      <c r="D602" s="8"/>
    </row>
    <row r="603" ht="15.75" customHeight="1">
      <c r="C603" s="7"/>
      <c r="D603" s="8"/>
    </row>
    <row r="604" ht="15.75" customHeight="1">
      <c r="C604" s="7"/>
      <c r="D604" s="8"/>
    </row>
    <row r="605" ht="15.75" customHeight="1">
      <c r="C605" s="7"/>
      <c r="D605" s="8"/>
    </row>
    <row r="606" ht="15.75" customHeight="1">
      <c r="C606" s="7"/>
      <c r="D606" s="8"/>
    </row>
    <row r="607" ht="15.75" customHeight="1">
      <c r="C607" s="7"/>
      <c r="D607" s="8"/>
    </row>
    <row r="608" ht="15.75" customHeight="1">
      <c r="C608" s="7"/>
      <c r="D608" s="8"/>
    </row>
    <row r="609" ht="15.75" customHeight="1">
      <c r="C609" s="7"/>
      <c r="D609" s="8"/>
    </row>
    <row r="610" ht="15.75" customHeight="1">
      <c r="C610" s="7"/>
      <c r="D610" s="8"/>
    </row>
    <row r="611" ht="15.75" customHeight="1">
      <c r="C611" s="7"/>
      <c r="D611" s="8"/>
    </row>
    <row r="612" ht="15.75" customHeight="1">
      <c r="C612" s="7"/>
      <c r="D612" s="8"/>
    </row>
    <row r="613" ht="15.75" customHeight="1">
      <c r="C613" s="7"/>
      <c r="D613" s="8"/>
    </row>
    <row r="614" ht="15.75" customHeight="1">
      <c r="C614" s="7"/>
      <c r="D614" s="8"/>
    </row>
    <row r="615" ht="15.75" customHeight="1">
      <c r="C615" s="7"/>
      <c r="D615" s="8"/>
    </row>
    <row r="616" ht="15.75" customHeight="1">
      <c r="C616" s="7"/>
      <c r="D616" s="8"/>
    </row>
    <row r="617" ht="15.75" customHeight="1">
      <c r="C617" s="7"/>
      <c r="D617" s="8"/>
    </row>
    <row r="618" ht="15.75" customHeight="1">
      <c r="C618" s="7"/>
      <c r="D618" s="8"/>
    </row>
    <row r="619" ht="15.75" customHeight="1">
      <c r="C619" s="7"/>
      <c r="D619" s="8"/>
    </row>
    <row r="620" ht="15.75" customHeight="1">
      <c r="C620" s="7"/>
      <c r="D620" s="8"/>
    </row>
    <row r="621" ht="15.75" customHeight="1">
      <c r="C621" s="7"/>
      <c r="D621" s="8"/>
    </row>
    <row r="622" ht="15.75" customHeight="1">
      <c r="C622" s="7"/>
      <c r="D622" s="8"/>
    </row>
    <row r="623" ht="15.75" customHeight="1">
      <c r="C623" s="7"/>
      <c r="D623" s="8"/>
    </row>
    <row r="624" ht="15.75" customHeight="1">
      <c r="C624" s="7"/>
      <c r="D624" s="8"/>
    </row>
    <row r="625" ht="15.75" customHeight="1">
      <c r="C625" s="7"/>
      <c r="D625" s="8"/>
    </row>
    <row r="626" ht="15.75" customHeight="1">
      <c r="C626" s="7"/>
      <c r="D626" s="8"/>
    </row>
    <row r="627" ht="15.75" customHeight="1">
      <c r="C627" s="7"/>
      <c r="D627" s="8"/>
    </row>
    <row r="628" ht="15.75" customHeight="1">
      <c r="C628" s="7"/>
      <c r="D628" s="8"/>
    </row>
    <row r="629" ht="15.75" customHeight="1">
      <c r="C629" s="7"/>
      <c r="D629" s="8"/>
    </row>
    <row r="630" ht="15.75" customHeight="1">
      <c r="C630" s="7"/>
      <c r="D630" s="8"/>
    </row>
    <row r="631" ht="15.75" customHeight="1">
      <c r="C631" s="7"/>
      <c r="D631" s="8"/>
    </row>
    <row r="632" ht="15.75" customHeight="1">
      <c r="C632" s="7"/>
      <c r="D632" s="8"/>
    </row>
    <row r="633" ht="15.75" customHeight="1">
      <c r="C633" s="7"/>
      <c r="D633" s="8"/>
    </row>
    <row r="634" ht="15.75" customHeight="1">
      <c r="C634" s="7"/>
      <c r="D634" s="8"/>
    </row>
    <row r="635" ht="15.75" customHeight="1">
      <c r="C635" s="7"/>
      <c r="D635" s="8"/>
    </row>
    <row r="636" ht="15.75" customHeight="1">
      <c r="C636" s="7"/>
      <c r="D636" s="8"/>
    </row>
    <row r="637" ht="15.75" customHeight="1">
      <c r="C637" s="7"/>
      <c r="D637" s="8"/>
    </row>
    <row r="638" ht="15.75" customHeight="1">
      <c r="C638" s="7"/>
      <c r="D638" s="8"/>
    </row>
    <row r="639" ht="15.75" customHeight="1">
      <c r="C639" s="7"/>
      <c r="D639" s="8"/>
    </row>
    <row r="640" ht="15.75" customHeight="1">
      <c r="C640" s="7"/>
      <c r="D640" s="8"/>
    </row>
    <row r="641" ht="15.75" customHeight="1">
      <c r="C641" s="7"/>
      <c r="D641" s="8"/>
    </row>
    <row r="642" ht="15.75" customHeight="1">
      <c r="C642" s="7"/>
      <c r="D642" s="8"/>
    </row>
    <row r="643" ht="15.75" customHeight="1">
      <c r="C643" s="7"/>
      <c r="D643" s="8"/>
    </row>
    <row r="644" ht="15.75" customHeight="1">
      <c r="C644" s="7"/>
      <c r="D644" s="8"/>
    </row>
    <row r="645" ht="15.75" customHeight="1">
      <c r="C645" s="7"/>
      <c r="D645" s="8"/>
    </row>
    <row r="646" ht="15.75" customHeight="1">
      <c r="C646" s="7"/>
      <c r="D646" s="8"/>
    </row>
    <row r="647" ht="15.75" customHeight="1">
      <c r="C647" s="7"/>
      <c r="D647" s="8"/>
    </row>
    <row r="648" ht="15.75" customHeight="1">
      <c r="C648" s="7"/>
      <c r="D648" s="8"/>
    </row>
    <row r="649" ht="15.75" customHeight="1">
      <c r="C649" s="7"/>
      <c r="D649" s="8"/>
    </row>
    <row r="650" ht="15.75" customHeight="1">
      <c r="C650" s="7"/>
      <c r="D650" s="8"/>
    </row>
    <row r="651" ht="15.75" customHeight="1">
      <c r="C651" s="7"/>
      <c r="D651" s="8"/>
    </row>
    <row r="652" ht="15.75" customHeight="1">
      <c r="C652" s="7"/>
      <c r="D652" s="8"/>
    </row>
    <row r="653" ht="15.75" customHeight="1">
      <c r="C653" s="7"/>
      <c r="D653" s="8"/>
    </row>
    <row r="654" ht="15.75" customHeight="1">
      <c r="C654" s="7"/>
      <c r="D654" s="8"/>
    </row>
    <row r="655" ht="15.75" customHeight="1">
      <c r="C655" s="7"/>
      <c r="D655" s="8"/>
    </row>
    <row r="656" ht="15.75" customHeight="1">
      <c r="C656" s="7"/>
      <c r="D656" s="8"/>
    </row>
    <row r="657" ht="15.75" customHeight="1">
      <c r="C657" s="7"/>
      <c r="D657" s="8"/>
    </row>
    <row r="658" ht="15.75" customHeight="1">
      <c r="C658" s="7"/>
      <c r="D658" s="8"/>
    </row>
    <row r="659" ht="15.75" customHeight="1">
      <c r="C659" s="7"/>
      <c r="D659" s="8"/>
    </row>
    <row r="660" ht="15.75" customHeight="1">
      <c r="C660" s="7"/>
      <c r="D660" s="8"/>
    </row>
    <row r="661" ht="15.75" customHeight="1">
      <c r="C661" s="7"/>
      <c r="D661" s="8"/>
    </row>
    <row r="662" ht="15.75" customHeight="1">
      <c r="C662" s="7"/>
      <c r="D662" s="8"/>
    </row>
    <row r="663" ht="15.75" customHeight="1">
      <c r="C663" s="7"/>
      <c r="D663" s="8"/>
    </row>
    <row r="664" ht="15.75" customHeight="1">
      <c r="C664" s="7"/>
      <c r="D664" s="8"/>
    </row>
    <row r="665" ht="15.75" customHeight="1">
      <c r="C665" s="7"/>
      <c r="D665" s="8"/>
    </row>
    <row r="666" ht="15.75" customHeight="1">
      <c r="C666" s="7"/>
      <c r="D666" s="8"/>
    </row>
    <row r="667" ht="15.75" customHeight="1">
      <c r="C667" s="7"/>
      <c r="D667" s="8"/>
    </row>
    <row r="668" ht="15.75" customHeight="1">
      <c r="C668" s="7"/>
      <c r="D668" s="8"/>
    </row>
    <row r="669" ht="15.75" customHeight="1">
      <c r="C669" s="7"/>
      <c r="D669" s="8"/>
    </row>
    <row r="670" ht="15.75" customHeight="1">
      <c r="C670" s="7"/>
      <c r="D670" s="8"/>
    </row>
    <row r="671" ht="15.75" customHeight="1">
      <c r="C671" s="7"/>
      <c r="D671" s="8"/>
    </row>
    <row r="672" ht="15.75" customHeight="1">
      <c r="C672" s="7"/>
      <c r="D672" s="8"/>
    </row>
    <row r="673" ht="15.75" customHeight="1">
      <c r="C673" s="7"/>
      <c r="D673" s="8"/>
    </row>
    <row r="674" ht="15.75" customHeight="1">
      <c r="C674" s="7"/>
      <c r="D674" s="8"/>
    </row>
    <row r="675" ht="15.75" customHeight="1">
      <c r="C675" s="7"/>
      <c r="D675" s="8"/>
    </row>
    <row r="676" ht="15.75" customHeight="1">
      <c r="C676" s="7"/>
      <c r="D676" s="8"/>
    </row>
    <row r="677" ht="15.75" customHeight="1">
      <c r="C677" s="7"/>
      <c r="D677" s="8"/>
    </row>
    <row r="678" ht="15.75" customHeight="1">
      <c r="C678" s="7"/>
      <c r="D678" s="8"/>
    </row>
    <row r="679" ht="15.75" customHeight="1">
      <c r="C679" s="7"/>
      <c r="D679" s="8"/>
    </row>
    <row r="680" ht="15.75" customHeight="1">
      <c r="C680" s="7"/>
      <c r="D680" s="8"/>
    </row>
    <row r="681" ht="15.75" customHeight="1">
      <c r="C681" s="7"/>
      <c r="D681" s="8"/>
    </row>
    <row r="682" ht="15.75" customHeight="1">
      <c r="C682" s="7"/>
      <c r="D682" s="8"/>
    </row>
    <row r="683" ht="15.75" customHeight="1">
      <c r="C683" s="7"/>
      <c r="D683" s="8"/>
    </row>
    <row r="684" ht="15.75" customHeight="1">
      <c r="C684" s="7"/>
      <c r="D684" s="8"/>
    </row>
    <row r="685" ht="15.75" customHeight="1">
      <c r="C685" s="7"/>
      <c r="D685" s="8"/>
    </row>
    <row r="686" ht="15.75" customHeight="1">
      <c r="C686" s="7"/>
      <c r="D686" s="8"/>
    </row>
    <row r="687" ht="15.75" customHeight="1">
      <c r="C687" s="7"/>
      <c r="D687" s="8"/>
    </row>
    <row r="688" ht="15.75" customHeight="1">
      <c r="C688" s="7"/>
      <c r="D688" s="8"/>
    </row>
    <row r="689" ht="15.75" customHeight="1">
      <c r="C689" s="7"/>
      <c r="D689" s="8"/>
    </row>
    <row r="690" ht="15.75" customHeight="1">
      <c r="C690" s="7"/>
      <c r="D690" s="8"/>
    </row>
    <row r="691" ht="15.75" customHeight="1">
      <c r="C691" s="7"/>
      <c r="D691" s="8"/>
    </row>
    <row r="692" ht="15.75" customHeight="1">
      <c r="C692" s="7"/>
      <c r="D692" s="8"/>
    </row>
    <row r="693" ht="15.75" customHeight="1">
      <c r="C693" s="7"/>
      <c r="D693" s="8"/>
    </row>
    <row r="694" ht="15.75" customHeight="1">
      <c r="C694" s="7"/>
      <c r="D694" s="8"/>
    </row>
    <row r="695" ht="15.75" customHeight="1">
      <c r="C695" s="7"/>
      <c r="D695" s="8"/>
    </row>
    <row r="696" ht="15.75" customHeight="1">
      <c r="C696" s="7"/>
      <c r="D696" s="8"/>
    </row>
    <row r="697" ht="15.75" customHeight="1">
      <c r="C697" s="7"/>
      <c r="D697" s="8"/>
    </row>
    <row r="698" ht="15.75" customHeight="1">
      <c r="C698" s="7"/>
      <c r="D698" s="8"/>
    </row>
    <row r="699" ht="15.75" customHeight="1">
      <c r="C699" s="7"/>
      <c r="D699" s="8"/>
    </row>
    <row r="700" ht="15.75" customHeight="1">
      <c r="C700" s="7"/>
      <c r="D700" s="8"/>
    </row>
    <row r="701" ht="15.75" customHeight="1">
      <c r="C701" s="7"/>
      <c r="D701" s="8"/>
    </row>
    <row r="702" ht="15.75" customHeight="1">
      <c r="C702" s="7"/>
      <c r="D702" s="8"/>
    </row>
    <row r="703" ht="15.75" customHeight="1">
      <c r="C703" s="7"/>
      <c r="D703" s="8"/>
    </row>
    <row r="704" ht="15.75" customHeight="1">
      <c r="C704" s="7"/>
      <c r="D704" s="8"/>
    </row>
    <row r="705" ht="15.75" customHeight="1">
      <c r="C705" s="7"/>
      <c r="D705" s="8"/>
    </row>
    <row r="706" ht="15.75" customHeight="1">
      <c r="C706" s="7"/>
      <c r="D706" s="8"/>
    </row>
    <row r="707" ht="15.75" customHeight="1">
      <c r="C707" s="7"/>
      <c r="D707" s="8"/>
    </row>
    <row r="708" ht="15.75" customHeight="1">
      <c r="C708" s="7"/>
      <c r="D708" s="8"/>
    </row>
    <row r="709" ht="15.75" customHeight="1">
      <c r="C709" s="7"/>
      <c r="D709" s="8"/>
    </row>
    <row r="710" ht="15.75" customHeight="1">
      <c r="C710" s="7"/>
      <c r="D710" s="8"/>
    </row>
    <row r="711" ht="15.75" customHeight="1">
      <c r="C711" s="7"/>
      <c r="D711" s="8"/>
    </row>
    <row r="712" ht="15.75" customHeight="1">
      <c r="C712" s="7"/>
      <c r="D712" s="8"/>
    </row>
    <row r="713" ht="15.75" customHeight="1">
      <c r="C713" s="7"/>
      <c r="D713" s="8"/>
    </row>
    <row r="714" ht="15.75" customHeight="1">
      <c r="C714" s="7"/>
      <c r="D714" s="8"/>
    </row>
    <row r="715" ht="15.75" customHeight="1">
      <c r="C715" s="7"/>
      <c r="D715" s="8"/>
    </row>
    <row r="716" ht="15.75" customHeight="1">
      <c r="C716" s="7"/>
      <c r="D716" s="8"/>
    </row>
    <row r="717" ht="15.75" customHeight="1">
      <c r="C717" s="7"/>
      <c r="D717" s="8"/>
    </row>
    <row r="718" ht="15.75" customHeight="1">
      <c r="C718" s="7"/>
      <c r="D718" s="8"/>
    </row>
    <row r="719" ht="15.75" customHeight="1">
      <c r="C719" s="7"/>
      <c r="D719" s="8"/>
    </row>
    <row r="720" ht="15.75" customHeight="1">
      <c r="C720" s="7"/>
      <c r="D720" s="8"/>
    </row>
    <row r="721" ht="15.75" customHeight="1">
      <c r="C721" s="7"/>
      <c r="D721" s="8"/>
    </row>
    <row r="722" ht="15.75" customHeight="1">
      <c r="C722" s="7"/>
      <c r="D722" s="8"/>
    </row>
    <row r="723" ht="15.75" customHeight="1">
      <c r="C723" s="7"/>
      <c r="D723" s="8"/>
    </row>
    <row r="724" ht="15.75" customHeight="1">
      <c r="C724" s="7"/>
      <c r="D724" s="8"/>
    </row>
    <row r="725" ht="15.75" customHeight="1">
      <c r="C725" s="7"/>
      <c r="D725" s="8"/>
    </row>
    <row r="726" ht="15.75" customHeight="1">
      <c r="C726" s="7"/>
      <c r="D726" s="8"/>
    </row>
    <row r="727" ht="15.75" customHeight="1">
      <c r="C727" s="7"/>
      <c r="D727" s="8"/>
    </row>
    <row r="728" ht="15.75" customHeight="1">
      <c r="C728" s="7"/>
      <c r="D728" s="8"/>
    </row>
    <row r="729" ht="15.75" customHeight="1">
      <c r="C729" s="7"/>
      <c r="D729" s="8"/>
    </row>
    <row r="730" ht="15.75" customHeight="1">
      <c r="C730" s="7"/>
      <c r="D730" s="8"/>
    </row>
    <row r="731" ht="15.75" customHeight="1">
      <c r="C731" s="7"/>
      <c r="D731" s="8"/>
    </row>
    <row r="732" ht="15.75" customHeight="1">
      <c r="C732" s="7"/>
      <c r="D732" s="8"/>
    </row>
    <row r="733" ht="15.75" customHeight="1">
      <c r="C733" s="7"/>
      <c r="D733" s="8"/>
    </row>
    <row r="734" ht="15.75" customHeight="1">
      <c r="C734" s="7"/>
      <c r="D734" s="8"/>
    </row>
    <row r="735" ht="15.75" customHeight="1">
      <c r="C735" s="7"/>
      <c r="D735" s="8"/>
    </row>
    <row r="736" ht="15.75" customHeight="1">
      <c r="C736" s="7"/>
      <c r="D736" s="8"/>
    </row>
    <row r="737" ht="15.75" customHeight="1">
      <c r="C737" s="7"/>
      <c r="D737" s="8"/>
    </row>
    <row r="738" ht="15.75" customHeight="1">
      <c r="C738" s="7"/>
      <c r="D738" s="8"/>
    </row>
    <row r="739" ht="15.75" customHeight="1">
      <c r="C739" s="7"/>
      <c r="D739" s="8"/>
    </row>
    <row r="740" ht="15.75" customHeight="1">
      <c r="C740" s="7"/>
      <c r="D740" s="8"/>
    </row>
    <row r="741" ht="15.75" customHeight="1">
      <c r="C741" s="7"/>
      <c r="D741" s="8"/>
    </row>
    <row r="742" ht="15.75" customHeight="1">
      <c r="C742" s="7"/>
      <c r="D742" s="8"/>
    </row>
    <row r="743" ht="15.75" customHeight="1">
      <c r="C743" s="7"/>
      <c r="D743" s="8"/>
    </row>
    <row r="744" ht="15.75" customHeight="1">
      <c r="C744" s="7"/>
      <c r="D744" s="8"/>
    </row>
    <row r="745" ht="15.75" customHeight="1">
      <c r="C745" s="7"/>
      <c r="D745" s="8"/>
    </row>
    <row r="746" ht="15.75" customHeight="1">
      <c r="C746" s="7"/>
      <c r="D746" s="8"/>
    </row>
    <row r="747" ht="15.75" customHeight="1">
      <c r="C747" s="7"/>
      <c r="D747" s="8"/>
    </row>
    <row r="748" ht="15.75" customHeight="1">
      <c r="C748" s="7"/>
      <c r="D748" s="8"/>
    </row>
    <row r="749" ht="15.75" customHeight="1">
      <c r="C749" s="7"/>
      <c r="D749" s="8"/>
    </row>
    <row r="750" ht="15.75" customHeight="1">
      <c r="C750" s="7"/>
      <c r="D750" s="8"/>
    </row>
    <row r="751" ht="15.75" customHeight="1">
      <c r="C751" s="7"/>
      <c r="D751" s="8"/>
    </row>
    <row r="752" ht="15.75" customHeight="1">
      <c r="C752" s="7"/>
      <c r="D752" s="8"/>
    </row>
    <row r="753" ht="15.75" customHeight="1">
      <c r="C753" s="7"/>
      <c r="D753" s="8"/>
    </row>
    <row r="754" ht="15.75" customHeight="1">
      <c r="C754" s="7"/>
      <c r="D754" s="8"/>
    </row>
    <row r="755" ht="15.75" customHeight="1">
      <c r="C755" s="7"/>
      <c r="D755" s="8"/>
    </row>
    <row r="756" ht="15.75" customHeight="1">
      <c r="C756" s="7"/>
      <c r="D756" s="8"/>
    </row>
    <row r="757" ht="15.75" customHeight="1">
      <c r="C757" s="7"/>
      <c r="D757" s="8"/>
    </row>
    <row r="758" ht="15.75" customHeight="1">
      <c r="C758" s="7"/>
      <c r="D758" s="8"/>
    </row>
    <row r="759" ht="15.75" customHeight="1">
      <c r="C759" s="7"/>
      <c r="D759" s="8"/>
    </row>
    <row r="760" ht="15.75" customHeight="1">
      <c r="C760" s="7"/>
      <c r="D760" s="8"/>
    </row>
    <row r="761" ht="15.75" customHeight="1">
      <c r="C761" s="7"/>
      <c r="D761" s="8"/>
    </row>
    <row r="762" ht="15.75" customHeight="1">
      <c r="C762" s="7"/>
      <c r="D762" s="8"/>
    </row>
    <row r="763" ht="15.75" customHeight="1">
      <c r="C763" s="7"/>
      <c r="D763" s="8"/>
    </row>
    <row r="764" ht="15.75" customHeight="1">
      <c r="C764" s="7"/>
      <c r="D764" s="8"/>
    </row>
    <row r="765" ht="15.75" customHeight="1">
      <c r="C765" s="7"/>
      <c r="D765" s="8"/>
    </row>
    <row r="766" ht="15.75" customHeight="1">
      <c r="C766" s="7"/>
      <c r="D766" s="8"/>
    </row>
    <row r="767" ht="15.75" customHeight="1">
      <c r="C767" s="7"/>
      <c r="D767" s="8"/>
    </row>
    <row r="768" ht="15.75" customHeight="1">
      <c r="C768" s="7"/>
      <c r="D768" s="8"/>
    </row>
    <row r="769" ht="15.75" customHeight="1">
      <c r="C769" s="7"/>
      <c r="D769" s="8"/>
    </row>
    <row r="770" ht="15.75" customHeight="1">
      <c r="C770" s="7"/>
      <c r="D770" s="8"/>
    </row>
    <row r="771" ht="15.75" customHeight="1">
      <c r="C771" s="7"/>
      <c r="D771" s="8"/>
    </row>
    <row r="772" ht="15.75" customHeight="1">
      <c r="C772" s="7"/>
      <c r="D772" s="8"/>
    </row>
    <row r="773" ht="15.75" customHeight="1">
      <c r="C773" s="7"/>
      <c r="D773" s="8"/>
    </row>
    <row r="774" ht="15.75" customHeight="1">
      <c r="C774" s="7"/>
      <c r="D774" s="8"/>
    </row>
    <row r="775" ht="15.75" customHeight="1">
      <c r="C775" s="7"/>
      <c r="D775" s="8"/>
    </row>
    <row r="776" ht="15.75" customHeight="1">
      <c r="C776" s="7"/>
      <c r="D776" s="8"/>
    </row>
    <row r="777" ht="15.75" customHeight="1">
      <c r="C777" s="7"/>
      <c r="D777" s="8"/>
    </row>
    <row r="778" ht="15.75" customHeight="1">
      <c r="C778" s="7"/>
      <c r="D778" s="8"/>
    </row>
    <row r="779" ht="15.75" customHeight="1">
      <c r="C779" s="7"/>
      <c r="D779" s="8"/>
    </row>
    <row r="780" ht="15.75" customHeight="1">
      <c r="C780" s="7"/>
      <c r="D780" s="8"/>
    </row>
    <row r="781" ht="15.75" customHeight="1">
      <c r="C781" s="7"/>
      <c r="D781" s="8"/>
    </row>
    <row r="782" ht="15.75" customHeight="1">
      <c r="C782" s="7"/>
      <c r="D782" s="8"/>
    </row>
    <row r="783" ht="15.75" customHeight="1">
      <c r="C783" s="7"/>
      <c r="D783" s="8"/>
    </row>
    <row r="784" ht="15.75" customHeight="1">
      <c r="C784" s="7"/>
      <c r="D784" s="8"/>
    </row>
    <row r="785" ht="15.75" customHeight="1">
      <c r="C785" s="7"/>
      <c r="D785" s="8"/>
    </row>
    <row r="786" ht="15.75" customHeight="1">
      <c r="C786" s="7"/>
      <c r="D786" s="8"/>
    </row>
    <row r="787" ht="15.75" customHeight="1">
      <c r="C787" s="7"/>
      <c r="D787" s="8"/>
    </row>
    <row r="788" ht="15.75" customHeight="1">
      <c r="C788" s="7"/>
      <c r="D788" s="8"/>
    </row>
    <row r="789" ht="15.75" customHeight="1">
      <c r="C789" s="7"/>
      <c r="D789" s="8"/>
    </row>
    <row r="790" ht="15.75" customHeight="1">
      <c r="C790" s="7"/>
      <c r="D790" s="8"/>
    </row>
    <row r="791" ht="15.75" customHeight="1">
      <c r="C791" s="7"/>
      <c r="D791" s="8"/>
    </row>
    <row r="792" ht="15.75" customHeight="1">
      <c r="C792" s="7"/>
      <c r="D792" s="8"/>
    </row>
    <row r="793" ht="15.75" customHeight="1">
      <c r="C793" s="7"/>
      <c r="D793" s="8"/>
    </row>
    <row r="794" ht="15.75" customHeight="1">
      <c r="C794" s="7"/>
      <c r="D794" s="8"/>
    </row>
    <row r="795" ht="15.75" customHeight="1">
      <c r="C795" s="7"/>
      <c r="D795" s="8"/>
    </row>
    <row r="796" ht="15.75" customHeight="1">
      <c r="C796" s="7"/>
      <c r="D796" s="8"/>
    </row>
    <row r="797" ht="15.75" customHeight="1">
      <c r="C797" s="7"/>
      <c r="D797" s="8"/>
    </row>
    <row r="798" ht="15.75" customHeight="1">
      <c r="C798" s="7"/>
      <c r="D798" s="8"/>
    </row>
    <row r="799" ht="15.75" customHeight="1">
      <c r="C799" s="7"/>
      <c r="D799" s="8"/>
    </row>
    <row r="800" ht="15.75" customHeight="1">
      <c r="C800" s="7"/>
      <c r="D800" s="8"/>
    </row>
    <row r="801" ht="15.75" customHeight="1">
      <c r="C801" s="7"/>
      <c r="D801" s="8"/>
    </row>
    <row r="802" ht="15.75" customHeight="1">
      <c r="C802" s="7"/>
      <c r="D802" s="8"/>
    </row>
    <row r="803" ht="15.75" customHeight="1">
      <c r="C803" s="7"/>
      <c r="D803" s="8"/>
    </row>
    <row r="804" ht="15.75" customHeight="1">
      <c r="C804" s="7"/>
      <c r="D804" s="8"/>
    </row>
    <row r="805" ht="15.75" customHeight="1">
      <c r="C805" s="7"/>
      <c r="D805" s="8"/>
    </row>
    <row r="806" ht="15.75" customHeight="1">
      <c r="C806" s="7"/>
      <c r="D806" s="8"/>
    </row>
    <row r="807" ht="15.75" customHeight="1">
      <c r="C807" s="7"/>
      <c r="D807" s="8"/>
    </row>
    <row r="808" ht="15.75" customHeight="1">
      <c r="C808" s="7"/>
      <c r="D808" s="8"/>
    </row>
    <row r="809" ht="15.75" customHeight="1">
      <c r="C809" s="7"/>
      <c r="D809" s="8"/>
    </row>
    <row r="810" ht="15.75" customHeight="1">
      <c r="C810" s="7"/>
      <c r="D810" s="8"/>
    </row>
    <row r="811" ht="15.75" customHeight="1">
      <c r="C811" s="7"/>
      <c r="D811" s="8"/>
    </row>
    <row r="812" ht="15.75" customHeight="1">
      <c r="C812" s="7"/>
      <c r="D812" s="8"/>
    </row>
    <row r="813" ht="15.75" customHeight="1">
      <c r="C813" s="7"/>
      <c r="D813" s="8"/>
    </row>
    <row r="814" ht="15.75" customHeight="1">
      <c r="C814" s="7"/>
      <c r="D814" s="8"/>
    </row>
    <row r="815" ht="15.75" customHeight="1">
      <c r="C815" s="7"/>
      <c r="D815" s="8"/>
    </row>
    <row r="816" ht="15.75" customHeight="1">
      <c r="C816" s="7"/>
      <c r="D816" s="8"/>
    </row>
    <row r="817" ht="15.75" customHeight="1">
      <c r="C817" s="7"/>
      <c r="D817" s="8"/>
    </row>
    <row r="818" ht="15.75" customHeight="1">
      <c r="C818" s="7"/>
      <c r="D818" s="8"/>
    </row>
    <row r="819" ht="15.75" customHeight="1">
      <c r="C819" s="7"/>
      <c r="D819" s="8"/>
    </row>
    <row r="820" ht="15.75" customHeight="1">
      <c r="C820" s="7"/>
      <c r="D820" s="8"/>
    </row>
    <row r="821" ht="15.75" customHeight="1">
      <c r="C821" s="7"/>
      <c r="D821" s="8"/>
    </row>
    <row r="822" ht="15.75" customHeight="1">
      <c r="C822" s="7"/>
      <c r="D822" s="8"/>
    </row>
    <row r="823" ht="15.75" customHeight="1">
      <c r="C823" s="7"/>
      <c r="D823" s="8"/>
    </row>
    <row r="824" ht="15.75" customHeight="1">
      <c r="C824" s="7"/>
      <c r="D824" s="8"/>
    </row>
    <row r="825" ht="15.75" customHeight="1">
      <c r="C825" s="7"/>
      <c r="D825" s="8"/>
    </row>
    <row r="826" ht="15.75" customHeight="1">
      <c r="C826" s="7"/>
      <c r="D826" s="8"/>
    </row>
    <row r="827" ht="15.75" customHeight="1">
      <c r="C827" s="7"/>
      <c r="D827" s="8"/>
    </row>
    <row r="828" ht="15.75" customHeight="1">
      <c r="C828" s="7"/>
      <c r="D828" s="8"/>
    </row>
    <row r="829" ht="15.75" customHeight="1">
      <c r="C829" s="7"/>
      <c r="D829" s="8"/>
    </row>
    <row r="830" ht="15.75" customHeight="1">
      <c r="C830" s="7"/>
      <c r="D830" s="8"/>
    </row>
    <row r="831" ht="15.75" customHeight="1">
      <c r="C831" s="7"/>
      <c r="D831" s="8"/>
    </row>
    <row r="832" ht="15.75" customHeight="1">
      <c r="C832" s="7"/>
      <c r="D832" s="8"/>
    </row>
    <row r="833" ht="15.75" customHeight="1">
      <c r="C833" s="7"/>
      <c r="D833" s="8"/>
    </row>
    <row r="834" ht="15.75" customHeight="1">
      <c r="C834" s="7"/>
      <c r="D834" s="8"/>
    </row>
    <row r="835" ht="15.75" customHeight="1">
      <c r="C835" s="7"/>
      <c r="D835" s="8"/>
    </row>
    <row r="836" ht="15.75" customHeight="1">
      <c r="C836" s="7"/>
      <c r="D836" s="8"/>
    </row>
    <row r="837" ht="15.75" customHeight="1">
      <c r="C837" s="7"/>
      <c r="D837" s="8"/>
    </row>
    <row r="838" ht="15.75" customHeight="1">
      <c r="C838" s="7"/>
      <c r="D838" s="8"/>
    </row>
    <row r="839" ht="15.75" customHeight="1">
      <c r="C839" s="7"/>
      <c r="D839" s="8"/>
    </row>
    <row r="840" ht="15.75" customHeight="1">
      <c r="C840" s="7"/>
      <c r="D840" s="8"/>
    </row>
    <row r="841" ht="15.75" customHeight="1">
      <c r="C841" s="7"/>
      <c r="D841" s="8"/>
    </row>
    <row r="842" ht="15.75" customHeight="1">
      <c r="C842" s="7"/>
      <c r="D842" s="8"/>
    </row>
    <row r="843" ht="15.75" customHeight="1">
      <c r="C843" s="7"/>
      <c r="D843" s="8"/>
    </row>
    <row r="844" ht="15.75" customHeight="1">
      <c r="C844" s="7"/>
      <c r="D844" s="8"/>
    </row>
    <row r="845" ht="15.75" customHeight="1">
      <c r="C845" s="7"/>
      <c r="D845" s="8"/>
    </row>
    <row r="846" ht="15.75" customHeight="1">
      <c r="C846" s="7"/>
      <c r="D846" s="8"/>
    </row>
    <row r="847" ht="15.75" customHeight="1">
      <c r="C847" s="7"/>
      <c r="D847" s="8"/>
    </row>
    <row r="848" ht="15.75" customHeight="1">
      <c r="C848" s="7"/>
      <c r="D848" s="8"/>
    </row>
    <row r="849" ht="15.75" customHeight="1">
      <c r="C849" s="7"/>
      <c r="D849" s="8"/>
    </row>
    <row r="850" ht="15.75" customHeight="1">
      <c r="C850" s="7"/>
      <c r="D850" s="8"/>
    </row>
    <row r="851" ht="15.75" customHeight="1">
      <c r="C851" s="7"/>
      <c r="D851" s="8"/>
    </row>
    <row r="852" ht="15.75" customHeight="1">
      <c r="C852" s="7"/>
      <c r="D852" s="8"/>
    </row>
    <row r="853" ht="15.75" customHeight="1">
      <c r="C853" s="7"/>
      <c r="D853" s="8"/>
    </row>
    <row r="854" ht="15.75" customHeight="1">
      <c r="C854" s="7"/>
      <c r="D854" s="8"/>
    </row>
    <row r="855" ht="15.75" customHeight="1">
      <c r="C855" s="7"/>
      <c r="D855" s="8"/>
    </row>
    <row r="856" ht="15.75" customHeight="1">
      <c r="C856" s="7"/>
      <c r="D856" s="8"/>
    </row>
    <row r="857" ht="15.75" customHeight="1">
      <c r="C857" s="7"/>
      <c r="D857" s="8"/>
    </row>
    <row r="858" ht="15.75" customHeight="1">
      <c r="C858" s="7"/>
      <c r="D858" s="8"/>
    </row>
    <row r="859" ht="15.75" customHeight="1">
      <c r="C859" s="7"/>
      <c r="D859" s="8"/>
    </row>
    <row r="860" ht="15.75" customHeight="1">
      <c r="C860" s="7"/>
      <c r="D860" s="8"/>
    </row>
    <row r="861" ht="15.75" customHeight="1">
      <c r="C861" s="7"/>
      <c r="D861" s="8"/>
    </row>
    <row r="862" ht="15.75" customHeight="1">
      <c r="C862" s="7"/>
      <c r="D862" s="8"/>
    </row>
    <row r="863" ht="15.75" customHeight="1">
      <c r="C863" s="7"/>
      <c r="D863" s="8"/>
    </row>
    <row r="864" ht="15.75" customHeight="1">
      <c r="C864" s="7"/>
      <c r="D864" s="8"/>
    </row>
    <row r="865" ht="15.75" customHeight="1">
      <c r="C865" s="7"/>
      <c r="D865" s="8"/>
    </row>
    <row r="866" ht="15.75" customHeight="1">
      <c r="C866" s="7"/>
      <c r="D866" s="8"/>
    </row>
    <row r="867" ht="15.75" customHeight="1">
      <c r="C867" s="7"/>
      <c r="D867" s="8"/>
    </row>
    <row r="868" ht="15.75" customHeight="1">
      <c r="C868" s="7"/>
      <c r="D868" s="8"/>
    </row>
    <row r="869" ht="15.75" customHeight="1">
      <c r="C869" s="7"/>
      <c r="D869" s="8"/>
    </row>
    <row r="870" ht="15.75" customHeight="1">
      <c r="C870" s="7"/>
      <c r="D870" s="8"/>
    </row>
    <row r="871" ht="15.75" customHeight="1">
      <c r="C871" s="7"/>
      <c r="D871" s="8"/>
    </row>
    <row r="872" ht="15.75" customHeight="1">
      <c r="C872" s="7"/>
      <c r="D872" s="8"/>
    </row>
    <row r="873" ht="15.75" customHeight="1">
      <c r="C873" s="7"/>
      <c r="D873" s="8"/>
    </row>
    <row r="874" ht="15.75" customHeight="1">
      <c r="C874" s="7"/>
      <c r="D874" s="8"/>
    </row>
    <row r="875" ht="15.75" customHeight="1">
      <c r="C875" s="7"/>
      <c r="D875" s="8"/>
    </row>
    <row r="876" ht="15.75" customHeight="1">
      <c r="C876" s="7"/>
      <c r="D876" s="8"/>
    </row>
    <row r="877" ht="15.75" customHeight="1">
      <c r="C877" s="7"/>
      <c r="D877" s="8"/>
    </row>
    <row r="878" ht="15.75" customHeight="1">
      <c r="C878" s="7"/>
      <c r="D878" s="8"/>
    </row>
    <row r="879" ht="15.75" customHeight="1">
      <c r="C879" s="7"/>
      <c r="D879" s="8"/>
    </row>
    <row r="880" ht="15.75" customHeight="1">
      <c r="C880" s="7"/>
      <c r="D880" s="8"/>
    </row>
    <row r="881" ht="15.75" customHeight="1">
      <c r="C881" s="7"/>
      <c r="D881" s="8"/>
    </row>
    <row r="882" ht="15.75" customHeight="1">
      <c r="C882" s="7"/>
      <c r="D882" s="8"/>
    </row>
    <row r="883" ht="15.75" customHeight="1">
      <c r="C883" s="7"/>
      <c r="D883" s="8"/>
    </row>
    <row r="884" ht="15.75" customHeight="1">
      <c r="C884" s="7"/>
      <c r="D884" s="8"/>
    </row>
    <row r="885" ht="15.75" customHeight="1">
      <c r="C885" s="7"/>
      <c r="D885" s="8"/>
    </row>
    <row r="886" ht="15.75" customHeight="1">
      <c r="C886" s="7"/>
      <c r="D886" s="8"/>
    </row>
    <row r="887" ht="15.75" customHeight="1">
      <c r="C887" s="7"/>
      <c r="D887" s="8"/>
    </row>
    <row r="888" ht="15.75" customHeight="1">
      <c r="C888" s="7"/>
      <c r="D888" s="8"/>
    </row>
    <row r="889" ht="15.75" customHeight="1">
      <c r="C889" s="7"/>
      <c r="D889" s="8"/>
    </row>
    <row r="890" ht="15.75" customHeight="1">
      <c r="C890" s="7"/>
      <c r="D890" s="8"/>
    </row>
    <row r="891" ht="15.75" customHeight="1">
      <c r="C891" s="7"/>
      <c r="D891" s="8"/>
    </row>
    <row r="892" ht="15.75" customHeight="1">
      <c r="C892" s="7"/>
      <c r="D892" s="8"/>
    </row>
    <row r="893" ht="15.75" customHeight="1">
      <c r="C893" s="7"/>
      <c r="D893" s="8"/>
    </row>
    <row r="894" ht="15.75" customHeight="1">
      <c r="C894" s="7"/>
      <c r="D894" s="8"/>
    </row>
    <row r="895" ht="15.75" customHeight="1">
      <c r="C895" s="7"/>
      <c r="D895" s="8"/>
    </row>
    <row r="896" ht="15.75" customHeight="1">
      <c r="C896" s="7"/>
      <c r="D896" s="8"/>
    </row>
    <row r="897" ht="15.75" customHeight="1">
      <c r="C897" s="7"/>
      <c r="D897" s="8"/>
    </row>
    <row r="898" ht="15.75" customHeight="1">
      <c r="C898" s="7"/>
      <c r="D898" s="8"/>
    </row>
    <row r="899" ht="15.75" customHeight="1">
      <c r="C899" s="7"/>
      <c r="D899" s="8"/>
    </row>
    <row r="900" ht="15.75" customHeight="1">
      <c r="C900" s="7"/>
      <c r="D900" s="8"/>
    </row>
    <row r="901" ht="15.75" customHeight="1">
      <c r="C901" s="7"/>
      <c r="D901" s="8"/>
    </row>
    <row r="902" ht="15.75" customHeight="1">
      <c r="C902" s="7"/>
      <c r="D902" s="8"/>
    </row>
    <row r="903" ht="15.75" customHeight="1">
      <c r="C903" s="7"/>
      <c r="D903" s="8"/>
    </row>
    <row r="904" ht="15.75" customHeight="1">
      <c r="C904" s="7"/>
      <c r="D904" s="8"/>
    </row>
    <row r="905" ht="15.75" customHeight="1">
      <c r="C905" s="7"/>
      <c r="D905" s="8"/>
    </row>
    <row r="906" ht="15.75" customHeight="1">
      <c r="C906" s="7"/>
      <c r="D906" s="8"/>
    </row>
    <row r="907" ht="15.75" customHeight="1">
      <c r="C907" s="7"/>
      <c r="D907" s="8"/>
    </row>
    <row r="908" ht="15.75" customHeight="1">
      <c r="C908" s="7"/>
      <c r="D908" s="8"/>
    </row>
    <row r="909" ht="15.75" customHeight="1">
      <c r="C909" s="7"/>
      <c r="D909" s="8"/>
    </row>
    <row r="910" ht="15.75" customHeight="1">
      <c r="C910" s="7"/>
      <c r="D910" s="8"/>
    </row>
    <row r="911" ht="15.75" customHeight="1">
      <c r="C911" s="7"/>
      <c r="D911" s="8"/>
    </row>
    <row r="912" ht="15.75" customHeight="1">
      <c r="C912" s="7"/>
      <c r="D912" s="8"/>
    </row>
    <row r="913" ht="15.75" customHeight="1">
      <c r="C913" s="7"/>
      <c r="D913" s="8"/>
    </row>
    <row r="914" ht="15.75" customHeight="1">
      <c r="C914" s="7"/>
      <c r="D914" s="8"/>
    </row>
    <row r="915" ht="15.75" customHeight="1">
      <c r="C915" s="7"/>
      <c r="D915" s="8"/>
    </row>
    <row r="916" ht="15.75" customHeight="1">
      <c r="C916" s="7"/>
      <c r="D916" s="8"/>
    </row>
    <row r="917" ht="15.75" customHeight="1">
      <c r="C917" s="7"/>
      <c r="D917" s="8"/>
    </row>
    <row r="918" ht="15.75" customHeight="1">
      <c r="C918" s="7"/>
      <c r="D918" s="8"/>
    </row>
    <row r="919" ht="15.75" customHeight="1">
      <c r="C919" s="7"/>
      <c r="D919" s="8"/>
    </row>
    <row r="920" ht="15.75" customHeight="1">
      <c r="C920" s="7"/>
      <c r="D920" s="8"/>
    </row>
    <row r="921" ht="15.75" customHeight="1">
      <c r="C921" s="7"/>
      <c r="D921" s="8"/>
    </row>
    <row r="922" ht="15.75" customHeight="1">
      <c r="C922" s="7"/>
      <c r="D922" s="8"/>
    </row>
    <row r="923" ht="15.75" customHeight="1">
      <c r="C923" s="7"/>
      <c r="D923" s="8"/>
    </row>
    <row r="924" ht="15.75" customHeight="1">
      <c r="C924" s="7"/>
      <c r="D924" s="8"/>
    </row>
    <row r="925" ht="15.75" customHeight="1">
      <c r="C925" s="7"/>
      <c r="D925" s="8"/>
    </row>
    <row r="926" ht="15.75" customHeight="1">
      <c r="C926" s="7"/>
      <c r="D926" s="8"/>
    </row>
    <row r="927" ht="15.75" customHeight="1">
      <c r="C927" s="7"/>
      <c r="D927" s="8"/>
    </row>
    <row r="928" ht="15.75" customHeight="1">
      <c r="C928" s="7"/>
      <c r="D928" s="8"/>
    </row>
    <row r="929" ht="15.75" customHeight="1">
      <c r="C929" s="7"/>
      <c r="D929" s="8"/>
    </row>
    <row r="930" ht="15.75" customHeight="1">
      <c r="C930" s="7"/>
      <c r="D930" s="8"/>
    </row>
    <row r="931" ht="15.75" customHeight="1">
      <c r="C931" s="7"/>
      <c r="D931" s="8"/>
    </row>
    <row r="932" ht="15.75" customHeight="1">
      <c r="C932" s="7"/>
      <c r="D932" s="8"/>
    </row>
    <row r="933" ht="15.75" customHeight="1">
      <c r="C933" s="7"/>
      <c r="D933" s="8"/>
    </row>
    <row r="934" ht="15.75" customHeight="1">
      <c r="C934" s="7"/>
      <c r="D934" s="8"/>
    </row>
    <row r="935" ht="15.75" customHeight="1">
      <c r="C935" s="7"/>
      <c r="D935" s="8"/>
    </row>
    <row r="936" ht="15.75" customHeight="1">
      <c r="C936" s="7"/>
      <c r="D936" s="8"/>
    </row>
    <row r="937" ht="15.75" customHeight="1">
      <c r="C937" s="7"/>
      <c r="D937" s="8"/>
    </row>
    <row r="938" ht="15.75" customHeight="1">
      <c r="C938" s="7"/>
      <c r="D938" s="8"/>
    </row>
    <row r="939" ht="15.75" customHeight="1">
      <c r="C939" s="7"/>
      <c r="D939" s="8"/>
    </row>
    <row r="940" ht="15.75" customHeight="1">
      <c r="C940" s="7"/>
      <c r="D940" s="8"/>
    </row>
    <row r="941" ht="15.75" customHeight="1">
      <c r="C941" s="7"/>
      <c r="D941" s="8"/>
    </row>
    <row r="942" ht="15.75" customHeight="1">
      <c r="C942" s="7"/>
      <c r="D942" s="8"/>
    </row>
    <row r="943" ht="15.75" customHeight="1">
      <c r="C943" s="7"/>
      <c r="D943" s="8"/>
    </row>
    <row r="944" ht="15.75" customHeight="1">
      <c r="C944" s="7"/>
      <c r="D944" s="8"/>
    </row>
    <row r="945" ht="15.75" customHeight="1">
      <c r="C945" s="7"/>
      <c r="D945" s="8"/>
    </row>
    <row r="946" ht="15.75" customHeight="1">
      <c r="C946" s="7"/>
      <c r="D946" s="8"/>
    </row>
    <row r="947" ht="15.75" customHeight="1">
      <c r="C947" s="7"/>
      <c r="D947" s="8"/>
    </row>
    <row r="948" ht="15.75" customHeight="1">
      <c r="C948" s="7"/>
      <c r="D948" s="8"/>
    </row>
    <row r="949" ht="15.75" customHeight="1">
      <c r="C949" s="7"/>
      <c r="D949" s="8"/>
    </row>
    <row r="950" ht="15.75" customHeight="1">
      <c r="C950" s="7"/>
      <c r="D950" s="8"/>
    </row>
    <row r="951" ht="15.75" customHeight="1">
      <c r="C951" s="7"/>
      <c r="D951" s="8"/>
    </row>
    <row r="952" ht="15.75" customHeight="1">
      <c r="C952" s="7"/>
      <c r="D952" s="8"/>
    </row>
    <row r="953" ht="15.75" customHeight="1">
      <c r="C953" s="7"/>
      <c r="D953" s="8"/>
    </row>
    <row r="954" ht="15.75" customHeight="1">
      <c r="C954" s="7"/>
      <c r="D954" s="8"/>
    </row>
    <row r="955" ht="15.75" customHeight="1">
      <c r="C955" s="7"/>
      <c r="D955" s="8"/>
    </row>
    <row r="956" ht="15.75" customHeight="1">
      <c r="C956" s="7"/>
      <c r="D956" s="8"/>
    </row>
    <row r="957" ht="15.75" customHeight="1">
      <c r="C957" s="7"/>
      <c r="D957" s="8"/>
    </row>
    <row r="958" ht="15.75" customHeight="1">
      <c r="C958" s="7"/>
      <c r="D958" s="8"/>
    </row>
    <row r="959" ht="15.75" customHeight="1">
      <c r="C959" s="7"/>
      <c r="D959" s="8"/>
    </row>
    <row r="960" ht="15.75" customHeight="1">
      <c r="C960" s="7"/>
      <c r="D960" s="8"/>
    </row>
    <row r="961" ht="15.75" customHeight="1">
      <c r="C961" s="7"/>
      <c r="D961" s="8"/>
    </row>
    <row r="962" ht="15.75" customHeight="1">
      <c r="C962" s="7"/>
      <c r="D962" s="8"/>
    </row>
    <row r="963" ht="15.75" customHeight="1">
      <c r="C963" s="7"/>
      <c r="D963" s="8"/>
    </row>
    <row r="964" ht="15.75" customHeight="1">
      <c r="C964" s="7"/>
      <c r="D964" s="8"/>
    </row>
    <row r="965" ht="15.75" customHeight="1">
      <c r="C965" s="7"/>
      <c r="D965" s="8"/>
    </row>
    <row r="966" ht="15.75" customHeight="1">
      <c r="C966" s="7"/>
      <c r="D966" s="8"/>
    </row>
    <row r="967" ht="15.75" customHeight="1">
      <c r="C967" s="7"/>
      <c r="D967" s="8"/>
    </row>
    <row r="968" ht="15.75" customHeight="1">
      <c r="C968" s="7"/>
      <c r="D968" s="8"/>
    </row>
    <row r="969" ht="15.75" customHeight="1">
      <c r="C969" s="7"/>
      <c r="D969" s="8"/>
    </row>
    <row r="970" ht="15.75" customHeight="1">
      <c r="C970" s="7"/>
      <c r="D970" s="8"/>
    </row>
    <row r="971" ht="15.75" customHeight="1">
      <c r="C971" s="7"/>
      <c r="D971" s="8"/>
    </row>
    <row r="972" ht="15.75" customHeight="1">
      <c r="C972" s="7"/>
      <c r="D972" s="8"/>
    </row>
    <row r="973" ht="15.75" customHeight="1">
      <c r="C973" s="7"/>
      <c r="D973" s="8"/>
    </row>
    <row r="974" ht="15.75" customHeight="1">
      <c r="C974" s="7"/>
      <c r="D974" s="8"/>
    </row>
    <row r="975" ht="15.75" customHeight="1">
      <c r="C975" s="7"/>
      <c r="D975" s="8"/>
    </row>
    <row r="976" ht="15.75" customHeight="1">
      <c r="C976" s="7"/>
      <c r="D976" s="8"/>
    </row>
    <row r="977" ht="15.75" customHeight="1">
      <c r="C977" s="7"/>
      <c r="D977" s="8"/>
    </row>
    <row r="978" ht="15.75" customHeight="1">
      <c r="C978" s="7"/>
      <c r="D978" s="8"/>
    </row>
    <row r="979" ht="15.75" customHeight="1">
      <c r="C979" s="7"/>
      <c r="D979" s="8"/>
    </row>
    <row r="980" ht="15.75" customHeight="1">
      <c r="C980" s="7"/>
      <c r="D980" s="8"/>
    </row>
    <row r="981" ht="15.75" customHeight="1">
      <c r="C981" s="7"/>
      <c r="D981" s="8"/>
    </row>
    <row r="982" ht="15.75" customHeight="1">
      <c r="C982" s="7"/>
      <c r="D982" s="8"/>
    </row>
    <row r="983" ht="15.75" customHeight="1">
      <c r="C983" s="7"/>
      <c r="D983" s="8"/>
    </row>
    <row r="984" ht="15.75" customHeight="1">
      <c r="C984" s="7"/>
      <c r="D984" s="8"/>
    </row>
    <row r="985" ht="15.75" customHeight="1">
      <c r="C985" s="7"/>
      <c r="D985" s="8"/>
    </row>
    <row r="986" ht="15.75" customHeight="1">
      <c r="C986" s="7"/>
      <c r="D986" s="8"/>
    </row>
    <row r="987" ht="15.75" customHeight="1">
      <c r="C987" s="7"/>
      <c r="D987" s="8"/>
    </row>
    <row r="988" ht="15.75" customHeight="1">
      <c r="C988" s="7"/>
      <c r="D988" s="8"/>
    </row>
    <row r="989" ht="15.75" customHeight="1">
      <c r="C989" s="7"/>
      <c r="D989" s="8"/>
    </row>
    <row r="990" ht="15.75" customHeight="1">
      <c r="C990" s="7"/>
      <c r="D990" s="8"/>
    </row>
    <row r="991" ht="15.75" customHeight="1">
      <c r="C991" s="7"/>
      <c r="D991" s="8"/>
    </row>
    <row r="992" ht="15.75" customHeight="1">
      <c r="C992" s="7"/>
      <c r="D992" s="8"/>
    </row>
    <row r="993" ht="15.75" customHeight="1">
      <c r="C993" s="7"/>
      <c r="D993" s="8"/>
    </row>
    <row r="994" ht="15.75" customHeight="1">
      <c r="C994" s="7"/>
      <c r="D994" s="8"/>
    </row>
    <row r="995" ht="15.75" customHeight="1">
      <c r="C995" s="7"/>
      <c r="D995" s="8"/>
    </row>
    <row r="996" ht="15.75" customHeight="1">
      <c r="C996" s="7"/>
      <c r="D996" s="8"/>
    </row>
    <row r="997" ht="15.75" customHeight="1">
      <c r="C997" s="7"/>
      <c r="D997" s="8"/>
    </row>
    <row r="998" ht="15.75" customHeight="1">
      <c r="C998" s="7"/>
      <c r="D998" s="8"/>
    </row>
    <row r="999" ht="15.75" customHeight="1">
      <c r="C999" s="7"/>
      <c r="D999" s="8"/>
    </row>
    <row r="1000" ht="15.75" customHeight="1">
      <c r="C1000" s="7"/>
      <c r="D1000" s="8"/>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10.43"/>
    <col customWidth="1" min="3" max="11" width="8.86"/>
    <col customWidth="1" min="12" max="12" width="6.86"/>
    <col customWidth="1" min="13" max="16" width="8.86"/>
    <col customWidth="1" min="18" max="46" width="8.86"/>
    <col customWidth="1" min="47" max="48" width="9.86"/>
    <col customWidth="1" min="49" max="49" width="9.14"/>
    <col customWidth="1" min="50" max="50" width="9.86"/>
    <col customWidth="1" min="51" max="53" width="8.86"/>
  </cols>
  <sheetData>
    <row r="1" ht="13.5" customHeight="1">
      <c r="A1" s="9" t="s">
        <v>148</v>
      </c>
      <c r="B1" s="9" t="s">
        <v>7</v>
      </c>
      <c r="C1" s="9" t="s">
        <v>10</v>
      </c>
      <c r="D1" s="9" t="s">
        <v>13</v>
      </c>
      <c r="E1" s="10" t="s">
        <v>15</v>
      </c>
      <c r="F1" s="10" t="s">
        <v>17</v>
      </c>
      <c r="G1" s="10" t="s">
        <v>19</v>
      </c>
      <c r="H1" s="9" t="s">
        <v>22</v>
      </c>
      <c r="I1" s="9" t="s">
        <v>24</v>
      </c>
      <c r="J1" s="9" t="s">
        <v>26</v>
      </c>
      <c r="K1" s="9" t="s">
        <v>28</v>
      </c>
      <c r="L1" s="10" t="s">
        <v>30</v>
      </c>
      <c r="M1" s="9" t="s">
        <v>32</v>
      </c>
      <c r="N1" s="10" t="s">
        <v>34</v>
      </c>
      <c r="O1" s="10" t="s">
        <v>36</v>
      </c>
      <c r="P1" s="10" t="s">
        <v>39</v>
      </c>
      <c r="Q1" s="9" t="s">
        <v>41</v>
      </c>
      <c r="R1" s="9" t="s">
        <v>43</v>
      </c>
      <c r="S1" s="9" t="s">
        <v>45</v>
      </c>
      <c r="T1" s="9" t="s">
        <v>47</v>
      </c>
      <c r="U1" s="9" t="s">
        <v>49</v>
      </c>
      <c r="V1" s="9" t="s">
        <v>51</v>
      </c>
      <c r="W1" s="9" t="s">
        <v>53</v>
      </c>
      <c r="X1" s="9" t="s">
        <v>55</v>
      </c>
      <c r="Y1" s="9" t="s">
        <v>57</v>
      </c>
      <c r="Z1" s="9" t="s">
        <v>58</v>
      </c>
      <c r="AA1" s="9" t="s">
        <v>59</v>
      </c>
      <c r="AB1" s="9" t="s">
        <v>61</v>
      </c>
      <c r="AC1" s="9" t="s">
        <v>63</v>
      </c>
      <c r="AD1" s="9" t="s">
        <v>65</v>
      </c>
      <c r="AE1" s="9" t="s">
        <v>67</v>
      </c>
      <c r="AF1" s="9" t="s">
        <v>69</v>
      </c>
      <c r="AG1" s="9" t="s">
        <v>71</v>
      </c>
      <c r="AH1" s="9" t="s">
        <v>73</v>
      </c>
      <c r="AI1" s="9" t="s">
        <v>75</v>
      </c>
      <c r="AJ1" s="9" t="s">
        <v>77</v>
      </c>
      <c r="AK1" s="9" t="s">
        <v>79</v>
      </c>
      <c r="AL1" s="9" t="s">
        <v>81</v>
      </c>
      <c r="AM1" s="9" t="s">
        <v>83</v>
      </c>
      <c r="AN1" s="9" t="s">
        <v>85</v>
      </c>
      <c r="AO1" s="9" t="s">
        <v>87</v>
      </c>
      <c r="AP1" s="9" t="s">
        <v>89</v>
      </c>
      <c r="AQ1" s="9" t="s">
        <v>91</v>
      </c>
      <c r="AR1" s="9" t="s">
        <v>93</v>
      </c>
      <c r="AS1" s="9" t="s">
        <v>95</v>
      </c>
      <c r="AT1" s="9" t="s">
        <v>97</v>
      </c>
      <c r="AU1" s="10" t="s">
        <v>100</v>
      </c>
      <c r="AV1" s="10" t="s">
        <v>103</v>
      </c>
      <c r="AW1" s="9" t="s">
        <v>105</v>
      </c>
      <c r="AX1" s="9" t="s">
        <v>107</v>
      </c>
      <c r="AY1" s="9" t="s">
        <v>109</v>
      </c>
      <c r="AZ1" s="9" t="s">
        <v>149</v>
      </c>
      <c r="BA1" s="9"/>
    </row>
    <row r="2" ht="18.75" customHeight="1">
      <c r="A2" s="11" t="s">
        <v>150</v>
      </c>
      <c r="B2" s="12">
        <v>1655.0</v>
      </c>
      <c r="C2" s="13">
        <f t="shared" ref="C2:C5" si="1">sqrt(L2*N2)</f>
        <v>0.9797958971</v>
      </c>
      <c r="D2" s="12">
        <v>12.5</v>
      </c>
      <c r="E2" s="14">
        <v>0.6</v>
      </c>
      <c r="F2" s="12">
        <v>0.11</v>
      </c>
      <c r="G2" s="13">
        <f t="shared" ref="G2:G5" si="2">E2/F2</f>
        <v>5.454545455</v>
      </c>
      <c r="H2" s="11">
        <f t="shared" ref="H2:H5" si="3">(F2/2)*(F2/2)*3.1415926535</f>
        <v>0.009503317777</v>
      </c>
      <c r="I2" s="12">
        <v>0.0</v>
      </c>
      <c r="J2" s="11">
        <f t="shared" ref="J2:J5" si="4">(2*3.14159265*(F2/2)*E2)+(2*H2)</f>
        <v>0.2263517505</v>
      </c>
      <c r="K2" s="12">
        <v>1.0</v>
      </c>
      <c r="L2" s="15">
        <v>0.24</v>
      </c>
      <c r="M2" s="13">
        <f t="shared" ref="M2:M5" si="5">(L2)-(F2*SQRT($N$2*L2))</f>
        <v>0.1322224513</v>
      </c>
      <c r="N2" s="14">
        <v>4.0</v>
      </c>
      <c r="O2" s="12">
        <v>0.65</v>
      </c>
      <c r="P2" s="14">
        <v>9.1</v>
      </c>
      <c r="Q2" s="12">
        <v>0.0</v>
      </c>
      <c r="R2" s="12">
        <v>1.25</v>
      </c>
      <c r="S2" s="14">
        <v>0.12</v>
      </c>
      <c r="T2" s="13">
        <f t="shared" ref="T2:T5" si="6">S2-(F2*0.13)</f>
        <v>0.1057</v>
      </c>
      <c r="U2" s="13">
        <f t="shared" ref="U2:U5" si="7">(0.5*0.5)/S2</f>
        <v>2.083333333</v>
      </c>
      <c r="V2" s="14">
        <v>1.0</v>
      </c>
      <c r="W2" s="12">
        <v>0.0</v>
      </c>
      <c r="X2" s="13">
        <f t="shared" ref="X2:X5" si="8">(2/3)*0.014667*((1+V2+V2^2)/(1+V2))</f>
        <v>0.014667</v>
      </c>
      <c r="Y2" s="12">
        <v>1.1</v>
      </c>
      <c r="Z2" s="12">
        <v>0.0</v>
      </c>
      <c r="AA2" s="12">
        <v>0.0</v>
      </c>
      <c r="AB2" s="12">
        <v>0.0</v>
      </c>
      <c r="AC2" s="12">
        <v>0.0</v>
      </c>
      <c r="AD2" s="12">
        <v>0.0</v>
      </c>
      <c r="AE2" s="12">
        <v>0.0</v>
      </c>
      <c r="AF2" s="16">
        <v>0.0</v>
      </c>
      <c r="AG2" s="16">
        <f t="shared" ref="AG2:AG5" si="9">0.4*(E2/8)</f>
        <v>0.03</v>
      </c>
      <c r="AH2" s="13">
        <f t="shared" ref="AH2:AH5" si="10">AG2-((E2/8)*(F2/2))</f>
        <v>0.025875</v>
      </c>
      <c r="AI2" s="13">
        <f t="shared" ref="AI2:AI5" si="11">(0.4*0.4)/AG2</f>
        <v>5.333333333</v>
      </c>
      <c r="AJ2" s="12">
        <v>0.7</v>
      </c>
      <c r="AK2" s="12">
        <v>25.0</v>
      </c>
      <c r="AL2" s="12">
        <f t="shared" ref="AL2:AL5" si="12">(2/3)*(AG2/4)*((1+AJ2+AJ2*AJ2)/(1+AJ2))</f>
        <v>0.006441176471</v>
      </c>
      <c r="AM2" s="12">
        <v>1.1</v>
      </c>
      <c r="AN2" s="12">
        <v>0.0</v>
      </c>
      <c r="AO2" s="16">
        <v>0.0</v>
      </c>
      <c r="AP2" s="16">
        <v>0.0</v>
      </c>
      <c r="AQ2" s="16">
        <v>0.0</v>
      </c>
      <c r="AR2" s="16">
        <v>0.0</v>
      </c>
      <c r="AS2" s="16">
        <v>0.0</v>
      </c>
      <c r="AT2" s="16">
        <v>0.0</v>
      </c>
      <c r="AU2" s="16">
        <v>2.0</v>
      </c>
      <c r="AV2" s="12">
        <v>600.0</v>
      </c>
      <c r="AW2" s="12">
        <v>60.0</v>
      </c>
      <c r="AX2" s="12">
        <v>45.0</v>
      </c>
      <c r="AY2" s="12">
        <v>0.0</v>
      </c>
      <c r="AZ2" s="17">
        <v>0.0</v>
      </c>
      <c r="BA2" s="17"/>
    </row>
    <row r="3" ht="18.75" customHeight="1">
      <c r="A3" s="11" t="s">
        <v>151</v>
      </c>
      <c r="B3" s="12">
        <v>1655.0</v>
      </c>
      <c r="C3" s="13">
        <f t="shared" si="1"/>
        <v>0.9797958971</v>
      </c>
      <c r="D3" s="12">
        <v>12.5</v>
      </c>
      <c r="E3" s="14">
        <v>0.6</v>
      </c>
      <c r="F3" s="12">
        <v>0.11</v>
      </c>
      <c r="G3" s="13">
        <f t="shared" si="2"/>
        <v>5.454545455</v>
      </c>
      <c r="H3" s="11">
        <f t="shared" si="3"/>
        <v>0.009503317777</v>
      </c>
      <c r="I3" s="12">
        <v>0.0</v>
      </c>
      <c r="J3" s="11">
        <f t="shared" si="4"/>
        <v>0.2263517505</v>
      </c>
      <c r="K3" s="12">
        <v>1.0</v>
      </c>
      <c r="L3" s="15">
        <v>0.24</v>
      </c>
      <c r="M3" s="13">
        <f t="shared" si="5"/>
        <v>0.1322224513</v>
      </c>
      <c r="N3" s="14">
        <v>4.0</v>
      </c>
      <c r="O3" s="12">
        <v>0.65</v>
      </c>
      <c r="P3" s="14">
        <v>9.1</v>
      </c>
      <c r="Q3" s="12">
        <v>0.0</v>
      </c>
      <c r="R3" s="12">
        <v>1.25</v>
      </c>
      <c r="S3" s="14">
        <v>0.12</v>
      </c>
      <c r="T3" s="13">
        <f t="shared" si="6"/>
        <v>0.1057</v>
      </c>
      <c r="U3" s="13">
        <f t="shared" si="7"/>
        <v>2.083333333</v>
      </c>
      <c r="V3" s="14">
        <v>1.0</v>
      </c>
      <c r="W3" s="12">
        <v>0.0</v>
      </c>
      <c r="X3" s="13">
        <f t="shared" si="8"/>
        <v>0.014667</v>
      </c>
      <c r="Y3" s="12">
        <v>1.1</v>
      </c>
      <c r="Z3" s="12">
        <v>0.0</v>
      </c>
      <c r="AA3" s="12">
        <v>0.0</v>
      </c>
      <c r="AB3" s="12">
        <v>0.0</v>
      </c>
      <c r="AC3" s="12">
        <v>0.0</v>
      </c>
      <c r="AD3" s="12">
        <v>0.0</v>
      </c>
      <c r="AE3" s="12">
        <v>0.0</v>
      </c>
      <c r="AF3" s="16">
        <v>0.0</v>
      </c>
      <c r="AG3" s="16">
        <f t="shared" si="9"/>
        <v>0.03</v>
      </c>
      <c r="AH3" s="13">
        <f t="shared" si="10"/>
        <v>0.025875</v>
      </c>
      <c r="AI3" s="13">
        <f t="shared" si="11"/>
        <v>5.333333333</v>
      </c>
      <c r="AJ3" s="12">
        <v>0.7</v>
      </c>
      <c r="AK3" s="12">
        <v>25.0</v>
      </c>
      <c r="AL3" s="12">
        <f t="shared" si="12"/>
        <v>0.006441176471</v>
      </c>
      <c r="AM3" s="12">
        <v>1.1</v>
      </c>
      <c r="AN3" s="12">
        <v>0.0</v>
      </c>
      <c r="AO3" s="16">
        <v>0.0</v>
      </c>
      <c r="AP3" s="16">
        <v>0.0</v>
      </c>
      <c r="AQ3" s="16">
        <v>0.0</v>
      </c>
      <c r="AR3" s="16">
        <v>0.0</v>
      </c>
      <c r="AS3" s="16">
        <v>0.0</v>
      </c>
      <c r="AT3" s="16">
        <v>0.0</v>
      </c>
      <c r="AU3" s="16">
        <v>2.0</v>
      </c>
      <c r="AV3" s="12">
        <v>600.0</v>
      </c>
      <c r="AW3" s="12">
        <v>60.0</v>
      </c>
      <c r="AX3" s="12">
        <v>45.0</v>
      </c>
      <c r="AY3" s="12">
        <v>180.0</v>
      </c>
      <c r="AZ3" s="17">
        <f t="shared" ref="AZ3:AZ5" si="13">SQRT(5^2+5^2)</f>
        <v>7.071067812</v>
      </c>
      <c r="BA3" s="17"/>
    </row>
    <row r="4" ht="18.75" customHeight="1">
      <c r="A4" s="11" t="s">
        <v>152</v>
      </c>
      <c r="B4" s="12">
        <v>1655.0</v>
      </c>
      <c r="C4" s="13">
        <f t="shared" si="1"/>
        <v>0.9797958971</v>
      </c>
      <c r="D4" s="12">
        <v>12.5</v>
      </c>
      <c r="E4" s="14">
        <v>0.6</v>
      </c>
      <c r="F4" s="12">
        <v>0.11</v>
      </c>
      <c r="G4" s="13">
        <f t="shared" si="2"/>
        <v>5.454545455</v>
      </c>
      <c r="H4" s="11">
        <f t="shared" si="3"/>
        <v>0.009503317777</v>
      </c>
      <c r="I4" s="12">
        <v>0.0</v>
      </c>
      <c r="J4" s="11">
        <f t="shared" si="4"/>
        <v>0.2263517505</v>
      </c>
      <c r="K4" s="12">
        <v>1.0</v>
      </c>
      <c r="L4" s="15">
        <v>0.24</v>
      </c>
      <c r="M4" s="13">
        <f t="shared" si="5"/>
        <v>0.1322224513</v>
      </c>
      <c r="N4" s="14">
        <v>4.0</v>
      </c>
      <c r="O4" s="12">
        <v>0.65</v>
      </c>
      <c r="P4" s="14">
        <v>9.1</v>
      </c>
      <c r="Q4" s="12">
        <v>0.0</v>
      </c>
      <c r="R4" s="12">
        <v>1.25</v>
      </c>
      <c r="S4" s="14">
        <v>0.12</v>
      </c>
      <c r="T4" s="13">
        <f t="shared" si="6"/>
        <v>0.1057</v>
      </c>
      <c r="U4" s="13">
        <f t="shared" si="7"/>
        <v>2.083333333</v>
      </c>
      <c r="V4" s="14">
        <v>1.0</v>
      </c>
      <c r="W4" s="12">
        <v>0.0</v>
      </c>
      <c r="X4" s="13">
        <f t="shared" si="8"/>
        <v>0.014667</v>
      </c>
      <c r="Y4" s="12">
        <v>1.1</v>
      </c>
      <c r="Z4" s="12">
        <v>0.0</v>
      </c>
      <c r="AA4" s="12">
        <v>0.0</v>
      </c>
      <c r="AB4" s="12">
        <v>0.0</v>
      </c>
      <c r="AC4" s="12">
        <v>0.0</v>
      </c>
      <c r="AD4" s="12">
        <v>0.0</v>
      </c>
      <c r="AE4" s="12">
        <v>0.0</v>
      </c>
      <c r="AF4" s="16">
        <v>0.0</v>
      </c>
      <c r="AG4" s="16">
        <f t="shared" si="9"/>
        <v>0.03</v>
      </c>
      <c r="AH4" s="13">
        <f t="shared" si="10"/>
        <v>0.025875</v>
      </c>
      <c r="AI4" s="13">
        <f t="shared" si="11"/>
        <v>5.333333333</v>
      </c>
      <c r="AJ4" s="12">
        <v>0.7</v>
      </c>
      <c r="AK4" s="12">
        <v>25.0</v>
      </c>
      <c r="AL4" s="12">
        <f t="shared" si="12"/>
        <v>0.006441176471</v>
      </c>
      <c r="AM4" s="12">
        <v>1.1</v>
      </c>
      <c r="AN4" s="12">
        <v>0.0</v>
      </c>
      <c r="AO4" s="16">
        <v>0.0</v>
      </c>
      <c r="AP4" s="16">
        <v>0.0</v>
      </c>
      <c r="AQ4" s="16">
        <v>0.0</v>
      </c>
      <c r="AR4" s="16">
        <v>0.0</v>
      </c>
      <c r="AS4" s="16">
        <v>0.0</v>
      </c>
      <c r="AT4" s="16">
        <v>0.0</v>
      </c>
      <c r="AU4" s="16">
        <v>2.0</v>
      </c>
      <c r="AV4" s="12">
        <v>600.0</v>
      </c>
      <c r="AW4" s="12">
        <v>60.0</v>
      </c>
      <c r="AX4" s="12">
        <v>45.0</v>
      </c>
      <c r="AY4" s="12">
        <v>0.0</v>
      </c>
      <c r="AZ4" s="17">
        <f t="shared" si="13"/>
        <v>7.071067812</v>
      </c>
      <c r="BA4" s="17"/>
    </row>
    <row r="5" ht="18.75" customHeight="1">
      <c r="A5" s="11" t="s">
        <v>153</v>
      </c>
      <c r="B5" s="12">
        <v>1655.0</v>
      </c>
      <c r="C5" s="13">
        <f t="shared" si="1"/>
        <v>0.9797958971</v>
      </c>
      <c r="D5" s="12">
        <v>12.5</v>
      </c>
      <c r="E5" s="14">
        <v>0.6</v>
      </c>
      <c r="F5" s="12">
        <v>0.11</v>
      </c>
      <c r="G5" s="13">
        <f t="shared" si="2"/>
        <v>5.454545455</v>
      </c>
      <c r="H5" s="11">
        <f t="shared" si="3"/>
        <v>0.009503317777</v>
      </c>
      <c r="I5" s="12">
        <v>0.0</v>
      </c>
      <c r="J5" s="11">
        <f t="shared" si="4"/>
        <v>0.2263517505</v>
      </c>
      <c r="K5" s="12">
        <v>1.0</v>
      </c>
      <c r="L5" s="15">
        <v>0.24</v>
      </c>
      <c r="M5" s="13">
        <f t="shared" si="5"/>
        <v>0.1322224513</v>
      </c>
      <c r="N5" s="14">
        <v>4.0</v>
      </c>
      <c r="O5" s="12">
        <v>0.65</v>
      </c>
      <c r="P5" s="14">
        <v>9.1</v>
      </c>
      <c r="Q5" s="12">
        <v>0.0</v>
      </c>
      <c r="R5" s="12">
        <v>1.25</v>
      </c>
      <c r="S5" s="14">
        <v>0.12</v>
      </c>
      <c r="T5" s="13">
        <f t="shared" si="6"/>
        <v>0.1057</v>
      </c>
      <c r="U5" s="13">
        <f t="shared" si="7"/>
        <v>2.083333333</v>
      </c>
      <c r="V5" s="14">
        <v>1.0</v>
      </c>
      <c r="W5" s="12">
        <v>0.0</v>
      </c>
      <c r="X5" s="13">
        <f t="shared" si="8"/>
        <v>0.014667</v>
      </c>
      <c r="Y5" s="12">
        <v>1.1</v>
      </c>
      <c r="Z5" s="12">
        <v>0.0</v>
      </c>
      <c r="AA5" s="12">
        <v>0.0</v>
      </c>
      <c r="AB5" s="12">
        <v>0.0</v>
      </c>
      <c r="AC5" s="12">
        <v>0.0</v>
      </c>
      <c r="AD5" s="12">
        <v>0.0</v>
      </c>
      <c r="AE5" s="12">
        <v>0.0</v>
      </c>
      <c r="AF5" s="16">
        <v>0.0</v>
      </c>
      <c r="AG5" s="16">
        <f t="shared" si="9"/>
        <v>0.03</v>
      </c>
      <c r="AH5" s="13">
        <f t="shared" si="10"/>
        <v>0.025875</v>
      </c>
      <c r="AI5" s="13">
        <f t="shared" si="11"/>
        <v>5.333333333</v>
      </c>
      <c r="AJ5" s="12">
        <v>0.7</v>
      </c>
      <c r="AK5" s="12">
        <v>25.0</v>
      </c>
      <c r="AL5" s="12">
        <f t="shared" si="12"/>
        <v>0.006441176471</v>
      </c>
      <c r="AM5" s="12">
        <v>1.1</v>
      </c>
      <c r="AN5" s="12">
        <v>0.0</v>
      </c>
      <c r="AO5" s="16">
        <v>0.0</v>
      </c>
      <c r="AP5" s="16">
        <v>0.0</v>
      </c>
      <c r="AQ5" s="16">
        <v>0.0</v>
      </c>
      <c r="AR5" s="16">
        <v>0.0</v>
      </c>
      <c r="AS5" s="16">
        <v>0.0</v>
      </c>
      <c r="AT5" s="16">
        <v>0.0</v>
      </c>
      <c r="AU5" s="16">
        <v>2.0</v>
      </c>
      <c r="AV5" s="12">
        <v>600.0</v>
      </c>
      <c r="AW5" s="12">
        <v>60.0</v>
      </c>
      <c r="AX5" s="12">
        <v>45.0</v>
      </c>
      <c r="AY5" s="12">
        <v>90.0</v>
      </c>
      <c r="AZ5" s="17">
        <f t="shared" si="13"/>
        <v>7.071067812</v>
      </c>
      <c r="BA5" s="1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86"/>
    <col customWidth="1" min="2" max="2" width="11.86"/>
    <col customWidth="1" min="3" max="42" width="8.86"/>
    <col customWidth="1" min="43" max="43" width="11.86"/>
    <col customWidth="1" min="44" max="44" width="8.86"/>
    <col customWidth="1" min="45" max="45" width="9.86"/>
    <col customWidth="1" min="46" max="46" width="11.86"/>
    <col customWidth="1" min="47" max="48" width="8.86"/>
    <col customWidth="1" min="49" max="49" width="11.86"/>
    <col customWidth="1" min="50" max="51" width="8.86"/>
    <col customWidth="1" min="52" max="52" width="11.86"/>
    <col customWidth="1" min="53" max="54" width="8.86"/>
  </cols>
  <sheetData>
    <row r="1">
      <c r="A1" s="7" t="s">
        <v>148</v>
      </c>
      <c r="B1" s="9" t="s">
        <v>112</v>
      </c>
      <c r="C1" s="9" t="s">
        <v>114</v>
      </c>
      <c r="D1" s="9" t="s">
        <v>116</v>
      </c>
      <c r="E1" s="9" t="s">
        <v>154</v>
      </c>
      <c r="F1" s="9" t="s">
        <v>155</v>
      </c>
      <c r="G1" s="9" t="s">
        <v>156</v>
      </c>
      <c r="H1" s="9" t="s">
        <v>157</v>
      </c>
      <c r="I1" s="9" t="s">
        <v>158</v>
      </c>
      <c r="J1" s="9" t="s">
        <v>159</v>
      </c>
      <c r="K1" s="9" t="s">
        <v>160</v>
      </c>
      <c r="L1" s="9" t="s">
        <v>161</v>
      </c>
      <c r="M1" s="9" t="s">
        <v>162</v>
      </c>
      <c r="N1" s="9" t="s">
        <v>163</v>
      </c>
      <c r="O1" s="9" t="s">
        <v>164</v>
      </c>
      <c r="P1" s="9" t="s">
        <v>165</v>
      </c>
      <c r="Q1" s="9" t="s">
        <v>166</v>
      </c>
      <c r="R1" s="9" t="s">
        <v>167</v>
      </c>
      <c r="S1" s="9" t="s">
        <v>168</v>
      </c>
      <c r="T1" s="9" t="s">
        <v>169</v>
      </c>
      <c r="U1" s="9" t="s">
        <v>170</v>
      </c>
      <c r="V1" s="9" t="s">
        <v>171</v>
      </c>
      <c r="W1" s="9" t="s">
        <v>172</v>
      </c>
      <c r="X1" s="9" t="s">
        <v>173</v>
      </c>
      <c r="Y1" s="9" t="s">
        <v>174</v>
      </c>
      <c r="Z1" s="9" t="s">
        <v>175</v>
      </c>
      <c r="AA1" s="9" t="s">
        <v>176</v>
      </c>
      <c r="AB1" s="9" t="s">
        <v>177</v>
      </c>
      <c r="AC1" s="9" t="s">
        <v>178</v>
      </c>
      <c r="AD1" s="9" t="s">
        <v>179</v>
      </c>
      <c r="AE1" s="9" t="s">
        <v>180</v>
      </c>
      <c r="AF1" s="9" t="s">
        <v>181</v>
      </c>
      <c r="AG1" s="9" t="s">
        <v>182</v>
      </c>
      <c r="AH1" s="9" t="s">
        <v>183</v>
      </c>
      <c r="AI1" s="9" t="s">
        <v>184</v>
      </c>
      <c r="AJ1" s="9" t="s">
        <v>185</v>
      </c>
      <c r="AK1" s="9" t="s">
        <v>186</v>
      </c>
      <c r="AL1" s="9" t="s">
        <v>187</v>
      </c>
      <c r="AM1" s="9" t="s">
        <v>188</v>
      </c>
      <c r="AN1" s="9" t="s">
        <v>189</v>
      </c>
      <c r="AO1" s="9" t="s">
        <v>190</v>
      </c>
      <c r="AP1" s="9" t="s">
        <v>122</v>
      </c>
      <c r="AQ1" s="9" t="s">
        <v>124</v>
      </c>
      <c r="AR1" s="9" t="s">
        <v>126</v>
      </c>
      <c r="AS1" s="9" t="s">
        <v>128</v>
      </c>
      <c r="AT1" s="9" t="s">
        <v>130</v>
      </c>
      <c r="AU1" s="9" t="s">
        <v>132</v>
      </c>
      <c r="AV1" s="9" t="s">
        <v>134</v>
      </c>
      <c r="AW1" s="9" t="s">
        <v>136</v>
      </c>
      <c r="AX1" s="9" t="s">
        <v>138</v>
      </c>
      <c r="AY1" s="9" t="s">
        <v>140</v>
      </c>
      <c r="AZ1" s="9" t="s">
        <v>142</v>
      </c>
      <c r="BA1" s="9" t="s">
        <v>144</v>
      </c>
      <c r="BB1" s="9" t="s">
        <v>146</v>
      </c>
    </row>
    <row r="2">
      <c r="A2" s="7" t="str">
        <f>Input!A2</f>
        <v>Rochelle</v>
      </c>
      <c r="B2" s="9" t="s">
        <v>191</v>
      </c>
      <c r="C2" s="9">
        <v>0.087</v>
      </c>
      <c r="D2" s="9">
        <v>0.302</v>
      </c>
      <c r="E2" s="9">
        <v>-0.4166</v>
      </c>
      <c r="F2" s="9">
        <v>-0.2734</v>
      </c>
      <c r="G2" s="9">
        <v>-0.125</v>
      </c>
      <c r="H2" s="9">
        <v>0.0032</v>
      </c>
      <c r="I2" s="9">
        <v>0.2136</v>
      </c>
      <c r="J2" s="9">
        <v>0.3312</v>
      </c>
      <c r="K2" s="9">
        <v>0.4263</v>
      </c>
      <c r="L2" s="9">
        <v>0.5241</v>
      </c>
      <c r="M2" s="9">
        <v>0.6236</v>
      </c>
      <c r="N2" s="9">
        <v>0.7217</v>
      </c>
      <c r="O2" s="9">
        <v>0.8165</v>
      </c>
      <c r="P2" s="9">
        <v>0.9059</v>
      </c>
      <c r="Q2" s="9">
        <v>0.9889</v>
      </c>
      <c r="R2" s="9">
        <v>1.0582</v>
      </c>
      <c r="S2" s="9">
        <v>1.1042</v>
      </c>
      <c r="T2" s="9">
        <v>1.1555</v>
      </c>
      <c r="U2" s="9">
        <v>1.1303</v>
      </c>
      <c r="V2" s="9">
        <v>1.097</v>
      </c>
      <c r="W2" s="9">
        <f t="shared" ref="W2:W3" si="1">MAX(E2:V2)</f>
        <v>1.1555</v>
      </c>
      <c r="X2" s="9">
        <v>0.04049</v>
      </c>
      <c r="Y2" s="9">
        <v>0.02</v>
      </c>
      <c r="Z2" s="9">
        <v>0.01439</v>
      </c>
      <c r="AA2" s="9">
        <v>0.01054</v>
      </c>
      <c r="AB2" s="9">
        <v>0.00976</v>
      </c>
      <c r="AC2" s="9">
        <v>0.00933</v>
      </c>
      <c r="AD2" s="9">
        <v>0.00906</v>
      </c>
      <c r="AE2" s="9">
        <v>0.00898</v>
      </c>
      <c r="AF2" s="9">
        <v>0.00928</v>
      </c>
      <c r="AG2" s="9">
        <v>0.0101</v>
      </c>
      <c r="AH2" s="9">
        <v>0.01133</v>
      </c>
      <c r="AI2" s="9">
        <v>0.01314</v>
      </c>
      <c r="AJ2" s="9">
        <v>0.01573</v>
      </c>
      <c r="AK2" s="9">
        <v>0.02012</v>
      </c>
      <c r="AL2" s="9">
        <v>0.02723</v>
      </c>
      <c r="AM2" s="9">
        <v>0.03641</v>
      </c>
      <c r="AN2" s="9">
        <v>0.05193</v>
      </c>
      <c r="AO2" s="9">
        <v>0.06243</v>
      </c>
      <c r="AP2" s="9">
        <f t="shared" ref="AP2:AP3" si="2">MIN(X2:AO2)</f>
        <v>0.00898</v>
      </c>
      <c r="AQ2" s="9" t="s">
        <v>192</v>
      </c>
      <c r="AR2" s="9">
        <v>0.08</v>
      </c>
      <c r="AS2" s="9">
        <v>0.3</v>
      </c>
      <c r="AT2" s="9" t="s">
        <v>5</v>
      </c>
      <c r="AU2" s="9">
        <v>0.0</v>
      </c>
      <c r="AV2" s="9">
        <v>0.0</v>
      </c>
      <c r="AW2" s="9" t="s">
        <v>192</v>
      </c>
      <c r="AX2" s="9">
        <v>0.08</v>
      </c>
      <c r="AY2" s="9">
        <v>0.3</v>
      </c>
      <c r="AZ2" s="9" t="s">
        <v>5</v>
      </c>
      <c r="BA2" s="9">
        <v>0.0</v>
      </c>
      <c r="BB2" s="9">
        <v>0.0</v>
      </c>
    </row>
    <row r="3">
      <c r="A3" s="7" t="s">
        <v>193</v>
      </c>
      <c r="B3" s="9" t="s">
        <v>191</v>
      </c>
      <c r="C3" s="9">
        <v>0.087</v>
      </c>
      <c r="D3" s="9">
        <v>0.302</v>
      </c>
      <c r="E3" s="9">
        <v>-0.4166</v>
      </c>
      <c r="F3" s="9">
        <v>-0.2734</v>
      </c>
      <c r="G3" s="9">
        <v>-0.125</v>
      </c>
      <c r="H3" s="9">
        <v>0.0032</v>
      </c>
      <c r="I3" s="9">
        <v>0.2136</v>
      </c>
      <c r="J3" s="9">
        <v>0.3312</v>
      </c>
      <c r="K3" s="9">
        <v>0.4263</v>
      </c>
      <c r="L3" s="9">
        <v>0.5241</v>
      </c>
      <c r="M3" s="9">
        <v>0.6236</v>
      </c>
      <c r="N3" s="9">
        <v>0.7217</v>
      </c>
      <c r="O3" s="9">
        <v>0.8165</v>
      </c>
      <c r="P3" s="9">
        <v>0.9059</v>
      </c>
      <c r="Q3" s="9">
        <v>0.9889</v>
      </c>
      <c r="R3" s="9">
        <v>1.0582</v>
      </c>
      <c r="S3" s="9">
        <v>1.1042</v>
      </c>
      <c r="T3" s="9">
        <v>1.1555</v>
      </c>
      <c r="U3" s="9">
        <v>1.1303</v>
      </c>
      <c r="V3" s="9">
        <v>1.097</v>
      </c>
      <c r="W3" s="9">
        <f t="shared" si="1"/>
        <v>1.1555</v>
      </c>
      <c r="X3" s="9">
        <v>0.04049</v>
      </c>
      <c r="Y3" s="9">
        <v>0.02</v>
      </c>
      <c r="Z3" s="9">
        <v>0.01439</v>
      </c>
      <c r="AA3" s="9">
        <v>0.01054</v>
      </c>
      <c r="AB3" s="9">
        <v>0.00976</v>
      </c>
      <c r="AC3" s="9">
        <v>0.00933</v>
      </c>
      <c r="AD3" s="9">
        <v>0.00906</v>
      </c>
      <c r="AE3" s="9">
        <v>0.00898</v>
      </c>
      <c r="AF3" s="9">
        <v>0.00928</v>
      </c>
      <c r="AG3" s="9">
        <v>0.0101</v>
      </c>
      <c r="AH3" s="9">
        <v>0.01133</v>
      </c>
      <c r="AI3" s="9">
        <v>0.01314</v>
      </c>
      <c r="AJ3" s="9">
        <v>0.01573</v>
      </c>
      <c r="AK3" s="9">
        <v>0.02012</v>
      </c>
      <c r="AL3" s="9">
        <v>0.02723</v>
      </c>
      <c r="AM3" s="9">
        <v>0.03641</v>
      </c>
      <c r="AN3" s="9">
        <v>0.05193</v>
      </c>
      <c r="AO3" s="9">
        <v>0.06243</v>
      </c>
      <c r="AP3" s="9">
        <f t="shared" si="2"/>
        <v>0.00898</v>
      </c>
      <c r="AQ3" s="9" t="s">
        <v>192</v>
      </c>
      <c r="AR3" s="9">
        <v>0.08</v>
      </c>
      <c r="AS3" s="9">
        <v>0.3</v>
      </c>
      <c r="AT3" s="9" t="s">
        <v>5</v>
      </c>
      <c r="AU3" s="9">
        <v>0.0</v>
      </c>
      <c r="AV3" s="9">
        <v>0.0</v>
      </c>
      <c r="AW3" s="9" t="s">
        <v>192</v>
      </c>
      <c r="AX3" s="9">
        <v>0.08</v>
      </c>
      <c r="AY3" s="9">
        <v>0.3</v>
      </c>
      <c r="AZ3" s="9" t="s">
        <v>5</v>
      </c>
      <c r="BA3" s="9">
        <v>0.0</v>
      </c>
      <c r="BB3" s="9">
        <v>0.0</v>
      </c>
    </row>
    <row r="4">
      <c r="A4" s="18" t="s">
        <v>193</v>
      </c>
      <c r="B4" s="19" t="s">
        <v>191</v>
      </c>
      <c r="C4" s="19">
        <v>0.087</v>
      </c>
      <c r="D4" s="19">
        <v>0.302</v>
      </c>
      <c r="E4" s="19">
        <v>-0.4166</v>
      </c>
      <c r="F4" s="19">
        <v>-0.2734</v>
      </c>
      <c r="G4" s="19">
        <v>-0.125</v>
      </c>
      <c r="H4" s="19">
        <v>0.0032</v>
      </c>
      <c r="I4" s="19">
        <v>0.2136</v>
      </c>
      <c r="J4" s="19">
        <v>0.3312</v>
      </c>
      <c r="K4" s="19">
        <v>0.4263</v>
      </c>
      <c r="L4" s="19">
        <v>0.5241</v>
      </c>
      <c r="M4" s="19">
        <v>0.6236</v>
      </c>
      <c r="N4" s="19">
        <v>0.7217</v>
      </c>
      <c r="O4" s="19">
        <v>0.8165</v>
      </c>
      <c r="P4" s="19">
        <v>0.9059</v>
      </c>
      <c r="Q4" s="19">
        <v>0.9889</v>
      </c>
      <c r="R4" s="19">
        <v>1.0582</v>
      </c>
      <c r="S4" s="19">
        <v>1.1042</v>
      </c>
      <c r="T4" s="19">
        <v>1.1555</v>
      </c>
      <c r="U4" s="19">
        <v>1.1303</v>
      </c>
      <c r="V4" s="19">
        <v>1.097</v>
      </c>
      <c r="W4" s="19">
        <v>1.1555</v>
      </c>
      <c r="X4" s="19">
        <v>0.04049</v>
      </c>
      <c r="Y4" s="19">
        <v>0.02</v>
      </c>
      <c r="Z4" s="19">
        <v>0.01439</v>
      </c>
      <c r="AA4" s="19">
        <v>0.01054</v>
      </c>
      <c r="AB4" s="19">
        <v>0.00976</v>
      </c>
      <c r="AC4" s="19">
        <v>0.00933</v>
      </c>
      <c r="AD4" s="19">
        <v>0.00906</v>
      </c>
      <c r="AE4" s="19">
        <v>0.00898</v>
      </c>
      <c r="AF4" s="19">
        <v>0.00928</v>
      </c>
      <c r="AG4" s="19">
        <v>0.0101</v>
      </c>
      <c r="AH4" s="19">
        <v>0.01133</v>
      </c>
      <c r="AI4" s="19">
        <v>0.01314</v>
      </c>
      <c r="AJ4" s="19">
        <v>0.01573</v>
      </c>
      <c r="AK4" s="19">
        <v>0.02012</v>
      </c>
      <c r="AL4" s="19">
        <v>0.02723</v>
      </c>
      <c r="AM4" s="19">
        <v>0.03641</v>
      </c>
      <c r="AN4" s="19">
        <v>0.05193</v>
      </c>
      <c r="AO4" s="19">
        <v>0.06243</v>
      </c>
      <c r="AP4" s="19">
        <v>0.00898</v>
      </c>
      <c r="AQ4" s="19" t="s">
        <v>192</v>
      </c>
      <c r="AR4" s="19">
        <v>0.08</v>
      </c>
      <c r="AS4" s="19">
        <v>0.3</v>
      </c>
      <c r="AT4" s="19" t="s">
        <v>5</v>
      </c>
      <c r="AU4" s="19">
        <v>0.0</v>
      </c>
      <c r="AV4" s="19">
        <v>0.0</v>
      </c>
      <c r="AW4" s="19" t="s">
        <v>192</v>
      </c>
      <c r="AX4" s="19">
        <v>0.08</v>
      </c>
      <c r="AY4" s="19">
        <v>0.3</v>
      </c>
      <c r="AZ4" s="19" t="s">
        <v>5</v>
      </c>
      <c r="BA4" s="19">
        <v>0.0</v>
      </c>
      <c r="BB4" s="19">
        <v>0.0</v>
      </c>
    </row>
    <row r="5">
      <c r="A5" s="18" t="s">
        <v>193</v>
      </c>
      <c r="B5" s="19" t="s">
        <v>191</v>
      </c>
      <c r="C5" s="19">
        <v>0.087</v>
      </c>
      <c r="D5" s="19">
        <v>0.302</v>
      </c>
      <c r="E5" s="19">
        <v>-0.4166</v>
      </c>
      <c r="F5" s="19">
        <v>-0.2734</v>
      </c>
      <c r="G5" s="19">
        <v>-0.125</v>
      </c>
      <c r="H5" s="19">
        <v>0.0032</v>
      </c>
      <c r="I5" s="19">
        <v>0.2136</v>
      </c>
      <c r="J5" s="19">
        <v>0.3312</v>
      </c>
      <c r="K5" s="19">
        <v>0.4263</v>
      </c>
      <c r="L5" s="19">
        <v>0.5241</v>
      </c>
      <c r="M5" s="19">
        <v>0.6236</v>
      </c>
      <c r="N5" s="19">
        <v>0.7217</v>
      </c>
      <c r="O5" s="19">
        <v>0.8165</v>
      </c>
      <c r="P5" s="19">
        <v>0.9059</v>
      </c>
      <c r="Q5" s="19">
        <v>0.9889</v>
      </c>
      <c r="R5" s="19">
        <v>1.0582</v>
      </c>
      <c r="S5" s="19">
        <v>1.1042</v>
      </c>
      <c r="T5" s="19">
        <v>1.1555</v>
      </c>
      <c r="U5" s="19">
        <v>1.1303</v>
      </c>
      <c r="V5" s="19">
        <v>1.097</v>
      </c>
      <c r="W5" s="19">
        <v>1.1555</v>
      </c>
      <c r="X5" s="19">
        <v>0.04049</v>
      </c>
      <c r="Y5" s="19">
        <v>0.02</v>
      </c>
      <c r="Z5" s="19">
        <v>0.01439</v>
      </c>
      <c r="AA5" s="19">
        <v>0.01054</v>
      </c>
      <c r="AB5" s="19">
        <v>0.00976</v>
      </c>
      <c r="AC5" s="19">
        <v>0.00933</v>
      </c>
      <c r="AD5" s="19">
        <v>0.00906</v>
      </c>
      <c r="AE5" s="19">
        <v>0.00898</v>
      </c>
      <c r="AF5" s="19">
        <v>0.00928</v>
      </c>
      <c r="AG5" s="19">
        <v>0.0101</v>
      </c>
      <c r="AH5" s="19">
        <v>0.01133</v>
      </c>
      <c r="AI5" s="19">
        <v>0.01314</v>
      </c>
      <c r="AJ5" s="19">
        <v>0.01573</v>
      </c>
      <c r="AK5" s="19">
        <v>0.02012</v>
      </c>
      <c r="AL5" s="19">
        <v>0.02723</v>
      </c>
      <c r="AM5" s="19">
        <v>0.03641</v>
      </c>
      <c r="AN5" s="19">
        <v>0.05193</v>
      </c>
      <c r="AO5" s="19">
        <v>0.06243</v>
      </c>
      <c r="AP5" s="19">
        <v>0.00898</v>
      </c>
      <c r="AQ5" s="19" t="s">
        <v>192</v>
      </c>
      <c r="AR5" s="19">
        <v>0.08</v>
      </c>
      <c r="AS5" s="19">
        <v>0.3</v>
      </c>
      <c r="AT5" s="19" t="s">
        <v>5</v>
      </c>
      <c r="AU5" s="19">
        <v>0.0</v>
      </c>
      <c r="AV5" s="19">
        <v>0.0</v>
      </c>
      <c r="AW5" s="19" t="s">
        <v>192</v>
      </c>
      <c r="AX5" s="19">
        <v>0.08</v>
      </c>
      <c r="AY5" s="19">
        <v>0.3</v>
      </c>
      <c r="AZ5" s="19" t="s">
        <v>5</v>
      </c>
      <c r="BA5" s="19">
        <v>0.0</v>
      </c>
      <c r="BB5" s="19">
        <v>0.0</v>
      </c>
    </row>
    <row r="6">
      <c r="A6" s="7"/>
    </row>
    <row r="7">
      <c r="A7" s="7"/>
    </row>
    <row r="8">
      <c r="A8" s="7"/>
    </row>
    <row r="9">
      <c r="A9" s="7"/>
    </row>
    <row r="10">
      <c r="A10" s="7"/>
    </row>
    <row r="11">
      <c r="A11" s="7"/>
    </row>
    <row r="12">
      <c r="A12" s="7"/>
    </row>
    <row r="13">
      <c r="A13" s="7"/>
    </row>
    <row r="14">
      <c r="A14" s="7"/>
    </row>
    <row r="15">
      <c r="A15" s="7"/>
    </row>
    <row r="16">
      <c r="A16" s="7"/>
    </row>
    <row r="17">
      <c r="A17" s="7"/>
    </row>
    <row r="18">
      <c r="A18" s="7"/>
    </row>
    <row r="19">
      <c r="A19" s="7"/>
    </row>
    <row r="20">
      <c r="A20" s="7"/>
    </row>
    <row r="21" ht="15.75" customHeight="1">
      <c r="A21" s="7"/>
    </row>
    <row r="22" ht="15.75" customHeight="1">
      <c r="A22" s="7"/>
    </row>
    <row r="23" ht="15.75" customHeight="1">
      <c r="A23" s="7"/>
    </row>
    <row r="24" ht="15.75" customHeight="1">
      <c r="A24" s="7"/>
    </row>
    <row r="25" ht="15.75" customHeight="1">
      <c r="A25" s="7"/>
    </row>
    <row r="26" ht="15.75" customHeight="1">
      <c r="A26" s="7"/>
    </row>
    <row r="27" ht="15.75" customHeight="1">
      <c r="A27" s="7"/>
    </row>
    <row r="28" ht="15.75" customHeight="1">
      <c r="A28" s="7"/>
    </row>
    <row r="29" ht="15.75" customHeight="1">
      <c r="A29" s="7"/>
    </row>
    <row r="30" ht="15.75" customHeight="1">
      <c r="A30" s="7"/>
    </row>
    <row r="31" ht="15.75" customHeight="1">
      <c r="A31" s="7"/>
    </row>
    <row r="32" ht="15.75" customHeight="1">
      <c r="A32" s="7"/>
    </row>
    <row r="33" ht="15.75" customHeight="1">
      <c r="A33" s="7"/>
    </row>
    <row r="34" ht="15.75" customHeight="1">
      <c r="A34" s="7"/>
    </row>
    <row r="35" ht="15.75" customHeight="1">
      <c r="A35" s="7"/>
    </row>
    <row r="36" ht="15.75" customHeight="1">
      <c r="A36" s="7"/>
    </row>
    <row r="37" ht="15.75" customHeight="1">
      <c r="A37" s="7"/>
    </row>
    <row r="38" ht="15.75" customHeight="1">
      <c r="A38" s="7"/>
    </row>
    <row r="39" ht="15.75" customHeight="1">
      <c r="A39" s="7"/>
    </row>
    <row r="40" ht="15.75" customHeight="1">
      <c r="A40" s="7"/>
    </row>
    <row r="41" ht="15.75" customHeight="1">
      <c r="A41" s="7"/>
    </row>
    <row r="42" ht="15.75" customHeight="1">
      <c r="A42" s="7"/>
    </row>
    <row r="43" ht="15.75" customHeight="1">
      <c r="A43" s="7"/>
    </row>
    <row r="44" ht="15.75" customHeight="1">
      <c r="A44" s="7"/>
    </row>
    <row r="45" ht="15.75" customHeight="1">
      <c r="A45" s="7"/>
    </row>
    <row r="46" ht="15.75" customHeight="1">
      <c r="A46" s="7"/>
    </row>
    <row r="47" ht="15.75" customHeight="1">
      <c r="A47" s="7"/>
    </row>
    <row r="48" ht="15.75" customHeight="1">
      <c r="A48" s="7"/>
    </row>
    <row r="49" ht="15.75" customHeight="1">
      <c r="A49" s="7"/>
    </row>
    <row r="50" ht="15.75" customHeight="1">
      <c r="A50" s="7"/>
    </row>
    <row r="51" ht="15.75" customHeight="1">
      <c r="A51" s="7"/>
    </row>
    <row r="52" ht="15.75" customHeight="1">
      <c r="A52" s="7"/>
    </row>
    <row r="53" ht="15.75" customHeight="1">
      <c r="A53" s="7"/>
    </row>
    <row r="54" ht="15.75" customHeight="1">
      <c r="A54" s="7"/>
    </row>
    <row r="55" ht="15.75" customHeight="1">
      <c r="A55" s="7"/>
    </row>
    <row r="56" ht="15.75" customHeight="1">
      <c r="A56" s="7"/>
    </row>
    <row r="57" ht="15.75" customHeight="1">
      <c r="A57" s="7"/>
    </row>
    <row r="58" ht="15.75" customHeight="1">
      <c r="A58" s="7"/>
    </row>
    <row r="59" ht="15.75" customHeight="1">
      <c r="A59" s="7"/>
    </row>
    <row r="60" ht="15.75" customHeight="1">
      <c r="A60" s="7"/>
    </row>
    <row r="61" ht="15.75" customHeight="1">
      <c r="A61" s="7"/>
    </row>
    <row r="62" ht="15.75" customHeight="1">
      <c r="A62" s="7"/>
    </row>
    <row r="63" ht="15.75" customHeight="1">
      <c r="A63" s="7"/>
    </row>
    <row r="64" ht="15.75" customHeight="1">
      <c r="A64" s="7"/>
    </row>
    <row r="65" ht="15.75" customHeight="1">
      <c r="A65" s="7"/>
    </row>
    <row r="66" ht="15.75" customHeight="1">
      <c r="A66" s="7"/>
    </row>
    <row r="67" ht="15.75" customHeight="1">
      <c r="A67" s="7"/>
    </row>
    <row r="68" ht="15.75" customHeight="1">
      <c r="A68" s="7"/>
    </row>
    <row r="69" ht="15.75" customHeight="1">
      <c r="A69" s="7"/>
    </row>
    <row r="70" ht="15.75" customHeight="1">
      <c r="A70" s="7"/>
    </row>
    <row r="71" ht="15.75" customHeight="1">
      <c r="A71" s="7"/>
    </row>
    <row r="72" ht="15.75" customHeight="1">
      <c r="A72" s="7"/>
    </row>
    <row r="73" ht="15.75" customHeight="1">
      <c r="A73" s="7"/>
    </row>
    <row r="74" ht="15.75" customHeight="1">
      <c r="A74" s="7"/>
    </row>
    <row r="75" ht="15.75" customHeight="1">
      <c r="A75" s="7"/>
    </row>
    <row r="76" ht="15.75" customHeight="1">
      <c r="A76" s="7"/>
    </row>
    <row r="77" ht="15.75" customHeight="1">
      <c r="A77" s="7"/>
    </row>
    <row r="78" ht="15.75" customHeight="1">
      <c r="A78" s="7"/>
    </row>
    <row r="79" ht="15.75" customHeight="1">
      <c r="A79" s="7"/>
    </row>
    <row r="80" ht="15.75" customHeight="1">
      <c r="A80" s="7"/>
    </row>
    <row r="81" ht="15.75" customHeight="1">
      <c r="A81" s="7"/>
    </row>
    <row r="82" ht="15.75" customHeight="1">
      <c r="A82" s="7"/>
    </row>
    <row r="83" ht="15.75" customHeight="1">
      <c r="A83" s="7"/>
    </row>
    <row r="84" ht="15.75" customHeight="1">
      <c r="A84" s="7"/>
    </row>
    <row r="85" ht="15.75" customHeight="1">
      <c r="A85" s="7"/>
    </row>
    <row r="86" ht="15.75" customHeight="1">
      <c r="A86" s="7"/>
    </row>
    <row r="87" ht="15.75" customHeight="1">
      <c r="A87" s="7"/>
    </row>
    <row r="88" ht="15.75" customHeight="1">
      <c r="A88" s="7"/>
    </row>
    <row r="89" ht="15.75" customHeight="1">
      <c r="A89" s="7"/>
    </row>
    <row r="90" ht="15.75" customHeight="1">
      <c r="A90" s="7"/>
    </row>
    <row r="91" ht="15.75" customHeight="1">
      <c r="A91" s="7"/>
    </row>
    <row r="92" ht="15.75" customHeight="1">
      <c r="A92" s="7"/>
    </row>
    <row r="93" ht="15.75" customHeight="1">
      <c r="A93" s="7"/>
    </row>
    <row r="94" ht="15.75" customHeight="1">
      <c r="A94" s="7"/>
    </row>
    <row r="95" ht="15.75" customHeight="1">
      <c r="A95" s="7"/>
    </row>
    <row r="96" ht="15.75" customHeight="1">
      <c r="A96" s="7"/>
    </row>
    <row r="97" ht="15.75" customHeight="1">
      <c r="A97" s="7"/>
    </row>
    <row r="98" ht="15.75" customHeight="1">
      <c r="A98" s="7"/>
    </row>
    <row r="99" ht="15.75" customHeight="1">
      <c r="A99" s="7"/>
    </row>
    <row r="100" ht="15.75" customHeight="1">
      <c r="A100" s="7"/>
    </row>
    <row r="101" ht="15.75" customHeight="1">
      <c r="A101" s="7"/>
    </row>
    <row r="102" ht="15.75" customHeight="1">
      <c r="A102" s="7"/>
    </row>
    <row r="103" ht="15.75" customHeight="1">
      <c r="A103" s="7"/>
    </row>
    <row r="104" ht="15.75" customHeight="1">
      <c r="A104" s="7"/>
    </row>
    <row r="105" ht="15.75" customHeight="1">
      <c r="A105" s="7"/>
    </row>
    <row r="106" ht="15.75" customHeight="1">
      <c r="A106" s="7"/>
    </row>
    <row r="107" ht="15.75" customHeight="1">
      <c r="A107" s="7"/>
    </row>
    <row r="108" ht="15.75" customHeight="1">
      <c r="A108" s="7"/>
    </row>
    <row r="109" ht="15.75" customHeight="1">
      <c r="A109" s="7"/>
    </row>
    <row r="110" ht="15.75" customHeight="1">
      <c r="A110" s="7"/>
    </row>
    <row r="111" ht="15.75" customHeight="1">
      <c r="A111" s="7"/>
    </row>
    <row r="112" ht="15.75" customHeight="1">
      <c r="A112" s="7"/>
    </row>
    <row r="113" ht="15.75" customHeight="1">
      <c r="A113" s="7"/>
    </row>
    <row r="114" ht="15.75" customHeight="1">
      <c r="A114" s="7"/>
    </row>
    <row r="115" ht="15.75" customHeight="1">
      <c r="A115" s="7"/>
    </row>
    <row r="116" ht="15.75" customHeight="1">
      <c r="A116" s="7"/>
    </row>
    <row r="117" ht="15.75" customHeight="1">
      <c r="A117" s="7"/>
    </row>
    <row r="118" ht="15.75" customHeight="1">
      <c r="A118" s="7"/>
    </row>
    <row r="119" ht="15.75" customHeight="1">
      <c r="A119" s="7"/>
    </row>
    <row r="120" ht="15.75" customHeight="1">
      <c r="A120" s="7"/>
    </row>
    <row r="121" ht="15.75" customHeight="1">
      <c r="A121" s="7"/>
    </row>
    <row r="122" ht="15.75" customHeight="1">
      <c r="A122" s="7"/>
    </row>
    <row r="123" ht="15.75" customHeight="1">
      <c r="A123" s="7"/>
    </row>
    <row r="124" ht="15.75" customHeight="1">
      <c r="A124" s="7"/>
    </row>
    <row r="125" ht="15.75" customHeight="1">
      <c r="A125" s="7"/>
    </row>
    <row r="126" ht="15.75" customHeight="1">
      <c r="A126" s="7"/>
    </row>
    <row r="127" ht="15.75" customHeight="1">
      <c r="A127" s="7"/>
    </row>
    <row r="128" ht="15.75" customHeight="1">
      <c r="A128" s="7"/>
    </row>
    <row r="129" ht="15.75" customHeight="1">
      <c r="A129" s="7"/>
    </row>
    <row r="130" ht="15.75" customHeight="1">
      <c r="A130" s="7"/>
    </row>
    <row r="131" ht="15.75" customHeight="1">
      <c r="A131" s="7"/>
    </row>
    <row r="132" ht="15.75" customHeight="1">
      <c r="A132" s="7"/>
    </row>
    <row r="133" ht="15.75" customHeight="1">
      <c r="A133" s="7"/>
    </row>
    <row r="134" ht="15.75" customHeight="1">
      <c r="A134" s="7"/>
    </row>
    <row r="135" ht="15.75" customHeight="1">
      <c r="A135" s="7"/>
    </row>
    <row r="136" ht="15.75" customHeight="1">
      <c r="A136" s="7"/>
    </row>
    <row r="137" ht="15.75" customHeight="1">
      <c r="A137" s="7"/>
    </row>
    <row r="138" ht="15.75" customHeight="1">
      <c r="A138" s="7"/>
    </row>
    <row r="139" ht="15.75" customHeight="1">
      <c r="A139" s="7"/>
    </row>
    <row r="140" ht="15.75" customHeight="1">
      <c r="A140" s="7"/>
    </row>
    <row r="141" ht="15.75" customHeight="1">
      <c r="A141" s="7"/>
    </row>
    <row r="142" ht="15.75" customHeight="1">
      <c r="A142" s="7"/>
    </row>
    <row r="143" ht="15.75" customHeight="1">
      <c r="A143" s="7"/>
    </row>
    <row r="144" ht="15.75" customHeight="1">
      <c r="A144" s="7"/>
    </row>
    <row r="145" ht="15.75" customHeight="1">
      <c r="A145" s="7"/>
    </row>
    <row r="146" ht="15.75" customHeight="1">
      <c r="A146" s="7"/>
    </row>
    <row r="147" ht="15.75" customHeight="1">
      <c r="A147" s="7"/>
    </row>
    <row r="148" ht="15.75" customHeight="1">
      <c r="A148" s="7"/>
    </row>
    <row r="149" ht="15.75" customHeight="1">
      <c r="A149" s="7"/>
    </row>
    <row r="150" ht="15.75" customHeight="1">
      <c r="A150" s="7"/>
    </row>
    <row r="151" ht="15.75" customHeight="1">
      <c r="A151" s="7"/>
    </row>
    <row r="152" ht="15.75" customHeight="1">
      <c r="A152" s="7"/>
    </row>
    <row r="153" ht="15.75" customHeight="1">
      <c r="A153" s="7"/>
    </row>
    <row r="154" ht="15.75" customHeight="1">
      <c r="A154" s="7"/>
    </row>
    <row r="155" ht="15.75" customHeight="1">
      <c r="A155" s="7"/>
    </row>
    <row r="156" ht="15.75" customHeight="1">
      <c r="A156" s="7"/>
    </row>
    <row r="157" ht="15.75" customHeight="1">
      <c r="A157" s="7"/>
    </row>
    <row r="158" ht="15.75" customHeight="1">
      <c r="A158" s="7"/>
    </row>
    <row r="159" ht="15.75" customHeight="1">
      <c r="A159" s="7"/>
    </row>
    <row r="160" ht="15.75" customHeight="1">
      <c r="A160" s="7"/>
    </row>
    <row r="161" ht="15.75" customHeight="1">
      <c r="A161" s="7"/>
    </row>
    <row r="162" ht="15.75" customHeight="1">
      <c r="A162" s="7"/>
    </row>
    <row r="163" ht="15.75" customHeight="1">
      <c r="A163" s="7"/>
    </row>
    <row r="164" ht="15.75" customHeight="1">
      <c r="A164" s="7"/>
    </row>
    <row r="165" ht="15.75" customHeight="1">
      <c r="A165" s="7"/>
    </row>
    <row r="166" ht="15.75" customHeight="1">
      <c r="A166" s="7"/>
    </row>
    <row r="167" ht="15.75" customHeight="1">
      <c r="A167" s="7"/>
    </row>
    <row r="168" ht="15.75" customHeight="1">
      <c r="A168" s="7"/>
    </row>
    <row r="169" ht="15.75" customHeight="1">
      <c r="A169" s="7"/>
    </row>
    <row r="170" ht="15.75" customHeight="1">
      <c r="A170" s="7"/>
    </row>
    <row r="171" ht="15.75" customHeight="1">
      <c r="A171" s="7"/>
    </row>
    <row r="172" ht="15.75" customHeight="1">
      <c r="A172" s="7"/>
    </row>
    <row r="173" ht="15.75" customHeight="1">
      <c r="A173" s="7"/>
    </row>
    <row r="174" ht="15.75" customHeight="1">
      <c r="A174" s="7"/>
    </row>
    <row r="175" ht="15.75" customHeight="1">
      <c r="A175" s="7"/>
    </row>
    <row r="176" ht="15.75" customHeight="1">
      <c r="A176" s="7"/>
    </row>
    <row r="177" ht="15.75" customHeight="1">
      <c r="A177" s="7"/>
    </row>
    <row r="178" ht="15.75" customHeight="1">
      <c r="A178" s="7"/>
    </row>
    <row r="179" ht="15.75" customHeight="1">
      <c r="A179" s="7"/>
    </row>
    <row r="180" ht="15.75" customHeight="1">
      <c r="A180" s="7"/>
    </row>
    <row r="181" ht="15.75" customHeight="1">
      <c r="A181" s="7"/>
    </row>
    <row r="182" ht="15.75" customHeight="1">
      <c r="A182" s="7"/>
    </row>
    <row r="183" ht="15.75" customHeight="1">
      <c r="A183" s="7"/>
    </row>
    <row r="184" ht="15.75" customHeight="1">
      <c r="A184" s="7"/>
    </row>
    <row r="185" ht="15.75" customHeight="1">
      <c r="A185" s="7"/>
    </row>
    <row r="186" ht="15.75" customHeight="1">
      <c r="A186" s="7"/>
    </row>
    <row r="187" ht="15.75" customHeight="1">
      <c r="A187" s="7"/>
    </row>
    <row r="188" ht="15.75" customHeight="1">
      <c r="A188" s="7"/>
    </row>
    <row r="189" ht="15.75" customHeight="1">
      <c r="A189" s="7"/>
    </row>
    <row r="190" ht="15.75" customHeight="1">
      <c r="A190" s="7"/>
    </row>
    <row r="191" ht="15.75" customHeight="1">
      <c r="A191" s="7"/>
    </row>
    <row r="192" ht="15.75" customHeight="1">
      <c r="A192" s="7"/>
    </row>
    <row r="193" ht="15.75" customHeight="1">
      <c r="A193" s="7"/>
    </row>
    <row r="194" ht="15.75" customHeight="1">
      <c r="A194" s="7"/>
    </row>
    <row r="195" ht="15.75" customHeight="1">
      <c r="A195" s="7"/>
    </row>
    <row r="196" ht="15.75" customHeight="1">
      <c r="A196" s="7"/>
    </row>
    <row r="197" ht="15.75" customHeight="1">
      <c r="A197" s="7"/>
    </row>
    <row r="198" ht="15.75" customHeight="1">
      <c r="A198" s="7"/>
    </row>
    <row r="199" ht="15.75" customHeight="1">
      <c r="A199" s="7"/>
    </row>
    <row r="200" ht="15.75" customHeight="1">
      <c r="A200" s="7"/>
    </row>
    <row r="201" ht="15.75" customHeight="1">
      <c r="A201" s="7"/>
    </row>
    <row r="202" ht="15.75" customHeight="1">
      <c r="A202" s="7"/>
    </row>
    <row r="203" ht="15.75" customHeight="1">
      <c r="A203" s="7"/>
    </row>
    <row r="204" ht="15.75" customHeight="1">
      <c r="A204" s="7"/>
    </row>
    <row r="205" ht="15.75" customHeight="1">
      <c r="A205" s="7"/>
    </row>
    <row r="206" ht="15.75" customHeight="1">
      <c r="A206" s="7"/>
    </row>
    <row r="207" ht="15.75" customHeight="1">
      <c r="A207" s="7"/>
    </row>
    <row r="208" ht="15.75" customHeight="1">
      <c r="A208" s="7"/>
    </row>
    <row r="209" ht="15.75" customHeight="1">
      <c r="A209" s="7"/>
    </row>
    <row r="210" ht="15.75" customHeight="1">
      <c r="A210" s="7"/>
    </row>
    <row r="211" ht="15.75" customHeight="1">
      <c r="A211" s="7"/>
    </row>
    <row r="212" ht="15.75" customHeight="1">
      <c r="A212" s="7"/>
    </row>
    <row r="213" ht="15.75" customHeight="1">
      <c r="A213" s="7"/>
    </row>
    <row r="214" ht="15.75" customHeight="1">
      <c r="A214" s="7"/>
    </row>
    <row r="215" ht="15.75" customHeight="1">
      <c r="A215" s="7"/>
    </row>
    <row r="216" ht="15.75" customHeight="1">
      <c r="A216" s="7"/>
    </row>
    <row r="217" ht="15.75" customHeight="1">
      <c r="A217" s="7"/>
    </row>
    <row r="218" ht="15.75" customHeight="1">
      <c r="A218" s="7"/>
    </row>
    <row r="219" ht="15.75" customHeight="1">
      <c r="A219" s="7"/>
    </row>
    <row r="220" ht="15.75" customHeight="1">
      <c r="A220" s="7"/>
    </row>
    <row r="221" ht="15.75" customHeight="1">
      <c r="A221" s="7"/>
    </row>
    <row r="222" ht="15.75" customHeight="1">
      <c r="A222" s="7"/>
    </row>
    <row r="223" ht="15.75" customHeight="1">
      <c r="A223" s="7"/>
    </row>
    <row r="224" ht="15.75" customHeight="1">
      <c r="A224" s="7"/>
    </row>
    <row r="225" ht="15.75" customHeight="1">
      <c r="A225" s="7"/>
    </row>
    <row r="226" ht="15.75" customHeight="1">
      <c r="A226" s="7"/>
    </row>
    <row r="227" ht="15.75" customHeight="1">
      <c r="A227" s="7"/>
    </row>
    <row r="228" ht="15.75" customHeight="1">
      <c r="A228" s="7"/>
    </row>
    <row r="229" ht="15.75" customHeight="1">
      <c r="A229" s="7"/>
    </row>
    <row r="230" ht="15.75" customHeight="1">
      <c r="A230" s="7"/>
    </row>
    <row r="231" ht="15.75" customHeight="1">
      <c r="A231" s="7"/>
    </row>
    <row r="232" ht="15.75" customHeight="1">
      <c r="A232" s="7"/>
    </row>
    <row r="233" ht="15.75" customHeight="1">
      <c r="A233" s="7"/>
    </row>
    <row r="234" ht="15.75" customHeight="1">
      <c r="A234" s="7"/>
    </row>
    <row r="235" ht="15.75" customHeight="1">
      <c r="A235" s="7"/>
    </row>
    <row r="236" ht="15.75" customHeight="1">
      <c r="A236" s="7"/>
    </row>
    <row r="237" ht="15.75" customHeight="1">
      <c r="A237" s="7"/>
    </row>
    <row r="238" ht="15.75" customHeight="1">
      <c r="A238" s="7"/>
    </row>
    <row r="239" ht="15.75" customHeight="1">
      <c r="A239" s="7"/>
    </row>
    <row r="240" ht="15.75" customHeight="1">
      <c r="A240" s="7"/>
    </row>
    <row r="241" ht="15.75" customHeight="1">
      <c r="A241" s="7"/>
    </row>
    <row r="242" ht="15.75" customHeight="1">
      <c r="A242" s="7"/>
    </row>
    <row r="243" ht="15.75" customHeight="1">
      <c r="A243" s="7"/>
    </row>
    <row r="244" ht="15.75" customHeight="1">
      <c r="A244" s="7"/>
    </row>
    <row r="245" ht="15.75" customHeight="1">
      <c r="A245" s="7"/>
    </row>
    <row r="246" ht="15.75" customHeight="1">
      <c r="A246" s="7"/>
    </row>
    <row r="247" ht="15.75" customHeight="1">
      <c r="A247" s="7"/>
    </row>
    <row r="248" ht="15.75" customHeight="1">
      <c r="A248" s="7"/>
    </row>
    <row r="249" ht="15.75" customHeight="1">
      <c r="A249" s="7"/>
    </row>
    <row r="250" ht="15.75" customHeight="1">
      <c r="A250" s="7"/>
    </row>
    <row r="251" ht="15.75" customHeight="1">
      <c r="A251" s="7"/>
    </row>
    <row r="252" ht="15.75" customHeight="1">
      <c r="A252" s="7"/>
    </row>
    <row r="253" ht="15.75" customHeight="1">
      <c r="A253" s="7"/>
    </row>
    <row r="254" ht="15.75" customHeight="1">
      <c r="A254" s="7"/>
    </row>
    <row r="255" ht="15.75" customHeight="1">
      <c r="A255" s="7"/>
    </row>
    <row r="256" ht="15.75" customHeight="1">
      <c r="A256" s="7"/>
    </row>
    <row r="257" ht="15.75" customHeight="1">
      <c r="A257" s="7"/>
    </row>
    <row r="258" ht="15.75" customHeight="1">
      <c r="A258" s="7"/>
    </row>
    <row r="259" ht="15.75" customHeight="1">
      <c r="A259" s="7"/>
    </row>
    <row r="260" ht="15.75" customHeight="1">
      <c r="A260" s="7"/>
    </row>
    <row r="261" ht="15.75" customHeight="1">
      <c r="A261" s="7"/>
    </row>
    <row r="262" ht="15.75" customHeight="1">
      <c r="A262" s="7"/>
    </row>
    <row r="263" ht="15.75" customHeight="1">
      <c r="A263" s="7"/>
    </row>
    <row r="264" ht="15.75" customHeight="1">
      <c r="A264" s="7"/>
    </row>
    <row r="265" ht="15.75" customHeight="1">
      <c r="A265" s="7"/>
    </row>
    <row r="266" ht="15.75" customHeight="1">
      <c r="A266" s="7"/>
    </row>
    <row r="267" ht="15.75" customHeight="1">
      <c r="A267" s="7"/>
    </row>
    <row r="268" ht="15.75" customHeight="1">
      <c r="A268" s="7"/>
    </row>
    <row r="269" ht="15.75" customHeight="1">
      <c r="A269" s="7"/>
    </row>
    <row r="270" ht="15.75" customHeight="1">
      <c r="A270" s="7"/>
    </row>
    <row r="271" ht="15.75" customHeight="1">
      <c r="A271" s="7"/>
    </row>
    <row r="272" ht="15.75" customHeight="1">
      <c r="A272" s="7"/>
    </row>
    <row r="273" ht="15.75" customHeight="1">
      <c r="A273" s="7"/>
    </row>
    <row r="274" ht="15.75" customHeight="1">
      <c r="A274" s="7"/>
    </row>
    <row r="275" ht="15.75" customHeight="1">
      <c r="A275" s="7"/>
    </row>
    <row r="276" ht="15.75" customHeight="1">
      <c r="A276" s="7"/>
    </row>
    <row r="277" ht="15.75" customHeight="1">
      <c r="A277" s="7"/>
    </row>
    <row r="278" ht="15.75" customHeight="1">
      <c r="A278" s="7"/>
    </row>
    <row r="279" ht="15.75" customHeight="1">
      <c r="A279" s="7"/>
    </row>
    <row r="280" ht="15.75" customHeight="1">
      <c r="A280" s="7"/>
    </row>
    <row r="281" ht="15.75" customHeight="1">
      <c r="A281" s="7"/>
    </row>
    <row r="282" ht="15.75" customHeight="1">
      <c r="A282" s="7"/>
    </row>
    <row r="283" ht="15.75" customHeight="1">
      <c r="A283" s="7"/>
    </row>
    <row r="284" ht="15.75" customHeight="1">
      <c r="A284" s="7"/>
    </row>
    <row r="285" ht="15.75" customHeight="1">
      <c r="A285" s="7"/>
    </row>
    <row r="286" ht="15.75" customHeight="1">
      <c r="A286" s="7"/>
    </row>
    <row r="287" ht="15.75" customHeight="1">
      <c r="A287" s="7"/>
    </row>
    <row r="288" ht="15.75" customHeight="1">
      <c r="A288" s="7"/>
    </row>
    <row r="289" ht="15.75" customHeight="1">
      <c r="A289" s="7"/>
    </row>
    <row r="290" ht="15.75" customHeight="1">
      <c r="A290" s="7"/>
    </row>
    <row r="291" ht="15.75" customHeight="1">
      <c r="A291" s="7"/>
    </row>
    <row r="292" ht="15.75" customHeight="1">
      <c r="A292" s="7"/>
    </row>
    <row r="293" ht="15.75" customHeight="1">
      <c r="A293" s="7"/>
    </row>
    <row r="294" ht="15.75" customHeight="1">
      <c r="A294" s="7"/>
    </row>
    <row r="295" ht="15.75" customHeight="1">
      <c r="A295" s="7"/>
    </row>
    <row r="296" ht="15.75" customHeight="1">
      <c r="A296" s="7"/>
    </row>
    <row r="297" ht="15.75" customHeight="1">
      <c r="A297" s="7"/>
    </row>
    <row r="298" ht="15.75" customHeight="1">
      <c r="A298" s="7"/>
    </row>
    <row r="299" ht="15.75" customHeight="1">
      <c r="A299" s="7"/>
    </row>
    <row r="300" ht="15.75" customHeight="1">
      <c r="A300" s="7"/>
    </row>
    <row r="301" ht="15.75" customHeight="1">
      <c r="A301" s="7"/>
    </row>
    <row r="302" ht="15.75" customHeight="1">
      <c r="A302" s="7"/>
    </row>
    <row r="303" ht="15.75" customHeight="1">
      <c r="A303" s="7"/>
    </row>
    <row r="304" ht="15.75" customHeight="1">
      <c r="A304" s="7"/>
    </row>
    <row r="305" ht="15.75" customHeight="1">
      <c r="A305" s="7"/>
    </row>
    <row r="306" ht="15.75" customHeight="1">
      <c r="A306" s="7"/>
    </row>
    <row r="307" ht="15.75" customHeight="1">
      <c r="A307" s="7"/>
    </row>
    <row r="308" ht="15.75" customHeight="1">
      <c r="A308" s="7"/>
    </row>
    <row r="309" ht="15.75" customHeight="1">
      <c r="A309" s="7"/>
    </row>
    <row r="310" ht="15.75" customHeight="1">
      <c r="A310" s="7"/>
    </row>
    <row r="311" ht="15.75" customHeight="1">
      <c r="A311" s="7"/>
    </row>
    <row r="312" ht="15.75" customHeight="1">
      <c r="A312" s="7"/>
    </row>
    <row r="313" ht="15.75" customHeight="1">
      <c r="A313" s="7"/>
    </row>
    <row r="314" ht="15.75" customHeight="1">
      <c r="A314" s="7"/>
    </row>
    <row r="315" ht="15.75" customHeight="1">
      <c r="A315" s="7"/>
    </row>
    <row r="316" ht="15.75" customHeight="1">
      <c r="A316" s="7"/>
    </row>
    <row r="317" ht="15.75" customHeight="1">
      <c r="A317" s="7"/>
    </row>
    <row r="318" ht="15.75" customHeight="1">
      <c r="A318" s="7"/>
    </row>
    <row r="319" ht="15.75" customHeight="1">
      <c r="A319" s="7"/>
    </row>
    <row r="320" ht="15.75" customHeight="1">
      <c r="A320" s="7"/>
    </row>
    <row r="321" ht="15.75" customHeight="1">
      <c r="A321" s="7"/>
    </row>
    <row r="322" ht="15.75" customHeight="1">
      <c r="A322" s="7"/>
    </row>
    <row r="323" ht="15.75" customHeight="1">
      <c r="A323" s="7"/>
    </row>
    <row r="324" ht="15.75" customHeight="1">
      <c r="A324" s="7"/>
    </row>
    <row r="325" ht="15.75" customHeight="1">
      <c r="A325" s="7"/>
    </row>
    <row r="326" ht="15.75" customHeight="1">
      <c r="A326" s="7"/>
    </row>
    <row r="327" ht="15.75" customHeight="1">
      <c r="A327" s="7"/>
    </row>
    <row r="328" ht="15.75" customHeight="1">
      <c r="A328" s="7"/>
    </row>
    <row r="329" ht="15.75" customHeight="1">
      <c r="A329" s="7"/>
    </row>
    <row r="330" ht="15.75" customHeight="1">
      <c r="A330" s="7"/>
    </row>
    <row r="331" ht="15.75" customHeight="1">
      <c r="A331" s="7"/>
    </row>
    <row r="332" ht="15.75" customHeight="1">
      <c r="A332" s="7"/>
    </row>
    <row r="333" ht="15.75" customHeight="1">
      <c r="A333" s="7"/>
    </row>
    <row r="334" ht="15.75" customHeight="1">
      <c r="A334" s="7"/>
    </row>
    <row r="335" ht="15.75" customHeight="1">
      <c r="A335" s="7"/>
    </row>
    <row r="336" ht="15.75" customHeight="1">
      <c r="A336" s="7"/>
    </row>
    <row r="337" ht="15.75" customHeight="1">
      <c r="A337" s="7"/>
    </row>
    <row r="338" ht="15.75" customHeight="1">
      <c r="A338" s="7"/>
    </row>
    <row r="339" ht="15.75" customHeight="1">
      <c r="A339" s="7"/>
    </row>
    <row r="340" ht="15.75" customHeight="1">
      <c r="A340" s="7"/>
    </row>
    <row r="341" ht="15.75" customHeight="1">
      <c r="A341" s="7"/>
    </row>
    <row r="342" ht="15.75" customHeight="1">
      <c r="A342" s="7"/>
    </row>
    <row r="343" ht="15.75" customHeight="1">
      <c r="A343" s="7"/>
    </row>
    <row r="344" ht="15.75" customHeight="1">
      <c r="A344" s="7"/>
    </row>
    <row r="345" ht="15.75" customHeight="1">
      <c r="A345" s="7"/>
    </row>
    <row r="346" ht="15.75" customHeight="1">
      <c r="A346" s="7"/>
    </row>
    <row r="347" ht="15.75" customHeight="1">
      <c r="A347" s="7"/>
    </row>
    <row r="348" ht="15.75" customHeight="1">
      <c r="A348" s="7"/>
    </row>
    <row r="349" ht="15.75" customHeight="1">
      <c r="A349" s="7"/>
    </row>
    <row r="350" ht="15.75" customHeight="1">
      <c r="A350" s="7"/>
    </row>
    <row r="351" ht="15.75" customHeight="1">
      <c r="A351" s="7"/>
    </row>
    <row r="352" ht="15.75" customHeight="1">
      <c r="A352" s="7"/>
    </row>
    <row r="353" ht="15.75" customHeight="1">
      <c r="A353" s="7"/>
    </row>
    <row r="354" ht="15.75" customHeight="1">
      <c r="A354" s="7"/>
    </row>
    <row r="355" ht="15.75" customHeight="1">
      <c r="A355" s="7"/>
    </row>
    <row r="356" ht="15.75" customHeight="1">
      <c r="A356" s="7"/>
    </row>
    <row r="357" ht="15.75" customHeight="1">
      <c r="A357" s="7"/>
    </row>
    <row r="358" ht="15.75" customHeight="1">
      <c r="A358" s="7"/>
    </row>
    <row r="359" ht="15.75" customHeight="1">
      <c r="A359" s="7"/>
    </row>
    <row r="360" ht="15.75" customHeight="1">
      <c r="A360" s="7"/>
    </row>
    <row r="361" ht="15.75" customHeight="1">
      <c r="A361" s="7"/>
    </row>
    <row r="362" ht="15.75" customHeight="1">
      <c r="A362" s="7"/>
    </row>
    <row r="363" ht="15.75" customHeight="1">
      <c r="A363" s="7"/>
    </row>
    <row r="364" ht="15.75" customHeight="1">
      <c r="A364" s="7"/>
    </row>
    <row r="365" ht="15.75" customHeight="1">
      <c r="A365" s="7"/>
    </row>
    <row r="366" ht="15.75" customHeight="1">
      <c r="A366" s="7"/>
    </row>
    <row r="367" ht="15.75" customHeight="1">
      <c r="A367" s="7"/>
    </row>
    <row r="368" ht="15.75" customHeight="1">
      <c r="A368" s="7"/>
    </row>
    <row r="369" ht="15.75" customHeight="1">
      <c r="A369" s="7"/>
    </row>
    <row r="370" ht="15.75" customHeight="1">
      <c r="A370" s="7"/>
    </row>
    <row r="371" ht="15.75" customHeight="1">
      <c r="A371" s="7"/>
    </row>
    <row r="372" ht="15.75" customHeight="1">
      <c r="A372" s="7"/>
    </row>
    <row r="373" ht="15.75" customHeight="1">
      <c r="A373" s="7"/>
    </row>
    <row r="374" ht="15.75" customHeight="1">
      <c r="A374" s="7"/>
    </row>
    <row r="375" ht="15.75" customHeight="1">
      <c r="A375" s="7"/>
    </row>
    <row r="376" ht="15.75" customHeight="1">
      <c r="A376" s="7"/>
    </row>
    <row r="377" ht="15.75" customHeight="1">
      <c r="A377" s="7"/>
    </row>
    <row r="378" ht="15.75" customHeight="1">
      <c r="A378" s="7"/>
    </row>
    <row r="379" ht="15.75" customHeight="1">
      <c r="A379" s="7"/>
    </row>
    <row r="380" ht="15.75" customHeight="1">
      <c r="A380" s="7"/>
    </row>
    <row r="381" ht="15.75" customHeight="1">
      <c r="A381" s="7"/>
    </row>
    <row r="382" ht="15.75" customHeight="1">
      <c r="A382" s="7"/>
    </row>
    <row r="383" ht="15.75" customHeight="1">
      <c r="A383" s="7"/>
    </row>
    <row r="384" ht="15.75" customHeight="1">
      <c r="A384" s="7"/>
    </row>
    <row r="385" ht="15.75" customHeight="1">
      <c r="A385" s="7"/>
    </row>
    <row r="386" ht="15.75" customHeight="1">
      <c r="A386" s="7"/>
    </row>
    <row r="387" ht="15.75" customHeight="1">
      <c r="A387" s="7"/>
    </row>
    <row r="388" ht="15.75" customHeight="1">
      <c r="A388" s="7"/>
    </row>
    <row r="389" ht="15.75" customHeight="1">
      <c r="A389" s="7"/>
    </row>
    <row r="390" ht="15.75" customHeight="1">
      <c r="A390" s="7"/>
    </row>
    <row r="391" ht="15.75" customHeight="1">
      <c r="A391" s="7"/>
    </row>
    <row r="392" ht="15.75" customHeight="1">
      <c r="A392" s="7"/>
    </row>
    <row r="393" ht="15.75" customHeight="1">
      <c r="A393" s="7"/>
    </row>
    <row r="394" ht="15.75" customHeight="1">
      <c r="A394" s="7"/>
    </row>
    <row r="395" ht="15.75" customHeight="1">
      <c r="A395" s="7"/>
    </row>
    <row r="396" ht="15.75" customHeight="1">
      <c r="A396" s="7"/>
    </row>
    <row r="397" ht="15.75" customHeight="1">
      <c r="A397" s="7"/>
    </row>
    <row r="398" ht="15.75" customHeight="1">
      <c r="A398" s="7"/>
    </row>
    <row r="399" ht="15.75" customHeight="1">
      <c r="A399" s="7"/>
    </row>
    <row r="400" ht="15.75" customHeight="1">
      <c r="A400" s="7"/>
    </row>
    <row r="401" ht="15.75" customHeight="1">
      <c r="A401" s="7"/>
    </row>
    <row r="402" ht="15.75" customHeight="1">
      <c r="A402" s="7"/>
    </row>
    <row r="403" ht="15.75" customHeight="1">
      <c r="A403" s="7"/>
    </row>
    <row r="404" ht="15.75" customHeight="1">
      <c r="A404" s="7"/>
    </row>
    <row r="405" ht="15.75" customHeight="1">
      <c r="A405" s="7"/>
    </row>
    <row r="406" ht="15.75" customHeight="1">
      <c r="A406" s="7"/>
    </row>
    <row r="407" ht="15.75" customHeight="1">
      <c r="A407" s="7"/>
    </row>
    <row r="408" ht="15.75" customHeight="1">
      <c r="A408" s="7"/>
    </row>
    <row r="409" ht="15.75" customHeight="1">
      <c r="A409" s="7"/>
    </row>
    <row r="410" ht="15.75" customHeight="1">
      <c r="A410" s="7"/>
    </row>
    <row r="411" ht="15.75" customHeight="1">
      <c r="A411" s="7"/>
    </row>
    <row r="412" ht="15.75" customHeight="1">
      <c r="A412" s="7"/>
    </row>
    <row r="413" ht="15.75" customHeight="1">
      <c r="A413" s="7"/>
    </row>
    <row r="414" ht="15.75" customHeight="1">
      <c r="A414" s="7"/>
    </row>
    <row r="415" ht="15.75" customHeight="1">
      <c r="A415" s="7"/>
    </row>
    <row r="416" ht="15.75" customHeight="1">
      <c r="A416" s="7"/>
    </row>
    <row r="417" ht="15.75" customHeight="1">
      <c r="A417" s="7"/>
    </row>
    <row r="418" ht="15.75" customHeight="1">
      <c r="A418" s="7"/>
    </row>
    <row r="419" ht="15.75" customHeight="1">
      <c r="A419" s="7"/>
    </row>
    <row r="420" ht="15.75" customHeight="1">
      <c r="A420" s="7"/>
    </row>
    <row r="421" ht="15.75" customHeight="1">
      <c r="A421" s="7"/>
    </row>
    <row r="422" ht="15.75" customHeight="1">
      <c r="A422" s="7"/>
    </row>
    <row r="423" ht="15.75" customHeight="1">
      <c r="A423" s="7"/>
    </row>
    <row r="424" ht="15.75" customHeight="1">
      <c r="A424" s="7"/>
    </row>
    <row r="425" ht="15.75" customHeight="1">
      <c r="A425" s="7"/>
    </row>
    <row r="426" ht="15.75" customHeight="1">
      <c r="A426" s="7"/>
    </row>
    <row r="427" ht="15.75" customHeight="1">
      <c r="A427" s="7"/>
    </row>
    <row r="428" ht="15.75" customHeight="1">
      <c r="A428" s="7"/>
    </row>
    <row r="429" ht="15.75" customHeight="1">
      <c r="A429" s="7"/>
    </row>
    <row r="430" ht="15.75" customHeight="1">
      <c r="A430" s="7"/>
    </row>
    <row r="431" ht="15.75" customHeight="1">
      <c r="A431" s="7"/>
    </row>
    <row r="432" ht="15.75" customHeight="1">
      <c r="A432" s="7"/>
    </row>
    <row r="433" ht="15.75" customHeight="1">
      <c r="A433" s="7"/>
    </row>
    <row r="434" ht="15.75" customHeight="1">
      <c r="A434" s="7"/>
    </row>
    <row r="435" ht="15.75" customHeight="1">
      <c r="A435" s="7"/>
    </row>
    <row r="436" ht="15.75" customHeight="1">
      <c r="A436" s="7"/>
    </row>
    <row r="437" ht="15.75" customHeight="1">
      <c r="A437" s="7"/>
    </row>
    <row r="438" ht="15.75" customHeight="1">
      <c r="A438" s="7"/>
    </row>
    <row r="439" ht="15.75" customHeight="1">
      <c r="A439" s="7"/>
    </row>
    <row r="440" ht="15.75" customHeight="1">
      <c r="A440" s="7"/>
    </row>
    <row r="441" ht="15.75" customHeight="1">
      <c r="A441" s="7"/>
    </row>
    <row r="442" ht="15.75" customHeight="1">
      <c r="A442" s="7"/>
    </row>
    <row r="443" ht="15.75" customHeight="1">
      <c r="A443" s="7"/>
    </row>
    <row r="444" ht="15.75" customHeight="1">
      <c r="A444" s="7"/>
    </row>
    <row r="445" ht="15.75" customHeight="1">
      <c r="A445" s="7"/>
    </row>
    <row r="446" ht="15.75" customHeight="1">
      <c r="A446" s="7"/>
    </row>
    <row r="447" ht="15.75" customHeight="1">
      <c r="A447" s="7"/>
    </row>
    <row r="448" ht="15.75" customHeight="1">
      <c r="A448" s="7"/>
    </row>
    <row r="449" ht="15.75" customHeight="1">
      <c r="A449" s="7"/>
    </row>
    <row r="450" ht="15.75" customHeight="1">
      <c r="A450" s="7"/>
    </row>
    <row r="451" ht="15.75" customHeight="1">
      <c r="A451" s="7"/>
    </row>
    <row r="452" ht="15.75" customHeight="1">
      <c r="A452" s="7"/>
    </row>
    <row r="453" ht="15.75" customHeight="1">
      <c r="A453" s="7"/>
    </row>
    <row r="454" ht="15.75" customHeight="1">
      <c r="A454" s="7"/>
    </row>
    <row r="455" ht="15.75" customHeight="1">
      <c r="A455" s="7"/>
    </row>
    <row r="456" ht="15.75" customHeight="1">
      <c r="A456" s="7"/>
    </row>
    <row r="457" ht="15.75" customHeight="1">
      <c r="A457" s="7"/>
    </row>
    <row r="458" ht="15.75" customHeight="1">
      <c r="A458" s="7"/>
    </row>
    <row r="459" ht="15.75" customHeight="1">
      <c r="A459" s="7"/>
    </row>
    <row r="460" ht="15.75" customHeight="1">
      <c r="A460" s="7"/>
    </row>
    <row r="461" ht="15.75" customHeight="1">
      <c r="A461" s="7"/>
    </row>
    <row r="462" ht="15.75" customHeight="1">
      <c r="A462" s="7"/>
    </row>
    <row r="463" ht="15.75" customHeight="1">
      <c r="A463" s="7"/>
    </row>
    <row r="464" ht="15.75" customHeight="1">
      <c r="A464" s="7"/>
    </row>
    <row r="465" ht="15.75" customHeight="1">
      <c r="A465" s="7"/>
    </row>
    <row r="466" ht="15.75" customHeight="1">
      <c r="A466" s="7"/>
    </row>
    <row r="467" ht="15.75" customHeight="1">
      <c r="A467" s="7"/>
    </row>
    <row r="468" ht="15.75" customHeight="1">
      <c r="A468" s="7"/>
    </row>
    <row r="469" ht="15.75" customHeight="1">
      <c r="A469" s="7"/>
    </row>
    <row r="470" ht="15.75" customHeight="1">
      <c r="A470" s="7"/>
    </row>
    <row r="471" ht="15.75" customHeight="1">
      <c r="A471" s="7"/>
    </row>
    <row r="472" ht="15.75" customHeight="1">
      <c r="A472" s="7"/>
    </row>
    <row r="473" ht="15.75" customHeight="1">
      <c r="A473" s="7"/>
    </row>
    <row r="474" ht="15.75" customHeight="1">
      <c r="A474" s="7"/>
    </row>
    <row r="475" ht="15.75" customHeight="1">
      <c r="A475" s="7"/>
    </row>
    <row r="476" ht="15.75" customHeight="1">
      <c r="A476" s="7"/>
    </row>
    <row r="477" ht="15.75" customHeight="1">
      <c r="A477" s="7"/>
    </row>
    <row r="478" ht="15.75" customHeight="1">
      <c r="A478" s="7"/>
    </row>
    <row r="479" ht="15.75" customHeight="1">
      <c r="A479" s="7"/>
    </row>
    <row r="480" ht="15.75" customHeight="1">
      <c r="A480" s="7"/>
    </row>
    <row r="481" ht="15.75" customHeight="1">
      <c r="A481" s="7"/>
    </row>
    <row r="482" ht="15.75" customHeight="1">
      <c r="A482" s="7"/>
    </row>
    <row r="483" ht="15.75" customHeight="1">
      <c r="A483" s="7"/>
    </row>
    <row r="484" ht="15.75" customHeight="1">
      <c r="A484" s="7"/>
    </row>
    <row r="485" ht="15.75" customHeight="1">
      <c r="A485" s="7"/>
    </row>
    <row r="486" ht="15.75" customHeight="1">
      <c r="A486" s="7"/>
    </row>
    <row r="487" ht="15.75" customHeight="1">
      <c r="A487" s="7"/>
    </row>
    <row r="488" ht="15.75" customHeight="1">
      <c r="A488" s="7"/>
    </row>
    <row r="489" ht="15.75" customHeight="1">
      <c r="A489" s="7"/>
    </row>
    <row r="490" ht="15.75" customHeight="1">
      <c r="A490" s="7"/>
    </row>
    <row r="491" ht="15.75" customHeight="1">
      <c r="A491" s="7"/>
    </row>
    <row r="492" ht="15.75" customHeight="1">
      <c r="A492" s="7"/>
    </row>
    <row r="493" ht="15.75" customHeight="1">
      <c r="A493" s="7"/>
    </row>
    <row r="494" ht="15.75" customHeight="1">
      <c r="A494" s="7"/>
    </row>
    <row r="495" ht="15.75" customHeight="1">
      <c r="A495" s="7"/>
    </row>
    <row r="496" ht="15.75" customHeight="1">
      <c r="A496" s="7"/>
    </row>
    <row r="497" ht="15.75" customHeight="1">
      <c r="A497" s="7"/>
    </row>
    <row r="498" ht="15.75" customHeight="1">
      <c r="A498" s="7"/>
    </row>
    <row r="499" ht="15.75" customHeight="1">
      <c r="A499" s="7"/>
    </row>
    <row r="500" ht="15.75" customHeight="1">
      <c r="A500" s="7"/>
    </row>
    <row r="501" ht="15.75" customHeight="1">
      <c r="A501" s="7"/>
    </row>
    <row r="502" ht="15.75" customHeight="1">
      <c r="A502" s="7"/>
    </row>
    <row r="503" ht="15.75" customHeight="1">
      <c r="A503" s="7"/>
    </row>
    <row r="504" ht="15.75" customHeight="1">
      <c r="A504" s="7"/>
    </row>
    <row r="505" ht="15.75" customHeight="1">
      <c r="A505" s="7"/>
    </row>
    <row r="506" ht="15.75" customHeight="1">
      <c r="A506" s="7"/>
    </row>
    <row r="507" ht="15.75" customHeight="1">
      <c r="A507" s="7"/>
    </row>
    <row r="508" ht="15.75" customHeight="1">
      <c r="A508" s="7"/>
    </row>
    <row r="509" ht="15.75" customHeight="1">
      <c r="A509" s="7"/>
    </row>
    <row r="510" ht="15.75" customHeight="1">
      <c r="A510" s="7"/>
    </row>
    <row r="511" ht="15.75" customHeight="1">
      <c r="A511" s="7"/>
    </row>
    <row r="512" ht="15.75" customHeight="1">
      <c r="A512" s="7"/>
    </row>
    <row r="513" ht="15.75" customHeight="1">
      <c r="A513" s="7"/>
    </row>
    <row r="514" ht="15.75" customHeight="1">
      <c r="A514" s="7"/>
    </row>
    <row r="515" ht="15.75" customHeight="1">
      <c r="A515" s="7"/>
    </row>
    <row r="516" ht="15.75" customHeight="1">
      <c r="A516" s="7"/>
    </row>
    <row r="517" ht="15.75" customHeight="1">
      <c r="A517" s="7"/>
    </row>
    <row r="518" ht="15.75" customHeight="1">
      <c r="A518" s="7"/>
    </row>
    <row r="519" ht="15.75" customHeight="1">
      <c r="A519" s="7"/>
    </row>
    <row r="520" ht="15.75" customHeight="1">
      <c r="A520" s="7"/>
    </row>
    <row r="521" ht="15.75" customHeight="1">
      <c r="A521" s="7"/>
    </row>
    <row r="522" ht="15.75" customHeight="1">
      <c r="A522" s="7"/>
    </row>
    <row r="523" ht="15.75" customHeight="1">
      <c r="A523" s="7"/>
    </row>
    <row r="524" ht="15.75" customHeight="1">
      <c r="A524" s="7"/>
    </row>
    <row r="525" ht="15.75" customHeight="1">
      <c r="A525" s="7"/>
    </row>
    <row r="526" ht="15.75" customHeight="1">
      <c r="A526" s="7"/>
    </row>
    <row r="527" ht="15.75" customHeight="1">
      <c r="A527" s="7"/>
    </row>
    <row r="528" ht="15.75" customHeight="1">
      <c r="A528" s="7"/>
    </row>
    <row r="529" ht="15.75" customHeight="1">
      <c r="A529" s="7"/>
    </row>
    <row r="530" ht="15.75" customHeight="1">
      <c r="A530" s="7"/>
    </row>
    <row r="531" ht="15.75" customHeight="1">
      <c r="A531" s="7"/>
    </row>
    <row r="532" ht="15.75" customHeight="1">
      <c r="A532" s="7"/>
    </row>
    <row r="533" ht="15.75" customHeight="1">
      <c r="A533" s="7"/>
    </row>
    <row r="534" ht="15.75" customHeight="1">
      <c r="A534" s="7"/>
    </row>
    <row r="535" ht="15.75" customHeight="1">
      <c r="A535" s="7"/>
    </row>
    <row r="536" ht="15.75" customHeight="1">
      <c r="A536" s="7"/>
    </row>
    <row r="537" ht="15.75" customHeight="1">
      <c r="A537" s="7"/>
    </row>
    <row r="538" ht="15.75" customHeight="1">
      <c r="A538" s="7"/>
    </row>
    <row r="539" ht="15.75" customHeight="1">
      <c r="A539" s="7"/>
    </row>
    <row r="540" ht="15.75" customHeight="1">
      <c r="A540" s="7"/>
    </row>
    <row r="541" ht="15.75" customHeight="1">
      <c r="A541" s="7"/>
    </row>
    <row r="542" ht="15.75" customHeight="1">
      <c r="A542" s="7"/>
    </row>
    <row r="543" ht="15.75" customHeight="1">
      <c r="A543" s="7"/>
    </row>
    <row r="544" ht="15.75" customHeight="1">
      <c r="A544" s="7"/>
    </row>
    <row r="545" ht="15.75" customHeight="1">
      <c r="A545" s="7"/>
    </row>
    <row r="546" ht="15.75" customHeight="1">
      <c r="A546" s="7"/>
    </row>
    <row r="547" ht="15.75" customHeight="1">
      <c r="A547" s="7"/>
    </row>
    <row r="548" ht="15.75" customHeight="1">
      <c r="A548" s="7"/>
    </row>
    <row r="549" ht="15.75" customHeight="1">
      <c r="A549" s="7"/>
    </row>
    <row r="550" ht="15.75" customHeight="1">
      <c r="A550" s="7"/>
    </row>
    <row r="551" ht="15.75" customHeight="1">
      <c r="A551" s="7"/>
    </row>
    <row r="552" ht="15.75" customHeight="1">
      <c r="A552" s="7"/>
    </row>
    <row r="553" ht="15.75" customHeight="1">
      <c r="A553" s="7"/>
    </row>
    <row r="554" ht="15.75" customHeight="1">
      <c r="A554" s="7"/>
    </row>
    <row r="555" ht="15.75" customHeight="1">
      <c r="A555" s="7"/>
    </row>
    <row r="556" ht="15.75" customHeight="1">
      <c r="A556" s="7"/>
    </row>
    <row r="557" ht="15.75" customHeight="1">
      <c r="A557" s="7"/>
    </row>
    <row r="558" ht="15.75" customHeight="1">
      <c r="A558" s="7"/>
    </row>
    <row r="559" ht="15.75" customHeight="1">
      <c r="A559" s="7"/>
    </row>
    <row r="560" ht="15.75" customHeight="1">
      <c r="A560" s="7"/>
    </row>
    <row r="561" ht="15.75" customHeight="1">
      <c r="A561" s="7"/>
    </row>
    <row r="562" ht="15.75" customHeight="1">
      <c r="A562" s="7"/>
    </row>
    <row r="563" ht="15.75" customHeight="1">
      <c r="A563" s="7"/>
    </row>
    <row r="564" ht="15.75" customHeight="1">
      <c r="A564" s="7"/>
    </row>
    <row r="565" ht="15.75" customHeight="1">
      <c r="A565" s="7"/>
    </row>
    <row r="566" ht="15.75" customHeight="1">
      <c r="A566" s="7"/>
    </row>
    <row r="567" ht="15.75" customHeight="1">
      <c r="A567" s="7"/>
    </row>
    <row r="568" ht="15.75" customHeight="1">
      <c r="A568" s="7"/>
    </row>
    <row r="569" ht="15.75" customHeight="1">
      <c r="A569" s="7"/>
    </row>
    <row r="570" ht="15.75" customHeight="1">
      <c r="A570" s="7"/>
    </row>
    <row r="571" ht="15.75" customHeight="1">
      <c r="A571" s="7"/>
    </row>
    <row r="572" ht="15.75" customHeight="1">
      <c r="A572" s="7"/>
    </row>
    <row r="573" ht="15.75" customHeight="1">
      <c r="A573" s="7"/>
    </row>
    <row r="574" ht="15.75" customHeight="1">
      <c r="A574" s="7"/>
    </row>
    <row r="575" ht="15.75" customHeight="1">
      <c r="A575" s="7"/>
    </row>
    <row r="576" ht="15.75" customHeight="1">
      <c r="A576" s="7"/>
    </row>
    <row r="577" ht="15.75" customHeight="1">
      <c r="A577" s="7"/>
    </row>
    <row r="578" ht="15.75" customHeight="1">
      <c r="A578" s="7"/>
    </row>
    <row r="579" ht="15.75" customHeight="1">
      <c r="A579" s="7"/>
    </row>
    <row r="580" ht="15.75" customHeight="1">
      <c r="A580" s="7"/>
    </row>
    <row r="581" ht="15.75" customHeight="1">
      <c r="A581" s="7"/>
    </row>
    <row r="582" ht="15.75" customHeight="1">
      <c r="A582" s="7"/>
    </row>
    <row r="583" ht="15.75" customHeight="1">
      <c r="A583" s="7"/>
    </row>
    <row r="584" ht="15.75" customHeight="1">
      <c r="A584" s="7"/>
    </row>
    <row r="585" ht="15.75" customHeight="1">
      <c r="A585" s="7"/>
    </row>
    <row r="586" ht="15.75" customHeight="1">
      <c r="A586" s="7"/>
    </row>
    <row r="587" ht="15.75" customHeight="1">
      <c r="A587" s="7"/>
    </row>
    <row r="588" ht="15.75" customHeight="1">
      <c r="A588" s="7"/>
    </row>
    <row r="589" ht="15.75" customHeight="1">
      <c r="A589" s="7"/>
    </row>
    <row r="590" ht="15.75" customHeight="1">
      <c r="A590" s="7"/>
    </row>
    <row r="591" ht="15.75" customHeight="1">
      <c r="A591" s="7"/>
    </row>
    <row r="592" ht="15.75" customHeight="1">
      <c r="A592" s="7"/>
    </row>
    <row r="593" ht="15.75" customHeight="1">
      <c r="A593" s="7"/>
    </row>
    <row r="594" ht="15.75" customHeight="1">
      <c r="A594" s="7"/>
    </row>
    <row r="595" ht="15.75" customHeight="1">
      <c r="A595" s="7"/>
    </row>
    <row r="596" ht="15.75" customHeight="1">
      <c r="A596" s="7"/>
    </row>
    <row r="597" ht="15.75" customHeight="1">
      <c r="A597" s="7"/>
    </row>
    <row r="598" ht="15.75" customHeight="1">
      <c r="A598" s="7"/>
    </row>
    <row r="599" ht="15.75" customHeight="1">
      <c r="A599" s="7"/>
    </row>
    <row r="600" ht="15.75" customHeight="1">
      <c r="A600" s="7"/>
    </row>
    <row r="601" ht="15.75" customHeight="1">
      <c r="A601" s="7"/>
    </row>
    <row r="602" ht="15.75" customHeight="1">
      <c r="A602" s="7"/>
    </row>
    <row r="603" ht="15.75" customHeight="1">
      <c r="A603" s="7"/>
    </row>
    <row r="604" ht="15.75" customHeight="1">
      <c r="A604" s="7"/>
    </row>
    <row r="605" ht="15.75" customHeight="1">
      <c r="A605" s="7"/>
    </row>
    <row r="606" ht="15.75" customHeight="1">
      <c r="A606" s="7"/>
    </row>
    <row r="607" ht="15.75" customHeight="1">
      <c r="A607" s="7"/>
    </row>
    <row r="608" ht="15.75" customHeight="1">
      <c r="A608" s="7"/>
    </row>
    <row r="609" ht="15.75" customHeight="1">
      <c r="A609" s="7"/>
    </row>
    <row r="610" ht="15.75" customHeight="1">
      <c r="A610" s="7"/>
    </row>
    <row r="611" ht="15.75" customHeight="1">
      <c r="A611" s="7"/>
    </row>
    <row r="612" ht="15.75" customHeight="1">
      <c r="A612" s="7"/>
    </row>
    <row r="613" ht="15.75" customHeight="1">
      <c r="A613" s="7"/>
    </row>
    <row r="614" ht="15.75" customHeight="1">
      <c r="A614" s="7"/>
    </row>
    <row r="615" ht="15.75" customHeight="1">
      <c r="A615" s="7"/>
    </row>
    <row r="616" ht="15.75" customHeight="1">
      <c r="A616" s="7"/>
    </row>
    <row r="617" ht="15.75" customHeight="1">
      <c r="A617" s="7"/>
    </row>
    <row r="618" ht="15.75" customHeight="1">
      <c r="A618" s="7"/>
    </row>
    <row r="619" ht="15.75" customHeight="1">
      <c r="A619" s="7"/>
    </row>
    <row r="620" ht="15.75" customHeight="1">
      <c r="A620" s="7"/>
    </row>
    <row r="621" ht="15.75" customHeight="1">
      <c r="A621" s="7"/>
    </row>
    <row r="622" ht="15.75" customHeight="1">
      <c r="A622" s="7"/>
    </row>
    <row r="623" ht="15.75" customHeight="1">
      <c r="A623" s="7"/>
    </row>
    <row r="624" ht="15.75" customHeight="1">
      <c r="A624" s="7"/>
    </row>
    <row r="625" ht="15.75" customHeight="1">
      <c r="A625" s="7"/>
    </row>
    <row r="626" ht="15.75" customHeight="1">
      <c r="A626" s="7"/>
    </row>
    <row r="627" ht="15.75" customHeight="1">
      <c r="A627" s="7"/>
    </row>
    <row r="628" ht="15.75" customHeight="1">
      <c r="A628" s="7"/>
    </row>
    <row r="629" ht="15.75" customHeight="1">
      <c r="A629" s="7"/>
    </row>
    <row r="630" ht="15.75" customHeight="1">
      <c r="A630" s="7"/>
    </row>
    <row r="631" ht="15.75" customHeight="1">
      <c r="A631" s="7"/>
    </row>
    <row r="632" ht="15.75" customHeight="1">
      <c r="A632" s="7"/>
    </row>
    <row r="633" ht="15.75" customHeight="1">
      <c r="A633" s="7"/>
    </row>
    <row r="634" ht="15.75" customHeight="1">
      <c r="A634" s="7"/>
    </row>
    <row r="635" ht="15.75" customHeight="1">
      <c r="A635" s="7"/>
    </row>
    <row r="636" ht="15.75" customHeight="1">
      <c r="A636" s="7"/>
    </row>
    <row r="637" ht="15.75" customHeight="1">
      <c r="A637" s="7"/>
    </row>
    <row r="638" ht="15.75" customHeight="1">
      <c r="A638" s="7"/>
    </row>
    <row r="639" ht="15.75" customHeight="1">
      <c r="A639" s="7"/>
    </row>
    <row r="640" ht="15.75" customHeight="1">
      <c r="A640" s="7"/>
    </row>
    <row r="641" ht="15.75" customHeight="1">
      <c r="A641" s="7"/>
    </row>
    <row r="642" ht="15.75" customHeight="1">
      <c r="A642" s="7"/>
    </row>
    <row r="643" ht="15.75" customHeight="1">
      <c r="A643" s="7"/>
    </row>
    <row r="644" ht="15.75" customHeight="1">
      <c r="A644" s="7"/>
    </row>
    <row r="645" ht="15.75" customHeight="1">
      <c r="A645" s="7"/>
    </row>
    <row r="646" ht="15.75" customHeight="1">
      <c r="A646" s="7"/>
    </row>
    <row r="647" ht="15.75" customHeight="1">
      <c r="A647" s="7"/>
    </row>
    <row r="648" ht="15.75" customHeight="1">
      <c r="A648" s="7"/>
    </row>
    <row r="649" ht="15.75" customHeight="1">
      <c r="A649" s="7"/>
    </row>
    <row r="650" ht="15.75" customHeight="1">
      <c r="A650" s="7"/>
    </row>
    <row r="651" ht="15.75" customHeight="1">
      <c r="A651" s="7"/>
    </row>
    <row r="652" ht="15.75" customHeight="1">
      <c r="A652" s="7"/>
    </row>
    <row r="653" ht="15.75" customHeight="1">
      <c r="A653" s="7"/>
    </row>
    <row r="654" ht="15.75" customHeight="1">
      <c r="A654" s="7"/>
    </row>
    <row r="655" ht="15.75" customHeight="1">
      <c r="A655" s="7"/>
    </row>
    <row r="656" ht="15.75" customHeight="1">
      <c r="A656" s="7"/>
    </row>
    <row r="657" ht="15.75" customHeight="1">
      <c r="A657" s="7"/>
    </row>
    <row r="658" ht="15.75" customHeight="1">
      <c r="A658" s="7"/>
    </row>
    <row r="659" ht="15.75" customHeight="1">
      <c r="A659" s="7"/>
    </row>
    <row r="660" ht="15.75" customHeight="1">
      <c r="A660" s="7"/>
    </row>
    <row r="661" ht="15.75" customHeight="1">
      <c r="A661" s="7"/>
    </row>
    <row r="662" ht="15.75" customHeight="1">
      <c r="A662" s="7"/>
    </row>
    <row r="663" ht="15.75" customHeight="1">
      <c r="A663" s="7"/>
    </row>
    <row r="664" ht="15.75" customHeight="1">
      <c r="A664" s="7"/>
    </row>
    <row r="665" ht="15.75" customHeight="1">
      <c r="A665" s="7"/>
    </row>
    <row r="666" ht="15.75" customHeight="1">
      <c r="A666" s="7"/>
    </row>
    <row r="667" ht="15.75" customHeight="1">
      <c r="A667" s="7"/>
    </row>
    <row r="668" ht="15.75" customHeight="1">
      <c r="A668" s="7"/>
    </row>
    <row r="669" ht="15.75" customHeight="1">
      <c r="A669" s="7"/>
    </row>
    <row r="670" ht="15.75" customHeight="1">
      <c r="A670" s="7"/>
    </row>
    <row r="671" ht="15.75" customHeight="1">
      <c r="A671" s="7"/>
    </row>
    <row r="672" ht="15.75" customHeight="1">
      <c r="A672" s="7"/>
    </row>
    <row r="673" ht="15.75" customHeight="1">
      <c r="A673" s="7"/>
    </row>
    <row r="674" ht="15.75" customHeight="1">
      <c r="A674" s="7"/>
    </row>
    <row r="675" ht="15.75" customHeight="1">
      <c r="A675" s="7"/>
    </row>
    <row r="676" ht="15.75" customHeight="1">
      <c r="A676" s="7"/>
    </row>
    <row r="677" ht="15.75" customHeight="1">
      <c r="A677" s="7"/>
    </row>
    <row r="678" ht="15.75" customHeight="1">
      <c r="A678" s="7"/>
    </row>
    <row r="679" ht="15.75" customHeight="1">
      <c r="A679" s="7"/>
    </row>
    <row r="680" ht="15.75" customHeight="1">
      <c r="A680" s="7"/>
    </row>
    <row r="681" ht="15.75" customHeight="1">
      <c r="A681" s="7"/>
    </row>
    <row r="682" ht="15.75" customHeight="1">
      <c r="A682" s="7"/>
    </row>
    <row r="683" ht="15.75" customHeight="1">
      <c r="A683" s="7"/>
    </row>
    <row r="684" ht="15.75" customHeight="1">
      <c r="A684" s="7"/>
    </row>
    <row r="685" ht="15.75" customHeight="1">
      <c r="A685" s="7"/>
    </row>
    <row r="686" ht="15.75" customHeight="1">
      <c r="A686" s="7"/>
    </row>
    <row r="687" ht="15.75" customHeight="1">
      <c r="A687" s="7"/>
    </row>
    <row r="688" ht="15.75" customHeight="1">
      <c r="A688" s="7"/>
    </row>
    <row r="689" ht="15.75" customHeight="1">
      <c r="A689" s="7"/>
    </row>
    <row r="690" ht="15.75" customHeight="1">
      <c r="A690" s="7"/>
    </row>
    <row r="691" ht="15.75" customHeight="1">
      <c r="A691" s="7"/>
    </row>
    <row r="692" ht="15.75" customHeight="1">
      <c r="A692" s="7"/>
    </row>
    <row r="693" ht="15.75" customHeight="1">
      <c r="A693" s="7"/>
    </row>
    <row r="694" ht="15.75" customHeight="1">
      <c r="A694" s="7"/>
    </row>
    <row r="695" ht="15.75" customHeight="1">
      <c r="A695" s="7"/>
    </row>
    <row r="696" ht="15.75" customHeight="1">
      <c r="A696" s="7"/>
    </row>
    <row r="697" ht="15.75" customHeight="1">
      <c r="A697" s="7"/>
    </row>
    <row r="698" ht="15.75" customHeight="1">
      <c r="A698" s="7"/>
    </row>
    <row r="699" ht="15.75" customHeight="1">
      <c r="A699" s="7"/>
    </row>
    <row r="700" ht="15.75" customHeight="1">
      <c r="A700" s="7"/>
    </row>
    <row r="701" ht="15.75" customHeight="1">
      <c r="A701" s="7"/>
    </row>
    <row r="702" ht="15.75" customHeight="1">
      <c r="A702" s="7"/>
    </row>
    <row r="703" ht="15.75" customHeight="1">
      <c r="A703" s="7"/>
    </row>
    <row r="704" ht="15.75" customHeight="1">
      <c r="A704" s="7"/>
    </row>
    <row r="705" ht="15.75" customHeight="1">
      <c r="A705" s="7"/>
    </row>
    <row r="706" ht="15.75" customHeight="1">
      <c r="A706" s="7"/>
    </row>
    <row r="707" ht="15.75" customHeight="1">
      <c r="A707" s="7"/>
    </row>
    <row r="708" ht="15.75" customHeight="1">
      <c r="A708" s="7"/>
    </row>
    <row r="709" ht="15.75" customHeight="1">
      <c r="A709" s="7"/>
    </row>
    <row r="710" ht="15.75" customHeight="1">
      <c r="A710" s="7"/>
    </row>
    <row r="711" ht="15.75" customHeight="1">
      <c r="A711" s="7"/>
    </row>
    <row r="712" ht="15.75" customHeight="1">
      <c r="A712" s="7"/>
    </row>
    <row r="713" ht="15.75" customHeight="1">
      <c r="A713" s="7"/>
    </row>
    <row r="714" ht="15.75" customHeight="1">
      <c r="A714" s="7"/>
    </row>
    <row r="715" ht="15.75" customHeight="1">
      <c r="A715" s="7"/>
    </row>
    <row r="716" ht="15.75" customHeight="1">
      <c r="A716" s="7"/>
    </row>
    <row r="717" ht="15.75" customHeight="1">
      <c r="A717" s="7"/>
    </row>
    <row r="718" ht="15.75" customHeight="1">
      <c r="A718" s="7"/>
    </row>
    <row r="719" ht="15.75" customHeight="1">
      <c r="A719" s="7"/>
    </row>
    <row r="720" ht="15.75" customHeight="1">
      <c r="A720" s="7"/>
    </row>
    <row r="721" ht="15.75" customHeight="1">
      <c r="A721" s="7"/>
    </row>
    <row r="722" ht="15.75" customHeight="1">
      <c r="A722" s="7"/>
    </row>
    <row r="723" ht="15.75" customHeight="1">
      <c r="A723" s="7"/>
    </row>
    <row r="724" ht="15.75" customHeight="1">
      <c r="A724" s="7"/>
    </row>
    <row r="725" ht="15.75" customHeight="1">
      <c r="A725" s="7"/>
    </row>
    <row r="726" ht="15.75" customHeight="1">
      <c r="A726" s="7"/>
    </row>
    <row r="727" ht="15.75" customHeight="1">
      <c r="A727" s="7"/>
    </row>
    <row r="728" ht="15.75" customHeight="1">
      <c r="A728" s="7"/>
    </row>
    <row r="729" ht="15.75" customHeight="1">
      <c r="A729" s="7"/>
    </row>
    <row r="730" ht="15.75" customHeight="1">
      <c r="A730" s="7"/>
    </row>
    <row r="731" ht="15.75" customHeight="1">
      <c r="A731" s="7"/>
    </row>
    <row r="732" ht="15.75" customHeight="1">
      <c r="A732" s="7"/>
    </row>
    <row r="733" ht="15.75" customHeight="1">
      <c r="A733" s="7"/>
    </row>
    <row r="734" ht="15.75" customHeight="1">
      <c r="A734" s="7"/>
    </row>
    <row r="735" ht="15.75" customHeight="1">
      <c r="A735" s="7"/>
    </row>
    <row r="736" ht="15.75" customHeight="1">
      <c r="A736" s="7"/>
    </row>
    <row r="737" ht="15.75" customHeight="1">
      <c r="A737" s="7"/>
    </row>
    <row r="738" ht="15.75" customHeight="1">
      <c r="A738" s="7"/>
    </row>
    <row r="739" ht="15.75" customHeight="1">
      <c r="A739" s="7"/>
    </row>
    <row r="740" ht="15.75" customHeight="1">
      <c r="A740" s="7"/>
    </row>
    <row r="741" ht="15.75" customHeight="1">
      <c r="A741" s="7"/>
    </row>
    <row r="742" ht="15.75" customHeight="1">
      <c r="A742" s="7"/>
    </row>
    <row r="743" ht="15.75" customHeight="1">
      <c r="A743" s="7"/>
    </row>
    <row r="744" ht="15.75" customHeight="1">
      <c r="A744" s="7"/>
    </row>
    <row r="745" ht="15.75" customHeight="1">
      <c r="A745" s="7"/>
    </row>
    <row r="746" ht="15.75" customHeight="1">
      <c r="A746" s="7"/>
    </row>
    <row r="747" ht="15.75" customHeight="1">
      <c r="A747" s="7"/>
    </row>
    <row r="748" ht="15.75" customHeight="1">
      <c r="A748" s="7"/>
    </row>
    <row r="749" ht="15.75" customHeight="1">
      <c r="A749" s="7"/>
    </row>
    <row r="750" ht="15.75" customHeight="1">
      <c r="A750" s="7"/>
    </row>
    <row r="751" ht="15.75" customHeight="1">
      <c r="A751" s="7"/>
    </row>
    <row r="752" ht="15.75" customHeight="1">
      <c r="A752" s="7"/>
    </row>
    <row r="753" ht="15.75" customHeight="1">
      <c r="A753" s="7"/>
    </row>
    <row r="754" ht="15.75" customHeight="1">
      <c r="A754" s="7"/>
    </row>
    <row r="755" ht="15.75" customHeight="1">
      <c r="A755" s="7"/>
    </row>
    <row r="756" ht="15.75" customHeight="1">
      <c r="A756" s="7"/>
    </row>
    <row r="757" ht="15.75" customHeight="1">
      <c r="A757" s="7"/>
    </row>
    <row r="758" ht="15.75" customHeight="1">
      <c r="A758" s="7"/>
    </row>
    <row r="759" ht="15.75" customHeight="1">
      <c r="A759" s="7"/>
    </row>
    <row r="760" ht="15.75" customHeight="1">
      <c r="A760" s="7"/>
    </row>
    <row r="761" ht="15.75" customHeight="1">
      <c r="A761" s="7"/>
    </row>
    <row r="762" ht="15.75" customHeight="1">
      <c r="A762" s="7"/>
    </row>
    <row r="763" ht="15.75" customHeight="1">
      <c r="A763" s="7"/>
    </row>
    <row r="764" ht="15.75" customHeight="1">
      <c r="A764" s="7"/>
    </row>
    <row r="765" ht="15.75" customHeight="1">
      <c r="A765" s="7"/>
    </row>
    <row r="766" ht="15.75" customHeight="1">
      <c r="A766" s="7"/>
    </row>
    <row r="767" ht="15.75" customHeight="1">
      <c r="A767" s="7"/>
    </row>
    <row r="768" ht="15.75" customHeight="1">
      <c r="A768" s="7"/>
    </row>
    <row r="769" ht="15.75" customHeight="1">
      <c r="A769" s="7"/>
    </row>
    <row r="770" ht="15.75" customHeight="1">
      <c r="A770" s="7"/>
    </row>
    <row r="771" ht="15.75" customHeight="1">
      <c r="A771" s="7"/>
    </row>
    <row r="772" ht="15.75" customHeight="1">
      <c r="A772" s="7"/>
    </row>
    <row r="773" ht="15.75" customHeight="1">
      <c r="A773" s="7"/>
    </row>
    <row r="774" ht="15.75" customHeight="1">
      <c r="A774" s="7"/>
    </row>
    <row r="775" ht="15.75" customHeight="1">
      <c r="A775" s="7"/>
    </row>
    <row r="776" ht="15.75" customHeight="1">
      <c r="A776" s="7"/>
    </row>
    <row r="777" ht="15.75" customHeight="1">
      <c r="A777" s="7"/>
    </row>
    <row r="778" ht="15.75" customHeight="1">
      <c r="A778" s="7"/>
    </row>
    <row r="779" ht="15.75" customHeight="1">
      <c r="A779" s="7"/>
    </row>
    <row r="780" ht="15.75" customHeight="1">
      <c r="A780" s="7"/>
    </row>
    <row r="781" ht="15.75" customHeight="1">
      <c r="A781" s="7"/>
    </row>
    <row r="782" ht="15.75" customHeight="1">
      <c r="A782" s="7"/>
    </row>
    <row r="783" ht="15.75" customHeight="1">
      <c r="A783" s="7"/>
    </row>
    <row r="784" ht="15.75" customHeight="1">
      <c r="A784" s="7"/>
    </row>
    <row r="785" ht="15.75" customHeight="1">
      <c r="A785" s="7"/>
    </row>
    <row r="786" ht="15.75" customHeight="1">
      <c r="A786" s="7"/>
    </row>
    <row r="787" ht="15.75" customHeight="1">
      <c r="A787" s="7"/>
    </row>
    <row r="788" ht="15.75" customHeight="1">
      <c r="A788" s="7"/>
    </row>
    <row r="789" ht="15.75" customHeight="1">
      <c r="A789" s="7"/>
    </row>
    <row r="790" ht="15.75" customHeight="1">
      <c r="A790" s="7"/>
    </row>
    <row r="791" ht="15.75" customHeight="1">
      <c r="A791" s="7"/>
    </row>
    <row r="792" ht="15.75" customHeight="1">
      <c r="A792" s="7"/>
    </row>
    <row r="793" ht="15.75" customHeight="1">
      <c r="A793" s="7"/>
    </row>
    <row r="794" ht="15.75" customHeight="1">
      <c r="A794" s="7"/>
    </row>
    <row r="795" ht="15.75" customHeight="1">
      <c r="A795" s="7"/>
    </row>
    <row r="796" ht="15.75" customHeight="1">
      <c r="A796" s="7"/>
    </row>
    <row r="797" ht="15.75" customHeight="1">
      <c r="A797" s="7"/>
    </row>
    <row r="798" ht="15.75" customHeight="1">
      <c r="A798" s="7"/>
    </row>
    <row r="799" ht="15.75" customHeight="1">
      <c r="A799" s="7"/>
    </row>
    <row r="800" ht="15.75" customHeight="1">
      <c r="A800" s="7"/>
    </row>
    <row r="801" ht="15.75" customHeight="1">
      <c r="A801" s="7"/>
    </row>
    <row r="802" ht="15.75" customHeight="1">
      <c r="A802" s="7"/>
    </row>
    <row r="803" ht="15.75" customHeight="1">
      <c r="A803" s="7"/>
    </row>
    <row r="804" ht="15.75" customHeight="1">
      <c r="A804" s="7"/>
    </row>
    <row r="805" ht="15.75" customHeight="1">
      <c r="A805" s="7"/>
    </row>
    <row r="806" ht="15.75" customHeight="1">
      <c r="A806" s="7"/>
    </row>
    <row r="807" ht="15.75" customHeight="1">
      <c r="A807" s="7"/>
    </row>
    <row r="808" ht="15.75" customHeight="1">
      <c r="A808" s="7"/>
    </row>
    <row r="809" ht="15.75" customHeight="1">
      <c r="A809" s="7"/>
    </row>
    <row r="810" ht="15.75" customHeight="1">
      <c r="A810" s="7"/>
    </row>
    <row r="811" ht="15.75" customHeight="1">
      <c r="A811" s="7"/>
    </row>
    <row r="812" ht="15.75" customHeight="1">
      <c r="A812" s="7"/>
    </row>
    <row r="813" ht="15.75" customHeight="1">
      <c r="A813" s="7"/>
    </row>
    <row r="814" ht="15.75" customHeight="1">
      <c r="A814" s="7"/>
    </row>
    <row r="815" ht="15.75" customHeight="1">
      <c r="A815" s="7"/>
    </row>
    <row r="816" ht="15.75" customHeight="1">
      <c r="A816" s="7"/>
    </row>
    <row r="817" ht="15.75" customHeight="1">
      <c r="A817" s="7"/>
    </row>
    <row r="818" ht="15.75" customHeight="1">
      <c r="A818" s="7"/>
    </row>
    <row r="819" ht="15.75" customHeight="1">
      <c r="A819" s="7"/>
    </row>
    <row r="820" ht="15.75" customHeight="1">
      <c r="A820" s="7"/>
    </row>
    <row r="821" ht="15.75" customHeight="1">
      <c r="A821" s="7"/>
    </row>
    <row r="822" ht="15.75" customHeight="1">
      <c r="A822" s="7"/>
    </row>
    <row r="823" ht="15.75" customHeight="1">
      <c r="A823" s="7"/>
    </row>
    <row r="824" ht="15.75" customHeight="1">
      <c r="A824" s="7"/>
    </row>
    <row r="825" ht="15.75" customHeight="1">
      <c r="A825" s="7"/>
    </row>
    <row r="826" ht="15.75" customHeight="1">
      <c r="A826" s="7"/>
    </row>
    <row r="827" ht="15.75" customHeight="1">
      <c r="A827" s="7"/>
    </row>
    <row r="828" ht="15.75" customHeight="1">
      <c r="A828" s="7"/>
    </row>
    <row r="829" ht="15.75" customHeight="1">
      <c r="A829" s="7"/>
    </row>
    <row r="830" ht="15.75" customHeight="1">
      <c r="A830" s="7"/>
    </row>
    <row r="831" ht="15.75" customHeight="1">
      <c r="A831" s="7"/>
    </row>
    <row r="832" ht="15.75" customHeight="1">
      <c r="A832" s="7"/>
    </row>
    <row r="833" ht="15.75" customHeight="1">
      <c r="A833" s="7"/>
    </row>
    <row r="834" ht="15.75" customHeight="1">
      <c r="A834" s="7"/>
    </row>
    <row r="835" ht="15.75" customHeight="1">
      <c r="A835" s="7"/>
    </row>
    <row r="836" ht="15.75" customHeight="1">
      <c r="A836" s="7"/>
    </row>
    <row r="837" ht="15.75" customHeight="1">
      <c r="A837" s="7"/>
    </row>
    <row r="838" ht="15.75" customHeight="1">
      <c r="A838" s="7"/>
    </row>
    <row r="839" ht="15.75" customHeight="1">
      <c r="A839" s="7"/>
    </row>
    <row r="840" ht="15.75" customHeight="1">
      <c r="A840" s="7"/>
    </row>
    <row r="841" ht="15.75" customHeight="1">
      <c r="A841" s="7"/>
    </row>
    <row r="842" ht="15.75" customHeight="1">
      <c r="A842" s="7"/>
    </row>
    <row r="843" ht="15.75" customHeight="1">
      <c r="A843" s="7"/>
    </row>
    <row r="844" ht="15.75" customHeight="1">
      <c r="A844" s="7"/>
    </row>
    <row r="845" ht="15.75" customHeight="1">
      <c r="A845" s="7"/>
    </row>
    <row r="846" ht="15.75" customHeight="1">
      <c r="A846" s="7"/>
    </row>
    <row r="847" ht="15.75" customHeight="1">
      <c r="A847" s="7"/>
    </row>
    <row r="848" ht="15.75" customHeight="1">
      <c r="A848" s="7"/>
    </row>
    <row r="849" ht="15.75" customHeight="1">
      <c r="A849" s="7"/>
    </row>
    <row r="850" ht="15.75" customHeight="1">
      <c r="A850" s="7"/>
    </row>
    <row r="851" ht="15.75" customHeight="1">
      <c r="A851" s="7"/>
    </row>
    <row r="852" ht="15.75" customHeight="1">
      <c r="A852" s="7"/>
    </row>
    <row r="853" ht="15.75" customHeight="1">
      <c r="A853" s="7"/>
    </row>
    <row r="854" ht="15.75" customHeight="1">
      <c r="A854" s="7"/>
    </row>
    <row r="855" ht="15.75" customHeight="1">
      <c r="A855" s="7"/>
    </row>
    <row r="856" ht="15.75" customHeight="1">
      <c r="A856" s="7"/>
    </row>
    <row r="857" ht="15.75" customHeight="1">
      <c r="A857" s="7"/>
    </row>
    <row r="858" ht="15.75" customHeight="1">
      <c r="A858" s="7"/>
    </row>
    <row r="859" ht="15.75" customHeight="1">
      <c r="A859" s="7"/>
    </row>
    <row r="860" ht="15.75" customHeight="1">
      <c r="A860" s="7"/>
    </row>
    <row r="861" ht="15.75" customHeight="1">
      <c r="A861" s="7"/>
    </row>
    <row r="862" ht="15.75" customHeight="1">
      <c r="A862" s="7"/>
    </row>
    <row r="863" ht="15.75" customHeight="1">
      <c r="A863" s="7"/>
    </row>
    <row r="864" ht="15.75" customHeight="1">
      <c r="A864" s="7"/>
    </row>
    <row r="865" ht="15.75" customHeight="1">
      <c r="A865" s="7"/>
    </row>
    <row r="866" ht="15.75" customHeight="1">
      <c r="A866" s="7"/>
    </row>
    <row r="867" ht="15.75" customHeight="1">
      <c r="A867" s="7"/>
    </row>
    <row r="868" ht="15.75" customHeight="1">
      <c r="A868" s="7"/>
    </row>
    <row r="869" ht="15.75" customHeight="1">
      <c r="A869" s="7"/>
    </row>
    <row r="870" ht="15.75" customHeight="1">
      <c r="A870" s="7"/>
    </row>
    <row r="871" ht="15.75" customHeight="1">
      <c r="A871" s="7"/>
    </row>
    <row r="872" ht="15.75" customHeight="1">
      <c r="A872" s="7"/>
    </row>
    <row r="873" ht="15.75" customHeight="1">
      <c r="A873" s="7"/>
    </row>
    <row r="874" ht="15.75" customHeight="1">
      <c r="A874" s="7"/>
    </row>
    <row r="875" ht="15.75" customHeight="1">
      <c r="A875" s="7"/>
    </row>
    <row r="876" ht="15.75" customHeight="1">
      <c r="A876" s="7"/>
    </row>
    <row r="877" ht="15.75" customHeight="1">
      <c r="A877" s="7"/>
    </row>
    <row r="878" ht="15.75" customHeight="1">
      <c r="A878" s="7"/>
    </row>
    <row r="879" ht="15.75" customHeight="1">
      <c r="A879" s="7"/>
    </row>
    <row r="880" ht="15.75" customHeight="1">
      <c r="A880" s="7"/>
    </row>
    <row r="881" ht="15.75" customHeight="1">
      <c r="A881" s="7"/>
    </row>
    <row r="882" ht="15.75" customHeight="1">
      <c r="A882" s="7"/>
    </row>
    <row r="883" ht="15.75" customHeight="1">
      <c r="A883" s="7"/>
    </row>
    <row r="884" ht="15.75" customHeight="1">
      <c r="A884" s="7"/>
    </row>
    <row r="885" ht="15.75" customHeight="1">
      <c r="A885" s="7"/>
    </row>
    <row r="886" ht="15.75" customHeight="1">
      <c r="A886" s="7"/>
    </row>
    <row r="887" ht="15.75" customHeight="1">
      <c r="A887" s="7"/>
    </row>
    <row r="888" ht="15.75" customHeight="1">
      <c r="A888" s="7"/>
    </row>
    <row r="889" ht="15.75" customHeight="1">
      <c r="A889" s="7"/>
    </row>
    <row r="890" ht="15.75" customHeight="1">
      <c r="A890" s="7"/>
    </row>
    <row r="891" ht="15.75" customHeight="1">
      <c r="A891" s="7"/>
    </row>
    <row r="892" ht="15.75" customHeight="1">
      <c r="A892" s="7"/>
    </row>
    <row r="893" ht="15.75" customHeight="1">
      <c r="A893" s="7"/>
    </row>
    <row r="894" ht="15.75" customHeight="1">
      <c r="A894" s="7"/>
    </row>
    <row r="895" ht="15.75" customHeight="1">
      <c r="A895" s="7"/>
    </row>
    <row r="896" ht="15.75" customHeight="1">
      <c r="A896" s="7"/>
    </row>
    <row r="897" ht="15.75" customHeight="1">
      <c r="A897" s="7"/>
    </row>
    <row r="898" ht="15.75" customHeight="1">
      <c r="A898" s="7"/>
    </row>
    <row r="899" ht="15.75" customHeight="1">
      <c r="A899" s="7"/>
    </row>
    <row r="900" ht="15.75" customHeight="1">
      <c r="A900" s="7"/>
    </row>
    <row r="901" ht="15.75" customHeight="1">
      <c r="A901" s="7"/>
    </row>
    <row r="902" ht="15.75" customHeight="1">
      <c r="A902" s="7"/>
    </row>
    <row r="903" ht="15.75" customHeight="1">
      <c r="A903" s="7"/>
    </row>
    <row r="904" ht="15.75" customHeight="1">
      <c r="A904" s="7"/>
    </row>
    <row r="905" ht="15.75" customHeight="1">
      <c r="A905" s="7"/>
    </row>
    <row r="906" ht="15.75" customHeight="1">
      <c r="A906" s="7"/>
    </row>
    <row r="907" ht="15.75" customHeight="1">
      <c r="A907" s="7"/>
    </row>
    <row r="908" ht="15.75" customHeight="1">
      <c r="A908" s="7"/>
    </row>
    <row r="909" ht="15.75" customHeight="1">
      <c r="A909" s="7"/>
    </row>
    <row r="910" ht="15.75" customHeight="1">
      <c r="A910" s="7"/>
    </row>
    <row r="911" ht="15.75" customHeight="1">
      <c r="A911" s="7"/>
    </row>
    <row r="912" ht="15.75" customHeight="1">
      <c r="A912" s="7"/>
    </row>
    <row r="913" ht="15.75" customHeight="1">
      <c r="A913" s="7"/>
    </row>
    <row r="914" ht="15.75" customHeight="1">
      <c r="A914" s="7"/>
    </row>
    <row r="915" ht="15.75" customHeight="1">
      <c r="A915" s="7"/>
    </row>
    <row r="916" ht="15.75" customHeight="1">
      <c r="A916" s="7"/>
    </row>
    <row r="917" ht="15.75" customHeight="1">
      <c r="A917" s="7"/>
    </row>
    <row r="918" ht="15.75" customHeight="1">
      <c r="A918" s="7"/>
    </row>
    <row r="919" ht="15.75" customHeight="1">
      <c r="A919" s="7"/>
    </row>
    <row r="920" ht="15.75" customHeight="1">
      <c r="A920" s="7"/>
    </row>
    <row r="921" ht="15.75" customHeight="1">
      <c r="A921" s="7"/>
    </row>
    <row r="922" ht="15.75" customHeight="1">
      <c r="A922" s="7"/>
    </row>
    <row r="923" ht="15.75" customHeight="1">
      <c r="A923" s="7"/>
    </row>
    <row r="924" ht="15.75" customHeight="1">
      <c r="A924" s="7"/>
    </row>
    <row r="925" ht="15.75" customHeight="1">
      <c r="A925" s="7"/>
    </row>
    <row r="926" ht="15.75" customHeight="1">
      <c r="A926" s="7"/>
    </row>
    <row r="927" ht="15.75" customHeight="1">
      <c r="A927" s="7"/>
    </row>
    <row r="928" ht="15.75" customHeight="1">
      <c r="A928" s="7"/>
    </row>
    <row r="929" ht="15.75" customHeight="1">
      <c r="A929" s="7"/>
    </row>
    <row r="930" ht="15.75" customHeight="1">
      <c r="A930" s="7"/>
    </row>
    <row r="931" ht="15.75" customHeight="1">
      <c r="A931" s="7"/>
    </row>
    <row r="932" ht="15.75" customHeight="1">
      <c r="A932" s="7"/>
    </row>
    <row r="933" ht="15.75" customHeight="1">
      <c r="A933" s="7"/>
    </row>
    <row r="934" ht="15.75" customHeight="1">
      <c r="A934" s="7"/>
    </row>
    <row r="935" ht="15.75" customHeight="1">
      <c r="A935" s="7"/>
    </row>
    <row r="936" ht="15.75" customHeight="1">
      <c r="A936" s="7"/>
    </row>
    <row r="937" ht="15.75" customHeight="1">
      <c r="A937" s="7"/>
    </row>
    <row r="938" ht="15.75" customHeight="1">
      <c r="A938" s="7"/>
    </row>
    <row r="939" ht="15.75" customHeight="1">
      <c r="A939" s="7"/>
    </row>
    <row r="940" ht="15.75" customHeight="1">
      <c r="A940" s="7"/>
    </row>
    <row r="941" ht="15.75" customHeight="1">
      <c r="A941" s="7"/>
    </row>
    <row r="942" ht="15.75" customHeight="1">
      <c r="A942" s="7"/>
    </row>
    <row r="943" ht="15.75" customHeight="1">
      <c r="A943" s="7"/>
    </row>
    <row r="944" ht="15.75" customHeight="1">
      <c r="A944" s="7"/>
    </row>
    <row r="945" ht="15.75" customHeight="1">
      <c r="A945" s="7"/>
    </row>
    <row r="946" ht="15.75" customHeight="1">
      <c r="A946" s="7"/>
    </row>
    <row r="947" ht="15.75" customHeight="1">
      <c r="A947" s="7"/>
    </row>
    <row r="948" ht="15.75" customHeight="1">
      <c r="A948" s="7"/>
    </row>
    <row r="949" ht="15.75" customHeight="1">
      <c r="A949" s="7"/>
    </row>
    <row r="950" ht="15.75" customHeight="1">
      <c r="A950" s="7"/>
    </row>
    <row r="951" ht="15.75" customHeight="1">
      <c r="A951" s="7"/>
    </row>
    <row r="952" ht="15.75" customHeight="1">
      <c r="A952" s="7"/>
    </row>
    <row r="953" ht="15.75" customHeight="1">
      <c r="A953" s="7"/>
    </row>
    <row r="954" ht="15.75" customHeight="1">
      <c r="A954" s="7"/>
    </row>
    <row r="955" ht="15.75" customHeight="1">
      <c r="A955" s="7"/>
    </row>
    <row r="956" ht="15.75" customHeight="1">
      <c r="A956" s="7"/>
    </row>
    <row r="957" ht="15.75" customHeight="1">
      <c r="A957" s="7"/>
    </row>
    <row r="958" ht="15.75" customHeight="1">
      <c r="A958" s="7"/>
    </row>
    <row r="959" ht="15.75" customHeight="1">
      <c r="A959" s="7"/>
    </row>
    <row r="960" ht="15.75" customHeight="1">
      <c r="A960" s="7"/>
    </row>
    <row r="961" ht="15.75" customHeight="1">
      <c r="A961" s="7"/>
    </row>
    <row r="962" ht="15.75" customHeight="1">
      <c r="A962" s="7"/>
    </row>
    <row r="963" ht="15.75" customHeight="1">
      <c r="A963" s="7"/>
    </row>
    <row r="964" ht="15.75" customHeight="1">
      <c r="A964" s="7"/>
    </row>
    <row r="965" ht="15.75" customHeight="1">
      <c r="A965" s="7"/>
    </row>
    <row r="966" ht="15.75" customHeight="1">
      <c r="A966" s="7"/>
    </row>
    <row r="967" ht="15.75" customHeight="1">
      <c r="A967" s="7"/>
    </row>
    <row r="968" ht="15.75" customHeight="1">
      <c r="A968" s="7"/>
    </row>
    <row r="969" ht="15.75" customHeight="1">
      <c r="A969" s="7"/>
    </row>
    <row r="970" ht="15.75" customHeight="1">
      <c r="A970" s="7"/>
    </row>
    <row r="971" ht="15.75" customHeight="1">
      <c r="A971" s="7"/>
    </row>
    <row r="972" ht="15.75" customHeight="1">
      <c r="A972" s="7"/>
    </row>
    <row r="973" ht="15.75" customHeight="1">
      <c r="A973" s="7"/>
    </row>
    <row r="974" ht="15.75" customHeight="1">
      <c r="A974" s="7"/>
    </row>
    <row r="975" ht="15.75" customHeight="1">
      <c r="A975" s="7"/>
    </row>
    <row r="976" ht="15.75" customHeight="1">
      <c r="A976" s="7"/>
    </row>
    <row r="977" ht="15.75" customHeight="1">
      <c r="A977" s="7"/>
    </row>
    <row r="978" ht="15.75" customHeight="1">
      <c r="A978" s="7"/>
    </row>
    <row r="979" ht="15.75" customHeight="1">
      <c r="A979" s="7"/>
    </row>
    <row r="980" ht="15.75" customHeight="1">
      <c r="A980" s="7"/>
    </row>
    <row r="981" ht="15.75" customHeight="1">
      <c r="A981" s="7"/>
    </row>
    <row r="982" ht="15.75" customHeight="1">
      <c r="A982" s="7"/>
    </row>
    <row r="983" ht="15.75" customHeight="1">
      <c r="A983" s="7"/>
    </row>
    <row r="984" ht="15.75" customHeight="1">
      <c r="A984" s="7"/>
    </row>
    <row r="985" ht="15.75" customHeight="1">
      <c r="A985" s="7"/>
    </row>
    <row r="986" ht="15.75" customHeight="1">
      <c r="A986" s="7"/>
    </row>
    <row r="987" ht="15.75" customHeight="1">
      <c r="A987" s="7"/>
    </row>
    <row r="988" ht="15.75" customHeight="1">
      <c r="A988" s="7"/>
    </row>
    <row r="989" ht="15.75" customHeight="1">
      <c r="A989" s="7"/>
    </row>
    <row r="990" ht="15.75" customHeight="1">
      <c r="A990" s="7"/>
    </row>
    <row r="991" ht="15.75" customHeight="1">
      <c r="A991" s="7"/>
    </row>
    <row r="992" ht="15.75" customHeight="1">
      <c r="A992" s="7"/>
    </row>
    <row r="993" ht="15.75" customHeight="1">
      <c r="A993" s="7"/>
    </row>
    <row r="994" ht="15.75" customHeight="1">
      <c r="A994" s="7"/>
    </row>
    <row r="995" ht="15.75" customHeight="1">
      <c r="A995" s="7"/>
    </row>
    <row r="996" ht="15.75" customHeight="1">
      <c r="A996" s="7"/>
    </row>
    <row r="997" ht="15.75" customHeight="1">
      <c r="A997" s="7"/>
    </row>
    <row r="998" ht="15.75" customHeight="1">
      <c r="A998" s="7"/>
    </row>
    <row r="999" ht="15.75" customHeight="1">
      <c r="A999" s="7"/>
    </row>
    <row r="1000" ht="15.75" customHeight="1">
      <c r="A1000" s="7"/>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20" t="s">
        <v>194</v>
      </c>
      <c r="B1" s="21" t="s">
        <v>195</v>
      </c>
      <c r="C1" s="21" t="s">
        <v>196</v>
      </c>
    </row>
    <row r="2">
      <c r="A2" s="22">
        <v>-5.0</v>
      </c>
      <c r="B2" s="23">
        <v>-0.32438</v>
      </c>
      <c r="C2" s="23">
        <v>0.044251</v>
      </c>
    </row>
    <row r="3">
      <c r="A3" s="22">
        <v>-4.0</v>
      </c>
      <c r="B3" s="23">
        <v>-0.21503</v>
      </c>
      <c r="C3" s="23">
        <v>0.033783</v>
      </c>
    </row>
    <row r="4">
      <c r="A4" s="22">
        <v>-3.0</v>
      </c>
      <c r="B4" s="23">
        <v>-0.10081</v>
      </c>
      <c r="C4" s="23">
        <v>0.028627</v>
      </c>
    </row>
    <row r="5">
      <c r="A5" s="22">
        <v>-2.0</v>
      </c>
      <c r="B5" s="23">
        <v>0.010503</v>
      </c>
      <c r="C5" s="23">
        <v>0.025864</v>
      </c>
    </row>
    <row r="6">
      <c r="A6" s="22">
        <v>-1.0</v>
      </c>
      <c r="B6" s="23">
        <v>0.12155</v>
      </c>
      <c r="C6" s="23">
        <v>0.024643</v>
      </c>
    </row>
    <row r="7">
      <c r="A7" s="22">
        <v>0.0</v>
      </c>
      <c r="B7" s="23">
        <v>0.24163</v>
      </c>
      <c r="C7" s="23">
        <v>0.025099</v>
      </c>
    </row>
    <row r="8">
      <c r="A8" s="22">
        <v>1.0</v>
      </c>
      <c r="B8" s="23">
        <v>0.34336</v>
      </c>
      <c r="C8" s="23">
        <v>0.025635</v>
      </c>
    </row>
    <row r="9">
      <c r="A9" s="22">
        <v>2.0</v>
      </c>
      <c r="B9" s="23">
        <v>0.45256</v>
      </c>
      <c r="C9" s="23">
        <v>0.02766</v>
      </c>
    </row>
    <row r="10">
      <c r="A10" s="22">
        <v>3.0</v>
      </c>
      <c r="B10" s="23">
        <v>0.56037</v>
      </c>
      <c r="C10" s="23">
        <v>0.030677</v>
      </c>
    </row>
    <row r="11">
      <c r="A11" s="22">
        <v>4.0</v>
      </c>
      <c r="B11" s="23">
        <v>0.66625</v>
      </c>
      <c r="C11" s="23">
        <v>0.034855</v>
      </c>
    </row>
    <row r="12">
      <c r="A12" s="22">
        <v>5.0</v>
      </c>
      <c r="B12" s="23">
        <v>0.76942</v>
      </c>
      <c r="C12" s="23">
        <v>0.040403</v>
      </c>
    </row>
    <row r="13">
      <c r="A13" s="22">
        <v>6.0</v>
      </c>
      <c r="B13" s="23">
        <v>0.86923</v>
      </c>
      <c r="C13" s="23">
        <v>0.04759</v>
      </c>
    </row>
    <row r="14">
      <c r="A14" s="22">
        <v>7.0</v>
      </c>
      <c r="B14" s="23">
        <v>0.96386</v>
      </c>
      <c r="C14" s="23">
        <v>0.057108</v>
      </c>
    </row>
    <row r="15">
      <c r="A15" s="22">
        <v>8.0</v>
      </c>
      <c r="B15" s="23">
        <v>1.0441</v>
      </c>
      <c r="C15" s="23">
        <v>0.070132</v>
      </c>
    </row>
    <row r="16">
      <c r="A16" s="22">
        <v>9.0</v>
      </c>
      <c r="B16" s="23">
        <v>1.0743</v>
      </c>
      <c r="C16" s="23">
        <v>0.090921</v>
      </c>
    </row>
    <row r="17">
      <c r="A17" s="22">
        <v>10.0</v>
      </c>
      <c r="B17" s="23">
        <v>1.0807</v>
      </c>
      <c r="C17" s="23">
        <v>0.11193</v>
      </c>
    </row>
    <row r="18">
      <c r="A18" s="22">
        <v>11.0</v>
      </c>
      <c r="B18" s="23">
        <v>1.0379</v>
      </c>
      <c r="C18" s="23">
        <v>0.13254</v>
      </c>
    </row>
    <row r="19">
      <c r="A19" s="22">
        <v>12.0</v>
      </c>
      <c r="B19" s="23">
        <v>1.034</v>
      </c>
      <c r="C19" s="23">
        <v>0.15645</v>
      </c>
    </row>
    <row r="21" ht="15.75" customHeight="1">
      <c r="E21" s="24"/>
      <c r="F21" s="25"/>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15.14"/>
    <col customWidth="1" min="3" max="3" width="7.86"/>
    <col customWidth="1" min="4" max="4" width="10.43"/>
    <col customWidth="1" min="5" max="5" width="9.0"/>
    <col customWidth="1" min="6" max="26" width="8.86"/>
  </cols>
  <sheetData>
    <row r="1">
      <c r="A1" s="1" t="s">
        <v>197</v>
      </c>
      <c r="B1" s="1" t="s">
        <v>198</v>
      </c>
      <c r="C1" s="1" t="s">
        <v>199</v>
      </c>
      <c r="D1" s="1" t="s">
        <v>200</v>
      </c>
      <c r="E1" s="1" t="s">
        <v>201</v>
      </c>
    </row>
    <row r="2">
      <c r="A2" s="5">
        <v>20.8</v>
      </c>
      <c r="B2" s="5">
        <v>0.3</v>
      </c>
      <c r="C2" s="5">
        <v>1240.0</v>
      </c>
      <c r="D2" s="5">
        <v>800.0</v>
      </c>
      <c r="E2" s="5">
        <v>96.1</v>
      </c>
    </row>
    <row r="3">
      <c r="A3" s="5" t="s">
        <v>202</v>
      </c>
      <c r="B3" s="5" t="s">
        <v>203</v>
      </c>
      <c r="C3" s="5" t="s">
        <v>202</v>
      </c>
      <c r="D3" s="5" t="s">
        <v>202</v>
      </c>
      <c r="E3" s="5" t="s">
        <v>202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2023-12-05T19:03:00Z</dcterms:created>
  <dc:creator>John K Mah</dc:creator>
</cp:coreProperties>
</file>