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D:\SkyDrive\Work\AFK\github\askoyfk.github.io\treningstider\"/>
    </mc:Choice>
  </mc:AlternateContent>
  <bookViews>
    <workbookView xWindow="0" yWindow="0" windowWidth="13035" windowHeight="8460" activeTab="1"/>
  </bookViews>
  <sheets>
    <sheet name="Lag" sheetId="3" r:id="rId1"/>
    <sheet name="Fordeling" sheetId="1" r:id="rId2"/>
    <sheet name="Oversikt" sheetId="2" r:id="rId3"/>
  </sheets>
  <calcPr calcId="152511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7" i="1" l="1"/>
  <c r="G116" i="1"/>
  <c r="G153" i="1"/>
  <c r="G152" i="1"/>
  <c r="G107" i="1" l="1"/>
  <c r="G106" i="1"/>
  <c r="G127" i="1"/>
  <c r="G126" i="1"/>
  <c r="G31" i="3" l="1"/>
  <c r="G32" i="3"/>
  <c r="G33" i="3"/>
  <c r="G34" i="3"/>
  <c r="G35" i="3"/>
  <c r="G36" i="3"/>
  <c r="G37" i="3"/>
  <c r="G38" i="3"/>
  <c r="C41" i="3"/>
  <c r="G9" i="3"/>
  <c r="G7" i="3"/>
  <c r="D41" i="3"/>
  <c r="G40" i="3" l="1"/>
  <c r="G15" i="3"/>
  <c r="G10" i="3"/>
  <c r="G12" i="3"/>
  <c r="G14" i="3"/>
  <c r="G13" i="3"/>
  <c r="G11" i="3"/>
  <c r="G18" i="3"/>
  <c r="G30" i="3" l="1"/>
  <c r="G28" i="3"/>
  <c r="G29" i="3"/>
  <c r="G27" i="3"/>
  <c r="G39" i="3"/>
  <c r="G26" i="3"/>
  <c r="G25" i="3"/>
  <c r="G24" i="3"/>
  <c r="G23" i="3"/>
  <c r="G22" i="3"/>
  <c r="G19" i="3"/>
  <c r="G16" i="3"/>
  <c r="G20" i="3"/>
  <c r="G151" i="1" l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5" i="1"/>
  <c r="G124" i="1"/>
  <c r="G123" i="1"/>
  <c r="G122" i="1"/>
  <c r="G121" i="1"/>
  <c r="G120" i="1"/>
  <c r="G119" i="1"/>
  <c r="G118" i="1"/>
  <c r="G115" i="1"/>
  <c r="G114" i="1"/>
  <c r="G113" i="1"/>
  <c r="G112" i="1"/>
  <c r="G111" i="1"/>
  <c r="G110" i="1"/>
  <c r="G109" i="1"/>
  <c r="G108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0" i="1"/>
  <c r="G9" i="1"/>
  <c r="G8" i="1"/>
  <c r="G7" i="1"/>
  <c r="G6" i="1"/>
  <c r="G5" i="1"/>
  <c r="G4" i="1"/>
  <c r="G3" i="1"/>
  <c r="G2" i="1"/>
  <c r="G21" i="3"/>
  <c r="G11" i="1"/>
  <c r="G17" i="3"/>
  <c r="G5" i="3"/>
  <c r="G8" i="3"/>
  <c r="G6" i="3"/>
  <c r="G4" i="3"/>
  <c r="G3" i="3"/>
  <c r="G2" i="3"/>
</calcChain>
</file>

<file path=xl/sharedStrings.xml><?xml version="1.0" encoding="utf-8"?>
<sst xmlns="http://schemas.openxmlformats.org/spreadsheetml/2006/main" count="728" uniqueCount="96">
  <si>
    <t>Dag</t>
  </si>
  <si>
    <t>Mandag</t>
  </si>
  <si>
    <t>Fra</t>
  </si>
  <si>
    <t>Bane</t>
  </si>
  <si>
    <t>Lag</t>
  </si>
  <si>
    <t>Row Labels</t>
  </si>
  <si>
    <t>Column Labels</t>
  </si>
  <si>
    <t>Tirsdag</t>
  </si>
  <si>
    <t>Onsdag</t>
  </si>
  <si>
    <t>Torsdag</t>
  </si>
  <si>
    <t>Fredag</t>
  </si>
  <si>
    <t>Søndag</t>
  </si>
  <si>
    <t>Lengde</t>
  </si>
  <si>
    <t>(blank)</t>
  </si>
  <si>
    <t>Antall</t>
  </si>
  <si>
    <t>Trener</t>
  </si>
  <si>
    <t>Ketil Kleppe</t>
  </si>
  <si>
    <t>Årstall</t>
  </si>
  <si>
    <t>Olav</t>
  </si>
  <si>
    <t>Gruppe</t>
  </si>
  <si>
    <t>Sektor</t>
  </si>
  <si>
    <t>A</t>
  </si>
  <si>
    <t>B</t>
  </si>
  <si>
    <t>C</t>
  </si>
  <si>
    <t>D</t>
  </si>
  <si>
    <t>Myrane</t>
  </si>
  <si>
    <t>Mohn</t>
  </si>
  <si>
    <t>Ønsker</t>
  </si>
  <si>
    <t>May Haugland</t>
  </si>
  <si>
    <t>Harald Kjøde</t>
  </si>
  <si>
    <t>Mandag/Onsdag</t>
  </si>
  <si>
    <t>Count of Antall</t>
  </si>
  <si>
    <t>1996 Senior</t>
  </si>
  <si>
    <t>1999 Junior</t>
  </si>
  <si>
    <t>2001 Gutter</t>
  </si>
  <si>
    <t>2002 Gutter</t>
  </si>
  <si>
    <t>2003 Gutter</t>
  </si>
  <si>
    <t>2005 Jenter</t>
  </si>
  <si>
    <t>2002 Jenter</t>
  </si>
  <si>
    <t>2003 Jenter</t>
  </si>
  <si>
    <t>2001 Jenter (ASK)</t>
  </si>
  <si>
    <t>2005 Gutter Mår</t>
  </si>
  <si>
    <t>2004 Gutter</t>
  </si>
  <si>
    <t>Stjernelaget</t>
  </si>
  <si>
    <t>2005 Gutter Reptil</t>
  </si>
  <si>
    <t>2005 Gutter Brontosaurus</t>
  </si>
  <si>
    <t>2005 Gutter Mink</t>
  </si>
  <si>
    <t>2006 Gutter Cobra</t>
  </si>
  <si>
    <t>2006 Gutter Gaupe</t>
  </si>
  <si>
    <t>2006 Gutter Puma</t>
  </si>
  <si>
    <t>2006 Jenter Pegasus</t>
  </si>
  <si>
    <t>2007 Jenter Røyskatt</t>
  </si>
  <si>
    <t>Kim Aaberg</t>
  </si>
  <si>
    <t>2007 Gutter Gepard</t>
  </si>
  <si>
    <t>Petter Sevel</t>
  </si>
  <si>
    <t>2007 Gutter Hai</t>
  </si>
  <si>
    <t>Robin Jensen</t>
  </si>
  <si>
    <t>2007 Gutter Leopard</t>
  </si>
  <si>
    <t>Rune Soltveit</t>
  </si>
  <si>
    <t>2007 Gutter Jaguar</t>
  </si>
  <si>
    <t>Einar Gundegjerde</t>
  </si>
  <si>
    <t>2007 Gutter Tiger</t>
  </si>
  <si>
    <t>Tore Skeide</t>
  </si>
  <si>
    <t>2004 Gutter BrannGul</t>
  </si>
  <si>
    <t>2004 Gutter Silver</t>
  </si>
  <si>
    <t>2004 Gutter Blue</t>
  </si>
  <si>
    <t>2004 Gutter Red</t>
  </si>
  <si>
    <t>2004 Gutter Yellow</t>
  </si>
  <si>
    <t>2004 Jenter Blå</t>
  </si>
  <si>
    <t>Lisbeth Larsen</t>
  </si>
  <si>
    <t>Fredrik Borgmann</t>
  </si>
  <si>
    <t>Trond Holmedal</t>
  </si>
  <si>
    <t>Willy Sture</t>
  </si>
  <si>
    <t>Torgeir H</t>
  </si>
  <si>
    <t>Vidar Skjønborg</t>
  </si>
  <si>
    <t>Monica Solberg</t>
  </si>
  <si>
    <t xml:space="preserve">Onsdag </t>
  </si>
  <si>
    <t xml:space="preserve">2005 Gutter Reptil/Brontosaurus/T-Rex </t>
  </si>
  <si>
    <t>Treninger</t>
  </si>
  <si>
    <t>Deler</t>
  </si>
  <si>
    <t>SerieLag</t>
  </si>
  <si>
    <t>2008 Gutter</t>
  </si>
  <si>
    <t>2008 Jenter</t>
  </si>
  <si>
    <t>Bekreftet</t>
  </si>
  <si>
    <t>Kontaktpunkt</t>
  </si>
  <si>
    <t>Ja</t>
  </si>
  <si>
    <t>tore.skeide@gmail.com</t>
  </si>
  <si>
    <t>(All)</t>
  </si>
  <si>
    <t>2004 Jenter</t>
  </si>
  <si>
    <t>Mulig</t>
  </si>
  <si>
    <t>2007 Gutter Røyskatt</t>
  </si>
  <si>
    <t>YES</t>
  </si>
  <si>
    <t>CHECK</t>
  </si>
  <si>
    <t>2006 Gutter Puma/2007 Gutter Tiger</t>
  </si>
  <si>
    <t>2005 Jenter Skogmus</t>
  </si>
  <si>
    <t>Veteran 50+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</si>
</sst>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2" borderId="1" xfId="0" applyFont="1" applyFill="1" applyBorder="1"/>
    <xf numFmtId="0" fontId="0" fillId="0" borderId="1" xfId="0" applyFont="1" applyBorder="1"/>
    <xf numFmtId="0" fontId="0" fillId="3" borderId="1" xfId="0" applyFont="1" applyFill="1" applyBorder="1"/>
    <xf numFmtId="0" fontId="0" fillId="4" borderId="1" xfId="0" applyFont="1" applyFill="1" applyBorder="1"/>
    <xf numFmtId="164" fontId="0" fillId="0" borderId="0" xfId="0" applyNumberFormat="1"/>
    <xf numFmtId="0" fontId="0" fillId="0" borderId="0" xfId="0" pivotButton="1" applyFont="1" applyAlignment="1">
      <alignment vertical="top"/>
    </xf>
    <xf numFmtId="0" fontId="0" fillId="0" borderId="0" xfId="0" applyFont="1" applyAlignment="1">
      <alignment vertical="top"/>
    </xf>
    <xf numFmtId="0" fontId="0" fillId="0" borderId="0" xfId="0" applyNumberFormat="1" applyFont="1" applyAlignment="1">
      <alignment vertical="top"/>
    </xf>
    <xf numFmtId="0" fontId="0" fillId="0" borderId="0" xfId="0" applyBorder="1"/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Font="1" applyAlignment="1">
      <alignment horizontal="left" vertical="top" indent="2"/>
    </xf>
    <xf numFmtId="0" fontId="0" fillId="0" borderId="0" xfId="0" applyAlignment="1">
      <alignment horizontal="left" indent="3"/>
    </xf>
  </cellXfs>
  <cellStyles count="1">
    <cellStyle name="Normal" xfId="0" builtinId="0"/>
  </cellStyles>
  <dxfs count="35"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vertical="bottom" readingOrder="0"/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numFmt numFmtId="0" formatCode="General"/>
    </dxf>
    <dxf>
      <numFmt numFmtId="164" formatCode="0.0"/>
    </dxf>
    <dxf>
      <numFmt numFmtId="164" formatCode="0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jetil Sørtun" refreshedDate="42304.944770601855" createdVersion="5" refreshedVersion="6" minRefreshableVersion="3" recordCount="148">
  <cacheSource type="worksheet">
    <worksheetSource name="Fordeling"/>
  </cacheSource>
  <cacheFields count="10">
    <cacheField name="Dag" numFmtId="0">
      <sharedItems count="6">
        <s v="Mandag"/>
        <s v="Tirsdag"/>
        <s v="Onsdag"/>
        <s v="Torsdag"/>
        <s v="Fredag"/>
        <s v="Søndag"/>
      </sharedItems>
    </cacheField>
    <cacheField name="Fra" numFmtId="0">
      <sharedItems containsSemiMixedTypes="0" containsString="0" containsNumber="1" containsInteger="1" minValue="1530" maxValue="2000" count="7">
        <n v="1530"/>
        <n v="1700"/>
        <n v="1830"/>
        <n v="2000"/>
        <n v="1600"/>
        <n v="1800"/>
        <n v="1900"/>
      </sharedItems>
    </cacheField>
    <cacheField name="Bane" numFmtId="0">
      <sharedItems count="6">
        <s v="Myrane"/>
        <s v="Mohn"/>
        <s v="Myrane D" u="1"/>
        <s v="Myrane C" u="1"/>
        <s v="Myrane B" u="1"/>
        <s v="Myrane A" u="1"/>
      </sharedItems>
    </cacheField>
    <cacheField name="Sektor" numFmtId="0">
      <sharedItems count="4">
        <s v="A"/>
        <s v="B"/>
        <s v="C"/>
        <s v="D"/>
      </sharedItems>
    </cacheField>
    <cacheField name="Lengde" numFmtId="0">
      <sharedItems containsSemiMixedTypes="0" containsString="0" containsNumber="1" containsInteger="1" minValue="30" maxValue="90"/>
    </cacheField>
    <cacheField name="Gruppe" numFmtId="0">
      <sharedItems containsBlank="1" count="42">
        <m/>
        <s v="2003 Jenter"/>
        <s v="2004 Jenter"/>
        <s v="2002 Jenter"/>
        <s v="1996 Senior"/>
        <s v="2001 Gutter"/>
        <s v="1999 Junior"/>
        <s v="2001 Jenter (ASK)"/>
        <s v="2005 Jenter"/>
        <s v="2004 Gutter"/>
        <s v="2002 Gutter"/>
        <s v="2003 Gutter"/>
        <s v="2007 Jenter Røyskatt"/>
        <s v="2007 Gutter Leopard"/>
        <s v="2006 Jenter Pegasus"/>
        <s v="2005 Gutter Mår"/>
        <s v="2005 Gutter Mink"/>
        <s v="2006 Gutter Gaupe"/>
        <s v="2007 Gutter Jaguar"/>
        <s v="2006 Gutter Cobra"/>
        <s v="2005 Gutter Reptil/Brontosaurus/T-Rex "/>
        <s v="2007 Gutter Hai"/>
        <s v="2007 Gutter Gepard"/>
        <s v="Stjernelaget"/>
        <s v="2006 Gutter Puma/2007 Gutter Tiger"/>
        <s v="2005 Jenter Skogmus"/>
        <s v="2006 Gutter 2006 Gaupe" u="1"/>
        <s v="Jenter 14" u="1"/>
        <s v="Puma Gutter 06" u="1"/>
        <s v="2006 Gutter Puma" u="1"/>
        <s v="2007 Gutter Gepard " u="1"/>
        <s v="Jenter 2005" u="1"/>
        <s v="2004 Gutter " u="1"/>
        <s v="Gutter 14" u="1"/>
        <s v="Senior" u="1"/>
        <s v="Jenter 13" u="1"/>
        <s v="ASK Jenter 16" u="1"/>
        <s v="Gutter 16" u="1"/>
        <s v="Reptil/Brontosaurus/T-Rex Gutter 05" u="1"/>
        <s v="2005 Gutter" u="1"/>
        <s v="Junior" u="1"/>
        <s v="2007 Gutter Tiger" u="1"/>
      </sharedItems>
    </cacheField>
    <cacheField name="Antall" numFmtId="0">
      <sharedItems containsMixedTypes="1" containsNumber="1" containsInteger="1" minValue="1" maxValue="3"/>
    </cacheField>
    <cacheField name="Bekreftet" numFmtId="0">
      <sharedItems containsBlank="1" count="4">
        <m/>
        <s v="YES"/>
        <s v="Ja"/>
        <s v="CHECK"/>
      </sharedItems>
    </cacheField>
    <cacheField name="Kontaktpunkt" numFmtId="0">
      <sharedItems containsBlank="1"/>
    </cacheField>
    <cacheField name="Mulig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8">
  <r>
    <x v="0"/>
    <x v="0"/>
    <x v="0"/>
    <x v="0"/>
    <n v="90"/>
    <x v="0"/>
    <e v="#N/A"/>
    <x v="0"/>
    <m/>
    <m/>
  </r>
  <r>
    <x v="0"/>
    <x v="0"/>
    <x v="0"/>
    <x v="1"/>
    <n v="90"/>
    <x v="0"/>
    <e v="#N/A"/>
    <x v="0"/>
    <m/>
    <m/>
  </r>
  <r>
    <x v="0"/>
    <x v="0"/>
    <x v="0"/>
    <x v="2"/>
    <n v="90"/>
    <x v="0"/>
    <e v="#N/A"/>
    <x v="0"/>
    <m/>
    <m/>
  </r>
  <r>
    <x v="0"/>
    <x v="0"/>
    <x v="0"/>
    <x v="3"/>
    <n v="90"/>
    <x v="0"/>
    <e v="#N/A"/>
    <x v="0"/>
    <m/>
    <m/>
  </r>
  <r>
    <x v="0"/>
    <x v="1"/>
    <x v="0"/>
    <x v="0"/>
    <n v="90"/>
    <x v="1"/>
    <n v="1"/>
    <x v="0"/>
    <m/>
    <s v="G2002 fra februar"/>
  </r>
  <r>
    <x v="0"/>
    <x v="1"/>
    <x v="0"/>
    <x v="1"/>
    <n v="90"/>
    <x v="2"/>
    <n v="1"/>
    <x v="0"/>
    <m/>
    <s v="G2002 fra februar"/>
  </r>
  <r>
    <x v="0"/>
    <x v="1"/>
    <x v="0"/>
    <x v="2"/>
    <n v="90"/>
    <x v="3"/>
    <n v="1"/>
    <x v="1"/>
    <m/>
    <m/>
  </r>
  <r>
    <x v="0"/>
    <x v="1"/>
    <x v="0"/>
    <x v="3"/>
    <n v="90"/>
    <x v="1"/>
    <n v="1"/>
    <x v="1"/>
    <m/>
    <m/>
  </r>
  <r>
    <x v="0"/>
    <x v="2"/>
    <x v="0"/>
    <x v="0"/>
    <n v="90"/>
    <x v="4"/>
    <n v="2"/>
    <x v="1"/>
    <m/>
    <m/>
  </r>
  <r>
    <x v="0"/>
    <x v="2"/>
    <x v="0"/>
    <x v="1"/>
    <n v="90"/>
    <x v="4"/>
    <n v="2"/>
    <x v="1"/>
    <m/>
    <m/>
  </r>
  <r>
    <x v="0"/>
    <x v="2"/>
    <x v="0"/>
    <x v="2"/>
    <n v="90"/>
    <x v="5"/>
    <n v="3"/>
    <x v="1"/>
    <m/>
    <m/>
  </r>
  <r>
    <x v="0"/>
    <x v="2"/>
    <x v="0"/>
    <x v="3"/>
    <n v="90"/>
    <x v="5"/>
    <n v="3"/>
    <x v="1"/>
    <m/>
    <m/>
  </r>
  <r>
    <x v="0"/>
    <x v="3"/>
    <x v="0"/>
    <x v="0"/>
    <n v="90"/>
    <x v="6"/>
    <n v="3"/>
    <x v="1"/>
    <m/>
    <m/>
  </r>
  <r>
    <x v="0"/>
    <x v="3"/>
    <x v="0"/>
    <x v="1"/>
    <n v="90"/>
    <x v="6"/>
    <n v="3"/>
    <x v="1"/>
    <m/>
    <m/>
  </r>
  <r>
    <x v="0"/>
    <x v="3"/>
    <x v="0"/>
    <x v="2"/>
    <n v="90"/>
    <x v="7"/>
    <n v="3"/>
    <x v="1"/>
    <m/>
    <m/>
  </r>
  <r>
    <x v="0"/>
    <x v="3"/>
    <x v="0"/>
    <x v="3"/>
    <n v="90"/>
    <x v="7"/>
    <n v="3"/>
    <x v="1"/>
    <m/>
    <m/>
  </r>
  <r>
    <x v="1"/>
    <x v="0"/>
    <x v="0"/>
    <x v="0"/>
    <n v="90"/>
    <x v="0"/>
    <e v="#N/A"/>
    <x v="0"/>
    <m/>
    <m/>
  </r>
  <r>
    <x v="1"/>
    <x v="0"/>
    <x v="0"/>
    <x v="1"/>
    <n v="90"/>
    <x v="0"/>
    <e v="#N/A"/>
    <x v="0"/>
    <m/>
    <m/>
  </r>
  <r>
    <x v="1"/>
    <x v="0"/>
    <x v="0"/>
    <x v="2"/>
    <n v="90"/>
    <x v="0"/>
    <e v="#N/A"/>
    <x v="0"/>
    <m/>
    <m/>
  </r>
  <r>
    <x v="1"/>
    <x v="0"/>
    <x v="0"/>
    <x v="3"/>
    <n v="90"/>
    <x v="0"/>
    <e v="#N/A"/>
    <x v="0"/>
    <m/>
    <m/>
  </r>
  <r>
    <x v="1"/>
    <x v="1"/>
    <x v="0"/>
    <x v="0"/>
    <n v="90"/>
    <x v="8"/>
    <n v="1"/>
    <x v="0"/>
    <m/>
    <m/>
  </r>
  <r>
    <x v="1"/>
    <x v="1"/>
    <x v="0"/>
    <x v="1"/>
    <n v="90"/>
    <x v="8"/>
    <n v="1"/>
    <x v="0"/>
    <m/>
    <m/>
  </r>
  <r>
    <x v="1"/>
    <x v="1"/>
    <x v="0"/>
    <x v="2"/>
    <n v="90"/>
    <x v="9"/>
    <n v="1"/>
    <x v="1"/>
    <m/>
    <m/>
  </r>
  <r>
    <x v="1"/>
    <x v="1"/>
    <x v="0"/>
    <x v="3"/>
    <n v="90"/>
    <x v="9"/>
    <n v="1"/>
    <x v="1"/>
    <m/>
    <m/>
  </r>
  <r>
    <x v="1"/>
    <x v="2"/>
    <x v="0"/>
    <x v="0"/>
    <n v="90"/>
    <x v="10"/>
    <n v="3"/>
    <x v="0"/>
    <m/>
    <m/>
  </r>
  <r>
    <x v="1"/>
    <x v="2"/>
    <x v="0"/>
    <x v="1"/>
    <n v="90"/>
    <x v="10"/>
    <n v="3"/>
    <x v="0"/>
    <m/>
    <m/>
  </r>
  <r>
    <x v="1"/>
    <x v="2"/>
    <x v="0"/>
    <x v="2"/>
    <n v="90"/>
    <x v="11"/>
    <n v="2"/>
    <x v="1"/>
    <m/>
    <m/>
  </r>
  <r>
    <x v="1"/>
    <x v="2"/>
    <x v="0"/>
    <x v="3"/>
    <n v="90"/>
    <x v="11"/>
    <n v="2"/>
    <x v="1"/>
    <m/>
    <m/>
  </r>
  <r>
    <x v="1"/>
    <x v="3"/>
    <x v="0"/>
    <x v="0"/>
    <n v="90"/>
    <x v="6"/>
    <n v="3"/>
    <x v="1"/>
    <m/>
    <m/>
  </r>
  <r>
    <x v="1"/>
    <x v="3"/>
    <x v="0"/>
    <x v="1"/>
    <n v="90"/>
    <x v="6"/>
    <n v="3"/>
    <x v="1"/>
    <m/>
    <m/>
  </r>
  <r>
    <x v="1"/>
    <x v="3"/>
    <x v="0"/>
    <x v="2"/>
    <n v="90"/>
    <x v="6"/>
    <n v="3"/>
    <x v="1"/>
    <m/>
    <m/>
  </r>
  <r>
    <x v="1"/>
    <x v="3"/>
    <x v="0"/>
    <x v="3"/>
    <n v="90"/>
    <x v="6"/>
    <n v="3"/>
    <x v="1"/>
    <m/>
    <m/>
  </r>
  <r>
    <x v="2"/>
    <x v="0"/>
    <x v="0"/>
    <x v="0"/>
    <n v="90"/>
    <x v="0"/>
    <e v="#N/A"/>
    <x v="0"/>
    <m/>
    <m/>
  </r>
  <r>
    <x v="2"/>
    <x v="0"/>
    <x v="0"/>
    <x v="1"/>
    <n v="90"/>
    <x v="0"/>
    <e v="#N/A"/>
    <x v="0"/>
    <m/>
    <m/>
  </r>
  <r>
    <x v="2"/>
    <x v="0"/>
    <x v="0"/>
    <x v="2"/>
    <n v="90"/>
    <x v="0"/>
    <e v="#N/A"/>
    <x v="0"/>
    <m/>
    <m/>
  </r>
  <r>
    <x v="2"/>
    <x v="0"/>
    <x v="0"/>
    <x v="3"/>
    <n v="90"/>
    <x v="0"/>
    <e v="#N/A"/>
    <x v="0"/>
    <m/>
    <m/>
  </r>
  <r>
    <x v="2"/>
    <x v="1"/>
    <x v="0"/>
    <x v="0"/>
    <n v="90"/>
    <x v="1"/>
    <n v="1"/>
    <x v="1"/>
    <m/>
    <m/>
  </r>
  <r>
    <x v="2"/>
    <x v="1"/>
    <x v="0"/>
    <x v="1"/>
    <n v="90"/>
    <x v="3"/>
    <n v="1"/>
    <x v="1"/>
    <m/>
    <m/>
  </r>
  <r>
    <x v="2"/>
    <x v="1"/>
    <x v="0"/>
    <x v="2"/>
    <n v="90"/>
    <x v="9"/>
    <n v="1"/>
    <x v="0"/>
    <m/>
    <m/>
  </r>
  <r>
    <x v="2"/>
    <x v="1"/>
    <x v="0"/>
    <x v="3"/>
    <n v="90"/>
    <x v="9"/>
    <n v="1"/>
    <x v="1"/>
    <m/>
    <m/>
  </r>
  <r>
    <x v="2"/>
    <x v="2"/>
    <x v="0"/>
    <x v="0"/>
    <n v="90"/>
    <x v="10"/>
    <n v="3"/>
    <x v="1"/>
    <m/>
    <m/>
  </r>
  <r>
    <x v="2"/>
    <x v="2"/>
    <x v="0"/>
    <x v="1"/>
    <n v="90"/>
    <x v="10"/>
    <n v="3"/>
    <x v="1"/>
    <m/>
    <m/>
  </r>
  <r>
    <x v="2"/>
    <x v="2"/>
    <x v="0"/>
    <x v="2"/>
    <n v="90"/>
    <x v="4"/>
    <n v="2"/>
    <x v="1"/>
    <m/>
    <m/>
  </r>
  <r>
    <x v="2"/>
    <x v="2"/>
    <x v="0"/>
    <x v="3"/>
    <n v="90"/>
    <x v="4"/>
    <n v="2"/>
    <x v="1"/>
    <m/>
    <m/>
  </r>
  <r>
    <x v="2"/>
    <x v="3"/>
    <x v="0"/>
    <x v="0"/>
    <n v="90"/>
    <x v="5"/>
    <n v="3"/>
    <x v="1"/>
    <m/>
    <m/>
  </r>
  <r>
    <x v="2"/>
    <x v="3"/>
    <x v="0"/>
    <x v="1"/>
    <n v="90"/>
    <x v="5"/>
    <n v="3"/>
    <x v="1"/>
    <m/>
    <m/>
  </r>
  <r>
    <x v="2"/>
    <x v="3"/>
    <x v="0"/>
    <x v="2"/>
    <n v="90"/>
    <x v="5"/>
    <n v="3"/>
    <x v="1"/>
    <m/>
    <m/>
  </r>
  <r>
    <x v="2"/>
    <x v="3"/>
    <x v="0"/>
    <x v="3"/>
    <n v="90"/>
    <x v="5"/>
    <n v="3"/>
    <x v="1"/>
    <m/>
    <m/>
  </r>
  <r>
    <x v="3"/>
    <x v="0"/>
    <x v="0"/>
    <x v="0"/>
    <n v="90"/>
    <x v="0"/>
    <e v="#N/A"/>
    <x v="0"/>
    <m/>
    <m/>
  </r>
  <r>
    <x v="3"/>
    <x v="0"/>
    <x v="0"/>
    <x v="1"/>
    <n v="90"/>
    <x v="0"/>
    <e v="#N/A"/>
    <x v="0"/>
    <m/>
    <m/>
  </r>
  <r>
    <x v="3"/>
    <x v="0"/>
    <x v="0"/>
    <x v="2"/>
    <n v="90"/>
    <x v="0"/>
    <e v="#N/A"/>
    <x v="0"/>
    <m/>
    <m/>
  </r>
  <r>
    <x v="3"/>
    <x v="0"/>
    <x v="0"/>
    <x v="3"/>
    <n v="90"/>
    <x v="0"/>
    <e v="#N/A"/>
    <x v="0"/>
    <m/>
    <m/>
  </r>
  <r>
    <x v="3"/>
    <x v="1"/>
    <x v="0"/>
    <x v="0"/>
    <n v="90"/>
    <x v="8"/>
    <n v="1"/>
    <x v="2"/>
    <m/>
    <m/>
  </r>
  <r>
    <x v="3"/>
    <x v="1"/>
    <x v="0"/>
    <x v="1"/>
    <n v="90"/>
    <x v="8"/>
    <n v="1"/>
    <x v="0"/>
    <m/>
    <m/>
  </r>
  <r>
    <x v="3"/>
    <x v="1"/>
    <x v="0"/>
    <x v="2"/>
    <n v="90"/>
    <x v="9"/>
    <n v="1"/>
    <x v="1"/>
    <m/>
    <m/>
  </r>
  <r>
    <x v="3"/>
    <x v="1"/>
    <x v="0"/>
    <x v="3"/>
    <n v="90"/>
    <x v="9"/>
    <n v="1"/>
    <x v="1"/>
    <m/>
    <m/>
  </r>
  <r>
    <x v="3"/>
    <x v="2"/>
    <x v="0"/>
    <x v="0"/>
    <n v="90"/>
    <x v="11"/>
    <n v="2"/>
    <x v="1"/>
    <m/>
    <m/>
  </r>
  <r>
    <x v="3"/>
    <x v="2"/>
    <x v="0"/>
    <x v="1"/>
    <n v="90"/>
    <x v="11"/>
    <n v="2"/>
    <x v="1"/>
    <m/>
    <m/>
  </r>
  <r>
    <x v="3"/>
    <x v="2"/>
    <x v="0"/>
    <x v="2"/>
    <n v="90"/>
    <x v="6"/>
    <n v="3"/>
    <x v="1"/>
    <m/>
    <m/>
  </r>
  <r>
    <x v="3"/>
    <x v="2"/>
    <x v="0"/>
    <x v="3"/>
    <n v="90"/>
    <x v="6"/>
    <n v="3"/>
    <x v="1"/>
    <m/>
    <m/>
  </r>
  <r>
    <x v="3"/>
    <x v="3"/>
    <x v="0"/>
    <x v="0"/>
    <n v="90"/>
    <x v="4"/>
    <n v="2"/>
    <x v="1"/>
    <m/>
    <m/>
  </r>
  <r>
    <x v="3"/>
    <x v="3"/>
    <x v="0"/>
    <x v="1"/>
    <n v="90"/>
    <x v="4"/>
    <n v="2"/>
    <x v="1"/>
    <m/>
    <m/>
  </r>
  <r>
    <x v="3"/>
    <x v="3"/>
    <x v="0"/>
    <x v="2"/>
    <n v="90"/>
    <x v="4"/>
    <n v="2"/>
    <x v="1"/>
    <m/>
    <m/>
  </r>
  <r>
    <x v="3"/>
    <x v="3"/>
    <x v="0"/>
    <x v="3"/>
    <n v="90"/>
    <x v="4"/>
    <n v="2"/>
    <x v="1"/>
    <m/>
    <m/>
  </r>
  <r>
    <x v="4"/>
    <x v="0"/>
    <x v="0"/>
    <x v="0"/>
    <n v="90"/>
    <x v="0"/>
    <e v="#N/A"/>
    <x v="0"/>
    <m/>
    <m/>
  </r>
  <r>
    <x v="4"/>
    <x v="0"/>
    <x v="0"/>
    <x v="1"/>
    <n v="90"/>
    <x v="0"/>
    <e v="#N/A"/>
    <x v="0"/>
    <m/>
    <m/>
  </r>
  <r>
    <x v="4"/>
    <x v="0"/>
    <x v="0"/>
    <x v="2"/>
    <n v="90"/>
    <x v="0"/>
    <e v="#N/A"/>
    <x v="0"/>
    <m/>
    <m/>
  </r>
  <r>
    <x v="4"/>
    <x v="0"/>
    <x v="0"/>
    <x v="3"/>
    <n v="90"/>
    <x v="0"/>
    <e v="#N/A"/>
    <x v="0"/>
    <m/>
    <m/>
  </r>
  <r>
    <x v="4"/>
    <x v="1"/>
    <x v="0"/>
    <x v="0"/>
    <n v="90"/>
    <x v="5"/>
    <n v="3"/>
    <x v="1"/>
    <m/>
    <m/>
  </r>
  <r>
    <x v="4"/>
    <x v="1"/>
    <x v="0"/>
    <x v="1"/>
    <n v="90"/>
    <x v="5"/>
    <n v="3"/>
    <x v="1"/>
    <m/>
    <m/>
  </r>
  <r>
    <x v="4"/>
    <x v="1"/>
    <x v="0"/>
    <x v="2"/>
    <n v="90"/>
    <x v="0"/>
    <e v="#N/A"/>
    <x v="0"/>
    <m/>
    <m/>
  </r>
  <r>
    <x v="4"/>
    <x v="1"/>
    <x v="0"/>
    <x v="3"/>
    <n v="90"/>
    <x v="0"/>
    <e v="#N/A"/>
    <x v="0"/>
    <m/>
    <m/>
  </r>
  <r>
    <x v="4"/>
    <x v="2"/>
    <x v="0"/>
    <x v="0"/>
    <n v="90"/>
    <x v="11"/>
    <n v="2"/>
    <x v="3"/>
    <m/>
    <m/>
  </r>
  <r>
    <x v="4"/>
    <x v="2"/>
    <x v="0"/>
    <x v="1"/>
    <n v="90"/>
    <x v="11"/>
    <n v="2"/>
    <x v="3"/>
    <m/>
    <m/>
  </r>
  <r>
    <x v="4"/>
    <x v="2"/>
    <x v="0"/>
    <x v="2"/>
    <n v="90"/>
    <x v="0"/>
    <e v="#N/A"/>
    <x v="0"/>
    <m/>
    <m/>
  </r>
  <r>
    <x v="4"/>
    <x v="2"/>
    <x v="0"/>
    <x v="3"/>
    <n v="90"/>
    <x v="0"/>
    <e v="#N/A"/>
    <x v="0"/>
    <m/>
    <m/>
  </r>
  <r>
    <x v="4"/>
    <x v="3"/>
    <x v="0"/>
    <x v="0"/>
    <n v="90"/>
    <x v="0"/>
    <e v="#N/A"/>
    <x v="0"/>
    <m/>
    <m/>
  </r>
  <r>
    <x v="4"/>
    <x v="3"/>
    <x v="0"/>
    <x v="1"/>
    <n v="90"/>
    <x v="0"/>
    <e v="#N/A"/>
    <x v="0"/>
    <m/>
    <m/>
  </r>
  <r>
    <x v="4"/>
    <x v="3"/>
    <x v="0"/>
    <x v="2"/>
    <n v="90"/>
    <x v="0"/>
    <e v="#N/A"/>
    <x v="0"/>
    <m/>
    <m/>
  </r>
  <r>
    <x v="4"/>
    <x v="3"/>
    <x v="0"/>
    <x v="3"/>
    <n v="90"/>
    <x v="0"/>
    <e v="#N/A"/>
    <x v="0"/>
    <m/>
    <m/>
  </r>
  <r>
    <x v="5"/>
    <x v="0"/>
    <x v="0"/>
    <x v="0"/>
    <n v="90"/>
    <x v="0"/>
    <e v="#N/A"/>
    <x v="0"/>
    <m/>
    <m/>
  </r>
  <r>
    <x v="5"/>
    <x v="0"/>
    <x v="0"/>
    <x v="1"/>
    <n v="90"/>
    <x v="0"/>
    <e v="#N/A"/>
    <x v="0"/>
    <m/>
    <m/>
  </r>
  <r>
    <x v="5"/>
    <x v="0"/>
    <x v="0"/>
    <x v="2"/>
    <n v="90"/>
    <x v="0"/>
    <e v="#N/A"/>
    <x v="0"/>
    <m/>
    <m/>
  </r>
  <r>
    <x v="5"/>
    <x v="0"/>
    <x v="0"/>
    <x v="3"/>
    <n v="90"/>
    <x v="0"/>
    <e v="#N/A"/>
    <x v="0"/>
    <m/>
    <m/>
  </r>
  <r>
    <x v="5"/>
    <x v="1"/>
    <x v="0"/>
    <x v="0"/>
    <n v="90"/>
    <x v="0"/>
    <e v="#N/A"/>
    <x v="0"/>
    <m/>
    <m/>
  </r>
  <r>
    <x v="5"/>
    <x v="1"/>
    <x v="0"/>
    <x v="1"/>
    <n v="90"/>
    <x v="0"/>
    <e v="#N/A"/>
    <x v="0"/>
    <m/>
    <m/>
  </r>
  <r>
    <x v="5"/>
    <x v="1"/>
    <x v="0"/>
    <x v="2"/>
    <n v="90"/>
    <x v="0"/>
    <e v="#N/A"/>
    <x v="0"/>
    <m/>
    <m/>
  </r>
  <r>
    <x v="5"/>
    <x v="1"/>
    <x v="0"/>
    <x v="3"/>
    <n v="90"/>
    <x v="0"/>
    <e v="#N/A"/>
    <x v="0"/>
    <m/>
    <m/>
  </r>
  <r>
    <x v="5"/>
    <x v="2"/>
    <x v="0"/>
    <x v="0"/>
    <n v="90"/>
    <x v="4"/>
    <n v="2"/>
    <x v="1"/>
    <m/>
    <m/>
  </r>
  <r>
    <x v="5"/>
    <x v="2"/>
    <x v="0"/>
    <x v="1"/>
    <n v="90"/>
    <x v="4"/>
    <n v="2"/>
    <x v="1"/>
    <m/>
    <m/>
  </r>
  <r>
    <x v="5"/>
    <x v="2"/>
    <x v="0"/>
    <x v="2"/>
    <n v="90"/>
    <x v="4"/>
    <n v="2"/>
    <x v="1"/>
    <m/>
    <m/>
  </r>
  <r>
    <x v="5"/>
    <x v="2"/>
    <x v="0"/>
    <x v="3"/>
    <n v="90"/>
    <x v="4"/>
    <n v="2"/>
    <x v="1"/>
    <m/>
    <m/>
  </r>
  <r>
    <x v="5"/>
    <x v="3"/>
    <x v="0"/>
    <x v="0"/>
    <n v="90"/>
    <x v="0"/>
    <e v="#N/A"/>
    <x v="0"/>
    <m/>
    <m/>
  </r>
  <r>
    <x v="5"/>
    <x v="3"/>
    <x v="0"/>
    <x v="1"/>
    <n v="90"/>
    <x v="0"/>
    <e v="#N/A"/>
    <x v="0"/>
    <m/>
    <m/>
  </r>
  <r>
    <x v="5"/>
    <x v="3"/>
    <x v="0"/>
    <x v="2"/>
    <n v="90"/>
    <x v="0"/>
    <e v="#N/A"/>
    <x v="0"/>
    <m/>
    <m/>
  </r>
  <r>
    <x v="5"/>
    <x v="3"/>
    <x v="0"/>
    <x v="3"/>
    <n v="90"/>
    <x v="0"/>
    <e v="#N/A"/>
    <x v="0"/>
    <m/>
    <m/>
  </r>
  <r>
    <x v="0"/>
    <x v="4"/>
    <x v="1"/>
    <x v="0"/>
    <n v="60"/>
    <x v="0"/>
    <e v="#N/A"/>
    <x v="0"/>
    <m/>
    <m/>
  </r>
  <r>
    <x v="0"/>
    <x v="4"/>
    <x v="1"/>
    <x v="1"/>
    <n v="60"/>
    <x v="0"/>
    <e v="#N/A"/>
    <x v="0"/>
    <m/>
    <m/>
  </r>
  <r>
    <x v="0"/>
    <x v="1"/>
    <x v="1"/>
    <x v="0"/>
    <n v="60"/>
    <x v="12"/>
    <n v="1"/>
    <x v="0"/>
    <m/>
    <m/>
  </r>
  <r>
    <x v="0"/>
    <x v="1"/>
    <x v="1"/>
    <x v="1"/>
    <n v="60"/>
    <x v="13"/>
    <n v="1"/>
    <x v="0"/>
    <m/>
    <m/>
  </r>
  <r>
    <x v="0"/>
    <x v="5"/>
    <x v="1"/>
    <x v="0"/>
    <n v="60"/>
    <x v="14"/>
    <n v="1"/>
    <x v="0"/>
    <m/>
    <m/>
  </r>
  <r>
    <x v="0"/>
    <x v="5"/>
    <x v="1"/>
    <x v="1"/>
    <n v="60"/>
    <x v="14"/>
    <n v="1"/>
    <x v="0"/>
    <m/>
    <m/>
  </r>
  <r>
    <x v="0"/>
    <x v="6"/>
    <x v="1"/>
    <x v="0"/>
    <n v="60"/>
    <x v="15"/>
    <n v="2"/>
    <x v="0"/>
    <m/>
    <m/>
  </r>
  <r>
    <x v="0"/>
    <x v="6"/>
    <x v="1"/>
    <x v="1"/>
    <n v="60"/>
    <x v="16"/>
    <n v="1"/>
    <x v="0"/>
    <m/>
    <m/>
  </r>
  <r>
    <x v="0"/>
    <x v="3"/>
    <x v="1"/>
    <x v="0"/>
    <n v="30"/>
    <x v="15"/>
    <e v="#NAME?"/>
    <x v="0"/>
    <m/>
    <m/>
  </r>
  <r>
    <x v="0"/>
    <x v="3"/>
    <x v="1"/>
    <x v="1"/>
    <n v="30"/>
    <x v="16"/>
    <e v="#NAME?"/>
    <x v="0"/>
    <m/>
    <m/>
  </r>
  <r>
    <x v="1"/>
    <x v="4"/>
    <x v="1"/>
    <x v="0"/>
    <n v="60"/>
    <x v="0"/>
    <e v="#N/A"/>
    <x v="0"/>
    <m/>
    <m/>
  </r>
  <r>
    <x v="1"/>
    <x v="4"/>
    <x v="1"/>
    <x v="1"/>
    <n v="60"/>
    <x v="0"/>
    <e v="#N/A"/>
    <x v="0"/>
    <m/>
    <m/>
  </r>
  <r>
    <x v="1"/>
    <x v="1"/>
    <x v="1"/>
    <x v="0"/>
    <n v="60"/>
    <x v="17"/>
    <n v="1"/>
    <x v="2"/>
    <s v="tore.skeide@gmail.com"/>
    <m/>
  </r>
  <r>
    <x v="1"/>
    <x v="1"/>
    <x v="1"/>
    <x v="1"/>
    <n v="60"/>
    <x v="18"/>
    <n v="1"/>
    <x v="0"/>
    <m/>
    <m/>
  </r>
  <r>
    <x v="1"/>
    <x v="5"/>
    <x v="1"/>
    <x v="0"/>
    <n v="60"/>
    <x v="19"/>
    <n v="1"/>
    <x v="0"/>
    <m/>
    <m/>
  </r>
  <r>
    <x v="1"/>
    <x v="5"/>
    <x v="1"/>
    <x v="1"/>
    <n v="60"/>
    <x v="19"/>
    <n v="1"/>
    <x v="0"/>
    <m/>
    <m/>
  </r>
  <r>
    <x v="1"/>
    <x v="6"/>
    <x v="1"/>
    <x v="0"/>
    <n v="90"/>
    <x v="20"/>
    <n v="1"/>
    <x v="0"/>
    <m/>
    <m/>
  </r>
  <r>
    <x v="1"/>
    <x v="6"/>
    <x v="1"/>
    <x v="1"/>
    <n v="90"/>
    <x v="20"/>
    <n v="1"/>
    <x v="0"/>
    <m/>
    <m/>
  </r>
  <r>
    <x v="2"/>
    <x v="4"/>
    <x v="1"/>
    <x v="0"/>
    <n v="60"/>
    <x v="2"/>
    <n v="1"/>
    <x v="0"/>
    <m/>
    <s v="2007 Gutter Røyskatt"/>
  </r>
  <r>
    <x v="2"/>
    <x v="4"/>
    <x v="1"/>
    <x v="1"/>
    <n v="60"/>
    <x v="2"/>
    <n v="1"/>
    <x v="0"/>
    <m/>
    <s v="2007 Gutter Hai"/>
  </r>
  <r>
    <x v="2"/>
    <x v="1"/>
    <x v="1"/>
    <x v="0"/>
    <n v="60"/>
    <x v="21"/>
    <n v="1"/>
    <x v="0"/>
    <m/>
    <s v="2004 Jenter"/>
  </r>
  <r>
    <x v="2"/>
    <x v="1"/>
    <x v="1"/>
    <x v="1"/>
    <n v="60"/>
    <x v="22"/>
    <n v="1"/>
    <x v="0"/>
    <m/>
    <s v="2004 Jenter"/>
  </r>
  <r>
    <x v="2"/>
    <x v="5"/>
    <x v="1"/>
    <x v="0"/>
    <n v="60"/>
    <x v="23"/>
    <n v="2"/>
    <x v="0"/>
    <m/>
    <m/>
  </r>
  <r>
    <x v="2"/>
    <x v="5"/>
    <x v="1"/>
    <x v="1"/>
    <n v="60"/>
    <x v="23"/>
    <n v="2"/>
    <x v="0"/>
    <m/>
    <m/>
  </r>
  <r>
    <x v="2"/>
    <x v="6"/>
    <x v="1"/>
    <x v="0"/>
    <n v="60"/>
    <x v="15"/>
    <n v="2"/>
    <x v="0"/>
    <m/>
    <m/>
  </r>
  <r>
    <x v="2"/>
    <x v="6"/>
    <x v="1"/>
    <x v="1"/>
    <n v="60"/>
    <x v="16"/>
    <n v="1"/>
    <x v="0"/>
    <m/>
    <m/>
  </r>
  <r>
    <x v="2"/>
    <x v="3"/>
    <x v="1"/>
    <x v="0"/>
    <n v="60"/>
    <x v="9"/>
    <n v="1"/>
    <x v="0"/>
    <m/>
    <m/>
  </r>
  <r>
    <x v="2"/>
    <x v="3"/>
    <x v="1"/>
    <x v="1"/>
    <n v="60"/>
    <x v="9"/>
    <n v="1"/>
    <x v="0"/>
    <m/>
    <m/>
  </r>
  <r>
    <x v="3"/>
    <x v="4"/>
    <x v="1"/>
    <x v="0"/>
    <n v="60"/>
    <x v="0"/>
    <e v="#N/A"/>
    <x v="0"/>
    <m/>
    <m/>
  </r>
  <r>
    <x v="3"/>
    <x v="4"/>
    <x v="1"/>
    <x v="1"/>
    <n v="60"/>
    <x v="0"/>
    <e v="#N/A"/>
    <x v="0"/>
    <m/>
    <m/>
  </r>
  <r>
    <x v="3"/>
    <x v="1"/>
    <x v="1"/>
    <x v="0"/>
    <n v="60"/>
    <x v="14"/>
    <n v="1"/>
    <x v="0"/>
    <m/>
    <m/>
  </r>
  <r>
    <x v="3"/>
    <x v="1"/>
    <x v="1"/>
    <x v="1"/>
    <n v="60"/>
    <x v="14"/>
    <n v="1"/>
    <x v="0"/>
    <m/>
    <m/>
  </r>
  <r>
    <x v="3"/>
    <x v="5"/>
    <x v="1"/>
    <x v="0"/>
    <n v="60"/>
    <x v="24"/>
    <n v="1"/>
    <x v="0"/>
    <m/>
    <m/>
  </r>
  <r>
    <x v="3"/>
    <x v="5"/>
    <x v="1"/>
    <x v="1"/>
    <n v="60"/>
    <x v="19"/>
    <n v="1"/>
    <x v="0"/>
    <m/>
    <m/>
  </r>
  <r>
    <x v="3"/>
    <x v="6"/>
    <x v="1"/>
    <x v="0"/>
    <n v="90"/>
    <x v="20"/>
    <n v="1"/>
    <x v="0"/>
    <m/>
    <m/>
  </r>
  <r>
    <x v="3"/>
    <x v="6"/>
    <x v="1"/>
    <x v="1"/>
    <n v="90"/>
    <x v="20"/>
    <n v="1"/>
    <x v="0"/>
    <m/>
    <m/>
  </r>
  <r>
    <x v="4"/>
    <x v="4"/>
    <x v="1"/>
    <x v="0"/>
    <n v="60"/>
    <x v="0"/>
    <e v="#N/A"/>
    <x v="0"/>
    <m/>
    <m/>
  </r>
  <r>
    <x v="4"/>
    <x v="4"/>
    <x v="1"/>
    <x v="1"/>
    <n v="60"/>
    <x v="0"/>
    <e v="#N/A"/>
    <x v="0"/>
    <m/>
    <m/>
  </r>
  <r>
    <x v="4"/>
    <x v="1"/>
    <x v="1"/>
    <x v="0"/>
    <n v="60"/>
    <x v="25"/>
    <n v="1"/>
    <x v="0"/>
    <m/>
    <m/>
  </r>
  <r>
    <x v="4"/>
    <x v="1"/>
    <x v="1"/>
    <x v="1"/>
    <n v="60"/>
    <x v="0"/>
    <e v="#N/A"/>
    <x v="0"/>
    <m/>
    <m/>
  </r>
  <r>
    <x v="4"/>
    <x v="5"/>
    <x v="1"/>
    <x v="0"/>
    <n v="60"/>
    <x v="19"/>
    <n v="1"/>
    <x v="0"/>
    <m/>
    <m/>
  </r>
  <r>
    <x v="4"/>
    <x v="5"/>
    <x v="1"/>
    <x v="1"/>
    <n v="60"/>
    <x v="19"/>
    <n v="1"/>
    <x v="0"/>
    <m/>
    <m/>
  </r>
  <r>
    <x v="4"/>
    <x v="6"/>
    <x v="1"/>
    <x v="0"/>
    <n v="90"/>
    <x v="0"/>
    <e v="#N/A"/>
    <x v="0"/>
    <m/>
    <m/>
  </r>
  <r>
    <x v="4"/>
    <x v="6"/>
    <x v="1"/>
    <x v="1"/>
    <n v="90"/>
    <x v="0"/>
    <e v="#N/A"/>
    <x v="0"/>
    <m/>
    <m/>
  </r>
  <r>
    <x v="5"/>
    <x v="4"/>
    <x v="1"/>
    <x v="0"/>
    <n v="60"/>
    <x v="0"/>
    <e v="#N/A"/>
    <x v="0"/>
    <m/>
    <m/>
  </r>
  <r>
    <x v="5"/>
    <x v="4"/>
    <x v="1"/>
    <x v="1"/>
    <n v="60"/>
    <x v="0"/>
    <e v="#N/A"/>
    <x v="0"/>
    <m/>
    <m/>
  </r>
  <r>
    <x v="5"/>
    <x v="1"/>
    <x v="1"/>
    <x v="0"/>
    <n v="60"/>
    <x v="0"/>
    <e v="#N/A"/>
    <x v="0"/>
    <m/>
    <m/>
  </r>
  <r>
    <x v="5"/>
    <x v="1"/>
    <x v="1"/>
    <x v="1"/>
    <n v="60"/>
    <x v="0"/>
    <e v="#N/A"/>
    <x v="0"/>
    <m/>
    <m/>
  </r>
  <r>
    <x v="5"/>
    <x v="5"/>
    <x v="1"/>
    <x v="0"/>
    <n v="60"/>
    <x v="0"/>
    <e v="#N/A"/>
    <x v="0"/>
    <m/>
    <m/>
  </r>
  <r>
    <x v="5"/>
    <x v="5"/>
    <x v="1"/>
    <x v="1"/>
    <n v="60"/>
    <x v="0"/>
    <e v="#N/A"/>
    <x v="0"/>
    <m/>
    <m/>
  </r>
  <r>
    <x v="5"/>
    <x v="6"/>
    <x v="1"/>
    <x v="0"/>
    <n v="90"/>
    <x v="0"/>
    <e v="#N/A"/>
    <x v="0"/>
    <m/>
    <m/>
  </r>
  <r>
    <x v="5"/>
    <x v="6"/>
    <x v="1"/>
    <x v="1"/>
    <n v="90"/>
    <x v="0"/>
    <e v="#N/A"/>
    <x v="0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5" indent="0" outline="1" outlineData="1" multipleFieldFilters="0">
  <location ref="A3:E50" firstHeaderRow="1" firstDataRow="2" firstDataCol="1" rowPageCount="1" colPageCount="1"/>
  <pivotFields count="10">
    <pivotField axis="axisRow" showAll="0" defaultSubtotal="0">
      <items count="6">
        <item x="0"/>
        <item x="1"/>
        <item x="2"/>
        <item x="3"/>
        <item x="4"/>
        <item x="5"/>
      </items>
    </pivotField>
    <pivotField axis="axisRow" showAll="0" sortType="ascending" defaultSubtotal="0">
      <items count="7">
        <item x="0"/>
        <item x="4"/>
        <item x="1"/>
        <item x="5"/>
        <item x="2"/>
        <item x="6"/>
        <item x="3"/>
      </items>
    </pivotField>
    <pivotField axis="axisRow" showAll="0" defaultSubtotal="0">
      <items count="6">
        <item m="1" x="5"/>
        <item m="1" x="4"/>
        <item m="1" x="3"/>
        <item m="1" x="2"/>
        <item sd="0" x="0"/>
        <item x="1"/>
      </items>
    </pivotField>
    <pivotField axis="axisCol" showAll="0" defaultSubtotal="0">
      <items count="4">
        <item x="0"/>
        <item x="1"/>
        <item x="2"/>
        <item x="3"/>
      </items>
    </pivotField>
    <pivotField showAll="0" defaultSubtotal="0"/>
    <pivotField axis="axisRow" showAll="0" sortType="ascending" defaultSubtotal="0">
      <items count="42">
        <item sd="0" x="4"/>
        <item sd="0" x="6"/>
        <item sd="0" x="5"/>
        <item sd="0" x="7"/>
        <item sd="0" x="10"/>
        <item sd="0" x="3"/>
        <item sd="0" x="11"/>
        <item sd="0" x="1"/>
        <item sd="0" x="9"/>
        <item m="1" x="32"/>
        <item sd="0" x="2"/>
        <item sd="0" m="1" x="39"/>
        <item sd="0" x="15"/>
        <item sd="0" x="16"/>
        <item sd="0" x="20"/>
        <item sd="0" x="8"/>
        <item sd="0" x="25"/>
        <item m="1" x="26"/>
        <item sd="0" x="19"/>
        <item sd="0" x="17"/>
        <item sd="0" m="1" x="29"/>
        <item sd="0" x="24"/>
        <item sd="0" x="14"/>
        <item sd="0" x="22"/>
        <item sd="0" m="1" x="30"/>
        <item sd="0" x="21"/>
        <item sd="0" x="18"/>
        <item sd="0" x="13"/>
        <item sd="0" m="1" x="41"/>
        <item sd="0" x="12"/>
        <item sd="0" m="1" x="36"/>
        <item sd="0" m="1" x="33"/>
        <item sd="0" m="1" x="37"/>
        <item sd="0" m="1" x="35"/>
        <item sd="0" m="1" x="27"/>
        <item sd="0" m="1" x="31"/>
        <item sd="0" m="1" x="40"/>
        <item sd="0" m="1" x="28"/>
        <item sd="0" m="1" x="38"/>
        <item sd="0" m="1" x="34"/>
        <item x="23"/>
        <item x="0"/>
      </items>
    </pivotField>
    <pivotField dataField="1" showAll="0" defaultSubtotal="0"/>
    <pivotField axis="axisPage" multipleItemSelectionAllowed="1" showAll="0" defaultSubtotal="0">
      <items count="4">
        <item x="2"/>
        <item x="0"/>
        <item x="3"/>
        <item x="1"/>
      </items>
    </pivotField>
    <pivotField showAll="0" defaultSubtotal="0"/>
    <pivotField showAll="0" defaultSubtotal="0"/>
  </pivotFields>
  <rowFields count="4">
    <field x="5"/>
    <field x="2"/>
    <field x="0"/>
    <field x="1"/>
  </rowFields>
  <rowItems count="4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10"/>
    </i>
    <i>
      <x v="12"/>
    </i>
    <i>
      <x v="13"/>
    </i>
    <i>
      <x v="14"/>
    </i>
    <i>
      <x v="15"/>
    </i>
    <i>
      <x v="16"/>
    </i>
    <i>
      <x v="18"/>
    </i>
    <i>
      <x v="19"/>
    </i>
    <i>
      <x v="21"/>
    </i>
    <i>
      <x v="22"/>
    </i>
    <i>
      <x v="23"/>
    </i>
    <i>
      <x v="25"/>
    </i>
    <i>
      <x v="26"/>
    </i>
    <i>
      <x v="27"/>
    </i>
    <i>
      <x v="29"/>
    </i>
    <i>
      <x v="40"/>
    </i>
    <i r="1">
      <x v="5"/>
    </i>
    <i r="2">
      <x v="2"/>
    </i>
    <i r="3">
      <x v="3"/>
    </i>
    <i>
      <x v="41"/>
    </i>
    <i r="1">
      <x v="4"/>
    </i>
    <i r="1">
      <x v="5"/>
    </i>
    <i r="2">
      <x/>
    </i>
    <i r="3">
      <x v="1"/>
    </i>
    <i r="2">
      <x v="1"/>
    </i>
    <i r="3">
      <x v="1"/>
    </i>
    <i r="2">
      <x v="3"/>
    </i>
    <i r="3">
      <x v="1"/>
    </i>
    <i r="2">
      <x v="4"/>
    </i>
    <i r="3">
      <x v="1"/>
    </i>
    <i r="3">
      <x v="2"/>
    </i>
    <i r="3">
      <x v="5"/>
    </i>
    <i r="2">
      <x v="5"/>
    </i>
    <i r="3">
      <x v="1"/>
    </i>
    <i r="3">
      <x v="2"/>
    </i>
    <i r="3">
      <x v="3"/>
    </i>
    <i r="3">
      <x v="5"/>
    </i>
  </rowItems>
  <colFields count="1">
    <field x="3"/>
  </colFields>
  <colItems count="4">
    <i>
      <x/>
    </i>
    <i>
      <x v="1"/>
    </i>
    <i>
      <x v="2"/>
    </i>
    <i>
      <x v="3"/>
    </i>
  </colItems>
  <pageFields count="1">
    <pageField fld="7" hier="-1"/>
  </pageFields>
  <dataFields count="1">
    <dataField name="Count of Antall" fld="6" subtotal="count" baseField="0" baseItem="0"/>
  </dataFields>
  <formats count="32">
    <format dxfId="31">
      <pivotArea outline="0" collapsedLevelsAreSubtotals="1" fieldPosition="0"/>
    </format>
    <format dxfId="30">
      <pivotArea field="0" type="button" dataOnly="0" labelOnly="1" outline="0" axis="axisRow" fieldPosition="2"/>
    </format>
    <format dxfId="29">
      <pivotArea type="topRight" dataOnly="0" labelOnly="1" outline="0" fieldPosition="0"/>
    </format>
    <format dxfId="28">
      <pivotArea dataOnly="0" labelOnly="1" fieldPosition="0">
        <references count="1">
          <reference field="0" count="0"/>
        </references>
      </pivotArea>
    </format>
    <format dxfId="27">
      <pivotArea outline="0" collapsedLevelsAreSubtotals="1" fieldPosition="0"/>
    </format>
    <format dxfId="26">
      <pivotArea field="0" type="button" dataOnly="0" labelOnly="1" outline="0" axis="axisRow" fieldPosition="2"/>
    </format>
    <format dxfId="25">
      <pivotArea type="topRight" dataOnly="0" labelOnly="1" outline="0" fieldPosition="0"/>
    </format>
    <format dxfId="24">
      <pivotArea dataOnly="0" labelOnly="1" fieldPosition="0">
        <references count="1">
          <reference field="0" count="0"/>
        </references>
      </pivotArea>
    </format>
    <format dxfId="23">
      <pivotArea outline="0" collapsedLevelsAreSubtotals="1" fieldPosition="0"/>
    </format>
    <format dxfId="22">
      <pivotArea field="0" type="button" dataOnly="0" labelOnly="1" outline="0" axis="axisRow" fieldPosition="2"/>
    </format>
    <format dxfId="21">
      <pivotArea type="topRight" dataOnly="0" labelOnly="1" outline="0" fieldPosition="0"/>
    </format>
    <format dxfId="20">
      <pivotArea dataOnly="0" labelOnly="1" fieldPosition="0">
        <references count="1">
          <reference field="0" count="0"/>
        </references>
      </pivotArea>
    </format>
    <format dxfId="19">
      <pivotArea outline="0" collapsedLevelsAreSubtotals="1" fieldPosition="0"/>
    </format>
    <format dxfId="18">
      <pivotArea field="0" type="button" dataOnly="0" labelOnly="1" outline="0" axis="axisRow" fieldPosition="2"/>
    </format>
    <format dxfId="17">
      <pivotArea type="topRight" dataOnly="0" labelOnly="1" outline="0" fieldPosition="0"/>
    </format>
    <format dxfId="16">
      <pivotArea dataOnly="0" labelOnly="1" fieldPosition="0">
        <references count="1">
          <reference field="0" count="0"/>
        </references>
      </pivotArea>
    </format>
    <format dxfId="15">
      <pivotArea outline="0" collapsedLevelsAreSubtotals="1" fieldPosition="0"/>
    </format>
    <format dxfId="14">
      <pivotArea field="0" type="button" dataOnly="0" labelOnly="1" outline="0" axis="axisRow" fieldPosition="2"/>
    </format>
    <format dxfId="13">
      <pivotArea type="topRight" dataOnly="0" labelOnly="1" outline="0" fieldPosition="0"/>
    </format>
    <format dxfId="12">
      <pivotArea dataOnly="0" labelOnly="1" fieldPosition="0">
        <references count="1">
          <reference field="0" count="0"/>
        </references>
      </pivotArea>
    </format>
    <format dxfId="11">
      <pivotArea outline="0" collapsedLevelsAreSubtotals="1" fieldPosition="0"/>
    </format>
    <format dxfId="10">
      <pivotArea field="0" type="button" dataOnly="0" labelOnly="1" outline="0" axis="axisRow" fieldPosition="2"/>
    </format>
    <format dxfId="9">
      <pivotArea type="topRight" dataOnly="0" labelOnly="1" outline="0" fieldPosition="0"/>
    </format>
    <format dxfId="8">
      <pivotArea dataOnly="0" labelOnly="1" fieldPosition="0">
        <references count="1">
          <reference field="0" count="0"/>
        </references>
      </pivotArea>
    </format>
    <format dxfId="7">
      <pivotArea outline="0" collapsedLevelsAreSubtotals="1" fieldPosition="0"/>
    </format>
    <format dxfId="6">
      <pivotArea field="0" type="button" dataOnly="0" labelOnly="1" outline="0" axis="axisRow" fieldPosition="2"/>
    </format>
    <format dxfId="5">
      <pivotArea type="topRight" dataOnly="0" labelOnly="1" outline="0" fieldPosition="0"/>
    </format>
    <format dxfId="4">
      <pivotArea dataOnly="0" labelOnly="1" fieldPosition="0">
        <references count="1">
          <reference field="0" count="0"/>
        </references>
      </pivotArea>
    </format>
    <format dxfId="3">
      <pivotArea outline="0" collapsedLevelsAreSubtotals="1" fieldPosition="0"/>
    </format>
    <format dxfId="2">
      <pivotArea field="0" type="button" dataOnly="0" labelOnly="1" outline="0" axis="axisRow" fieldPosition="2"/>
    </format>
    <format dxfId="1">
      <pivotArea type="topRight" dataOnly="0" labelOnly="1" outline="0" fieldPosition="0"/>
    </format>
    <format dxfId="0">
      <pivotArea dataOnly="0" labelOnly="1" fieldPosition="0">
        <references count="1">
          <reference field="0" count="0"/>
        </references>
      </pivotArea>
    </format>
  </formats>
  <pivotTableStyleInfo name="PivotStyleLight2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2" name="Grupper" displayName="Grupper" ref="A1:H41" totalsRowCount="1">
  <autoFilter ref="A1:H40"/>
  <sortState ref="A2:G32">
    <sortCondition ref="A1:A32"/>
  </sortState>
  <tableColumns count="8">
    <tableColumn id="1" name="Lag"/>
    <tableColumn id="2" name="Årstall"/>
    <tableColumn id="8" name="SerieLag" totalsRowFunction="custom">
      <totalsRowFormula>SUM(Grupper[SerieLag])</totalsRowFormula>
    </tableColumn>
    <tableColumn id="3" name="Antall" totalsRowFunction="custom">
      <totalsRowFormula>SUM(Grupper[Antall])</totalsRowFormula>
    </tableColumn>
    <tableColumn id="4" name="Trener"/>
    <tableColumn id="5" name="Treninger"/>
    <tableColumn id="6" name="Deler" dataDxfId="34" totalsRowDxfId="33">
      <calculatedColumnFormula>D2/15</calculatedColumnFormula>
    </tableColumn>
    <tableColumn id="7" name="Ønsker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Fordeling" displayName="Fordeling" ref="A1:J153" totalsRowShown="0">
  <autoFilter ref="A1:J153"/>
  <tableColumns count="10">
    <tableColumn id="1" name="Dag"/>
    <tableColumn id="2" name="Fra"/>
    <tableColumn id="4" name="Bane"/>
    <tableColumn id="8" name="Sektor"/>
    <tableColumn id="6" name="Lengde"/>
    <tableColumn id="5" name="Gruppe"/>
    <tableColumn id="7" name="Antall" dataDxfId="32">
      <calculatedColumnFormula>look</calculatedColumnFormula>
    </tableColumn>
    <tableColumn id="3" name="Bekreftet"/>
    <tableColumn id="9" name="Kontaktpunkt"/>
    <tableColumn id="10" name="Mulig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workbookViewId="0">
      <selection activeCell="A36" sqref="A36"/>
    </sheetView>
  </sheetViews>
  <sheetFormatPr defaultRowHeight="15" x14ac:dyDescent="0.25"/>
  <cols>
    <col min="1" max="1" width="25.5703125" customWidth="1"/>
    <col min="2" max="2" width="11.42578125" customWidth="1"/>
    <col min="3" max="3" width="13.5703125" customWidth="1"/>
    <col min="4" max="4" width="10.5703125" customWidth="1"/>
    <col min="5" max="5" width="19" customWidth="1"/>
    <col min="6" max="6" width="18.42578125" style="7" customWidth="1"/>
  </cols>
  <sheetData>
    <row r="1" spans="1:8" x14ac:dyDescent="0.25">
      <c r="A1" t="s">
        <v>4</v>
      </c>
      <c r="B1" t="s">
        <v>17</v>
      </c>
      <c r="C1" t="s">
        <v>80</v>
      </c>
      <c r="D1" t="s">
        <v>14</v>
      </c>
      <c r="E1" t="s">
        <v>15</v>
      </c>
      <c r="F1" t="s">
        <v>78</v>
      </c>
      <c r="G1" s="7" t="s">
        <v>79</v>
      </c>
      <c r="H1" t="s">
        <v>27</v>
      </c>
    </row>
    <row r="2" spans="1:8" x14ac:dyDescent="0.25">
      <c r="A2" t="s">
        <v>32</v>
      </c>
      <c r="B2">
        <v>1996</v>
      </c>
      <c r="C2">
        <v>2</v>
      </c>
      <c r="D2">
        <v>30</v>
      </c>
      <c r="E2" t="s">
        <v>16</v>
      </c>
      <c r="F2">
        <v>4</v>
      </c>
      <c r="G2" s="7">
        <f t="shared" ref="G2:G30" si="0">D2/15</f>
        <v>2</v>
      </c>
    </row>
    <row r="3" spans="1:8" x14ac:dyDescent="0.25">
      <c r="A3" t="s">
        <v>33</v>
      </c>
      <c r="B3">
        <v>1999</v>
      </c>
      <c r="C3">
        <v>3</v>
      </c>
      <c r="D3">
        <v>40</v>
      </c>
      <c r="E3" t="s">
        <v>18</v>
      </c>
      <c r="F3">
        <v>4</v>
      </c>
      <c r="G3" s="7">
        <f t="shared" si="0"/>
        <v>2.6666666666666665</v>
      </c>
    </row>
    <row r="4" spans="1:8" x14ac:dyDescent="0.25">
      <c r="A4" t="s">
        <v>34</v>
      </c>
      <c r="B4">
        <v>2001</v>
      </c>
      <c r="C4">
        <v>3</v>
      </c>
      <c r="D4">
        <v>50</v>
      </c>
      <c r="F4">
        <v>4</v>
      </c>
      <c r="G4" s="7">
        <f t="shared" si="0"/>
        <v>3.3333333333333335</v>
      </c>
    </row>
    <row r="5" spans="1:8" x14ac:dyDescent="0.25">
      <c r="A5" t="s">
        <v>40</v>
      </c>
      <c r="B5">
        <v>2001</v>
      </c>
      <c r="C5">
        <v>3</v>
      </c>
      <c r="D5">
        <v>40</v>
      </c>
      <c r="F5">
        <v>1</v>
      </c>
      <c r="G5" s="7">
        <f t="shared" si="0"/>
        <v>2.6666666666666665</v>
      </c>
    </row>
    <row r="6" spans="1:8" x14ac:dyDescent="0.25">
      <c r="A6" t="s">
        <v>35</v>
      </c>
      <c r="B6">
        <v>2002</v>
      </c>
      <c r="C6">
        <v>3</v>
      </c>
      <c r="D6">
        <v>25</v>
      </c>
      <c r="F6">
        <v>3</v>
      </c>
      <c r="G6" s="7">
        <f t="shared" si="0"/>
        <v>1.6666666666666667</v>
      </c>
    </row>
    <row r="7" spans="1:8" x14ac:dyDescent="0.25">
      <c r="A7" t="s">
        <v>38</v>
      </c>
      <c r="B7">
        <v>2002</v>
      </c>
      <c r="C7">
        <v>1</v>
      </c>
      <c r="F7">
        <v>2</v>
      </c>
      <c r="G7" s="7">
        <f t="shared" si="0"/>
        <v>0</v>
      </c>
    </row>
    <row r="8" spans="1:8" x14ac:dyDescent="0.25">
      <c r="A8" t="s">
        <v>36</v>
      </c>
      <c r="B8">
        <v>2003</v>
      </c>
      <c r="C8">
        <v>2</v>
      </c>
      <c r="D8">
        <v>30</v>
      </c>
      <c r="F8">
        <v>3</v>
      </c>
      <c r="G8" s="7">
        <f t="shared" si="0"/>
        <v>2</v>
      </c>
    </row>
    <row r="9" spans="1:8" x14ac:dyDescent="0.25">
      <c r="A9" t="s">
        <v>39</v>
      </c>
      <c r="B9">
        <v>2003</v>
      </c>
      <c r="C9">
        <v>1</v>
      </c>
      <c r="F9">
        <v>2</v>
      </c>
      <c r="G9" s="7">
        <f t="shared" si="0"/>
        <v>0</v>
      </c>
    </row>
    <row r="10" spans="1:8" x14ac:dyDescent="0.25">
      <c r="A10" t="s">
        <v>65</v>
      </c>
      <c r="B10">
        <v>2004</v>
      </c>
      <c r="C10">
        <v>1</v>
      </c>
      <c r="D10">
        <v>10</v>
      </c>
      <c r="E10" t="s">
        <v>74</v>
      </c>
      <c r="F10">
        <v>2</v>
      </c>
      <c r="G10" s="7">
        <f t="shared" si="0"/>
        <v>0.66666666666666663</v>
      </c>
    </row>
    <row r="11" spans="1:8" x14ac:dyDescent="0.25">
      <c r="A11" t="s">
        <v>63</v>
      </c>
      <c r="B11">
        <v>2004</v>
      </c>
      <c r="C11">
        <v>1</v>
      </c>
      <c r="D11">
        <v>10</v>
      </c>
      <c r="E11" t="s">
        <v>70</v>
      </c>
      <c r="F11">
        <v>2</v>
      </c>
      <c r="G11" s="7">
        <f t="shared" si="0"/>
        <v>0.66666666666666663</v>
      </c>
      <c r="H11" t="s">
        <v>30</v>
      </c>
    </row>
    <row r="12" spans="1:8" x14ac:dyDescent="0.25">
      <c r="A12" t="s">
        <v>66</v>
      </c>
      <c r="B12">
        <v>2004</v>
      </c>
      <c r="C12">
        <v>1</v>
      </c>
      <c r="D12">
        <v>10</v>
      </c>
      <c r="E12" t="s">
        <v>73</v>
      </c>
      <c r="F12">
        <v>2</v>
      </c>
      <c r="G12" s="7">
        <f t="shared" si="0"/>
        <v>0.66666666666666663</v>
      </c>
    </row>
    <row r="13" spans="1:8" x14ac:dyDescent="0.25">
      <c r="A13" t="s">
        <v>64</v>
      </c>
      <c r="B13">
        <v>2004</v>
      </c>
      <c r="C13">
        <v>1</v>
      </c>
      <c r="D13">
        <v>12</v>
      </c>
      <c r="E13" t="s">
        <v>71</v>
      </c>
      <c r="F13">
        <v>2</v>
      </c>
      <c r="G13" s="7">
        <f t="shared" si="0"/>
        <v>0.8</v>
      </c>
    </row>
    <row r="14" spans="1:8" x14ac:dyDescent="0.25">
      <c r="A14" t="s">
        <v>67</v>
      </c>
      <c r="B14">
        <v>2004</v>
      </c>
      <c r="C14">
        <v>1</v>
      </c>
      <c r="D14">
        <v>10</v>
      </c>
      <c r="E14" t="s">
        <v>72</v>
      </c>
      <c r="F14">
        <v>2</v>
      </c>
      <c r="G14" s="7">
        <f t="shared" si="0"/>
        <v>0.66666666666666663</v>
      </c>
    </row>
    <row r="15" spans="1:8" x14ac:dyDescent="0.25">
      <c r="A15" t="s">
        <v>68</v>
      </c>
      <c r="B15">
        <v>2004</v>
      </c>
      <c r="C15">
        <v>1</v>
      </c>
      <c r="D15">
        <v>15</v>
      </c>
      <c r="E15" t="s">
        <v>69</v>
      </c>
      <c r="F15">
        <v>2</v>
      </c>
      <c r="G15" s="7">
        <f t="shared" si="0"/>
        <v>1</v>
      </c>
    </row>
    <row r="16" spans="1:8" x14ac:dyDescent="0.25">
      <c r="A16" t="s">
        <v>45</v>
      </c>
      <c r="B16">
        <v>2005</v>
      </c>
      <c r="C16">
        <v>1</v>
      </c>
      <c r="F16">
        <v>2</v>
      </c>
      <c r="G16" s="7">
        <f t="shared" si="0"/>
        <v>0</v>
      </c>
    </row>
    <row r="17" spans="1:8" x14ac:dyDescent="0.25">
      <c r="A17" t="s">
        <v>41</v>
      </c>
      <c r="B17">
        <v>2005</v>
      </c>
      <c r="C17">
        <v>2</v>
      </c>
      <c r="E17" t="s">
        <v>28</v>
      </c>
      <c r="F17">
        <v>2</v>
      </c>
      <c r="G17" s="7">
        <f t="shared" si="0"/>
        <v>0</v>
      </c>
      <c r="H17" t="s">
        <v>1</v>
      </c>
    </row>
    <row r="18" spans="1:8" x14ac:dyDescent="0.25">
      <c r="A18" t="s">
        <v>46</v>
      </c>
      <c r="B18">
        <v>2005</v>
      </c>
      <c r="C18">
        <v>1</v>
      </c>
      <c r="F18">
        <v>2</v>
      </c>
      <c r="G18" s="7">
        <f t="shared" si="0"/>
        <v>0</v>
      </c>
    </row>
    <row r="19" spans="1:8" x14ac:dyDescent="0.25">
      <c r="A19" t="s">
        <v>46</v>
      </c>
      <c r="B19">
        <v>2005</v>
      </c>
      <c r="C19">
        <v>1</v>
      </c>
      <c r="F19">
        <v>2</v>
      </c>
      <c r="G19" s="7">
        <f t="shared" si="0"/>
        <v>0</v>
      </c>
    </row>
    <row r="20" spans="1:8" x14ac:dyDescent="0.25">
      <c r="A20" t="s">
        <v>44</v>
      </c>
      <c r="B20">
        <v>2005</v>
      </c>
      <c r="C20">
        <v>1</v>
      </c>
      <c r="F20">
        <v>2</v>
      </c>
      <c r="G20" s="7">
        <f t="shared" si="0"/>
        <v>0</v>
      </c>
    </row>
    <row r="21" spans="1:8" x14ac:dyDescent="0.25">
      <c r="A21" t="s">
        <v>37</v>
      </c>
      <c r="B21">
        <v>2005</v>
      </c>
      <c r="C21">
        <v>1</v>
      </c>
      <c r="D21">
        <v>15</v>
      </c>
      <c r="E21" t="s">
        <v>29</v>
      </c>
      <c r="F21">
        <v>2</v>
      </c>
      <c r="G21" s="7">
        <f t="shared" si="0"/>
        <v>1</v>
      </c>
      <c r="H21" t="s">
        <v>30</v>
      </c>
    </row>
    <row r="22" spans="1:8" x14ac:dyDescent="0.25">
      <c r="A22" t="s">
        <v>47</v>
      </c>
      <c r="B22">
        <v>2006</v>
      </c>
      <c r="C22">
        <v>1</v>
      </c>
      <c r="F22">
        <v>2</v>
      </c>
      <c r="G22" s="7">
        <f t="shared" si="0"/>
        <v>0</v>
      </c>
    </row>
    <row r="23" spans="1:8" x14ac:dyDescent="0.25">
      <c r="A23" t="s">
        <v>48</v>
      </c>
      <c r="B23">
        <v>2006</v>
      </c>
      <c r="C23">
        <v>1</v>
      </c>
      <c r="F23">
        <v>2</v>
      </c>
      <c r="G23" s="7">
        <f t="shared" si="0"/>
        <v>0</v>
      </c>
    </row>
    <row r="24" spans="1:8" x14ac:dyDescent="0.25">
      <c r="A24" t="s">
        <v>49</v>
      </c>
      <c r="B24">
        <v>2006</v>
      </c>
      <c r="C24">
        <v>1</v>
      </c>
      <c r="F24">
        <v>2</v>
      </c>
      <c r="G24" s="7">
        <f t="shared" si="0"/>
        <v>0</v>
      </c>
    </row>
    <row r="25" spans="1:8" x14ac:dyDescent="0.25">
      <c r="A25" t="s">
        <v>50</v>
      </c>
      <c r="B25">
        <v>2006</v>
      </c>
      <c r="C25">
        <v>1</v>
      </c>
      <c r="F25">
        <v>2</v>
      </c>
      <c r="G25" s="7">
        <f t="shared" si="0"/>
        <v>0</v>
      </c>
    </row>
    <row r="26" spans="1:8" x14ac:dyDescent="0.25">
      <c r="A26" t="s">
        <v>53</v>
      </c>
      <c r="B26">
        <v>2007</v>
      </c>
      <c r="C26">
        <v>1</v>
      </c>
      <c r="D26">
        <v>10</v>
      </c>
      <c r="E26" t="s">
        <v>54</v>
      </c>
      <c r="F26">
        <v>1</v>
      </c>
      <c r="G26" s="7">
        <f t="shared" si="0"/>
        <v>0.66666666666666663</v>
      </c>
      <c r="H26" t="s">
        <v>1</v>
      </c>
    </row>
    <row r="27" spans="1:8" x14ac:dyDescent="0.25">
      <c r="A27" t="s">
        <v>55</v>
      </c>
      <c r="B27">
        <v>2007</v>
      </c>
      <c r="C27">
        <v>1</v>
      </c>
      <c r="E27" t="s">
        <v>56</v>
      </c>
      <c r="F27">
        <v>1</v>
      </c>
      <c r="G27" s="7">
        <f t="shared" si="0"/>
        <v>0</v>
      </c>
    </row>
    <row r="28" spans="1:8" x14ac:dyDescent="0.25">
      <c r="A28" t="s">
        <v>59</v>
      </c>
      <c r="B28">
        <v>2007</v>
      </c>
      <c r="C28">
        <v>1</v>
      </c>
      <c r="E28" t="s">
        <v>60</v>
      </c>
      <c r="F28">
        <v>1</v>
      </c>
      <c r="G28" s="7">
        <f t="shared" si="0"/>
        <v>0</v>
      </c>
    </row>
    <row r="29" spans="1:8" x14ac:dyDescent="0.25">
      <c r="A29" t="s">
        <v>57</v>
      </c>
      <c r="B29">
        <v>2007</v>
      </c>
      <c r="C29">
        <v>1</v>
      </c>
      <c r="E29" t="s">
        <v>58</v>
      </c>
      <c r="F29">
        <v>1</v>
      </c>
      <c r="G29" s="7">
        <f t="shared" si="0"/>
        <v>0</v>
      </c>
    </row>
    <row r="30" spans="1:8" x14ac:dyDescent="0.25">
      <c r="A30" t="s">
        <v>61</v>
      </c>
      <c r="B30">
        <v>2007</v>
      </c>
      <c r="C30">
        <v>1</v>
      </c>
      <c r="E30" t="s">
        <v>62</v>
      </c>
      <c r="F30">
        <v>1</v>
      </c>
      <c r="G30" s="7">
        <f t="shared" si="0"/>
        <v>0</v>
      </c>
    </row>
    <row r="31" spans="1:8" x14ac:dyDescent="0.25">
      <c r="A31" t="s">
        <v>81</v>
      </c>
      <c r="F31"/>
      <c r="G31" s="7">
        <f t="shared" ref="G31:G34" si="1">D31/15</f>
        <v>0</v>
      </c>
    </row>
    <row r="32" spans="1:8" x14ac:dyDescent="0.25">
      <c r="A32" t="s">
        <v>81</v>
      </c>
      <c r="F32"/>
      <c r="G32" s="7">
        <f t="shared" si="1"/>
        <v>0</v>
      </c>
    </row>
    <row r="33" spans="1:8" x14ac:dyDescent="0.25">
      <c r="A33" t="s">
        <v>81</v>
      </c>
      <c r="F33"/>
      <c r="G33" s="7">
        <f t="shared" si="1"/>
        <v>0</v>
      </c>
    </row>
    <row r="34" spans="1:8" x14ac:dyDescent="0.25">
      <c r="A34" t="s">
        <v>81</v>
      </c>
      <c r="F34"/>
      <c r="G34" s="7">
        <f t="shared" si="1"/>
        <v>0</v>
      </c>
    </row>
    <row r="35" spans="1:8" x14ac:dyDescent="0.25">
      <c r="A35" t="s">
        <v>81</v>
      </c>
      <c r="F35"/>
      <c r="G35" s="7">
        <f t="shared" ref="G35:G36" si="2">D35/15</f>
        <v>0</v>
      </c>
    </row>
    <row r="36" spans="1:8" x14ac:dyDescent="0.25">
      <c r="A36" t="s">
        <v>81</v>
      </c>
      <c r="F36"/>
      <c r="G36" s="7">
        <f t="shared" si="2"/>
        <v>0</v>
      </c>
    </row>
    <row r="37" spans="1:8" x14ac:dyDescent="0.25">
      <c r="A37" t="s">
        <v>82</v>
      </c>
      <c r="F37"/>
      <c r="G37" s="7">
        <f>D37/15</f>
        <v>0</v>
      </c>
    </row>
    <row r="38" spans="1:8" x14ac:dyDescent="0.25">
      <c r="A38" t="s">
        <v>82</v>
      </c>
      <c r="F38"/>
      <c r="G38" s="7">
        <f>D38/15</f>
        <v>0</v>
      </c>
    </row>
    <row r="39" spans="1:8" x14ac:dyDescent="0.25">
      <c r="A39" t="s">
        <v>51</v>
      </c>
      <c r="B39">
        <v>2007</v>
      </c>
      <c r="C39">
        <v>1</v>
      </c>
      <c r="E39" t="s">
        <v>52</v>
      </c>
      <c r="F39">
        <v>1</v>
      </c>
      <c r="G39" s="7">
        <f>D39/15</f>
        <v>0</v>
      </c>
    </row>
    <row r="40" spans="1:8" x14ac:dyDescent="0.25">
      <c r="A40" t="s">
        <v>43</v>
      </c>
      <c r="C40">
        <v>2</v>
      </c>
      <c r="D40">
        <v>16</v>
      </c>
      <c r="E40" t="s">
        <v>75</v>
      </c>
      <c r="F40">
        <v>1</v>
      </c>
      <c r="G40" s="7">
        <f>D40/15</f>
        <v>1.0666666666666667</v>
      </c>
      <c r="H40" t="s">
        <v>76</v>
      </c>
    </row>
    <row r="41" spans="1:8" x14ac:dyDescent="0.25">
      <c r="C41">
        <f>SUM(Grupper[SerieLag])</f>
        <v>43</v>
      </c>
      <c r="D41">
        <f>SUM(Grupper[Antall])</f>
        <v>323</v>
      </c>
      <c r="F41"/>
      <c r="G41" s="7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3"/>
  <sheetViews>
    <sheetView tabSelected="1" topLeftCell="A89" workbookViewId="0">
      <selection activeCell="E113" sqref="E113"/>
    </sheetView>
  </sheetViews>
  <sheetFormatPr defaultRowHeight="15" x14ac:dyDescent="0.25"/>
  <cols>
    <col min="6" max="6" width="33.7109375" customWidth="1"/>
    <col min="7" max="7" width="14" customWidth="1"/>
    <col min="9" max="9" width="21.42578125" customWidth="1"/>
  </cols>
  <sheetData>
    <row r="1" spans="1:10" x14ac:dyDescent="0.25">
      <c r="A1" t="s">
        <v>0</v>
      </c>
      <c r="B1" t="s">
        <v>2</v>
      </c>
      <c r="C1" t="s">
        <v>3</v>
      </c>
      <c r="D1" t="s">
        <v>20</v>
      </c>
      <c r="E1" t="s">
        <v>12</v>
      </c>
      <c r="F1" t="s">
        <v>19</v>
      </c>
      <c r="G1" t="s">
        <v>14</v>
      </c>
      <c r="H1" t="s">
        <v>83</v>
      </c>
      <c r="I1" t="s">
        <v>84</v>
      </c>
      <c r="J1" t="s">
        <v>89</v>
      </c>
    </row>
    <row r="2" spans="1:10" x14ac:dyDescent="0.25">
      <c r="A2" t="s">
        <v>1</v>
      </c>
      <c r="B2">
        <v>1530</v>
      </c>
      <c r="C2" t="s">
        <v>25</v>
      </c>
      <c r="D2" t="s">
        <v>21</v>
      </c>
      <c r="E2">
        <v>90</v>
      </c>
      <c r="G2" t="e">
        <f>VLOOKUP(Fordeling[[#This Row],[Gruppe]], Grupper[],3)</f>
        <v>#N/A</v>
      </c>
    </row>
    <row r="3" spans="1:10" x14ac:dyDescent="0.25">
      <c r="A3" t="s">
        <v>1</v>
      </c>
      <c r="B3">
        <v>1530</v>
      </c>
      <c r="C3" t="s">
        <v>25</v>
      </c>
      <c r="D3" t="s">
        <v>22</v>
      </c>
      <c r="E3">
        <v>90</v>
      </c>
      <c r="G3" t="e">
        <f>VLOOKUP(Fordeling[[#This Row],[Gruppe]], Grupper[],3)</f>
        <v>#N/A</v>
      </c>
    </row>
    <row r="4" spans="1:10" x14ac:dyDescent="0.25">
      <c r="A4" t="s">
        <v>1</v>
      </c>
      <c r="B4">
        <v>1530</v>
      </c>
      <c r="C4" t="s">
        <v>25</v>
      </c>
      <c r="D4" t="s">
        <v>23</v>
      </c>
      <c r="E4">
        <v>90</v>
      </c>
      <c r="F4" t="s">
        <v>48</v>
      </c>
      <c r="G4">
        <f>VLOOKUP(Fordeling[[#This Row],[Gruppe]], Grupper[],3)</f>
        <v>1</v>
      </c>
    </row>
    <row r="5" spans="1:10" x14ac:dyDescent="0.25">
      <c r="A5" t="s">
        <v>1</v>
      </c>
      <c r="B5">
        <v>1530</v>
      </c>
      <c r="C5" t="s">
        <v>25</v>
      </c>
      <c r="D5" t="s">
        <v>24</v>
      </c>
      <c r="E5">
        <v>90</v>
      </c>
      <c r="F5" t="s">
        <v>48</v>
      </c>
      <c r="G5">
        <f>VLOOKUP(Fordeling[[#This Row],[Gruppe]], Grupper[],3)</f>
        <v>1</v>
      </c>
    </row>
    <row r="6" spans="1:10" x14ac:dyDescent="0.25">
      <c r="A6" t="s">
        <v>1</v>
      </c>
      <c r="B6">
        <v>1700</v>
      </c>
      <c r="C6" t="s">
        <v>25</v>
      </c>
      <c r="D6" t="s">
        <v>21</v>
      </c>
      <c r="E6">
        <v>90</v>
      </c>
      <c r="F6" t="s">
        <v>39</v>
      </c>
      <c r="G6">
        <f>VLOOKUP(Fordeling[[#This Row],[Gruppe]], Grupper[],3)</f>
        <v>1</v>
      </c>
    </row>
    <row r="7" spans="1:10" x14ac:dyDescent="0.25">
      <c r="A7" t="s">
        <v>1</v>
      </c>
      <c r="B7">
        <v>1700</v>
      </c>
      <c r="C7" t="s">
        <v>25</v>
      </c>
      <c r="D7" t="s">
        <v>22</v>
      </c>
      <c r="E7">
        <v>90</v>
      </c>
      <c r="F7" t="s">
        <v>88</v>
      </c>
      <c r="G7">
        <f>VLOOKUP(Fordeling[[#This Row],[Gruppe]], Grupper[],3)</f>
        <v>1</v>
      </c>
    </row>
    <row r="8" spans="1:10" x14ac:dyDescent="0.25">
      <c r="A8" t="s">
        <v>1</v>
      </c>
      <c r="B8">
        <v>1700</v>
      </c>
      <c r="C8" t="s">
        <v>25</v>
      </c>
      <c r="D8" t="s">
        <v>23</v>
      </c>
      <c r="E8">
        <v>90</v>
      </c>
      <c r="F8" t="s">
        <v>38</v>
      </c>
      <c r="G8">
        <f>VLOOKUP(Fordeling[[#This Row],[Gruppe]], Grupper[],3)</f>
        <v>1</v>
      </c>
      <c r="H8" t="s">
        <v>91</v>
      </c>
    </row>
    <row r="9" spans="1:10" x14ac:dyDescent="0.25">
      <c r="A9" t="s">
        <v>1</v>
      </c>
      <c r="B9">
        <v>1700</v>
      </c>
      <c r="C9" t="s">
        <v>25</v>
      </c>
      <c r="D9" t="s">
        <v>24</v>
      </c>
      <c r="E9">
        <v>90</v>
      </c>
      <c r="F9" t="s">
        <v>39</v>
      </c>
      <c r="G9">
        <f>VLOOKUP(Fordeling[[#This Row],[Gruppe]], Grupper[],3)</f>
        <v>1</v>
      </c>
      <c r="H9" t="s">
        <v>91</v>
      </c>
    </row>
    <row r="10" spans="1:10" x14ac:dyDescent="0.25">
      <c r="A10" t="s">
        <v>1</v>
      </c>
      <c r="B10">
        <v>1830</v>
      </c>
      <c r="C10" t="s">
        <v>25</v>
      </c>
      <c r="D10" t="s">
        <v>21</v>
      </c>
      <c r="E10">
        <v>90</v>
      </c>
      <c r="F10" t="s">
        <v>32</v>
      </c>
      <c r="G10">
        <f>VLOOKUP(Fordeling[[#This Row],[Gruppe]], Grupper[],3)</f>
        <v>2</v>
      </c>
      <c r="H10" t="s">
        <v>91</v>
      </c>
    </row>
    <row r="11" spans="1:10" x14ac:dyDescent="0.25">
      <c r="A11" t="s">
        <v>1</v>
      </c>
      <c r="B11">
        <v>1830</v>
      </c>
      <c r="C11" t="s">
        <v>25</v>
      </c>
      <c r="D11" t="s">
        <v>22</v>
      </c>
      <c r="E11">
        <v>90</v>
      </c>
      <c r="F11" t="s">
        <v>32</v>
      </c>
      <c r="G11">
        <f>VLOOKUP(Fordeling[[#This Row],[Gruppe]], Grupper[],3)</f>
        <v>2</v>
      </c>
      <c r="H11" t="s">
        <v>91</v>
      </c>
    </row>
    <row r="12" spans="1:10" x14ac:dyDescent="0.25">
      <c r="A12" t="s">
        <v>1</v>
      </c>
      <c r="B12">
        <v>1830</v>
      </c>
      <c r="C12" t="s">
        <v>25</v>
      </c>
      <c r="D12" t="s">
        <v>23</v>
      </c>
      <c r="E12">
        <v>90</v>
      </c>
      <c r="F12" t="s">
        <v>34</v>
      </c>
      <c r="G12">
        <f>VLOOKUP(Fordeling[[#This Row],[Gruppe]], Grupper[],3)</f>
        <v>3</v>
      </c>
      <c r="H12" t="s">
        <v>91</v>
      </c>
    </row>
    <row r="13" spans="1:10" x14ac:dyDescent="0.25">
      <c r="A13" t="s">
        <v>1</v>
      </c>
      <c r="B13">
        <v>1830</v>
      </c>
      <c r="C13" t="s">
        <v>25</v>
      </c>
      <c r="D13" t="s">
        <v>24</v>
      </c>
      <c r="E13">
        <v>90</v>
      </c>
      <c r="F13" t="s">
        <v>34</v>
      </c>
      <c r="G13">
        <f>VLOOKUP(Fordeling[[#This Row],[Gruppe]], Grupper[],3)</f>
        <v>3</v>
      </c>
      <c r="H13" t="s">
        <v>91</v>
      </c>
    </row>
    <row r="14" spans="1:10" x14ac:dyDescent="0.25">
      <c r="A14" t="s">
        <v>1</v>
      </c>
      <c r="B14">
        <v>2000</v>
      </c>
      <c r="C14" t="s">
        <v>25</v>
      </c>
      <c r="D14" t="s">
        <v>21</v>
      </c>
      <c r="E14">
        <v>90</v>
      </c>
      <c r="F14" t="s">
        <v>33</v>
      </c>
      <c r="G14">
        <f>VLOOKUP(Fordeling[[#This Row],[Gruppe]], Grupper[],3)</f>
        <v>3</v>
      </c>
      <c r="H14" t="s">
        <v>91</v>
      </c>
    </row>
    <row r="15" spans="1:10" x14ac:dyDescent="0.25">
      <c r="A15" t="s">
        <v>1</v>
      </c>
      <c r="B15">
        <v>2000</v>
      </c>
      <c r="C15" t="s">
        <v>25</v>
      </c>
      <c r="D15" t="s">
        <v>22</v>
      </c>
      <c r="E15">
        <v>90</v>
      </c>
      <c r="F15" t="s">
        <v>33</v>
      </c>
      <c r="G15">
        <f>VLOOKUP(Fordeling[[#This Row],[Gruppe]], Grupper[],3)</f>
        <v>3</v>
      </c>
      <c r="H15" t="s">
        <v>91</v>
      </c>
    </row>
    <row r="16" spans="1:10" x14ac:dyDescent="0.25">
      <c r="A16" t="s">
        <v>1</v>
      </c>
      <c r="B16">
        <v>2000</v>
      </c>
      <c r="C16" t="s">
        <v>25</v>
      </c>
      <c r="D16" t="s">
        <v>23</v>
      </c>
      <c r="E16">
        <v>90</v>
      </c>
      <c r="F16" t="s">
        <v>40</v>
      </c>
      <c r="G16">
        <f>VLOOKUP(Fordeling[[#This Row],[Gruppe]], Grupper[],3)</f>
        <v>3</v>
      </c>
      <c r="H16" t="s">
        <v>91</v>
      </c>
    </row>
    <row r="17" spans="1:8" x14ac:dyDescent="0.25">
      <c r="A17" t="s">
        <v>1</v>
      </c>
      <c r="B17">
        <v>2000</v>
      </c>
      <c r="C17" t="s">
        <v>25</v>
      </c>
      <c r="D17" t="s">
        <v>24</v>
      </c>
      <c r="E17">
        <v>90</v>
      </c>
      <c r="F17" t="s">
        <v>40</v>
      </c>
      <c r="G17">
        <f>VLOOKUP(Fordeling[[#This Row],[Gruppe]], Grupper[],3)</f>
        <v>3</v>
      </c>
      <c r="H17" t="s">
        <v>91</v>
      </c>
    </row>
    <row r="18" spans="1:8" x14ac:dyDescent="0.25">
      <c r="A18" t="s">
        <v>7</v>
      </c>
      <c r="B18">
        <v>1530</v>
      </c>
      <c r="C18" t="s">
        <v>25</v>
      </c>
      <c r="D18" t="s">
        <v>21</v>
      </c>
      <c r="E18">
        <v>90</v>
      </c>
      <c r="G18" t="e">
        <f>VLOOKUP(Fordeling[[#This Row],[Gruppe]], Grupper[],3)</f>
        <v>#N/A</v>
      </c>
    </row>
    <row r="19" spans="1:8" x14ac:dyDescent="0.25">
      <c r="A19" t="s">
        <v>7</v>
      </c>
      <c r="B19">
        <v>1530</v>
      </c>
      <c r="C19" t="s">
        <v>25</v>
      </c>
      <c r="D19" t="s">
        <v>22</v>
      </c>
      <c r="E19">
        <v>90</v>
      </c>
      <c r="G19" t="e">
        <f>VLOOKUP(Fordeling[[#This Row],[Gruppe]], Grupper[],3)</f>
        <v>#N/A</v>
      </c>
    </row>
    <row r="20" spans="1:8" x14ac:dyDescent="0.25">
      <c r="A20" t="s">
        <v>7</v>
      </c>
      <c r="B20">
        <v>1530</v>
      </c>
      <c r="C20" t="s">
        <v>25</v>
      </c>
      <c r="D20" t="s">
        <v>23</v>
      </c>
      <c r="E20">
        <v>90</v>
      </c>
      <c r="G20" t="e">
        <f>VLOOKUP(Fordeling[[#This Row],[Gruppe]], Grupper[],3)</f>
        <v>#N/A</v>
      </c>
    </row>
    <row r="21" spans="1:8" x14ac:dyDescent="0.25">
      <c r="A21" t="s">
        <v>7</v>
      </c>
      <c r="B21">
        <v>1530</v>
      </c>
      <c r="C21" t="s">
        <v>25</v>
      </c>
      <c r="D21" t="s">
        <v>24</v>
      </c>
      <c r="E21">
        <v>90</v>
      </c>
      <c r="G21" t="e">
        <f>VLOOKUP(Fordeling[[#This Row],[Gruppe]], Grupper[],3)</f>
        <v>#N/A</v>
      </c>
    </row>
    <row r="22" spans="1:8" x14ac:dyDescent="0.25">
      <c r="A22" t="s">
        <v>7</v>
      </c>
      <c r="B22">
        <v>1700</v>
      </c>
      <c r="C22" t="s">
        <v>25</v>
      </c>
      <c r="D22" t="s">
        <v>21</v>
      </c>
      <c r="E22">
        <v>90</v>
      </c>
      <c r="F22" t="s">
        <v>37</v>
      </c>
      <c r="G22">
        <f>VLOOKUP(Fordeling[[#This Row],[Gruppe]], Grupper[],3)</f>
        <v>1</v>
      </c>
    </row>
    <row r="23" spans="1:8" x14ac:dyDescent="0.25">
      <c r="A23" t="s">
        <v>7</v>
      </c>
      <c r="B23">
        <v>1700</v>
      </c>
      <c r="C23" t="s">
        <v>25</v>
      </c>
      <c r="D23" t="s">
        <v>22</v>
      </c>
      <c r="E23">
        <v>90</v>
      </c>
      <c r="F23" t="s">
        <v>37</v>
      </c>
      <c r="G23">
        <f>VLOOKUP(Fordeling[[#This Row],[Gruppe]], Grupper[],3)</f>
        <v>1</v>
      </c>
    </row>
    <row r="24" spans="1:8" x14ac:dyDescent="0.25">
      <c r="A24" t="s">
        <v>7</v>
      </c>
      <c r="B24">
        <v>1700</v>
      </c>
      <c r="C24" t="s">
        <v>25</v>
      </c>
      <c r="D24" t="s">
        <v>23</v>
      </c>
      <c r="E24">
        <v>90</v>
      </c>
      <c r="F24" t="s">
        <v>42</v>
      </c>
      <c r="G24">
        <f>VLOOKUP(Fordeling[[#This Row],[Gruppe]], Grupper[],3)</f>
        <v>1</v>
      </c>
      <c r="H24" t="s">
        <v>91</v>
      </c>
    </row>
    <row r="25" spans="1:8" x14ac:dyDescent="0.25">
      <c r="A25" t="s">
        <v>7</v>
      </c>
      <c r="B25">
        <v>1700</v>
      </c>
      <c r="C25" t="s">
        <v>25</v>
      </c>
      <c r="D25" t="s">
        <v>24</v>
      </c>
      <c r="E25">
        <v>90</v>
      </c>
      <c r="F25" t="s">
        <v>42</v>
      </c>
      <c r="G25">
        <f>VLOOKUP(Fordeling[[#This Row],[Gruppe]], Grupper[],3)</f>
        <v>1</v>
      </c>
      <c r="H25" t="s">
        <v>91</v>
      </c>
    </row>
    <row r="26" spans="1:8" x14ac:dyDescent="0.25">
      <c r="A26" t="s">
        <v>7</v>
      </c>
      <c r="B26">
        <v>1830</v>
      </c>
      <c r="C26" t="s">
        <v>25</v>
      </c>
      <c r="D26" t="s">
        <v>21</v>
      </c>
      <c r="E26">
        <v>90</v>
      </c>
      <c r="F26" t="s">
        <v>35</v>
      </c>
      <c r="G26">
        <f>VLOOKUP(Fordeling[[#This Row],[Gruppe]], Grupper[],3)</f>
        <v>3</v>
      </c>
    </row>
    <row r="27" spans="1:8" x14ac:dyDescent="0.25">
      <c r="A27" t="s">
        <v>7</v>
      </c>
      <c r="B27">
        <v>1830</v>
      </c>
      <c r="C27" t="s">
        <v>25</v>
      </c>
      <c r="D27" t="s">
        <v>22</v>
      </c>
      <c r="E27">
        <v>90</v>
      </c>
      <c r="F27" t="s">
        <v>35</v>
      </c>
      <c r="G27">
        <f>VLOOKUP(Fordeling[[#This Row],[Gruppe]], Grupper[],3)</f>
        <v>3</v>
      </c>
    </row>
    <row r="28" spans="1:8" x14ac:dyDescent="0.25">
      <c r="A28" t="s">
        <v>7</v>
      </c>
      <c r="B28">
        <v>1830</v>
      </c>
      <c r="C28" t="s">
        <v>25</v>
      </c>
      <c r="D28" t="s">
        <v>23</v>
      </c>
      <c r="E28">
        <v>90</v>
      </c>
      <c r="F28" t="s">
        <v>36</v>
      </c>
      <c r="G28">
        <f>VLOOKUP(Fordeling[[#This Row],[Gruppe]], Grupper[],3)</f>
        <v>2</v>
      </c>
      <c r="H28" t="s">
        <v>91</v>
      </c>
    </row>
    <row r="29" spans="1:8" x14ac:dyDescent="0.25">
      <c r="A29" t="s">
        <v>7</v>
      </c>
      <c r="B29">
        <v>1830</v>
      </c>
      <c r="C29" t="s">
        <v>25</v>
      </c>
      <c r="D29" t="s">
        <v>24</v>
      </c>
      <c r="E29">
        <v>90</v>
      </c>
      <c r="F29" t="s">
        <v>36</v>
      </c>
      <c r="G29">
        <f>VLOOKUP(Fordeling[[#This Row],[Gruppe]], Grupper[],3)</f>
        <v>2</v>
      </c>
      <c r="H29" t="s">
        <v>91</v>
      </c>
    </row>
    <row r="30" spans="1:8" x14ac:dyDescent="0.25">
      <c r="A30" t="s">
        <v>7</v>
      </c>
      <c r="B30">
        <v>2000</v>
      </c>
      <c r="C30" t="s">
        <v>25</v>
      </c>
      <c r="D30" t="s">
        <v>21</v>
      </c>
      <c r="E30">
        <v>90</v>
      </c>
      <c r="F30" t="s">
        <v>33</v>
      </c>
      <c r="G30">
        <f>VLOOKUP(Fordeling[[#This Row],[Gruppe]], Grupper[],3)</f>
        <v>3</v>
      </c>
      <c r="H30" t="s">
        <v>91</v>
      </c>
    </row>
    <row r="31" spans="1:8" x14ac:dyDescent="0.25">
      <c r="A31" t="s">
        <v>7</v>
      </c>
      <c r="B31">
        <v>2000</v>
      </c>
      <c r="C31" t="s">
        <v>25</v>
      </c>
      <c r="D31" t="s">
        <v>22</v>
      </c>
      <c r="E31">
        <v>90</v>
      </c>
      <c r="F31" t="s">
        <v>33</v>
      </c>
      <c r="G31">
        <f>VLOOKUP(Fordeling[[#This Row],[Gruppe]], Grupper[],3)</f>
        <v>3</v>
      </c>
      <c r="H31" t="s">
        <v>91</v>
      </c>
    </row>
    <row r="32" spans="1:8" x14ac:dyDescent="0.25">
      <c r="A32" t="s">
        <v>7</v>
      </c>
      <c r="B32">
        <v>2000</v>
      </c>
      <c r="C32" t="s">
        <v>25</v>
      </c>
      <c r="D32" t="s">
        <v>23</v>
      </c>
      <c r="E32">
        <v>90</v>
      </c>
      <c r="F32" t="s">
        <v>33</v>
      </c>
      <c r="G32">
        <f>VLOOKUP(Fordeling[[#This Row],[Gruppe]], Grupper[],3)</f>
        <v>3</v>
      </c>
      <c r="H32" t="s">
        <v>91</v>
      </c>
    </row>
    <row r="33" spans="1:8" x14ac:dyDescent="0.25">
      <c r="A33" t="s">
        <v>7</v>
      </c>
      <c r="B33">
        <v>2000</v>
      </c>
      <c r="C33" t="s">
        <v>25</v>
      </c>
      <c r="D33" t="s">
        <v>24</v>
      </c>
      <c r="E33">
        <v>90</v>
      </c>
      <c r="F33" t="s">
        <v>33</v>
      </c>
      <c r="G33">
        <f>VLOOKUP(Fordeling[[#This Row],[Gruppe]], Grupper[],3)</f>
        <v>3</v>
      </c>
      <c r="H33" t="s">
        <v>91</v>
      </c>
    </row>
    <row r="34" spans="1:8" x14ac:dyDescent="0.25">
      <c r="A34" t="s">
        <v>8</v>
      </c>
      <c r="B34">
        <v>1530</v>
      </c>
      <c r="C34" t="s">
        <v>25</v>
      </c>
      <c r="D34" t="s">
        <v>21</v>
      </c>
      <c r="E34">
        <v>90</v>
      </c>
      <c r="G34" t="e">
        <f>VLOOKUP(Fordeling[[#This Row],[Gruppe]], Grupper[],3)</f>
        <v>#N/A</v>
      </c>
    </row>
    <row r="35" spans="1:8" x14ac:dyDescent="0.25">
      <c r="A35" t="s">
        <v>8</v>
      </c>
      <c r="B35">
        <v>1530</v>
      </c>
      <c r="C35" t="s">
        <v>25</v>
      </c>
      <c r="D35" t="s">
        <v>22</v>
      </c>
      <c r="E35">
        <v>90</v>
      </c>
      <c r="G35" t="e">
        <f>VLOOKUP(Fordeling[[#This Row],[Gruppe]], Grupper[],3)</f>
        <v>#N/A</v>
      </c>
    </row>
    <row r="36" spans="1:8" x14ac:dyDescent="0.25">
      <c r="A36" t="s">
        <v>8</v>
      </c>
      <c r="B36">
        <v>1530</v>
      </c>
      <c r="C36" t="s">
        <v>25</v>
      </c>
      <c r="D36" t="s">
        <v>23</v>
      </c>
      <c r="E36">
        <v>90</v>
      </c>
      <c r="G36" t="e">
        <f>VLOOKUP(Fordeling[[#This Row],[Gruppe]], Grupper[],3)</f>
        <v>#N/A</v>
      </c>
    </row>
    <row r="37" spans="1:8" x14ac:dyDescent="0.25">
      <c r="A37" t="s">
        <v>8</v>
      </c>
      <c r="B37">
        <v>1530</v>
      </c>
      <c r="C37" t="s">
        <v>25</v>
      </c>
      <c r="D37" t="s">
        <v>24</v>
      </c>
      <c r="E37">
        <v>90</v>
      </c>
      <c r="G37" t="e">
        <f>VLOOKUP(Fordeling[[#This Row],[Gruppe]], Grupper[],3)</f>
        <v>#N/A</v>
      </c>
    </row>
    <row r="38" spans="1:8" x14ac:dyDescent="0.25">
      <c r="A38" t="s">
        <v>8</v>
      </c>
      <c r="B38">
        <v>1700</v>
      </c>
      <c r="C38" t="s">
        <v>25</v>
      </c>
      <c r="D38" t="s">
        <v>21</v>
      </c>
      <c r="E38">
        <v>90</v>
      </c>
      <c r="F38" t="s">
        <v>39</v>
      </c>
      <c r="G38">
        <f>VLOOKUP(Fordeling[[#This Row],[Gruppe]], Grupper[],3)</f>
        <v>1</v>
      </c>
      <c r="H38" t="s">
        <v>91</v>
      </c>
    </row>
    <row r="39" spans="1:8" x14ac:dyDescent="0.25">
      <c r="A39" t="s">
        <v>8</v>
      </c>
      <c r="B39">
        <v>1700</v>
      </c>
      <c r="C39" t="s">
        <v>25</v>
      </c>
      <c r="D39" t="s">
        <v>22</v>
      </c>
      <c r="E39">
        <v>90</v>
      </c>
      <c r="F39" t="s">
        <v>38</v>
      </c>
      <c r="G39">
        <f>VLOOKUP(Fordeling[[#This Row],[Gruppe]], Grupper[],3)</f>
        <v>1</v>
      </c>
      <c r="H39" t="s">
        <v>91</v>
      </c>
    </row>
    <row r="40" spans="1:8" x14ac:dyDescent="0.25">
      <c r="A40" t="s">
        <v>8</v>
      </c>
      <c r="B40">
        <v>1700</v>
      </c>
      <c r="C40" t="s">
        <v>25</v>
      </c>
      <c r="D40" t="s">
        <v>23</v>
      </c>
      <c r="E40">
        <v>90</v>
      </c>
      <c r="F40" t="s">
        <v>42</v>
      </c>
      <c r="G40">
        <f>VLOOKUP(Fordeling[[#This Row],[Gruppe]], Grupper[],3)</f>
        <v>1</v>
      </c>
    </row>
    <row r="41" spans="1:8" x14ac:dyDescent="0.25">
      <c r="A41" t="s">
        <v>8</v>
      </c>
      <c r="B41">
        <v>1700</v>
      </c>
      <c r="C41" t="s">
        <v>25</v>
      </c>
      <c r="D41" t="s">
        <v>24</v>
      </c>
      <c r="E41">
        <v>90</v>
      </c>
      <c r="F41" t="s">
        <v>42</v>
      </c>
      <c r="G41">
        <f>VLOOKUP(Fordeling[[#This Row],[Gruppe]], Grupper[],3)</f>
        <v>1</v>
      </c>
      <c r="H41" t="s">
        <v>91</v>
      </c>
    </row>
    <row r="42" spans="1:8" x14ac:dyDescent="0.25">
      <c r="A42" t="s">
        <v>8</v>
      </c>
      <c r="B42">
        <v>1830</v>
      </c>
      <c r="C42" t="s">
        <v>25</v>
      </c>
      <c r="D42" t="s">
        <v>21</v>
      </c>
      <c r="E42">
        <v>90</v>
      </c>
      <c r="F42" t="s">
        <v>35</v>
      </c>
      <c r="G42">
        <f>VLOOKUP(Fordeling[[#This Row],[Gruppe]], Grupper[],3)</f>
        <v>3</v>
      </c>
      <c r="H42" t="s">
        <v>91</v>
      </c>
    </row>
    <row r="43" spans="1:8" x14ac:dyDescent="0.25">
      <c r="A43" t="s">
        <v>8</v>
      </c>
      <c r="B43">
        <v>1830</v>
      </c>
      <c r="C43" t="s">
        <v>25</v>
      </c>
      <c r="D43" t="s">
        <v>22</v>
      </c>
      <c r="E43">
        <v>90</v>
      </c>
      <c r="F43" t="s">
        <v>35</v>
      </c>
      <c r="G43">
        <f>VLOOKUP(Fordeling[[#This Row],[Gruppe]], Grupper[],3)</f>
        <v>3</v>
      </c>
      <c r="H43" t="s">
        <v>91</v>
      </c>
    </row>
    <row r="44" spans="1:8" x14ac:dyDescent="0.25">
      <c r="A44" t="s">
        <v>8</v>
      </c>
      <c r="B44">
        <v>1830</v>
      </c>
      <c r="C44" t="s">
        <v>25</v>
      </c>
      <c r="D44" t="s">
        <v>23</v>
      </c>
      <c r="E44">
        <v>90</v>
      </c>
      <c r="F44" t="s">
        <v>32</v>
      </c>
      <c r="G44">
        <f>VLOOKUP(Fordeling[[#This Row],[Gruppe]], Grupper[],3)</f>
        <v>2</v>
      </c>
      <c r="H44" t="s">
        <v>91</v>
      </c>
    </row>
    <row r="45" spans="1:8" x14ac:dyDescent="0.25">
      <c r="A45" t="s">
        <v>8</v>
      </c>
      <c r="B45">
        <v>1830</v>
      </c>
      <c r="C45" t="s">
        <v>25</v>
      </c>
      <c r="D45" t="s">
        <v>24</v>
      </c>
      <c r="E45">
        <v>90</v>
      </c>
      <c r="F45" t="s">
        <v>32</v>
      </c>
      <c r="G45">
        <f>VLOOKUP(Fordeling[[#This Row],[Gruppe]], Grupper[],3)</f>
        <v>2</v>
      </c>
      <c r="H45" t="s">
        <v>91</v>
      </c>
    </row>
    <row r="46" spans="1:8" x14ac:dyDescent="0.25">
      <c r="A46" t="s">
        <v>8</v>
      </c>
      <c r="B46">
        <v>2000</v>
      </c>
      <c r="C46" t="s">
        <v>25</v>
      </c>
      <c r="D46" t="s">
        <v>21</v>
      </c>
      <c r="E46">
        <v>90</v>
      </c>
      <c r="F46" t="s">
        <v>34</v>
      </c>
      <c r="G46">
        <f>VLOOKUP(Fordeling[[#This Row],[Gruppe]], Grupper[],3)</f>
        <v>3</v>
      </c>
      <c r="H46" t="s">
        <v>91</v>
      </c>
    </row>
    <row r="47" spans="1:8" x14ac:dyDescent="0.25">
      <c r="A47" t="s">
        <v>8</v>
      </c>
      <c r="B47">
        <v>2000</v>
      </c>
      <c r="C47" t="s">
        <v>25</v>
      </c>
      <c r="D47" t="s">
        <v>22</v>
      </c>
      <c r="E47">
        <v>90</v>
      </c>
      <c r="F47" t="s">
        <v>34</v>
      </c>
      <c r="G47">
        <f>VLOOKUP(Fordeling[[#This Row],[Gruppe]], Grupper[],3)</f>
        <v>3</v>
      </c>
      <c r="H47" t="s">
        <v>91</v>
      </c>
    </row>
    <row r="48" spans="1:8" x14ac:dyDescent="0.25">
      <c r="A48" t="s">
        <v>8</v>
      </c>
      <c r="B48">
        <v>2000</v>
      </c>
      <c r="C48" t="s">
        <v>25</v>
      </c>
      <c r="D48" t="s">
        <v>23</v>
      </c>
      <c r="E48">
        <v>90</v>
      </c>
      <c r="F48" t="s">
        <v>34</v>
      </c>
      <c r="G48">
        <f>VLOOKUP(Fordeling[[#This Row],[Gruppe]], Grupper[],3)</f>
        <v>3</v>
      </c>
      <c r="H48" t="s">
        <v>91</v>
      </c>
    </row>
    <row r="49" spans="1:8" x14ac:dyDescent="0.25">
      <c r="A49" t="s">
        <v>8</v>
      </c>
      <c r="B49">
        <v>2000</v>
      </c>
      <c r="C49" t="s">
        <v>25</v>
      </c>
      <c r="D49" t="s">
        <v>24</v>
      </c>
      <c r="E49">
        <v>90</v>
      </c>
      <c r="F49" t="s">
        <v>34</v>
      </c>
      <c r="G49">
        <f>VLOOKUP(Fordeling[[#This Row],[Gruppe]], Grupper[],3)</f>
        <v>3</v>
      </c>
      <c r="H49" t="s">
        <v>91</v>
      </c>
    </row>
    <row r="50" spans="1:8" x14ac:dyDescent="0.25">
      <c r="A50" t="s">
        <v>9</v>
      </c>
      <c r="B50">
        <v>1530</v>
      </c>
      <c r="C50" t="s">
        <v>25</v>
      </c>
      <c r="D50" t="s">
        <v>21</v>
      </c>
      <c r="E50">
        <v>90</v>
      </c>
      <c r="G50" t="e">
        <f>VLOOKUP(Fordeling[[#This Row],[Gruppe]], Grupper[],3)</f>
        <v>#N/A</v>
      </c>
    </row>
    <row r="51" spans="1:8" x14ac:dyDescent="0.25">
      <c r="A51" t="s">
        <v>9</v>
      </c>
      <c r="B51">
        <v>1530</v>
      </c>
      <c r="C51" t="s">
        <v>25</v>
      </c>
      <c r="D51" t="s">
        <v>22</v>
      </c>
      <c r="E51">
        <v>90</v>
      </c>
      <c r="G51" t="e">
        <f>VLOOKUP(Fordeling[[#This Row],[Gruppe]], Grupper[],3)</f>
        <v>#N/A</v>
      </c>
    </row>
    <row r="52" spans="1:8" x14ac:dyDescent="0.25">
      <c r="A52" t="s">
        <v>9</v>
      </c>
      <c r="B52">
        <v>1530</v>
      </c>
      <c r="C52" t="s">
        <v>25</v>
      </c>
      <c r="D52" t="s">
        <v>23</v>
      </c>
      <c r="E52">
        <v>90</v>
      </c>
      <c r="G52" t="e">
        <f>VLOOKUP(Fordeling[[#This Row],[Gruppe]], Grupper[],3)</f>
        <v>#N/A</v>
      </c>
    </row>
    <row r="53" spans="1:8" x14ac:dyDescent="0.25">
      <c r="A53" t="s">
        <v>9</v>
      </c>
      <c r="B53">
        <v>1530</v>
      </c>
      <c r="C53" t="s">
        <v>25</v>
      </c>
      <c r="D53" t="s">
        <v>24</v>
      </c>
      <c r="E53">
        <v>90</v>
      </c>
      <c r="G53" t="e">
        <f>VLOOKUP(Fordeling[[#This Row],[Gruppe]], Grupper[],3)</f>
        <v>#N/A</v>
      </c>
    </row>
    <row r="54" spans="1:8" x14ac:dyDescent="0.25">
      <c r="A54" t="s">
        <v>9</v>
      </c>
      <c r="B54">
        <v>1700</v>
      </c>
      <c r="C54" t="s">
        <v>25</v>
      </c>
      <c r="D54" t="s">
        <v>21</v>
      </c>
      <c r="E54">
        <v>90</v>
      </c>
      <c r="F54" t="s">
        <v>37</v>
      </c>
      <c r="G54">
        <f>VLOOKUP(Fordeling[[#This Row],[Gruppe]], Grupper[],3)</f>
        <v>1</v>
      </c>
      <c r="H54" t="s">
        <v>85</v>
      </c>
    </row>
    <row r="55" spans="1:8" x14ac:dyDescent="0.25">
      <c r="A55" t="s">
        <v>9</v>
      </c>
      <c r="B55">
        <v>1700</v>
      </c>
      <c r="C55" t="s">
        <v>25</v>
      </c>
      <c r="D55" t="s">
        <v>22</v>
      </c>
      <c r="E55">
        <v>90</v>
      </c>
      <c r="F55" t="s">
        <v>37</v>
      </c>
      <c r="G55">
        <f>VLOOKUP(Fordeling[[#This Row],[Gruppe]], Grupper[],3)</f>
        <v>1</v>
      </c>
    </row>
    <row r="56" spans="1:8" x14ac:dyDescent="0.25">
      <c r="A56" t="s">
        <v>9</v>
      </c>
      <c r="B56">
        <v>1700</v>
      </c>
      <c r="C56" t="s">
        <v>25</v>
      </c>
      <c r="D56" t="s">
        <v>23</v>
      </c>
      <c r="E56">
        <v>90</v>
      </c>
      <c r="F56" t="s">
        <v>42</v>
      </c>
      <c r="G56">
        <f>VLOOKUP(Fordeling[[#This Row],[Gruppe]], Grupper[],3)</f>
        <v>1</v>
      </c>
      <c r="H56" t="s">
        <v>91</v>
      </c>
    </row>
    <row r="57" spans="1:8" x14ac:dyDescent="0.25">
      <c r="A57" t="s">
        <v>9</v>
      </c>
      <c r="B57">
        <v>1700</v>
      </c>
      <c r="C57" t="s">
        <v>25</v>
      </c>
      <c r="D57" t="s">
        <v>24</v>
      </c>
      <c r="E57">
        <v>90</v>
      </c>
      <c r="F57" t="s">
        <v>42</v>
      </c>
      <c r="G57">
        <f>VLOOKUP(Fordeling[[#This Row],[Gruppe]], Grupper[],3)</f>
        <v>1</v>
      </c>
      <c r="H57" t="s">
        <v>91</v>
      </c>
    </row>
    <row r="58" spans="1:8" x14ac:dyDescent="0.25">
      <c r="A58" t="s">
        <v>9</v>
      </c>
      <c r="B58">
        <v>1830</v>
      </c>
      <c r="C58" t="s">
        <v>25</v>
      </c>
      <c r="D58" t="s">
        <v>21</v>
      </c>
      <c r="E58">
        <v>90</v>
      </c>
      <c r="F58" t="s">
        <v>36</v>
      </c>
      <c r="G58">
        <f>VLOOKUP(Fordeling[[#This Row],[Gruppe]], Grupper[],3)</f>
        <v>2</v>
      </c>
      <c r="H58" t="s">
        <v>91</v>
      </c>
    </row>
    <row r="59" spans="1:8" x14ac:dyDescent="0.25">
      <c r="A59" t="s">
        <v>9</v>
      </c>
      <c r="B59">
        <v>1830</v>
      </c>
      <c r="C59" t="s">
        <v>25</v>
      </c>
      <c r="D59" t="s">
        <v>22</v>
      </c>
      <c r="E59">
        <v>90</v>
      </c>
      <c r="F59" t="s">
        <v>36</v>
      </c>
      <c r="G59">
        <f>VLOOKUP(Fordeling[[#This Row],[Gruppe]], Grupper[],3)</f>
        <v>2</v>
      </c>
      <c r="H59" t="s">
        <v>91</v>
      </c>
    </row>
    <row r="60" spans="1:8" x14ac:dyDescent="0.25">
      <c r="A60" t="s">
        <v>9</v>
      </c>
      <c r="B60">
        <v>1830</v>
      </c>
      <c r="C60" t="s">
        <v>25</v>
      </c>
      <c r="D60" t="s">
        <v>23</v>
      </c>
      <c r="E60">
        <v>90</v>
      </c>
      <c r="F60" t="s">
        <v>33</v>
      </c>
      <c r="G60">
        <f>VLOOKUP(Fordeling[[#This Row],[Gruppe]], Grupper[],3)</f>
        <v>3</v>
      </c>
      <c r="H60" t="s">
        <v>91</v>
      </c>
    </row>
    <row r="61" spans="1:8" x14ac:dyDescent="0.25">
      <c r="A61" t="s">
        <v>9</v>
      </c>
      <c r="B61">
        <v>1830</v>
      </c>
      <c r="C61" t="s">
        <v>25</v>
      </c>
      <c r="D61" t="s">
        <v>24</v>
      </c>
      <c r="E61">
        <v>90</v>
      </c>
      <c r="F61" t="s">
        <v>33</v>
      </c>
      <c r="G61">
        <f>VLOOKUP(Fordeling[[#This Row],[Gruppe]], Grupper[],3)</f>
        <v>3</v>
      </c>
      <c r="H61" t="s">
        <v>91</v>
      </c>
    </row>
    <row r="62" spans="1:8" x14ac:dyDescent="0.25">
      <c r="A62" t="s">
        <v>9</v>
      </c>
      <c r="B62">
        <v>2000</v>
      </c>
      <c r="C62" t="s">
        <v>25</v>
      </c>
      <c r="D62" t="s">
        <v>21</v>
      </c>
      <c r="E62">
        <v>90</v>
      </c>
      <c r="F62" t="s">
        <v>32</v>
      </c>
      <c r="G62">
        <f>VLOOKUP(Fordeling[[#This Row],[Gruppe]], Grupper[],3)</f>
        <v>2</v>
      </c>
      <c r="H62" t="s">
        <v>91</v>
      </c>
    </row>
    <row r="63" spans="1:8" x14ac:dyDescent="0.25">
      <c r="A63" t="s">
        <v>9</v>
      </c>
      <c r="B63">
        <v>2000</v>
      </c>
      <c r="C63" t="s">
        <v>25</v>
      </c>
      <c r="D63" t="s">
        <v>22</v>
      </c>
      <c r="E63">
        <v>90</v>
      </c>
      <c r="F63" t="s">
        <v>32</v>
      </c>
      <c r="G63">
        <f>VLOOKUP(Fordeling[[#This Row],[Gruppe]], Grupper[],3)</f>
        <v>2</v>
      </c>
      <c r="H63" t="s">
        <v>91</v>
      </c>
    </row>
    <row r="64" spans="1:8" x14ac:dyDescent="0.25">
      <c r="A64" t="s">
        <v>9</v>
      </c>
      <c r="B64">
        <v>2000</v>
      </c>
      <c r="C64" t="s">
        <v>25</v>
      </c>
      <c r="D64" t="s">
        <v>23</v>
      </c>
      <c r="E64">
        <v>90</v>
      </c>
      <c r="F64" t="s">
        <v>32</v>
      </c>
      <c r="G64">
        <f>VLOOKUP(Fordeling[[#This Row],[Gruppe]], Grupper[],3)</f>
        <v>2</v>
      </c>
      <c r="H64" t="s">
        <v>91</v>
      </c>
    </row>
    <row r="65" spans="1:8" x14ac:dyDescent="0.25">
      <c r="A65" t="s">
        <v>9</v>
      </c>
      <c r="B65">
        <v>2000</v>
      </c>
      <c r="C65" t="s">
        <v>25</v>
      </c>
      <c r="D65" t="s">
        <v>24</v>
      </c>
      <c r="E65">
        <v>90</v>
      </c>
      <c r="F65" t="s">
        <v>32</v>
      </c>
      <c r="G65">
        <f>VLOOKUP(Fordeling[[#This Row],[Gruppe]], Grupper[],3)</f>
        <v>2</v>
      </c>
      <c r="H65" t="s">
        <v>91</v>
      </c>
    </row>
    <row r="66" spans="1:8" x14ac:dyDescent="0.25">
      <c r="A66" t="s">
        <v>10</v>
      </c>
      <c r="B66">
        <v>1530</v>
      </c>
      <c r="C66" t="s">
        <v>25</v>
      </c>
      <c r="D66" t="s">
        <v>21</v>
      </c>
      <c r="E66">
        <v>90</v>
      </c>
      <c r="G66" t="e">
        <f>VLOOKUP(Fordeling[[#This Row],[Gruppe]], Grupper[],3)</f>
        <v>#N/A</v>
      </c>
    </row>
    <row r="67" spans="1:8" x14ac:dyDescent="0.25">
      <c r="A67" t="s">
        <v>10</v>
      </c>
      <c r="B67">
        <v>1530</v>
      </c>
      <c r="C67" t="s">
        <v>25</v>
      </c>
      <c r="D67" t="s">
        <v>22</v>
      </c>
      <c r="E67">
        <v>90</v>
      </c>
      <c r="G67" t="e">
        <f>VLOOKUP(Fordeling[[#This Row],[Gruppe]], Grupper[],3)</f>
        <v>#N/A</v>
      </c>
    </row>
    <row r="68" spans="1:8" x14ac:dyDescent="0.25">
      <c r="A68" t="s">
        <v>10</v>
      </c>
      <c r="B68">
        <v>1530</v>
      </c>
      <c r="C68" t="s">
        <v>25</v>
      </c>
      <c r="D68" t="s">
        <v>23</v>
      </c>
      <c r="E68">
        <v>90</v>
      </c>
      <c r="G68" t="e">
        <f>VLOOKUP(Fordeling[[#This Row],[Gruppe]], Grupper[],3)</f>
        <v>#N/A</v>
      </c>
    </row>
    <row r="69" spans="1:8" x14ac:dyDescent="0.25">
      <c r="A69" t="s">
        <v>10</v>
      </c>
      <c r="B69">
        <v>1530</v>
      </c>
      <c r="C69" t="s">
        <v>25</v>
      </c>
      <c r="D69" t="s">
        <v>24</v>
      </c>
      <c r="E69">
        <v>90</v>
      </c>
      <c r="G69" t="e">
        <f>VLOOKUP(Fordeling[[#This Row],[Gruppe]], Grupper[],3)</f>
        <v>#N/A</v>
      </c>
    </row>
    <row r="70" spans="1:8" x14ac:dyDescent="0.25">
      <c r="A70" t="s">
        <v>10</v>
      </c>
      <c r="B70">
        <v>1700</v>
      </c>
      <c r="C70" t="s">
        <v>25</v>
      </c>
      <c r="D70" t="s">
        <v>21</v>
      </c>
      <c r="E70">
        <v>90</v>
      </c>
      <c r="F70" t="s">
        <v>34</v>
      </c>
      <c r="G70">
        <f>VLOOKUP(Fordeling[[#This Row],[Gruppe]], Grupper[],3)</f>
        <v>3</v>
      </c>
      <c r="H70" t="s">
        <v>91</v>
      </c>
    </row>
    <row r="71" spans="1:8" x14ac:dyDescent="0.25">
      <c r="A71" t="s">
        <v>10</v>
      </c>
      <c r="B71">
        <v>1700</v>
      </c>
      <c r="C71" t="s">
        <v>25</v>
      </c>
      <c r="D71" t="s">
        <v>22</v>
      </c>
      <c r="E71">
        <v>90</v>
      </c>
      <c r="F71" t="s">
        <v>34</v>
      </c>
      <c r="G71">
        <f>VLOOKUP(Fordeling[[#This Row],[Gruppe]], Grupper[],3)</f>
        <v>3</v>
      </c>
      <c r="H71" t="s">
        <v>91</v>
      </c>
    </row>
    <row r="72" spans="1:8" x14ac:dyDescent="0.25">
      <c r="A72" t="s">
        <v>10</v>
      </c>
      <c r="B72">
        <v>1700</v>
      </c>
      <c r="C72" t="s">
        <v>25</v>
      </c>
      <c r="D72" t="s">
        <v>23</v>
      </c>
      <c r="E72">
        <v>90</v>
      </c>
      <c r="G72" t="e">
        <f>VLOOKUP(Fordeling[[#This Row],[Gruppe]], Grupper[],3)</f>
        <v>#N/A</v>
      </c>
    </row>
    <row r="73" spans="1:8" x14ac:dyDescent="0.25">
      <c r="A73" t="s">
        <v>10</v>
      </c>
      <c r="B73">
        <v>1700</v>
      </c>
      <c r="C73" t="s">
        <v>25</v>
      </c>
      <c r="D73" t="s">
        <v>24</v>
      </c>
      <c r="E73">
        <v>90</v>
      </c>
      <c r="G73" t="e">
        <f>VLOOKUP(Fordeling[[#This Row],[Gruppe]], Grupper[],3)</f>
        <v>#N/A</v>
      </c>
    </row>
    <row r="74" spans="1:8" x14ac:dyDescent="0.25">
      <c r="A74" t="s">
        <v>10</v>
      </c>
      <c r="B74">
        <v>1830</v>
      </c>
      <c r="C74" t="s">
        <v>25</v>
      </c>
      <c r="D74" t="s">
        <v>21</v>
      </c>
      <c r="E74">
        <v>90</v>
      </c>
      <c r="F74" t="s">
        <v>36</v>
      </c>
      <c r="G74">
        <f>VLOOKUP(Fordeling[[#This Row],[Gruppe]], Grupper[],3)</f>
        <v>2</v>
      </c>
      <c r="H74" t="s">
        <v>92</v>
      </c>
    </row>
    <row r="75" spans="1:8" x14ac:dyDescent="0.25">
      <c r="A75" t="s">
        <v>10</v>
      </c>
      <c r="B75">
        <v>1830</v>
      </c>
      <c r="C75" t="s">
        <v>25</v>
      </c>
      <c r="D75" t="s">
        <v>22</v>
      </c>
      <c r="E75">
        <v>90</v>
      </c>
      <c r="F75" t="s">
        <v>36</v>
      </c>
      <c r="G75">
        <f>VLOOKUP(Fordeling[[#This Row],[Gruppe]], Grupper[],3)</f>
        <v>2</v>
      </c>
      <c r="H75" t="s">
        <v>92</v>
      </c>
    </row>
    <row r="76" spans="1:8" x14ac:dyDescent="0.25">
      <c r="A76" t="s">
        <v>10</v>
      </c>
      <c r="B76">
        <v>1830</v>
      </c>
      <c r="C76" t="s">
        <v>25</v>
      </c>
      <c r="D76" t="s">
        <v>23</v>
      </c>
      <c r="E76">
        <v>90</v>
      </c>
      <c r="G76" t="e">
        <f>VLOOKUP(Fordeling[[#This Row],[Gruppe]], Grupper[],3)</f>
        <v>#N/A</v>
      </c>
    </row>
    <row r="77" spans="1:8" x14ac:dyDescent="0.25">
      <c r="A77" t="s">
        <v>10</v>
      </c>
      <c r="B77">
        <v>1830</v>
      </c>
      <c r="C77" t="s">
        <v>25</v>
      </c>
      <c r="D77" t="s">
        <v>24</v>
      </c>
      <c r="E77">
        <v>90</v>
      </c>
      <c r="G77" t="e">
        <f>VLOOKUP(Fordeling[[#This Row],[Gruppe]], Grupper[],3)</f>
        <v>#N/A</v>
      </c>
    </row>
    <row r="78" spans="1:8" x14ac:dyDescent="0.25">
      <c r="A78" t="s">
        <v>10</v>
      </c>
      <c r="B78">
        <v>2000</v>
      </c>
      <c r="C78" t="s">
        <v>25</v>
      </c>
      <c r="D78" t="s">
        <v>21</v>
      </c>
      <c r="E78">
        <v>90</v>
      </c>
      <c r="G78" t="e">
        <f>VLOOKUP(Fordeling[[#This Row],[Gruppe]], Grupper[],3)</f>
        <v>#N/A</v>
      </c>
    </row>
    <row r="79" spans="1:8" x14ac:dyDescent="0.25">
      <c r="A79" t="s">
        <v>10</v>
      </c>
      <c r="B79">
        <v>2000</v>
      </c>
      <c r="C79" t="s">
        <v>25</v>
      </c>
      <c r="D79" t="s">
        <v>22</v>
      </c>
      <c r="E79">
        <v>90</v>
      </c>
      <c r="G79" t="e">
        <f>VLOOKUP(Fordeling[[#This Row],[Gruppe]], Grupper[],3)</f>
        <v>#N/A</v>
      </c>
    </row>
    <row r="80" spans="1:8" x14ac:dyDescent="0.25">
      <c r="A80" t="s">
        <v>10</v>
      </c>
      <c r="B80">
        <v>2000</v>
      </c>
      <c r="C80" t="s">
        <v>25</v>
      </c>
      <c r="D80" t="s">
        <v>23</v>
      </c>
      <c r="E80">
        <v>90</v>
      </c>
      <c r="G80" t="e">
        <f>VLOOKUP(Fordeling[[#This Row],[Gruppe]], Grupper[],3)</f>
        <v>#N/A</v>
      </c>
    </row>
    <row r="81" spans="1:8" x14ac:dyDescent="0.25">
      <c r="A81" t="s">
        <v>10</v>
      </c>
      <c r="B81">
        <v>2000</v>
      </c>
      <c r="C81" t="s">
        <v>25</v>
      </c>
      <c r="D81" t="s">
        <v>24</v>
      </c>
      <c r="E81">
        <v>90</v>
      </c>
      <c r="G81" t="e">
        <f>VLOOKUP(Fordeling[[#This Row],[Gruppe]], Grupper[],3)</f>
        <v>#N/A</v>
      </c>
    </row>
    <row r="82" spans="1:8" x14ac:dyDescent="0.25">
      <c r="A82" t="s">
        <v>11</v>
      </c>
      <c r="B82">
        <v>1530</v>
      </c>
      <c r="C82" t="s">
        <v>25</v>
      </c>
      <c r="D82" t="s">
        <v>21</v>
      </c>
      <c r="E82">
        <v>90</v>
      </c>
      <c r="G82" t="e">
        <f>VLOOKUP(Fordeling[[#This Row],[Gruppe]], Grupper[],3)</f>
        <v>#N/A</v>
      </c>
    </row>
    <row r="83" spans="1:8" x14ac:dyDescent="0.25">
      <c r="A83" t="s">
        <v>11</v>
      </c>
      <c r="B83">
        <v>1530</v>
      </c>
      <c r="C83" t="s">
        <v>25</v>
      </c>
      <c r="D83" t="s">
        <v>22</v>
      </c>
      <c r="E83">
        <v>90</v>
      </c>
      <c r="G83" t="e">
        <f>VLOOKUP(Fordeling[[#This Row],[Gruppe]], Grupper[],3)</f>
        <v>#N/A</v>
      </c>
    </row>
    <row r="84" spans="1:8" x14ac:dyDescent="0.25">
      <c r="A84" t="s">
        <v>11</v>
      </c>
      <c r="B84">
        <v>1530</v>
      </c>
      <c r="C84" t="s">
        <v>25</v>
      </c>
      <c r="D84" t="s">
        <v>23</v>
      </c>
      <c r="E84">
        <v>90</v>
      </c>
      <c r="G84" t="e">
        <f>VLOOKUP(Fordeling[[#This Row],[Gruppe]], Grupper[],3)</f>
        <v>#N/A</v>
      </c>
    </row>
    <row r="85" spans="1:8" x14ac:dyDescent="0.25">
      <c r="A85" t="s">
        <v>11</v>
      </c>
      <c r="B85">
        <v>1530</v>
      </c>
      <c r="C85" t="s">
        <v>25</v>
      </c>
      <c r="D85" t="s">
        <v>24</v>
      </c>
      <c r="E85">
        <v>90</v>
      </c>
      <c r="G85" t="e">
        <f>VLOOKUP(Fordeling[[#This Row],[Gruppe]], Grupper[],3)</f>
        <v>#N/A</v>
      </c>
    </row>
    <row r="86" spans="1:8" x14ac:dyDescent="0.25">
      <c r="A86" t="s">
        <v>11</v>
      </c>
      <c r="B86">
        <v>1700</v>
      </c>
      <c r="C86" t="s">
        <v>25</v>
      </c>
      <c r="D86" t="s">
        <v>21</v>
      </c>
      <c r="E86">
        <v>90</v>
      </c>
      <c r="G86" t="e">
        <f>VLOOKUP(Fordeling[[#This Row],[Gruppe]], Grupper[],3)</f>
        <v>#N/A</v>
      </c>
    </row>
    <row r="87" spans="1:8" x14ac:dyDescent="0.25">
      <c r="A87" t="s">
        <v>11</v>
      </c>
      <c r="B87">
        <v>1700</v>
      </c>
      <c r="C87" t="s">
        <v>25</v>
      </c>
      <c r="D87" t="s">
        <v>22</v>
      </c>
      <c r="E87">
        <v>90</v>
      </c>
      <c r="G87" t="e">
        <f>VLOOKUP(Fordeling[[#This Row],[Gruppe]], Grupper[],3)</f>
        <v>#N/A</v>
      </c>
    </row>
    <row r="88" spans="1:8" x14ac:dyDescent="0.25">
      <c r="A88" t="s">
        <v>11</v>
      </c>
      <c r="B88">
        <v>1700</v>
      </c>
      <c r="C88" t="s">
        <v>25</v>
      </c>
      <c r="D88" t="s">
        <v>23</v>
      </c>
      <c r="E88">
        <v>90</v>
      </c>
      <c r="G88" t="e">
        <f>VLOOKUP(Fordeling[[#This Row],[Gruppe]], Grupper[],3)</f>
        <v>#N/A</v>
      </c>
    </row>
    <row r="89" spans="1:8" x14ac:dyDescent="0.25">
      <c r="A89" t="s">
        <v>11</v>
      </c>
      <c r="B89">
        <v>1700</v>
      </c>
      <c r="C89" t="s">
        <v>25</v>
      </c>
      <c r="D89" t="s">
        <v>24</v>
      </c>
      <c r="E89">
        <v>90</v>
      </c>
      <c r="G89" t="e">
        <f>VLOOKUP(Fordeling[[#This Row],[Gruppe]], Grupper[],3)</f>
        <v>#N/A</v>
      </c>
    </row>
    <row r="90" spans="1:8" x14ac:dyDescent="0.25">
      <c r="A90" t="s">
        <v>11</v>
      </c>
      <c r="B90">
        <v>1830</v>
      </c>
      <c r="C90" t="s">
        <v>25</v>
      </c>
      <c r="D90" t="s">
        <v>21</v>
      </c>
      <c r="E90">
        <v>90</v>
      </c>
      <c r="F90" t="s">
        <v>32</v>
      </c>
      <c r="G90">
        <f>VLOOKUP(Fordeling[[#This Row],[Gruppe]], Grupper[],3)</f>
        <v>2</v>
      </c>
      <c r="H90" t="s">
        <v>91</v>
      </c>
    </row>
    <row r="91" spans="1:8" x14ac:dyDescent="0.25">
      <c r="A91" t="s">
        <v>11</v>
      </c>
      <c r="B91">
        <v>1830</v>
      </c>
      <c r="C91" t="s">
        <v>25</v>
      </c>
      <c r="D91" t="s">
        <v>22</v>
      </c>
      <c r="E91">
        <v>90</v>
      </c>
      <c r="F91" t="s">
        <v>32</v>
      </c>
      <c r="G91">
        <f>VLOOKUP(Fordeling[[#This Row],[Gruppe]], Grupper[],3)</f>
        <v>2</v>
      </c>
      <c r="H91" t="s">
        <v>91</v>
      </c>
    </row>
    <row r="92" spans="1:8" x14ac:dyDescent="0.25">
      <c r="A92" t="s">
        <v>11</v>
      </c>
      <c r="B92">
        <v>1830</v>
      </c>
      <c r="C92" t="s">
        <v>25</v>
      </c>
      <c r="D92" t="s">
        <v>23</v>
      </c>
      <c r="E92">
        <v>90</v>
      </c>
      <c r="F92" t="s">
        <v>32</v>
      </c>
      <c r="G92">
        <f>VLOOKUP(Fordeling[[#This Row],[Gruppe]], Grupper[],3)</f>
        <v>2</v>
      </c>
      <c r="H92" t="s">
        <v>91</v>
      </c>
    </row>
    <row r="93" spans="1:8" x14ac:dyDescent="0.25">
      <c r="A93" t="s">
        <v>11</v>
      </c>
      <c r="B93">
        <v>1830</v>
      </c>
      <c r="C93" t="s">
        <v>25</v>
      </c>
      <c r="D93" t="s">
        <v>24</v>
      </c>
      <c r="E93">
        <v>90</v>
      </c>
      <c r="F93" t="s">
        <v>32</v>
      </c>
      <c r="G93">
        <f>VLOOKUP(Fordeling[[#This Row],[Gruppe]], Grupper[],3)</f>
        <v>2</v>
      </c>
      <c r="H93" t="s">
        <v>91</v>
      </c>
    </row>
    <row r="94" spans="1:8" x14ac:dyDescent="0.25">
      <c r="A94" t="s">
        <v>11</v>
      </c>
      <c r="B94">
        <v>2000</v>
      </c>
      <c r="C94" t="s">
        <v>25</v>
      </c>
      <c r="D94" t="s">
        <v>21</v>
      </c>
      <c r="E94">
        <v>90</v>
      </c>
      <c r="G94" t="e">
        <f>VLOOKUP(Fordeling[[#This Row],[Gruppe]], Grupper[],3)</f>
        <v>#N/A</v>
      </c>
    </row>
    <row r="95" spans="1:8" x14ac:dyDescent="0.25">
      <c r="A95" t="s">
        <v>11</v>
      </c>
      <c r="B95">
        <v>2000</v>
      </c>
      <c r="C95" t="s">
        <v>25</v>
      </c>
      <c r="D95" t="s">
        <v>22</v>
      </c>
      <c r="E95">
        <v>90</v>
      </c>
      <c r="G95" t="e">
        <f>VLOOKUP(Fordeling[[#This Row],[Gruppe]], Grupper[],3)</f>
        <v>#N/A</v>
      </c>
    </row>
    <row r="96" spans="1:8" x14ac:dyDescent="0.25">
      <c r="A96" t="s">
        <v>11</v>
      </c>
      <c r="B96">
        <v>2000</v>
      </c>
      <c r="C96" t="s">
        <v>25</v>
      </c>
      <c r="D96" t="s">
        <v>23</v>
      </c>
      <c r="E96">
        <v>90</v>
      </c>
      <c r="G96" t="e">
        <f>VLOOKUP(Fordeling[[#This Row],[Gruppe]], Grupper[],3)</f>
        <v>#N/A</v>
      </c>
    </row>
    <row r="97" spans="1:10" x14ac:dyDescent="0.25">
      <c r="A97" t="s">
        <v>11</v>
      </c>
      <c r="B97">
        <v>2000</v>
      </c>
      <c r="C97" t="s">
        <v>25</v>
      </c>
      <c r="D97" t="s">
        <v>24</v>
      </c>
      <c r="E97">
        <v>90</v>
      </c>
      <c r="G97" t="e">
        <f>VLOOKUP(Fordeling[[#This Row],[Gruppe]], Grupper[],3)</f>
        <v>#N/A</v>
      </c>
    </row>
    <row r="98" spans="1:10" x14ac:dyDescent="0.25">
      <c r="A98" t="s">
        <v>1</v>
      </c>
      <c r="B98">
        <v>1600</v>
      </c>
      <c r="C98" t="s">
        <v>26</v>
      </c>
      <c r="D98" t="s">
        <v>21</v>
      </c>
      <c r="E98">
        <v>60</v>
      </c>
      <c r="G98" t="e">
        <f>VLOOKUP(Fordeling[[#This Row],[Gruppe]], Grupper[],3)</f>
        <v>#N/A</v>
      </c>
    </row>
    <row r="99" spans="1:10" x14ac:dyDescent="0.25">
      <c r="A99" t="s">
        <v>1</v>
      </c>
      <c r="B99">
        <v>1600</v>
      </c>
      <c r="C99" t="s">
        <v>26</v>
      </c>
      <c r="D99" t="s">
        <v>22</v>
      </c>
      <c r="E99">
        <v>60</v>
      </c>
      <c r="G99" t="e">
        <f>VLOOKUP(Fordeling[[#This Row],[Gruppe]], Grupper[],3)</f>
        <v>#N/A</v>
      </c>
    </row>
    <row r="100" spans="1:10" x14ac:dyDescent="0.25">
      <c r="A100" t="s">
        <v>1</v>
      </c>
      <c r="B100">
        <v>1700</v>
      </c>
      <c r="C100" t="s">
        <v>26</v>
      </c>
      <c r="D100" t="s">
        <v>21</v>
      </c>
      <c r="E100">
        <v>60</v>
      </c>
      <c r="F100" t="s">
        <v>51</v>
      </c>
      <c r="G100">
        <f>VLOOKUP(Fordeling[[#This Row],[Gruppe]], Grupper[],3)</f>
        <v>1</v>
      </c>
    </row>
    <row r="101" spans="1:10" x14ac:dyDescent="0.25">
      <c r="A101" t="s">
        <v>1</v>
      </c>
      <c r="B101">
        <v>1700</v>
      </c>
      <c r="C101" t="s">
        <v>26</v>
      </c>
      <c r="D101" t="s">
        <v>22</v>
      </c>
      <c r="E101">
        <v>60</v>
      </c>
      <c r="F101" t="s">
        <v>57</v>
      </c>
      <c r="G101">
        <f>VLOOKUP(Fordeling[[#This Row],[Gruppe]], Grupper[],3)</f>
        <v>1</v>
      </c>
    </row>
    <row r="102" spans="1:10" x14ac:dyDescent="0.25">
      <c r="A102" t="s">
        <v>1</v>
      </c>
      <c r="B102">
        <v>1800</v>
      </c>
      <c r="C102" t="s">
        <v>26</v>
      </c>
      <c r="D102" t="s">
        <v>21</v>
      </c>
      <c r="E102">
        <v>60</v>
      </c>
      <c r="F102" t="s">
        <v>50</v>
      </c>
      <c r="G102">
        <f>VLOOKUP(Fordeling[[#This Row],[Gruppe]], Grupper[],3)</f>
        <v>1</v>
      </c>
    </row>
    <row r="103" spans="1:10" x14ac:dyDescent="0.25">
      <c r="A103" t="s">
        <v>1</v>
      </c>
      <c r="B103">
        <v>1800</v>
      </c>
      <c r="C103" t="s">
        <v>26</v>
      </c>
      <c r="D103" t="s">
        <v>22</v>
      </c>
      <c r="E103">
        <v>60</v>
      </c>
      <c r="F103" t="s">
        <v>50</v>
      </c>
      <c r="G103">
        <f>VLOOKUP(Fordeling[[#This Row],[Gruppe]], Grupper[],3)</f>
        <v>1</v>
      </c>
    </row>
    <row r="104" spans="1:10" x14ac:dyDescent="0.25">
      <c r="A104" t="s">
        <v>1</v>
      </c>
      <c r="B104">
        <v>1900</v>
      </c>
      <c r="C104" t="s">
        <v>26</v>
      </c>
      <c r="D104" t="s">
        <v>21</v>
      </c>
      <c r="E104">
        <v>60</v>
      </c>
      <c r="F104" t="s">
        <v>41</v>
      </c>
      <c r="G104">
        <f>VLOOKUP(Fordeling[[#This Row],[Gruppe]], Grupper[],3)</f>
        <v>2</v>
      </c>
    </row>
    <row r="105" spans="1:10" x14ac:dyDescent="0.25">
      <c r="A105" t="s">
        <v>1</v>
      </c>
      <c r="B105">
        <v>1900</v>
      </c>
      <c r="C105" t="s">
        <v>26</v>
      </c>
      <c r="D105" t="s">
        <v>22</v>
      </c>
      <c r="E105">
        <v>60</v>
      </c>
      <c r="F105" t="s">
        <v>46</v>
      </c>
      <c r="G105">
        <f>VLOOKUP(Fordeling[[#This Row],[Gruppe]], Grupper[],3)</f>
        <v>1</v>
      </c>
    </row>
    <row r="106" spans="1:10" x14ac:dyDescent="0.25">
      <c r="A106" t="s">
        <v>1</v>
      </c>
      <c r="B106">
        <v>2000</v>
      </c>
      <c r="C106" t="s">
        <v>26</v>
      </c>
      <c r="D106" t="s">
        <v>21</v>
      </c>
      <c r="E106">
        <v>30</v>
      </c>
      <c r="F106" t="s">
        <v>41</v>
      </c>
      <c r="G106" s="12" t="e">
        <f>look</f>
        <v>#NAME?</v>
      </c>
    </row>
    <row r="107" spans="1:10" x14ac:dyDescent="0.25">
      <c r="A107" t="s">
        <v>1</v>
      </c>
      <c r="B107">
        <v>2000</v>
      </c>
      <c r="C107" t="s">
        <v>26</v>
      </c>
      <c r="D107" t="s">
        <v>22</v>
      </c>
      <c r="E107">
        <v>30</v>
      </c>
      <c r="F107" t="s">
        <v>46</v>
      </c>
      <c r="G107" s="12" t="e">
        <f>look</f>
        <v>#NAME?</v>
      </c>
    </row>
    <row r="108" spans="1:10" x14ac:dyDescent="0.25">
      <c r="A108" t="s">
        <v>7</v>
      </c>
      <c r="B108">
        <v>1600</v>
      </c>
      <c r="C108" t="s">
        <v>26</v>
      </c>
      <c r="D108" t="s">
        <v>21</v>
      </c>
      <c r="E108">
        <v>60</v>
      </c>
      <c r="G108" t="e">
        <f>VLOOKUP(Fordeling[[#This Row],[Gruppe]], Grupper[],3)</f>
        <v>#N/A</v>
      </c>
    </row>
    <row r="109" spans="1:10" x14ac:dyDescent="0.25">
      <c r="A109" t="s">
        <v>7</v>
      </c>
      <c r="B109">
        <v>1600</v>
      </c>
      <c r="C109" t="s">
        <v>26</v>
      </c>
      <c r="D109" t="s">
        <v>22</v>
      </c>
      <c r="E109">
        <v>60</v>
      </c>
      <c r="G109" t="e">
        <f>VLOOKUP(Fordeling[[#This Row],[Gruppe]], Grupper[],3)</f>
        <v>#N/A</v>
      </c>
    </row>
    <row r="110" spans="1:10" x14ac:dyDescent="0.25">
      <c r="A110" t="s">
        <v>7</v>
      </c>
      <c r="B110">
        <v>1700</v>
      </c>
      <c r="C110" t="s">
        <v>26</v>
      </c>
      <c r="D110" t="s">
        <v>21</v>
      </c>
      <c r="E110">
        <v>60</v>
      </c>
      <c r="F110" t="s">
        <v>48</v>
      </c>
      <c r="G110">
        <f>VLOOKUP(Fordeling[[#This Row],[Gruppe]], Grupper[],3)</f>
        <v>1</v>
      </c>
      <c r="H110" t="s">
        <v>85</v>
      </c>
      <c r="I110" t="s">
        <v>86</v>
      </c>
      <c r="J110" s="5"/>
    </row>
    <row r="111" spans="1:10" x14ac:dyDescent="0.25">
      <c r="A111" t="s">
        <v>7</v>
      </c>
      <c r="B111">
        <v>1700</v>
      </c>
      <c r="C111" t="s">
        <v>26</v>
      </c>
      <c r="D111" t="s">
        <v>22</v>
      </c>
      <c r="E111">
        <v>60</v>
      </c>
      <c r="F111" s="11" t="s">
        <v>59</v>
      </c>
      <c r="G111">
        <f>VLOOKUP(Fordeling[[#This Row],[Gruppe]], Grupper[],3)</f>
        <v>1</v>
      </c>
      <c r="J111" s="6"/>
    </row>
    <row r="112" spans="1:10" x14ac:dyDescent="0.25">
      <c r="A112" t="s">
        <v>7</v>
      </c>
      <c r="B112">
        <v>1800</v>
      </c>
      <c r="C112" t="s">
        <v>26</v>
      </c>
      <c r="D112" t="s">
        <v>21</v>
      </c>
      <c r="E112">
        <v>60</v>
      </c>
      <c r="F112" t="s">
        <v>47</v>
      </c>
      <c r="G112">
        <f>VLOOKUP(Fordeling[[#This Row],[Gruppe]], Grupper[],3)</f>
        <v>1</v>
      </c>
    </row>
    <row r="113" spans="1:10" x14ac:dyDescent="0.25">
      <c r="A113" t="s">
        <v>7</v>
      </c>
      <c r="B113">
        <v>1800</v>
      </c>
      <c r="C113" t="s">
        <v>26</v>
      </c>
      <c r="D113" t="s">
        <v>22</v>
      </c>
      <c r="E113">
        <v>60</v>
      </c>
      <c r="F113" t="s">
        <v>47</v>
      </c>
      <c r="G113">
        <f>VLOOKUP(Fordeling[[#This Row],[Gruppe]], Grupper[],3)</f>
        <v>1</v>
      </c>
    </row>
    <row r="114" spans="1:10" x14ac:dyDescent="0.25">
      <c r="A114" t="s">
        <v>7</v>
      </c>
      <c r="B114">
        <v>1900</v>
      </c>
      <c r="C114" t="s">
        <v>26</v>
      </c>
      <c r="D114" t="s">
        <v>21</v>
      </c>
      <c r="E114">
        <v>60</v>
      </c>
      <c r="F114" t="s">
        <v>77</v>
      </c>
      <c r="G114">
        <f>VLOOKUP(Fordeling[[#This Row],[Gruppe]], Grupper[],3)</f>
        <v>1</v>
      </c>
    </row>
    <row r="115" spans="1:10" x14ac:dyDescent="0.25">
      <c r="A115" t="s">
        <v>7</v>
      </c>
      <c r="B115">
        <v>1900</v>
      </c>
      <c r="C115" t="s">
        <v>26</v>
      </c>
      <c r="D115" t="s">
        <v>22</v>
      </c>
      <c r="E115">
        <v>60</v>
      </c>
      <c r="F115" t="s">
        <v>77</v>
      </c>
      <c r="G115">
        <f>VLOOKUP(Fordeling[[#This Row],[Gruppe]], Grupper[],3)</f>
        <v>1</v>
      </c>
    </row>
    <row r="116" spans="1:10" x14ac:dyDescent="0.25">
      <c r="A116" t="s">
        <v>7</v>
      </c>
      <c r="B116">
        <v>2000</v>
      </c>
      <c r="C116" t="s">
        <v>26</v>
      </c>
      <c r="D116" t="s">
        <v>21</v>
      </c>
      <c r="E116">
        <v>90</v>
      </c>
      <c r="F116" t="s">
        <v>95</v>
      </c>
      <c r="G116" s="12" t="e">
        <f>look</f>
        <v>#NAME?</v>
      </c>
    </row>
    <row r="117" spans="1:10" x14ac:dyDescent="0.25">
      <c r="A117" t="s">
        <v>7</v>
      </c>
      <c r="B117">
        <v>2000</v>
      </c>
      <c r="C117" t="s">
        <v>26</v>
      </c>
      <c r="D117" t="s">
        <v>22</v>
      </c>
      <c r="E117">
        <v>90</v>
      </c>
      <c r="F117" t="s">
        <v>95</v>
      </c>
      <c r="G117" s="12" t="e">
        <f>look</f>
        <v>#NAME?</v>
      </c>
    </row>
    <row r="118" spans="1:10" x14ac:dyDescent="0.25">
      <c r="A118" t="s">
        <v>8</v>
      </c>
      <c r="B118">
        <v>1600</v>
      </c>
      <c r="C118" t="s">
        <v>26</v>
      </c>
      <c r="D118" t="s">
        <v>21</v>
      </c>
      <c r="E118">
        <v>60</v>
      </c>
      <c r="F118" t="s">
        <v>88</v>
      </c>
      <c r="G118">
        <f>VLOOKUP(Fordeling[[#This Row],[Gruppe]], Grupper[],3)</f>
        <v>1</v>
      </c>
      <c r="J118" t="s">
        <v>90</v>
      </c>
    </row>
    <row r="119" spans="1:10" x14ac:dyDescent="0.25">
      <c r="A119" t="s">
        <v>8</v>
      </c>
      <c r="B119">
        <v>1600</v>
      </c>
      <c r="C119" t="s">
        <v>26</v>
      </c>
      <c r="D119" t="s">
        <v>22</v>
      </c>
      <c r="E119">
        <v>60</v>
      </c>
      <c r="F119" t="s">
        <v>88</v>
      </c>
      <c r="G119">
        <f>VLOOKUP(Fordeling[[#This Row],[Gruppe]], Grupper[],3)</f>
        <v>1</v>
      </c>
      <c r="J119" t="s">
        <v>55</v>
      </c>
    </row>
    <row r="120" spans="1:10" x14ac:dyDescent="0.25">
      <c r="A120" t="s">
        <v>8</v>
      </c>
      <c r="B120">
        <v>1700</v>
      </c>
      <c r="C120" t="s">
        <v>26</v>
      </c>
      <c r="D120" t="s">
        <v>21</v>
      </c>
      <c r="E120">
        <v>60</v>
      </c>
      <c r="F120" s="3" t="s">
        <v>55</v>
      </c>
      <c r="G120">
        <f>VLOOKUP(Fordeling[[#This Row],[Gruppe]], Grupper[],3)</f>
        <v>1</v>
      </c>
      <c r="J120" t="s">
        <v>88</v>
      </c>
    </row>
    <row r="121" spans="1:10" x14ac:dyDescent="0.25">
      <c r="A121" t="s">
        <v>8</v>
      </c>
      <c r="B121">
        <v>1700</v>
      </c>
      <c r="C121" t="s">
        <v>26</v>
      </c>
      <c r="D121" t="s">
        <v>22</v>
      </c>
      <c r="E121">
        <v>60</v>
      </c>
      <c r="F121" s="4" t="s">
        <v>53</v>
      </c>
      <c r="G121">
        <f>VLOOKUP(Fordeling[[#This Row],[Gruppe]], Grupper[],3)</f>
        <v>1</v>
      </c>
      <c r="J121" t="s">
        <v>88</v>
      </c>
    </row>
    <row r="122" spans="1:10" x14ac:dyDescent="0.25">
      <c r="A122" t="s">
        <v>8</v>
      </c>
      <c r="B122">
        <v>1800</v>
      </c>
      <c r="C122" t="s">
        <v>26</v>
      </c>
      <c r="D122" t="s">
        <v>21</v>
      </c>
      <c r="E122">
        <v>60</v>
      </c>
      <c r="F122" t="s">
        <v>43</v>
      </c>
      <c r="G122">
        <f>VLOOKUP(Fordeling[[#This Row],[Gruppe]], Grupper[],3)</f>
        <v>2</v>
      </c>
    </row>
    <row r="123" spans="1:10" x14ac:dyDescent="0.25">
      <c r="A123" t="s">
        <v>8</v>
      </c>
      <c r="B123">
        <v>1800</v>
      </c>
      <c r="C123" t="s">
        <v>26</v>
      </c>
      <c r="D123" t="s">
        <v>22</v>
      </c>
      <c r="E123">
        <v>60</v>
      </c>
      <c r="F123" t="s">
        <v>43</v>
      </c>
      <c r="G123">
        <f>VLOOKUP(Fordeling[[#This Row],[Gruppe]], Grupper[],3)</f>
        <v>2</v>
      </c>
    </row>
    <row r="124" spans="1:10" x14ac:dyDescent="0.25">
      <c r="A124" t="s">
        <v>8</v>
      </c>
      <c r="B124">
        <v>1900</v>
      </c>
      <c r="C124" t="s">
        <v>26</v>
      </c>
      <c r="D124" t="s">
        <v>21</v>
      </c>
      <c r="E124">
        <v>60</v>
      </c>
      <c r="F124" t="s">
        <v>41</v>
      </c>
      <c r="G124">
        <f>VLOOKUP(Fordeling[[#This Row],[Gruppe]], Grupper[],3)</f>
        <v>2</v>
      </c>
    </row>
    <row r="125" spans="1:10" x14ac:dyDescent="0.25">
      <c r="A125" t="s">
        <v>8</v>
      </c>
      <c r="B125">
        <v>1900</v>
      </c>
      <c r="C125" t="s">
        <v>26</v>
      </c>
      <c r="D125" t="s">
        <v>22</v>
      </c>
      <c r="E125">
        <v>60</v>
      </c>
      <c r="F125" t="s">
        <v>46</v>
      </c>
      <c r="G125">
        <f>VLOOKUP(Fordeling[[#This Row],[Gruppe]], Grupper[],3)</f>
        <v>1</v>
      </c>
    </row>
    <row r="126" spans="1:10" x14ac:dyDescent="0.25">
      <c r="A126" t="s">
        <v>8</v>
      </c>
      <c r="B126">
        <v>2000</v>
      </c>
      <c r="C126" t="s">
        <v>26</v>
      </c>
      <c r="D126" t="s">
        <v>21</v>
      </c>
      <c r="E126">
        <v>60</v>
      </c>
      <c r="F126" t="s">
        <v>42</v>
      </c>
      <c r="G126">
        <f>VLOOKUP(Fordeling[[#This Row],[Gruppe]], Grupper[],3)</f>
        <v>1</v>
      </c>
    </row>
    <row r="127" spans="1:10" x14ac:dyDescent="0.25">
      <c r="A127" t="s">
        <v>8</v>
      </c>
      <c r="B127">
        <v>2000</v>
      </c>
      <c r="C127" t="s">
        <v>26</v>
      </c>
      <c r="D127" t="s">
        <v>22</v>
      </c>
      <c r="E127">
        <v>60</v>
      </c>
      <c r="F127" t="s">
        <v>42</v>
      </c>
      <c r="G127">
        <f>VLOOKUP(Fordeling[[#This Row],[Gruppe]], Grupper[],3)</f>
        <v>1</v>
      </c>
    </row>
    <row r="128" spans="1:10" x14ac:dyDescent="0.25">
      <c r="A128" t="s">
        <v>9</v>
      </c>
      <c r="B128">
        <v>1600</v>
      </c>
      <c r="C128" t="s">
        <v>26</v>
      </c>
      <c r="D128" t="s">
        <v>21</v>
      </c>
      <c r="E128">
        <v>60</v>
      </c>
      <c r="G128" t="e">
        <f>VLOOKUP(Fordeling[[#This Row],[Gruppe]], Grupper[],3)</f>
        <v>#N/A</v>
      </c>
    </row>
    <row r="129" spans="1:7" x14ac:dyDescent="0.25">
      <c r="A129" t="s">
        <v>9</v>
      </c>
      <c r="B129">
        <v>1600</v>
      </c>
      <c r="C129" t="s">
        <v>26</v>
      </c>
      <c r="D129" t="s">
        <v>22</v>
      </c>
      <c r="E129">
        <v>60</v>
      </c>
      <c r="G129" t="e">
        <f>VLOOKUP(Fordeling[[#This Row],[Gruppe]], Grupper[],3)</f>
        <v>#N/A</v>
      </c>
    </row>
    <row r="130" spans="1:7" x14ac:dyDescent="0.25">
      <c r="A130" t="s">
        <v>9</v>
      </c>
      <c r="B130">
        <v>1700</v>
      </c>
      <c r="C130" t="s">
        <v>26</v>
      </c>
      <c r="D130" t="s">
        <v>21</v>
      </c>
      <c r="E130">
        <v>60</v>
      </c>
      <c r="F130" t="s">
        <v>50</v>
      </c>
      <c r="G130">
        <f>VLOOKUP(Fordeling[[#This Row],[Gruppe]], Grupper[],3)</f>
        <v>1</v>
      </c>
    </row>
    <row r="131" spans="1:7" x14ac:dyDescent="0.25">
      <c r="A131" t="s">
        <v>9</v>
      </c>
      <c r="B131">
        <v>1700</v>
      </c>
      <c r="C131" t="s">
        <v>26</v>
      </c>
      <c r="D131" t="s">
        <v>22</v>
      </c>
      <c r="E131">
        <v>60</v>
      </c>
      <c r="F131" t="s">
        <v>50</v>
      </c>
      <c r="G131">
        <f>VLOOKUP(Fordeling[[#This Row],[Gruppe]], Grupper[],3)</f>
        <v>1</v>
      </c>
    </row>
    <row r="132" spans="1:7" x14ac:dyDescent="0.25">
      <c r="A132" t="s">
        <v>9</v>
      </c>
      <c r="B132">
        <v>1800</v>
      </c>
      <c r="C132" t="s">
        <v>26</v>
      </c>
      <c r="D132" t="s">
        <v>21</v>
      </c>
      <c r="E132">
        <v>60</v>
      </c>
      <c r="F132" t="s">
        <v>93</v>
      </c>
      <c r="G132">
        <f>VLOOKUP(Fordeling[[#This Row],[Gruppe]], Grupper[],3)</f>
        <v>1</v>
      </c>
    </row>
    <row r="133" spans="1:7" x14ac:dyDescent="0.25">
      <c r="A133" t="s">
        <v>9</v>
      </c>
      <c r="B133">
        <v>1800</v>
      </c>
      <c r="C133" t="s">
        <v>26</v>
      </c>
      <c r="D133" t="s">
        <v>22</v>
      </c>
      <c r="E133">
        <v>60</v>
      </c>
      <c r="F133" t="s">
        <v>47</v>
      </c>
      <c r="G133">
        <f>VLOOKUP(Fordeling[[#This Row],[Gruppe]], Grupper[],3)</f>
        <v>1</v>
      </c>
    </row>
    <row r="134" spans="1:7" x14ac:dyDescent="0.25">
      <c r="A134" t="s">
        <v>9</v>
      </c>
      <c r="B134">
        <v>1900</v>
      </c>
      <c r="C134" t="s">
        <v>26</v>
      </c>
      <c r="D134" t="s">
        <v>21</v>
      </c>
      <c r="E134">
        <v>90</v>
      </c>
      <c r="F134" t="s">
        <v>77</v>
      </c>
      <c r="G134">
        <f>VLOOKUP(Fordeling[[#This Row],[Gruppe]], Grupper[],3)</f>
        <v>1</v>
      </c>
    </row>
    <row r="135" spans="1:7" x14ac:dyDescent="0.25">
      <c r="A135" t="s">
        <v>9</v>
      </c>
      <c r="B135">
        <v>1900</v>
      </c>
      <c r="C135" t="s">
        <v>26</v>
      </c>
      <c r="D135" t="s">
        <v>22</v>
      </c>
      <c r="E135">
        <v>90</v>
      </c>
      <c r="F135" t="s">
        <v>77</v>
      </c>
      <c r="G135">
        <f>VLOOKUP(Fordeling[[#This Row],[Gruppe]], Grupper[],3)</f>
        <v>1</v>
      </c>
    </row>
    <row r="136" spans="1:7" x14ac:dyDescent="0.25">
      <c r="A136" t="s">
        <v>10</v>
      </c>
      <c r="B136">
        <v>1600</v>
      </c>
      <c r="C136" t="s">
        <v>26</v>
      </c>
      <c r="D136" t="s">
        <v>21</v>
      </c>
      <c r="E136">
        <v>60</v>
      </c>
      <c r="G136" t="e">
        <f>VLOOKUP(Fordeling[[#This Row],[Gruppe]], Grupper[],3)</f>
        <v>#N/A</v>
      </c>
    </row>
    <row r="137" spans="1:7" x14ac:dyDescent="0.25">
      <c r="A137" t="s">
        <v>10</v>
      </c>
      <c r="B137">
        <v>1600</v>
      </c>
      <c r="C137" t="s">
        <v>26</v>
      </c>
      <c r="D137" t="s">
        <v>22</v>
      </c>
      <c r="E137">
        <v>60</v>
      </c>
      <c r="G137" t="e">
        <f>VLOOKUP(Fordeling[[#This Row],[Gruppe]], Grupper[],3)</f>
        <v>#N/A</v>
      </c>
    </row>
    <row r="138" spans="1:7" x14ac:dyDescent="0.25">
      <c r="A138" t="s">
        <v>10</v>
      </c>
      <c r="B138">
        <v>1700</v>
      </c>
      <c r="C138" t="s">
        <v>26</v>
      </c>
      <c r="D138" t="s">
        <v>21</v>
      </c>
      <c r="E138">
        <v>60</v>
      </c>
      <c r="F138" t="s">
        <v>94</v>
      </c>
      <c r="G138">
        <f>VLOOKUP(Fordeling[[#This Row],[Gruppe]], Grupper[],3)</f>
        <v>1</v>
      </c>
    </row>
    <row r="139" spans="1:7" x14ac:dyDescent="0.25">
      <c r="A139" t="s">
        <v>10</v>
      </c>
      <c r="B139">
        <v>1700</v>
      </c>
      <c r="C139" t="s">
        <v>26</v>
      </c>
      <c r="D139" t="s">
        <v>22</v>
      </c>
      <c r="E139">
        <v>60</v>
      </c>
      <c r="G139" t="e">
        <f>VLOOKUP(Fordeling[[#This Row],[Gruppe]], Grupper[],3)</f>
        <v>#N/A</v>
      </c>
    </row>
    <row r="140" spans="1:7" x14ac:dyDescent="0.25">
      <c r="A140" t="s">
        <v>10</v>
      </c>
      <c r="B140">
        <v>1800</v>
      </c>
      <c r="C140" t="s">
        <v>26</v>
      </c>
      <c r="D140" t="s">
        <v>21</v>
      </c>
      <c r="E140">
        <v>60</v>
      </c>
      <c r="F140" t="s">
        <v>47</v>
      </c>
      <c r="G140">
        <f>VLOOKUP(Fordeling[[#This Row],[Gruppe]], Grupper[],3)</f>
        <v>1</v>
      </c>
    </row>
    <row r="141" spans="1:7" x14ac:dyDescent="0.25">
      <c r="A141" t="s">
        <v>10</v>
      </c>
      <c r="B141">
        <v>1800</v>
      </c>
      <c r="C141" t="s">
        <v>26</v>
      </c>
      <c r="D141" t="s">
        <v>22</v>
      </c>
      <c r="E141">
        <v>60</v>
      </c>
      <c r="F141" t="s">
        <v>47</v>
      </c>
      <c r="G141">
        <f>VLOOKUP(Fordeling[[#This Row],[Gruppe]], Grupper[],3)</f>
        <v>1</v>
      </c>
    </row>
    <row r="142" spans="1:7" x14ac:dyDescent="0.25">
      <c r="A142" t="s">
        <v>10</v>
      </c>
      <c r="B142">
        <v>1900</v>
      </c>
      <c r="C142" t="s">
        <v>26</v>
      </c>
      <c r="D142" t="s">
        <v>21</v>
      </c>
      <c r="E142">
        <v>90</v>
      </c>
      <c r="G142" t="e">
        <f>VLOOKUP(Fordeling[[#This Row],[Gruppe]], Grupper[],3)</f>
        <v>#N/A</v>
      </c>
    </row>
    <row r="143" spans="1:7" x14ac:dyDescent="0.25">
      <c r="A143" t="s">
        <v>10</v>
      </c>
      <c r="B143">
        <v>1900</v>
      </c>
      <c r="C143" t="s">
        <v>26</v>
      </c>
      <c r="D143" t="s">
        <v>22</v>
      </c>
      <c r="E143">
        <v>90</v>
      </c>
      <c r="G143" t="e">
        <f>VLOOKUP(Fordeling[[#This Row],[Gruppe]], Grupper[],3)</f>
        <v>#N/A</v>
      </c>
    </row>
    <row r="144" spans="1:7" x14ac:dyDescent="0.25">
      <c r="A144" t="s">
        <v>11</v>
      </c>
      <c r="B144">
        <v>1600</v>
      </c>
      <c r="C144" t="s">
        <v>26</v>
      </c>
      <c r="D144" t="s">
        <v>21</v>
      </c>
      <c r="E144">
        <v>60</v>
      </c>
      <c r="G144" t="e">
        <f>VLOOKUP(Fordeling[[#This Row],[Gruppe]], Grupper[],3)</f>
        <v>#N/A</v>
      </c>
    </row>
    <row r="145" spans="1:7" x14ac:dyDescent="0.25">
      <c r="A145" t="s">
        <v>11</v>
      </c>
      <c r="B145">
        <v>1600</v>
      </c>
      <c r="C145" t="s">
        <v>26</v>
      </c>
      <c r="D145" t="s">
        <v>22</v>
      </c>
      <c r="E145">
        <v>60</v>
      </c>
      <c r="G145" t="e">
        <f>VLOOKUP(Fordeling[[#This Row],[Gruppe]], Grupper[],3)</f>
        <v>#N/A</v>
      </c>
    </row>
    <row r="146" spans="1:7" x14ac:dyDescent="0.25">
      <c r="A146" t="s">
        <v>11</v>
      </c>
      <c r="B146">
        <v>1700</v>
      </c>
      <c r="C146" t="s">
        <v>26</v>
      </c>
      <c r="D146" t="s">
        <v>21</v>
      </c>
      <c r="E146">
        <v>60</v>
      </c>
      <c r="G146" t="e">
        <f>VLOOKUP(Fordeling[[#This Row],[Gruppe]], Grupper[],3)</f>
        <v>#N/A</v>
      </c>
    </row>
    <row r="147" spans="1:7" x14ac:dyDescent="0.25">
      <c r="A147" t="s">
        <v>11</v>
      </c>
      <c r="B147">
        <v>1700</v>
      </c>
      <c r="C147" t="s">
        <v>26</v>
      </c>
      <c r="D147" t="s">
        <v>22</v>
      </c>
      <c r="E147">
        <v>60</v>
      </c>
      <c r="G147" t="e">
        <f>VLOOKUP(Fordeling[[#This Row],[Gruppe]], Grupper[],3)</f>
        <v>#N/A</v>
      </c>
    </row>
    <row r="148" spans="1:7" x14ac:dyDescent="0.25">
      <c r="A148" t="s">
        <v>11</v>
      </c>
      <c r="B148">
        <v>1800</v>
      </c>
      <c r="C148" t="s">
        <v>26</v>
      </c>
      <c r="D148" t="s">
        <v>21</v>
      </c>
      <c r="E148">
        <v>60</v>
      </c>
      <c r="G148" t="e">
        <f>VLOOKUP(Fordeling[[#This Row],[Gruppe]], Grupper[],3)</f>
        <v>#N/A</v>
      </c>
    </row>
    <row r="149" spans="1:7" x14ac:dyDescent="0.25">
      <c r="A149" t="s">
        <v>11</v>
      </c>
      <c r="B149">
        <v>1800</v>
      </c>
      <c r="C149" t="s">
        <v>26</v>
      </c>
      <c r="D149" t="s">
        <v>22</v>
      </c>
      <c r="E149">
        <v>60</v>
      </c>
      <c r="G149" t="e">
        <f>VLOOKUP(Fordeling[[#This Row],[Gruppe]], Grupper[],3)</f>
        <v>#N/A</v>
      </c>
    </row>
    <row r="150" spans="1:7" x14ac:dyDescent="0.25">
      <c r="A150" t="s">
        <v>11</v>
      </c>
      <c r="B150">
        <v>1900</v>
      </c>
      <c r="C150" t="s">
        <v>26</v>
      </c>
      <c r="D150" t="s">
        <v>21</v>
      </c>
      <c r="E150">
        <v>60</v>
      </c>
      <c r="G150" t="e">
        <f>VLOOKUP(Fordeling[[#This Row],[Gruppe]], Grupper[],3)</f>
        <v>#N/A</v>
      </c>
    </row>
    <row r="151" spans="1:7" x14ac:dyDescent="0.25">
      <c r="A151" t="s">
        <v>11</v>
      </c>
      <c r="B151">
        <v>1900</v>
      </c>
      <c r="C151" t="s">
        <v>26</v>
      </c>
      <c r="D151" t="s">
        <v>22</v>
      </c>
      <c r="E151">
        <v>60</v>
      </c>
      <c r="G151" t="e">
        <f>VLOOKUP(Fordeling[[#This Row],[Gruppe]], Grupper[],3)</f>
        <v>#N/A</v>
      </c>
    </row>
    <row r="152" spans="1:7" x14ac:dyDescent="0.25">
      <c r="A152" t="s">
        <v>11</v>
      </c>
      <c r="B152">
        <v>2000</v>
      </c>
      <c r="C152" t="s">
        <v>26</v>
      </c>
      <c r="D152" t="s">
        <v>21</v>
      </c>
      <c r="E152">
        <v>90</v>
      </c>
      <c r="F152" t="s">
        <v>95</v>
      </c>
      <c r="G152" s="12" t="e">
        <f>look</f>
        <v>#NAME?</v>
      </c>
    </row>
    <row r="153" spans="1:7" x14ac:dyDescent="0.25">
      <c r="A153" t="s">
        <v>11</v>
      </c>
      <c r="B153">
        <v>2000</v>
      </c>
      <c r="C153" t="s">
        <v>26</v>
      </c>
      <c r="D153" t="s">
        <v>22</v>
      </c>
      <c r="E153">
        <v>90</v>
      </c>
      <c r="F153" t="s">
        <v>95</v>
      </c>
      <c r="G153" s="12" t="e">
        <f>look</f>
        <v>#NAME?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8"/>
  <sheetViews>
    <sheetView zoomScale="115" zoomScaleNormal="115" workbookViewId="0">
      <pane xSplit="1" ySplit="4" topLeftCell="B32" activePane="bottomRight" state="frozen"/>
      <selection pane="topRight" activeCell="B1" sqref="B1"/>
      <selection pane="bottomLeft" activeCell="A5" sqref="A5"/>
      <selection pane="bottomRight" activeCell="A34" sqref="A34"/>
    </sheetView>
  </sheetViews>
  <sheetFormatPr defaultRowHeight="15" x14ac:dyDescent="0.25"/>
  <cols>
    <col min="1" max="1" width="34.28515625" customWidth="1"/>
    <col min="2" max="2" width="14.28515625" style="9" bestFit="1" customWidth="1"/>
    <col min="3" max="3" width="1.7109375" style="9" bestFit="1" customWidth="1"/>
    <col min="4" max="5" width="2.7109375" style="9" bestFit="1" customWidth="1"/>
    <col min="6" max="7" width="4.7109375" style="9" customWidth="1"/>
    <col min="8" max="8" width="4.7109375" customWidth="1"/>
    <col min="9" max="9" width="8.42578125" customWidth="1"/>
    <col min="10" max="15" width="4.7109375" customWidth="1"/>
    <col min="16" max="16" width="8.5703125" customWidth="1"/>
    <col min="17" max="22" width="4.7109375" customWidth="1"/>
    <col min="23" max="23" width="9" customWidth="1"/>
    <col min="24" max="29" width="4.7109375" customWidth="1"/>
    <col min="30" max="30" width="8.140625" customWidth="1"/>
    <col min="31" max="36" width="4.7109375" customWidth="1"/>
    <col min="37" max="37" width="8.42578125" customWidth="1"/>
    <col min="38" max="45" width="4.7109375" customWidth="1"/>
    <col min="46" max="46" width="8.42578125" customWidth="1"/>
    <col min="47" max="49" width="4.7109375" customWidth="1"/>
    <col min="50" max="50" width="8.85546875" customWidth="1"/>
    <col min="51" max="51" width="8.5703125" customWidth="1"/>
    <col min="52" max="52" width="8.42578125" customWidth="1"/>
    <col min="53" max="55" width="8.5703125" customWidth="1"/>
    <col min="56" max="56" width="8.42578125" customWidth="1"/>
    <col min="57" max="59" width="8.5703125" customWidth="1"/>
    <col min="60" max="60" width="8.42578125" customWidth="1"/>
    <col min="61" max="63" width="8.5703125" customWidth="1"/>
    <col min="64" max="64" width="8.42578125" customWidth="1"/>
    <col min="65" max="67" width="8.5703125" customWidth="1"/>
    <col min="68" max="68" width="8.42578125" customWidth="1"/>
    <col min="69" max="71" width="8.5703125" customWidth="1"/>
    <col min="72" max="72" width="8.42578125" customWidth="1"/>
    <col min="73" max="75" width="8.5703125" customWidth="1"/>
    <col min="76" max="76" width="8.42578125" customWidth="1"/>
    <col min="77" max="79" width="8.5703125" customWidth="1"/>
    <col min="80" max="80" width="8.42578125" customWidth="1"/>
    <col min="81" max="83" width="8.5703125" customWidth="1"/>
    <col min="84" max="84" width="8.42578125" customWidth="1"/>
    <col min="85" max="87" width="8.5703125" customWidth="1"/>
    <col min="88" max="88" width="8.42578125" customWidth="1"/>
    <col min="89" max="91" width="8.5703125" customWidth="1"/>
    <col min="92" max="92" width="8.42578125" customWidth="1"/>
    <col min="93" max="95" width="8.5703125" customWidth="1"/>
    <col min="96" max="96" width="8.42578125" customWidth="1"/>
    <col min="97" max="97" width="8.5703125" customWidth="1"/>
    <col min="98" max="99" width="4.7109375" customWidth="1"/>
    <col min="100" max="100" width="13" bestFit="1" customWidth="1"/>
    <col min="101" max="101" width="10.42578125" bestFit="1" customWidth="1"/>
    <col min="102" max="104" width="4.7109375" customWidth="1"/>
    <col min="105" max="105" width="13.140625" bestFit="1" customWidth="1"/>
    <col min="106" max="106" width="10.7109375" bestFit="1" customWidth="1"/>
    <col min="107" max="107" width="10.42578125" bestFit="1" customWidth="1"/>
    <col min="108" max="110" width="4.7109375" customWidth="1"/>
    <col min="111" max="111" width="13.140625" bestFit="1" customWidth="1"/>
    <col min="112" max="112" width="10.28515625" bestFit="1" customWidth="1"/>
    <col min="113" max="115" width="4.7109375" customWidth="1"/>
    <col min="116" max="116" width="13.140625" bestFit="1" customWidth="1"/>
    <col min="117" max="117" width="10.28515625" bestFit="1" customWidth="1"/>
    <col min="118" max="120" width="4.7109375" customWidth="1"/>
    <col min="121" max="121" width="13" bestFit="1" customWidth="1"/>
    <col min="122" max="122" width="10.42578125" bestFit="1" customWidth="1"/>
    <col min="123" max="125" width="4.7109375" customWidth="1"/>
    <col min="126" max="126" width="13.140625" bestFit="1" customWidth="1"/>
    <col min="127" max="127" width="11.140625" bestFit="1" customWidth="1"/>
    <col min="128" max="128" width="10.140625" bestFit="1" customWidth="1"/>
  </cols>
  <sheetData>
    <row r="1" spans="1:7" x14ac:dyDescent="0.25">
      <c r="A1" s="1" t="s">
        <v>83</v>
      </c>
      <c r="B1" t="s">
        <v>87</v>
      </c>
    </row>
    <row r="3" spans="1:7" x14ac:dyDescent="0.25">
      <c r="A3" s="1" t="s">
        <v>31</v>
      </c>
      <c r="B3" s="1" t="s">
        <v>6</v>
      </c>
      <c r="F3"/>
      <c r="G3"/>
    </row>
    <row r="4" spans="1:7" x14ac:dyDescent="0.25">
      <c r="A4" s="8" t="s">
        <v>5</v>
      </c>
      <c r="B4" t="s">
        <v>21</v>
      </c>
      <c r="C4" t="s">
        <v>22</v>
      </c>
      <c r="D4" t="s">
        <v>23</v>
      </c>
      <c r="E4" t="s">
        <v>24</v>
      </c>
      <c r="F4"/>
      <c r="G4"/>
    </row>
    <row r="5" spans="1:7" x14ac:dyDescent="0.25">
      <c r="A5" s="2" t="s">
        <v>32</v>
      </c>
      <c r="B5" s="10">
        <v>3</v>
      </c>
      <c r="C5" s="10">
        <v>3</v>
      </c>
      <c r="D5" s="10">
        <v>3</v>
      </c>
      <c r="E5" s="10">
        <v>3</v>
      </c>
      <c r="F5"/>
      <c r="G5"/>
    </row>
    <row r="6" spans="1:7" x14ac:dyDescent="0.25">
      <c r="A6" s="2" t="s">
        <v>33</v>
      </c>
      <c r="B6" s="10">
        <v>2</v>
      </c>
      <c r="C6" s="10">
        <v>2</v>
      </c>
      <c r="D6" s="10">
        <v>2</v>
      </c>
      <c r="E6" s="10">
        <v>2</v>
      </c>
      <c r="F6"/>
      <c r="G6"/>
    </row>
    <row r="7" spans="1:7" x14ac:dyDescent="0.25">
      <c r="A7" s="2" t="s">
        <v>34</v>
      </c>
      <c r="B7" s="10">
        <v>2</v>
      </c>
      <c r="C7" s="10">
        <v>2</v>
      </c>
      <c r="D7" s="10">
        <v>2</v>
      </c>
      <c r="E7" s="10">
        <v>2</v>
      </c>
      <c r="F7"/>
      <c r="G7"/>
    </row>
    <row r="8" spans="1:7" x14ac:dyDescent="0.25">
      <c r="A8" s="2" t="s">
        <v>40</v>
      </c>
      <c r="B8" s="10"/>
      <c r="C8" s="10"/>
      <c r="D8" s="10">
        <v>1</v>
      </c>
      <c r="E8" s="10">
        <v>1</v>
      </c>
      <c r="F8"/>
      <c r="G8"/>
    </row>
    <row r="9" spans="1:7" x14ac:dyDescent="0.25">
      <c r="A9" s="2" t="s">
        <v>35</v>
      </c>
      <c r="B9" s="10">
        <v>2</v>
      </c>
      <c r="C9" s="10">
        <v>2</v>
      </c>
      <c r="D9" s="10"/>
      <c r="E9" s="10"/>
      <c r="F9"/>
      <c r="G9"/>
    </row>
    <row r="10" spans="1:7" x14ac:dyDescent="0.25">
      <c r="A10" s="2" t="s">
        <v>38</v>
      </c>
      <c r="B10" s="10"/>
      <c r="C10" s="10">
        <v>1</v>
      </c>
      <c r="D10" s="10">
        <v>1</v>
      </c>
      <c r="E10" s="10"/>
      <c r="F10"/>
      <c r="G10"/>
    </row>
    <row r="11" spans="1:7" x14ac:dyDescent="0.25">
      <c r="A11" s="2" t="s">
        <v>36</v>
      </c>
      <c r="B11" s="10">
        <v>2</v>
      </c>
      <c r="C11" s="10">
        <v>2</v>
      </c>
      <c r="D11" s="10">
        <v>1</v>
      </c>
      <c r="E11" s="10">
        <v>1</v>
      </c>
      <c r="F11"/>
      <c r="G11"/>
    </row>
    <row r="12" spans="1:7" x14ac:dyDescent="0.25">
      <c r="A12" s="2" t="s">
        <v>39</v>
      </c>
      <c r="B12" s="10">
        <v>2</v>
      </c>
      <c r="C12" s="10"/>
      <c r="D12" s="10"/>
      <c r="E12" s="10">
        <v>1</v>
      </c>
      <c r="F12"/>
      <c r="G12"/>
    </row>
    <row r="13" spans="1:7" x14ac:dyDescent="0.25">
      <c r="A13" s="2" t="s">
        <v>42</v>
      </c>
      <c r="B13" s="10">
        <v>1</v>
      </c>
      <c r="C13" s="10">
        <v>1</v>
      </c>
      <c r="D13" s="10">
        <v>3</v>
      </c>
      <c r="E13" s="10">
        <v>3</v>
      </c>
      <c r="F13"/>
      <c r="G13"/>
    </row>
    <row r="14" spans="1:7" x14ac:dyDescent="0.25">
      <c r="A14" s="2" t="s">
        <v>88</v>
      </c>
      <c r="B14" s="10">
        <v>1</v>
      </c>
      <c r="C14" s="10">
        <v>2</v>
      </c>
      <c r="D14" s="10"/>
      <c r="E14" s="10"/>
      <c r="F14"/>
      <c r="G14"/>
    </row>
    <row r="15" spans="1:7" x14ac:dyDescent="0.25">
      <c r="A15" s="2" t="s">
        <v>41</v>
      </c>
      <c r="B15" s="10">
        <v>3</v>
      </c>
      <c r="C15" s="10"/>
      <c r="D15" s="10"/>
      <c r="E15" s="10"/>
      <c r="F15"/>
      <c r="G15"/>
    </row>
    <row r="16" spans="1:7" x14ac:dyDescent="0.25">
      <c r="A16" s="2" t="s">
        <v>46</v>
      </c>
      <c r="B16" s="10"/>
      <c r="C16" s="10">
        <v>3</v>
      </c>
      <c r="D16" s="10"/>
      <c r="E16" s="10"/>
      <c r="F16"/>
      <c r="G16"/>
    </row>
    <row r="17" spans="1:7" x14ac:dyDescent="0.25">
      <c r="A17" s="2" t="s">
        <v>77</v>
      </c>
      <c r="B17" s="10">
        <v>2</v>
      </c>
      <c r="C17" s="10">
        <v>2</v>
      </c>
      <c r="D17" s="10"/>
      <c r="E17" s="10"/>
      <c r="F17"/>
      <c r="G17"/>
    </row>
    <row r="18" spans="1:7" x14ac:dyDescent="0.25">
      <c r="A18" s="2" t="s">
        <v>37</v>
      </c>
      <c r="B18" s="10">
        <v>2</v>
      </c>
      <c r="C18" s="10">
        <v>2</v>
      </c>
      <c r="D18" s="10"/>
      <c r="E18" s="10"/>
      <c r="F18"/>
      <c r="G18"/>
    </row>
    <row r="19" spans="1:7" x14ac:dyDescent="0.25">
      <c r="A19" s="2" t="s">
        <v>94</v>
      </c>
      <c r="B19" s="10">
        <v>1</v>
      </c>
      <c r="C19" s="10"/>
      <c r="D19" s="10"/>
      <c r="E19" s="10"/>
      <c r="F19"/>
      <c r="G19"/>
    </row>
    <row r="20" spans="1:7" x14ac:dyDescent="0.25">
      <c r="A20" s="2" t="s">
        <v>47</v>
      </c>
      <c r="B20" s="10">
        <v>2</v>
      </c>
      <c r="C20" s="10">
        <v>3</v>
      </c>
      <c r="D20" s="10"/>
      <c r="E20" s="10"/>
      <c r="F20"/>
      <c r="G20"/>
    </row>
    <row r="21" spans="1:7" x14ac:dyDescent="0.25">
      <c r="A21" s="2" t="s">
        <v>48</v>
      </c>
      <c r="B21" s="10">
        <v>1</v>
      </c>
      <c r="C21" s="10"/>
      <c r="D21" s="10"/>
      <c r="E21" s="10"/>
      <c r="F21"/>
      <c r="G21"/>
    </row>
    <row r="22" spans="1:7" x14ac:dyDescent="0.25">
      <c r="A22" s="2" t="s">
        <v>93</v>
      </c>
      <c r="B22" s="10">
        <v>1</v>
      </c>
      <c r="C22" s="10"/>
      <c r="D22" s="10"/>
      <c r="E22" s="10"/>
      <c r="F22"/>
      <c r="G22"/>
    </row>
    <row r="23" spans="1:7" x14ac:dyDescent="0.25">
      <c r="A23" s="2" t="s">
        <v>50</v>
      </c>
      <c r="B23" s="10">
        <v>2</v>
      </c>
      <c r="C23" s="10">
        <v>2</v>
      </c>
      <c r="D23" s="10"/>
      <c r="E23" s="10"/>
      <c r="F23"/>
      <c r="G23"/>
    </row>
    <row r="24" spans="1:7" x14ac:dyDescent="0.25">
      <c r="A24" s="2" t="s">
        <v>53</v>
      </c>
      <c r="B24" s="10"/>
      <c r="C24" s="10">
        <v>1</v>
      </c>
      <c r="D24" s="10"/>
      <c r="E24" s="10"/>
      <c r="F24"/>
      <c r="G24"/>
    </row>
    <row r="25" spans="1:7" x14ac:dyDescent="0.25">
      <c r="A25" s="2" t="s">
        <v>55</v>
      </c>
      <c r="B25" s="10">
        <v>1</v>
      </c>
      <c r="C25" s="10"/>
      <c r="D25" s="10"/>
      <c r="E25" s="10"/>
      <c r="F25"/>
      <c r="G25"/>
    </row>
    <row r="26" spans="1:7" x14ac:dyDescent="0.25">
      <c r="A26" s="2" t="s">
        <v>59</v>
      </c>
      <c r="B26" s="10"/>
      <c r="C26" s="10">
        <v>1</v>
      </c>
      <c r="D26" s="10"/>
      <c r="E26" s="10"/>
      <c r="F26"/>
      <c r="G26"/>
    </row>
    <row r="27" spans="1:7" x14ac:dyDescent="0.25">
      <c r="A27" s="2" t="s">
        <v>57</v>
      </c>
      <c r="B27" s="10"/>
      <c r="C27" s="10">
        <v>1</v>
      </c>
      <c r="D27" s="10"/>
      <c r="E27" s="10"/>
      <c r="F27"/>
      <c r="G27"/>
    </row>
    <row r="28" spans="1:7" x14ac:dyDescent="0.25">
      <c r="A28" s="2" t="s">
        <v>51</v>
      </c>
      <c r="B28" s="10">
        <v>1</v>
      </c>
      <c r="C28" s="10"/>
      <c r="D28" s="10"/>
      <c r="E28" s="10"/>
      <c r="F28"/>
      <c r="G28"/>
    </row>
    <row r="29" spans="1:7" x14ac:dyDescent="0.25">
      <c r="A29" s="2" t="s">
        <v>43</v>
      </c>
      <c r="B29" s="10"/>
      <c r="C29" s="10"/>
      <c r="D29" s="10"/>
      <c r="E29" s="10"/>
      <c r="F29"/>
      <c r="G29"/>
    </row>
    <row r="30" spans="1:7" x14ac:dyDescent="0.25">
      <c r="A30" s="13" t="s">
        <v>26</v>
      </c>
      <c r="B30" s="10"/>
      <c r="C30" s="10"/>
      <c r="D30" s="10"/>
      <c r="E30" s="10"/>
      <c r="F30"/>
      <c r="G30"/>
    </row>
    <row r="31" spans="1:7" x14ac:dyDescent="0.25">
      <c r="A31" s="14" t="s">
        <v>8</v>
      </c>
      <c r="B31" s="10"/>
      <c r="C31" s="10"/>
      <c r="D31" s="10"/>
      <c r="E31" s="10"/>
      <c r="F31"/>
      <c r="G31"/>
    </row>
    <row r="32" spans="1:7" x14ac:dyDescent="0.25">
      <c r="A32" s="15">
        <v>1800</v>
      </c>
      <c r="B32" s="10">
        <v>1</v>
      </c>
      <c r="C32" s="10">
        <v>1</v>
      </c>
      <c r="D32" s="10"/>
      <c r="E32" s="10"/>
      <c r="F32"/>
      <c r="G32"/>
    </row>
    <row r="33" spans="1:7" x14ac:dyDescent="0.25">
      <c r="A33" s="2" t="s">
        <v>13</v>
      </c>
      <c r="B33" s="10"/>
      <c r="C33" s="10"/>
      <c r="D33" s="10"/>
      <c r="E33" s="10"/>
      <c r="F33"/>
      <c r="G33"/>
    </row>
    <row r="34" spans="1:7" x14ac:dyDescent="0.25">
      <c r="A34" s="13" t="s">
        <v>25</v>
      </c>
      <c r="B34" s="10">
        <v>9</v>
      </c>
      <c r="C34" s="10">
        <v>9</v>
      </c>
      <c r="D34" s="10">
        <v>11</v>
      </c>
      <c r="E34" s="10">
        <v>11</v>
      </c>
      <c r="F34"/>
      <c r="G34"/>
    </row>
    <row r="35" spans="1:7" x14ac:dyDescent="0.25">
      <c r="A35" s="13" t="s">
        <v>26</v>
      </c>
      <c r="B35" s="10"/>
      <c r="C35" s="10"/>
      <c r="D35" s="10"/>
      <c r="E35" s="10"/>
      <c r="F35"/>
      <c r="G35"/>
    </row>
    <row r="36" spans="1:7" x14ac:dyDescent="0.25">
      <c r="A36" s="14" t="s">
        <v>1</v>
      </c>
      <c r="B36" s="10"/>
      <c r="C36" s="10"/>
      <c r="D36" s="10"/>
      <c r="E36" s="10"/>
      <c r="F36"/>
      <c r="G36"/>
    </row>
    <row r="37" spans="1:7" x14ac:dyDescent="0.25">
      <c r="A37" s="15">
        <v>1600</v>
      </c>
      <c r="B37" s="10">
        <v>1</v>
      </c>
      <c r="C37" s="10">
        <v>1</v>
      </c>
      <c r="D37" s="10"/>
      <c r="E37" s="10"/>
      <c r="F37"/>
      <c r="G37"/>
    </row>
    <row r="38" spans="1:7" x14ac:dyDescent="0.25">
      <c r="A38" s="14" t="s">
        <v>7</v>
      </c>
      <c r="B38" s="10"/>
      <c r="C38" s="10"/>
      <c r="D38" s="10"/>
      <c r="E38" s="10"/>
      <c r="F38"/>
      <c r="G38"/>
    </row>
    <row r="39" spans="1:7" x14ac:dyDescent="0.25">
      <c r="A39" s="15">
        <v>1600</v>
      </c>
      <c r="B39" s="10">
        <v>1</v>
      </c>
      <c r="C39" s="10">
        <v>1</v>
      </c>
      <c r="D39" s="10"/>
      <c r="E39" s="10"/>
      <c r="F39"/>
      <c r="G39"/>
    </row>
    <row r="40" spans="1:7" x14ac:dyDescent="0.25">
      <c r="A40" s="14" t="s">
        <v>9</v>
      </c>
      <c r="B40" s="10"/>
      <c r="C40" s="10"/>
      <c r="D40" s="10"/>
      <c r="E40" s="10"/>
      <c r="F40"/>
      <c r="G40"/>
    </row>
    <row r="41" spans="1:7" x14ac:dyDescent="0.25">
      <c r="A41" s="15">
        <v>1600</v>
      </c>
      <c r="B41" s="10">
        <v>1</v>
      </c>
      <c r="C41" s="10">
        <v>1</v>
      </c>
      <c r="D41" s="10"/>
      <c r="E41" s="10"/>
      <c r="F41"/>
      <c r="G41"/>
    </row>
    <row r="42" spans="1:7" x14ac:dyDescent="0.25">
      <c r="A42" s="14" t="s">
        <v>10</v>
      </c>
      <c r="B42" s="10"/>
      <c r="C42" s="10"/>
      <c r="D42" s="10"/>
      <c r="E42" s="10"/>
      <c r="F42"/>
      <c r="G42"/>
    </row>
    <row r="43" spans="1:7" x14ac:dyDescent="0.25">
      <c r="A43" s="15">
        <v>1600</v>
      </c>
      <c r="B43" s="10">
        <v>1</v>
      </c>
      <c r="C43" s="10">
        <v>1</v>
      </c>
      <c r="D43" s="10"/>
      <c r="E43" s="10"/>
      <c r="F43"/>
      <c r="G43"/>
    </row>
    <row r="44" spans="1:7" x14ac:dyDescent="0.25">
      <c r="A44" s="15">
        <v>1700</v>
      </c>
      <c r="B44" s="10"/>
      <c r="C44" s="10">
        <v>1</v>
      </c>
      <c r="D44" s="10"/>
      <c r="E44" s="10"/>
      <c r="F44"/>
      <c r="G44"/>
    </row>
    <row r="45" spans="1:7" x14ac:dyDescent="0.25">
      <c r="A45" s="15">
        <v>1900</v>
      </c>
      <c r="B45" s="10">
        <v>1</v>
      </c>
      <c r="C45" s="10">
        <v>1</v>
      </c>
      <c r="D45" s="10"/>
      <c r="E45" s="10"/>
      <c r="F45"/>
      <c r="G45"/>
    </row>
    <row r="46" spans="1:7" x14ac:dyDescent="0.25">
      <c r="A46" s="14" t="s">
        <v>11</v>
      </c>
      <c r="B46" s="10"/>
      <c r="C46" s="10"/>
      <c r="D46" s="10"/>
      <c r="E46" s="10"/>
      <c r="F46"/>
      <c r="G46"/>
    </row>
    <row r="47" spans="1:7" x14ac:dyDescent="0.25">
      <c r="A47" s="15">
        <v>1600</v>
      </c>
      <c r="B47" s="10">
        <v>1</v>
      </c>
      <c r="C47" s="10">
        <v>1</v>
      </c>
      <c r="D47" s="10"/>
      <c r="E47" s="10"/>
      <c r="F47"/>
      <c r="G47"/>
    </row>
    <row r="48" spans="1:7" x14ac:dyDescent="0.25">
      <c r="A48" s="15">
        <v>1700</v>
      </c>
      <c r="B48" s="10">
        <v>1</v>
      </c>
      <c r="C48" s="10">
        <v>1</v>
      </c>
      <c r="D48" s="10"/>
      <c r="E48" s="10"/>
      <c r="F48"/>
      <c r="G48"/>
    </row>
    <row r="49" spans="1:7" x14ac:dyDescent="0.25">
      <c r="A49" s="15">
        <v>1800</v>
      </c>
      <c r="B49" s="10">
        <v>1</v>
      </c>
      <c r="C49" s="10">
        <v>1</v>
      </c>
      <c r="D49" s="10"/>
      <c r="E49" s="10"/>
      <c r="F49"/>
      <c r="G49"/>
    </row>
    <row r="50" spans="1:7" x14ac:dyDescent="0.25">
      <c r="A50" s="15">
        <v>1900</v>
      </c>
      <c r="B50" s="10">
        <v>1</v>
      </c>
      <c r="C50" s="10">
        <v>1</v>
      </c>
      <c r="D50" s="10"/>
      <c r="E50" s="10"/>
      <c r="F50"/>
      <c r="G50"/>
    </row>
    <row r="51" spans="1:7" x14ac:dyDescent="0.25">
      <c r="B51"/>
      <c r="C51"/>
      <c r="D51"/>
      <c r="E51"/>
      <c r="F51"/>
      <c r="G51"/>
    </row>
    <row r="52" spans="1:7" x14ac:dyDescent="0.25">
      <c r="B52"/>
      <c r="C52"/>
      <c r="D52"/>
      <c r="E52"/>
      <c r="F52"/>
      <c r="G52"/>
    </row>
    <row r="53" spans="1:7" x14ac:dyDescent="0.25">
      <c r="B53"/>
      <c r="C53"/>
      <c r="D53"/>
      <c r="E53"/>
      <c r="F53"/>
      <c r="G53"/>
    </row>
    <row r="54" spans="1:7" x14ac:dyDescent="0.25">
      <c r="B54"/>
      <c r="C54"/>
      <c r="D54"/>
      <c r="E54"/>
      <c r="F54"/>
      <c r="G54"/>
    </row>
    <row r="55" spans="1:7" x14ac:dyDescent="0.25">
      <c r="B55"/>
      <c r="C55"/>
      <c r="D55"/>
      <c r="E55"/>
      <c r="F55"/>
      <c r="G55"/>
    </row>
    <row r="56" spans="1:7" x14ac:dyDescent="0.25">
      <c r="B56"/>
      <c r="C56"/>
      <c r="D56"/>
      <c r="E56"/>
      <c r="F56"/>
      <c r="G56"/>
    </row>
    <row r="57" spans="1:7" x14ac:dyDescent="0.25">
      <c r="B57"/>
      <c r="C57"/>
      <c r="D57"/>
      <c r="E57"/>
      <c r="F57"/>
      <c r="G57"/>
    </row>
    <row r="58" spans="1:7" x14ac:dyDescent="0.25">
      <c r="B58"/>
      <c r="C58"/>
      <c r="D58"/>
      <c r="E58"/>
      <c r="F58"/>
      <c r="G58"/>
    </row>
    <row r="59" spans="1:7" x14ac:dyDescent="0.25">
      <c r="B59"/>
      <c r="C59"/>
      <c r="D59"/>
      <c r="E59"/>
      <c r="F59"/>
      <c r="G59"/>
    </row>
    <row r="60" spans="1:7" x14ac:dyDescent="0.25">
      <c r="B60"/>
      <c r="C60"/>
      <c r="D60"/>
      <c r="E60"/>
      <c r="F60"/>
      <c r="G60"/>
    </row>
    <row r="61" spans="1:7" x14ac:dyDescent="0.25">
      <c r="B61"/>
      <c r="C61"/>
      <c r="D61"/>
      <c r="E61"/>
      <c r="F61"/>
      <c r="G61"/>
    </row>
    <row r="62" spans="1:7" x14ac:dyDescent="0.25">
      <c r="B62"/>
      <c r="C62"/>
      <c r="D62"/>
      <c r="E62"/>
      <c r="F62"/>
      <c r="G62"/>
    </row>
    <row r="63" spans="1:7" x14ac:dyDescent="0.25">
      <c r="B63"/>
      <c r="C63"/>
      <c r="D63"/>
      <c r="E63"/>
      <c r="F63"/>
      <c r="G63"/>
    </row>
    <row r="64" spans="1:7" x14ac:dyDescent="0.25">
      <c r="B64"/>
      <c r="C64"/>
      <c r="D64"/>
      <c r="E64"/>
      <c r="F64"/>
      <c r="G64"/>
    </row>
    <row r="65" spans="2:7" x14ac:dyDescent="0.25">
      <c r="B65"/>
      <c r="C65"/>
      <c r="D65"/>
      <c r="E65"/>
      <c r="F65"/>
      <c r="G65"/>
    </row>
    <row r="66" spans="2:7" x14ac:dyDescent="0.25">
      <c r="B66"/>
      <c r="C66"/>
      <c r="D66"/>
      <c r="E66"/>
      <c r="F66"/>
      <c r="G66"/>
    </row>
    <row r="67" spans="2:7" x14ac:dyDescent="0.25">
      <c r="B67"/>
      <c r="C67"/>
      <c r="D67"/>
      <c r="E67"/>
      <c r="F67"/>
      <c r="G67"/>
    </row>
    <row r="68" spans="2:7" x14ac:dyDescent="0.25">
      <c r="B68"/>
      <c r="C68"/>
      <c r="D68"/>
      <c r="E68"/>
      <c r="F68"/>
      <c r="G68"/>
    </row>
    <row r="69" spans="2:7" x14ac:dyDescent="0.25">
      <c r="B69"/>
      <c r="C69"/>
      <c r="D69"/>
      <c r="E69"/>
      <c r="F69"/>
      <c r="G69"/>
    </row>
    <row r="70" spans="2:7" x14ac:dyDescent="0.25">
      <c r="B70"/>
      <c r="C70"/>
      <c r="D70"/>
      <c r="E70"/>
      <c r="F70"/>
      <c r="G70"/>
    </row>
    <row r="71" spans="2:7" x14ac:dyDescent="0.25">
      <c r="B71"/>
      <c r="C71"/>
      <c r="D71"/>
      <c r="E71"/>
      <c r="F71"/>
      <c r="G71"/>
    </row>
    <row r="72" spans="2:7" x14ac:dyDescent="0.25">
      <c r="B72"/>
      <c r="C72"/>
      <c r="D72"/>
      <c r="E72"/>
      <c r="F72"/>
      <c r="G72"/>
    </row>
    <row r="73" spans="2:7" x14ac:dyDescent="0.25">
      <c r="B73"/>
      <c r="C73"/>
      <c r="D73"/>
      <c r="E73"/>
      <c r="F73"/>
      <c r="G73"/>
    </row>
    <row r="74" spans="2:7" x14ac:dyDescent="0.25">
      <c r="B74"/>
      <c r="C74"/>
      <c r="D74"/>
      <c r="E74"/>
      <c r="F74"/>
      <c r="G74"/>
    </row>
    <row r="75" spans="2:7" x14ac:dyDescent="0.25">
      <c r="B75"/>
      <c r="C75"/>
      <c r="D75"/>
      <c r="E75"/>
      <c r="F75"/>
      <c r="G75"/>
    </row>
    <row r="76" spans="2:7" x14ac:dyDescent="0.25">
      <c r="B76"/>
      <c r="C76"/>
      <c r="D76"/>
      <c r="E76"/>
      <c r="F76"/>
      <c r="G76"/>
    </row>
    <row r="77" spans="2:7" x14ac:dyDescent="0.25">
      <c r="B77"/>
      <c r="C77"/>
      <c r="D77"/>
      <c r="E77"/>
      <c r="F77"/>
      <c r="G77"/>
    </row>
    <row r="78" spans="2:7" x14ac:dyDescent="0.25">
      <c r="B78"/>
      <c r="C78"/>
      <c r="D78"/>
      <c r="E78"/>
      <c r="F78"/>
      <c r="G78"/>
    </row>
    <row r="79" spans="2:7" x14ac:dyDescent="0.25">
      <c r="B79"/>
      <c r="C79"/>
      <c r="D79"/>
      <c r="E79"/>
      <c r="F79"/>
      <c r="G79"/>
    </row>
    <row r="80" spans="2:7" x14ac:dyDescent="0.25">
      <c r="B80"/>
      <c r="C80"/>
      <c r="D80"/>
      <c r="E80"/>
      <c r="F80"/>
      <c r="G80"/>
    </row>
    <row r="81" spans="2:7" x14ac:dyDescent="0.25">
      <c r="B81"/>
      <c r="C81"/>
      <c r="D81"/>
      <c r="E81"/>
      <c r="F81"/>
      <c r="G81"/>
    </row>
    <row r="82" spans="2:7" x14ac:dyDescent="0.25">
      <c r="B82"/>
      <c r="C82"/>
      <c r="D82"/>
      <c r="E82"/>
      <c r="F82"/>
      <c r="G82"/>
    </row>
    <row r="83" spans="2:7" x14ac:dyDescent="0.25">
      <c r="B83"/>
      <c r="C83"/>
      <c r="D83"/>
      <c r="E83"/>
      <c r="F83"/>
      <c r="G83"/>
    </row>
    <row r="84" spans="2:7" x14ac:dyDescent="0.25">
      <c r="B84"/>
      <c r="C84"/>
      <c r="D84"/>
      <c r="E84"/>
      <c r="F84"/>
      <c r="G84"/>
    </row>
    <row r="85" spans="2:7" x14ac:dyDescent="0.25">
      <c r="B85"/>
      <c r="C85"/>
      <c r="D85"/>
      <c r="E85"/>
      <c r="F85"/>
      <c r="G85"/>
    </row>
    <row r="86" spans="2:7" x14ac:dyDescent="0.25">
      <c r="B86"/>
      <c r="C86"/>
      <c r="D86"/>
      <c r="E86"/>
      <c r="F86"/>
      <c r="G86"/>
    </row>
    <row r="87" spans="2:7" x14ac:dyDescent="0.25">
      <c r="B87"/>
      <c r="C87"/>
      <c r="D87"/>
      <c r="E87"/>
      <c r="F87"/>
      <c r="G87"/>
    </row>
    <row r="88" spans="2:7" x14ac:dyDescent="0.25">
      <c r="B88"/>
      <c r="C88"/>
      <c r="D88"/>
      <c r="E88"/>
      <c r="F88"/>
      <c r="G88"/>
    </row>
    <row r="89" spans="2:7" x14ac:dyDescent="0.25">
      <c r="B89"/>
      <c r="C89"/>
      <c r="D89"/>
      <c r="E89"/>
      <c r="F89"/>
      <c r="G89"/>
    </row>
    <row r="90" spans="2:7" x14ac:dyDescent="0.25">
      <c r="B90"/>
      <c r="C90"/>
      <c r="D90"/>
      <c r="E90"/>
      <c r="F90"/>
      <c r="G90"/>
    </row>
    <row r="91" spans="2:7" x14ac:dyDescent="0.25">
      <c r="B91"/>
      <c r="C91"/>
      <c r="D91"/>
      <c r="E91"/>
      <c r="F91"/>
      <c r="G91"/>
    </row>
    <row r="92" spans="2:7" x14ac:dyDescent="0.25">
      <c r="B92"/>
      <c r="C92"/>
      <c r="D92"/>
      <c r="E92"/>
      <c r="F92"/>
      <c r="G92"/>
    </row>
    <row r="93" spans="2:7" x14ac:dyDescent="0.25">
      <c r="B93"/>
      <c r="C93"/>
      <c r="D93"/>
      <c r="E93"/>
      <c r="F93"/>
      <c r="G93"/>
    </row>
    <row r="94" spans="2:7" x14ac:dyDescent="0.25">
      <c r="B94"/>
      <c r="C94"/>
      <c r="D94"/>
      <c r="E94"/>
      <c r="F94"/>
      <c r="G94"/>
    </row>
    <row r="95" spans="2:7" x14ac:dyDescent="0.25">
      <c r="B95"/>
      <c r="C95"/>
      <c r="D95"/>
      <c r="E95"/>
      <c r="F95"/>
      <c r="G95"/>
    </row>
    <row r="96" spans="2:7" x14ac:dyDescent="0.25">
      <c r="B96"/>
      <c r="C96"/>
      <c r="D96"/>
      <c r="E96"/>
    </row>
    <row r="97" spans="2:5" x14ac:dyDescent="0.25">
      <c r="B97"/>
      <c r="C97"/>
      <c r="D97"/>
      <c r="E97"/>
    </row>
    <row r="98" spans="2:5" x14ac:dyDescent="0.25">
      <c r="B98"/>
      <c r="C98"/>
      <c r="D98"/>
      <c r="E98"/>
    </row>
  </sheetData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Lag</vt:lpstr>
      <vt:lpstr>Fordeling</vt:lpstr>
      <vt:lpstr>Oversikt</vt:lpstr>
    </vt:vector>
  </TitlesOfParts>
  <Company>Delfi Data as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Kjetil Sørtun</dc:creator>
  <cp:lastModifiedBy>Kjetil Sortun</cp:lastModifiedBy>
  <dcterms:created xsi:type="dcterms:W3CDTF">2015-10-16T09:04:59Z</dcterms:created>
  <dcterms:modified xsi:type="dcterms:W3CDTF">2015-11-03T16:09:06Z</dcterms:modified>
</cp:coreProperties>
</file>