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Excel Task\"/>
    </mc:Choice>
  </mc:AlternateContent>
  <xr:revisionPtr revIDLastSave="0" documentId="8_{B08D0398-B7A0-4C7C-9F86-BAD93D63B1E9}" xr6:coauthVersionLast="47" xr6:coauthVersionMax="47" xr10:uidLastSave="{00000000-0000-0000-0000-000000000000}"/>
  <bookViews>
    <workbookView xWindow="-120" yWindow="-120" windowWidth="20730" windowHeight="11160" activeTab="9" xr2:uid="{00000000-000D-0000-FFFF-FFFF00000000}"/>
  </bookViews>
  <sheets>
    <sheet name="Q1" sheetId="1" r:id="rId1"/>
    <sheet name="Q2" sheetId="2" r:id="rId2"/>
    <sheet name="Q3" sheetId="4" r:id="rId3"/>
    <sheet name="Q4" sheetId="7" r:id="rId4"/>
    <sheet name="name2" sheetId="13" r:id="rId5"/>
    <sheet name="name 3" sheetId="14" r:id="rId6"/>
    <sheet name="Q5" sheetId="8" r:id="rId7"/>
    <sheet name="Q6" sheetId="9" r:id="rId8"/>
    <sheet name="Q7" sheetId="10" r:id="rId9"/>
    <sheet name="Q8" sheetId="12" r:id="rId10"/>
  </sheets>
  <definedNames>
    <definedName name="_xlnm._FilterDatabase" localSheetId="5" hidden="1">'name 3'!$A$1:$E$16</definedName>
    <definedName name="_xlnm._FilterDatabase" localSheetId="4" hidden="1">name2!$A$1:$E$16</definedName>
    <definedName name="_xlnm._FilterDatabase" localSheetId="3" hidden="1">'Q4'!$A$5:$E$20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2" l="1" a="1"/>
  <c r="D4" i="12" s="1"/>
  <c r="D5" i="12" a="1"/>
  <c r="D5" i="12" s="1"/>
  <c r="D6" i="12" a="1"/>
  <c r="D6" i="12"/>
  <c r="D7" i="12" a="1"/>
  <c r="D7" i="12" s="1"/>
  <c r="D8" i="12" a="1"/>
  <c r="D8" i="12"/>
  <c r="C15" i="9"/>
  <c r="D5" i="10"/>
  <c r="E12" i="8"/>
  <c r="E13" i="8"/>
  <c r="E14" i="8"/>
  <c r="E15" i="8"/>
  <c r="E16" i="8"/>
  <c r="E17" i="8"/>
  <c r="E18" i="8"/>
  <c r="E19" i="8"/>
  <c r="E20" i="8"/>
  <c r="E11" i="8"/>
  <c r="F18" i="4" a="1"/>
  <c r="F18" i="4" s="1"/>
  <c r="D18" i="4"/>
  <c r="E19" i="4"/>
  <c r="E20" i="4"/>
  <c r="E21" i="4"/>
  <c r="E22" i="4"/>
  <c r="E23" i="4"/>
  <c r="E24" i="4"/>
  <c r="E25" i="4"/>
  <c r="E26" i="4"/>
  <c r="E27" i="4"/>
  <c r="E18" i="4"/>
  <c r="D19" i="4"/>
  <c r="D20" i="4"/>
  <c r="D21" i="4"/>
  <c r="D22" i="4"/>
  <c r="D23" i="4"/>
  <c r="D24" i="4"/>
  <c r="D25" i="4"/>
  <c r="D26" i="4"/>
  <c r="D27" i="4"/>
  <c r="C7" i="2" a="1"/>
  <c r="C7" i="2" s="1"/>
  <c r="A14" i="1" a="1"/>
  <c r="A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<sst xmlns="http://schemas.openxmlformats.org/spreadsheetml/2006/main" count="291" uniqueCount="88">
  <si>
    <t>Question</t>
  </si>
  <si>
    <t>The following worksheet contains Names &amp; Sales for 10 salesmen. Calculate their bonus as per the given criteria using VLOOKUP.</t>
  </si>
  <si>
    <t>A worksheet contains student data including Name, Gender, Class, Category, and Fees. Filter the worksheet to display:
a) Female students from Reserved category
b) Male students from TY
c) Open category students paying fees &gt; 3000</t>
  </si>
  <si>
    <t>A worksheet contains cost price, advertisement cost, and selling price. Use Goal Seek to find the cost price such that profit is 20,000.</t>
  </si>
  <si>
    <t>Roll No</t>
  </si>
  <si>
    <t>ENG</t>
  </si>
  <si>
    <t>HINDI</t>
  </si>
  <si>
    <t>SCIENCE</t>
  </si>
  <si>
    <t>MATHS</t>
  </si>
  <si>
    <t>SO SCI</t>
  </si>
  <si>
    <t>Grade</t>
  </si>
  <si>
    <t>NAME</t>
  </si>
  <si>
    <t>SALE</t>
  </si>
  <si>
    <t>BONUS</t>
  </si>
  <si>
    <t>Deep</t>
  </si>
  <si>
    <t>Jayesh</t>
  </si>
  <si>
    <t>Yash</t>
  </si>
  <si>
    <t>Sara</t>
  </si>
  <si>
    <t>Gita</t>
  </si>
  <si>
    <t>Jinal</t>
  </si>
  <si>
    <t>Kavita</t>
  </si>
  <si>
    <t>Minal</t>
  </si>
  <si>
    <t>Naresh</t>
  </si>
  <si>
    <t>Rima</t>
  </si>
  <si>
    <t>Reference table</t>
  </si>
  <si>
    <t>Roll Number</t>
  </si>
  <si>
    <t>Marks 1</t>
  </si>
  <si>
    <t>Marks 2</t>
  </si>
  <si>
    <t>Average</t>
  </si>
  <si>
    <t>Result</t>
  </si>
  <si>
    <t>GENDER</t>
  </si>
  <si>
    <t>CLASS</t>
  </si>
  <si>
    <t>CATEGORY</t>
  </si>
  <si>
    <t>FEES</t>
  </si>
  <si>
    <t>M</t>
  </si>
  <si>
    <t>FY</t>
  </si>
  <si>
    <t>Open</t>
  </si>
  <si>
    <t>SY</t>
  </si>
  <si>
    <t>Reserved</t>
  </si>
  <si>
    <t>TY</t>
  </si>
  <si>
    <t>F</t>
  </si>
  <si>
    <t>Karan</t>
  </si>
  <si>
    <t>Abhay</t>
  </si>
  <si>
    <t>Bina</t>
  </si>
  <si>
    <t>Seema</t>
  </si>
  <si>
    <t>Gajendra</t>
  </si>
  <si>
    <t xml:space="preserve">A worksheet contains Name and Marks in 3 subjects. Calculate Total Marks and create the following charts:
</t>
  </si>
  <si>
    <t>a) 3D Pie Chart for Total Marks</t>
  </si>
  <si>
    <t>b) 2D Line Chart for Subject 1 and Subject 3</t>
  </si>
  <si>
    <t>c) 2D Column Chart for all subjects</t>
  </si>
  <si>
    <t>d) Stacked Column Chart for all subjects</t>
  </si>
  <si>
    <t>SUB 1</t>
  </si>
  <si>
    <t>SUB 2</t>
  </si>
  <si>
    <t>SUB 3</t>
  </si>
  <si>
    <t>TOTAL MARKS</t>
  </si>
  <si>
    <t>CP</t>
  </si>
  <si>
    <t>ADVT</t>
  </si>
  <si>
    <t>SP</t>
  </si>
  <si>
    <t>PROFIT</t>
  </si>
  <si>
    <t xml:space="preserve">A worksheet contains various expenses for the year. Prepare scenario where:
a) Machinery increases to 80,000, Carriage increases to 9000, and Postage increases to 8000
</t>
  </si>
  <si>
    <t>Items</t>
  </si>
  <si>
    <t>Costs</t>
  </si>
  <si>
    <t>Machinery</t>
  </si>
  <si>
    <t>Carriage</t>
  </si>
  <si>
    <t>Transport</t>
  </si>
  <si>
    <t>Office equipment</t>
  </si>
  <si>
    <t>Postage</t>
  </si>
  <si>
    <t>Miscellaneous</t>
  </si>
  <si>
    <t>Generator</t>
  </si>
  <si>
    <t>Total</t>
  </si>
  <si>
    <t>A (Employee ID)</t>
  </si>
  <si>
    <t>B (Name)</t>
  </si>
  <si>
    <t>C (Department)</t>
  </si>
  <si>
    <t>D (Salary) (To be filled)</t>
  </si>
  <si>
    <t>Alice</t>
  </si>
  <si>
    <t>HR</t>
  </si>
  <si>
    <t>Bob</t>
  </si>
  <si>
    <t>IT</t>
  </si>
  <si>
    <t>Charlie</t>
  </si>
  <si>
    <t>Finance</t>
  </si>
  <si>
    <t>David</t>
  </si>
  <si>
    <t>Emma</t>
  </si>
  <si>
    <t>A (Department)</t>
  </si>
  <si>
    <t>B (Salary)</t>
  </si>
  <si>
    <t>Tasks:</t>
  </si>
  <si>
    <r>
      <t>1. Use the INDEX-MATCH formula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Column D (Salary) of Table 1</t>
    </r>
    <r>
      <rPr>
        <sz val="11"/>
        <color theme="1"/>
        <rFont val="Calibri"/>
        <family val="2"/>
        <scheme val="minor"/>
      </rPr>
      <t xml:space="preserve"> to find the corresponding salary based on the department.</t>
    </r>
  </si>
  <si>
    <t xml:space="preserve">Table 1: Employee Details </t>
  </si>
  <si>
    <t xml:space="preserve">Table 2: Salary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</si>
</sst>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£&quot;#,##0.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164" fontId="0" fillId="0" borderId="0" xfId="0" applyNumberFormat="1" applyAlignment="1">
      <alignment vertical="center" wrapText="1"/>
    </xf>
    <xf numFmtId="43" fontId="0" fillId="2" borderId="0" xfId="1" applyFont="1" applyFill="1" applyAlignment="1">
      <alignment vertical="center" wrapText="1"/>
    </xf>
    <xf numFmtId="43" fontId="0" fillId="0" borderId="0" xfId="1" applyFont="1" applyAlignment="1">
      <alignment vertical="center" wrapText="1"/>
    </xf>
    <xf numFmtId="43" fontId="2" fillId="0" borderId="0" xfId="1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'Q5'!$B$10</c:f>
              <c:strCache>
                <c:ptCount val="1"/>
                <c:pt idx="0">
                  <c:v>SUB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'Q5'!$B$11:$B$20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7-4A4E-8F94-DEAE1975C6CF}"/>
            </c:ext>
          </c:extLst>
        </c:ser>
        <c:ser>
          <c:idx val="1"/>
          <c:order val="1"/>
          <c:tx>
            <c:strRef>
              <c:f>'Q5'!$C$10</c:f>
              <c:strCache>
                <c:ptCount val="1"/>
                <c:pt idx="0">
                  <c:v>SUB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'Q5'!$C$11:$C$20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D7-4A4E-8F94-DEAE1975C6CF}"/>
            </c:ext>
          </c:extLst>
        </c:ser>
        <c:ser>
          <c:idx val="2"/>
          <c:order val="2"/>
          <c:tx>
            <c:strRef>
              <c:f>'Q5'!$D$10</c:f>
              <c:strCache>
                <c:ptCount val="1"/>
                <c:pt idx="0">
                  <c:v>SUB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'Q5'!$D$11:$D$20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D7-4A4E-8F94-DEAE1975C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8525680"/>
        <c:axId val="608526040"/>
      </c:barChart>
      <c:catAx>
        <c:axId val="608525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26040"/>
        <c:crosses val="autoZero"/>
        <c:auto val="1"/>
        <c:lblAlgn val="ctr"/>
        <c:lblOffset val="100"/>
        <c:noMultiLvlLbl val="0"/>
      </c:catAx>
      <c:valAx>
        <c:axId val="608526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2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'Q5'!$B$10</c:f>
              <c:strCache>
                <c:ptCount val="1"/>
                <c:pt idx="0">
                  <c:v>SUB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'Q5'!$B$11:$B$20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25-4FCD-9D0B-0DF375ABF9CD}"/>
            </c:ext>
          </c:extLst>
        </c:ser>
        <c:ser>
          <c:idx val="1"/>
          <c:order val="1"/>
          <c:tx>
            <c:strRef>
              <c:f>'Q5'!$C$10</c:f>
              <c:strCache>
                <c:ptCount val="1"/>
                <c:pt idx="0">
                  <c:v>SUB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'Q5'!$C$11:$C$20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25-4FCD-9D0B-0DF375ABF9CD}"/>
            </c:ext>
          </c:extLst>
        </c:ser>
        <c:ser>
          <c:idx val="2"/>
          <c:order val="2"/>
          <c:tx>
            <c:strRef>
              <c:f>'Q5'!$D$10</c:f>
              <c:strCache>
                <c:ptCount val="1"/>
                <c:pt idx="0">
                  <c:v>SUB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'Q5'!$D$11:$D$20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25-4FCD-9D0B-0DF375ABF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002920"/>
        <c:axId val="133003280"/>
      </c:barChart>
      <c:catAx>
        <c:axId val="133002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3280"/>
        <c:crosses val="autoZero"/>
        <c:auto val="1"/>
        <c:lblAlgn val="ctr"/>
        <c:lblOffset val="100"/>
        <c:noMultiLvlLbl val="0"/>
      </c:catAx>
      <c:valAx>
        <c:axId val="13300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2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'Q5'!$E$10</c:f>
              <c:strCache>
                <c:ptCount val="1"/>
                <c:pt idx="0">
                  <c:v>TOTAL MARKS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'Q5'!$E$11:$E$20</c:f>
              <c:numCache>
                <c:formatCode>General</c:formatCode>
                <c:ptCount val="10"/>
                <c:pt idx="0">
                  <c:v>108</c:v>
                </c:pt>
                <c:pt idx="1">
                  <c:v>120</c:v>
                </c:pt>
                <c:pt idx="2">
                  <c:v>128</c:v>
                </c:pt>
                <c:pt idx="3">
                  <c:v>130</c:v>
                </c:pt>
                <c:pt idx="4">
                  <c:v>110</c:v>
                </c:pt>
                <c:pt idx="5">
                  <c:v>100</c:v>
                </c:pt>
                <c:pt idx="6">
                  <c:v>102</c:v>
                </c:pt>
                <c:pt idx="7">
                  <c:v>88</c:v>
                </c:pt>
                <c:pt idx="8">
                  <c:v>120</c:v>
                </c:pt>
                <c:pt idx="9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B4-4EA8-BAEF-AB023B68E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'Q5'!$B$10</c:f>
              <c:strCache>
                <c:ptCount val="1"/>
                <c:pt idx="0">
                  <c:v>SUB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'Q5'!$B$11:$B$20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A0-403B-8AAA-DEDB196812CD}"/>
            </c:ext>
          </c:extLst>
        </c:ser>
        <c:ser>
          <c:idx val="1"/>
          <c:order val="1"/>
          <c:tx>
            <c:strRef>
              <c:f>'Q5'!$D$10</c:f>
              <c:strCache>
                <c:ptCount val="1"/>
                <c:pt idx="0">
                  <c:v>SUB 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'Q5'!$D$11:$D$20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A0-403B-8AAA-DEDB19681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170040"/>
        <c:axId val="608171480"/>
      </c:lineChart>
      <c:catAx>
        <c:axId val="608170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71480"/>
        <c:crosses val="autoZero"/>
        <c:auto val="1"/>
        <c:lblAlgn val="ctr"/>
        <c:lblOffset val="100"/>
        <c:noMultiLvlLbl val="0"/>
      </c:catAx>
      <c:valAx>
        <c:axId val="60817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70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7</xdr:col>
      <xdr:colOff>289561</xdr:colOff>
      <xdr:row>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3BA11D-5181-EA66-AB7D-AAF8080D7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65760"/>
          <a:ext cx="4556760" cy="15773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129540</xdr:rowOff>
    </xdr:from>
    <xdr:to>
      <xdr:col>7</xdr:col>
      <xdr:colOff>518161</xdr:colOff>
      <xdr:row>13</xdr:row>
      <xdr:rowOff>137311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BAE8E9-EE20-47B9-7D3C-F6E1C48D9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29540"/>
          <a:ext cx="4785360" cy="23852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460375</xdr:colOff>
      <xdr:row>23</xdr:row>
      <xdr:rowOff>112712</xdr:rowOff>
    </xdr:from>
    <xdr:to>
      <xdr:col>17</xdr:col>
      <xdr:colOff>206375</xdr:colOff>
      <xdr:row>37</xdr:row>
      <xdr:rowOff>188912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C2C536-EAD5-F355-FF72-65DD23819D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571500</xdr:colOff>
      <xdr:row>23</xdr:row>
      <xdr:rowOff>106362</xdr:rowOff>
    </xdr:from>
    <xdr:to>
      <xdr:col>25</xdr:col>
      <xdr:colOff>317500</xdr:colOff>
      <xdr:row>37</xdr:row>
      <xdr:rowOff>182562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72E765-E926-7B5F-3201-234BFE1A9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333374</xdr:colOff>
      <xdr:row>24</xdr:row>
      <xdr:rowOff>152400</xdr:rowOff>
    </xdr:from>
    <xdr:to>
      <xdr:col>0</xdr:col>
      <xdr:colOff>4905374</xdr:colOff>
      <xdr:row>39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2A55505-BEF9-E4CA-F76F-FCF2C32EC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6486524</xdr:colOff>
      <xdr:row>23</xdr:row>
      <xdr:rowOff>171450</xdr:rowOff>
    </xdr:from>
    <xdr:to>
      <xdr:col>7</xdr:col>
      <xdr:colOff>371474</xdr:colOff>
      <xdr:row>38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125E6C9-00BD-7E3E-F6CF-051A06909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I18" sqref="I18"/>
    </sheetView>
  </sheetViews>
  <sheetFormatPr defaultRowHeight="15" x14ac:dyDescent="0.25"/>
  <sheetData>
    <row r="1" spans="1:6" x14ac:dyDescent="0.25">
      <c r="A1" s="1" t="s">
        <v>0</v>
      </c>
    </row>
    <row r="12" spans="1:6" x14ac:dyDescent="0.25">
      <c r="A12" s="2" t="s">
        <v>4</v>
      </c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</row>
    <row r="13" spans="1:6" x14ac:dyDescent="0.25">
      <c r="A13">
        <v>110</v>
      </c>
      <c r="B13">
        <v>45</v>
      </c>
      <c r="C13">
        <v>56</v>
      </c>
      <c r="D13">
        <v>67</v>
      </c>
      <c r="E13">
        <v>78</v>
      </c>
      <c r="F13">
        <v>60</v>
      </c>
    </row>
    <row r="14" spans="1:6" x14ac:dyDescent="0.25">
      <c r="A14" t="str" cm="1">
        <f t="array" ref="A14:F14">IF(A13:F13&gt;=60,"1",IF(A13:F13&gt;=50,"2",IF(A13:F13&gt;=40,"3",IF(A13:F13&lt;40,"4"))))</f>
        <v>1</v>
      </c>
      <c r="B14" t="str">
        <v>3</v>
      </c>
      <c r="C14" t="str">
        <v>2</v>
      </c>
      <c r="D14" t="str">
        <v>1</v>
      </c>
      <c r="E14" t="str">
        <v>1</v>
      </c>
      <c r="F14" t="str">
        <v>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D7" sqref="D7"/>
    </sheetView>
  </sheetViews>
  <sheetFormatPr defaultRowHeight="15" x14ac:dyDescent="0.25"/>
  <cols>
    <col min="3" max="3" width="24.7109375" customWidth="1"/>
  </cols>
  <sheetData>
    <row r="1" spans="1:9" x14ac:dyDescent="0.25">
      <c r="A1" s="1" t="s">
        <v>0</v>
      </c>
    </row>
    <row r="2" spans="1:9" x14ac:dyDescent="0.25">
      <c r="A2" t="s">
        <v>1</v>
      </c>
    </row>
    <row r="5" spans="1:9" x14ac:dyDescent="0.25">
      <c r="H5" t="s">
        <v>24</v>
      </c>
    </row>
    <row r="6" spans="1:9" x14ac:dyDescent="0.25">
      <c r="A6" s="3" t="s">
        <v>11</v>
      </c>
      <c r="B6" s="3" t="s">
        <v>12</v>
      </c>
      <c r="C6" s="3" t="s">
        <v>13</v>
      </c>
      <c r="H6" s="3" t="s">
        <v>12</v>
      </c>
      <c r="I6" s="3" t="s">
        <v>13</v>
      </c>
    </row>
    <row r="7" spans="1:9" x14ac:dyDescent="0.25">
      <c r="A7" s="4" t="s">
        <v>14</v>
      </c>
      <c r="B7" s="4">
        <v>30000</v>
      </c>
      <c r="C7" s="13" t="e" cm="1">
        <f t="array" ref="C7:C13">VLOOKUP(I6:I12,H6:I12,2,FALSE)</f>
        <v>#N/A</v>
      </c>
      <c r="H7" s="4">
        <v>30000</v>
      </c>
      <c r="I7" s="4">
        <v>3000</v>
      </c>
    </row>
    <row r="8" spans="1:9" x14ac:dyDescent="0.25">
      <c r="A8" s="4" t="s">
        <v>15</v>
      </c>
      <c r="B8" s="4">
        <v>40000</v>
      </c>
      <c r="C8" s="13" t="e">
        <v>#N/A</v>
      </c>
      <c r="H8" s="4">
        <v>40000</v>
      </c>
      <c r="I8" s="4">
        <v>4000</v>
      </c>
    </row>
    <row r="9" spans="1:9" x14ac:dyDescent="0.25">
      <c r="A9" s="4" t="s">
        <v>16</v>
      </c>
      <c r="B9" s="4">
        <v>45000</v>
      </c>
      <c r="C9" s="13" t="e">
        <v>#N/A</v>
      </c>
      <c r="H9" s="4">
        <v>50000</v>
      </c>
      <c r="I9" s="4">
        <v>5000</v>
      </c>
    </row>
    <row r="10" spans="1:9" x14ac:dyDescent="0.25">
      <c r="A10" s="4" t="s">
        <v>17</v>
      </c>
      <c r="B10" s="4">
        <v>48000</v>
      </c>
      <c r="C10" s="13" t="e">
        <v>#N/A</v>
      </c>
      <c r="H10" s="4">
        <v>60000</v>
      </c>
      <c r="I10" s="4">
        <v>6000</v>
      </c>
    </row>
    <row r="11" spans="1:9" x14ac:dyDescent="0.25">
      <c r="A11" s="4" t="s">
        <v>18</v>
      </c>
      <c r="B11" s="4">
        <v>55000</v>
      </c>
      <c r="C11" s="13" t="e">
        <v>#N/A</v>
      </c>
      <c r="H11" s="4">
        <v>70000</v>
      </c>
      <c r="I11" s="4">
        <v>7000</v>
      </c>
    </row>
    <row r="12" spans="1:9" x14ac:dyDescent="0.25">
      <c r="A12" s="4" t="s">
        <v>19</v>
      </c>
      <c r="B12" s="4">
        <v>32000</v>
      </c>
      <c r="C12" s="13" t="e">
        <v>#N/A</v>
      </c>
      <c r="H12" s="4">
        <v>80000</v>
      </c>
      <c r="I12" s="4">
        <v>8000</v>
      </c>
    </row>
    <row r="13" spans="1:9" x14ac:dyDescent="0.25">
      <c r="A13" s="4" t="s">
        <v>20</v>
      </c>
      <c r="B13" s="4">
        <v>66000</v>
      </c>
      <c r="C13" s="4" t="e">
        <v>#N/A</v>
      </c>
      <c r="D13" s="4"/>
      <c r="E13" s="4"/>
      <c r="H13" s="4"/>
    </row>
    <row r="14" spans="1:9" x14ac:dyDescent="0.25">
      <c r="A14" s="4" t="s">
        <v>21</v>
      </c>
      <c r="B14" s="4">
        <v>23000</v>
      </c>
      <c r="C14" s="4"/>
      <c r="D14" s="4"/>
      <c r="E14" s="4"/>
      <c r="H14" s="4"/>
    </row>
    <row r="15" spans="1:9" x14ac:dyDescent="0.25">
      <c r="A15" s="4" t="s">
        <v>22</v>
      </c>
      <c r="B15" s="4">
        <v>43000</v>
      </c>
      <c r="C15" s="4"/>
      <c r="D15" s="4"/>
      <c r="E15" s="4"/>
    </row>
    <row r="16" spans="1:9" x14ac:dyDescent="0.25">
      <c r="A16" s="4" t="s">
        <v>23</v>
      </c>
      <c r="B16" s="4">
        <v>37000</v>
      </c>
      <c r="C16" s="4"/>
      <c r="D16" s="4"/>
      <c r="E16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topLeftCell="A7" workbookViewId="0">
      <selection activeCell="F18" sqref="F18"/>
    </sheetView>
  </sheetViews>
  <sheetFormatPr defaultRowHeight="15" x14ac:dyDescent="0.25"/>
  <sheetData>
    <row r="1" spans="1:1" x14ac:dyDescent="0.25">
      <c r="A1" s="1" t="s">
        <v>0</v>
      </c>
    </row>
    <row r="17" spans="1:6" ht="30" x14ac:dyDescent="0.25">
      <c r="A17" s="3" t="s">
        <v>25</v>
      </c>
      <c r="B17" s="3" t="s">
        <v>26</v>
      </c>
      <c r="C17" s="3" t="s">
        <v>27</v>
      </c>
      <c r="D17" s="3" t="s">
        <v>28</v>
      </c>
      <c r="E17" s="3" t="s">
        <v>29</v>
      </c>
      <c r="F17" s="3" t="s">
        <v>10</v>
      </c>
    </row>
    <row r="18" spans="1:6" x14ac:dyDescent="0.25">
      <c r="A18" s="4">
        <v>1</v>
      </c>
      <c r="B18" s="4">
        <v>30</v>
      </c>
      <c r="C18" s="4">
        <v>46</v>
      </c>
      <c r="D18" s="4">
        <f>AVERAGE(B18,C18)</f>
        <v>38</v>
      </c>
      <c r="E18" s="4">
        <f>SUM(B18,C18)</f>
        <v>76</v>
      </c>
      <c r="F18" s="4" t="str" cm="1">
        <f t="array" ref="F18:F27">IF(D18:D27&gt;=60,"I",IF(D18:D27&gt;=50,"II",IF(D18:D27&gt;=40,"III",IF(D18:D27&lt;40,"IV"))))</f>
        <v>IV</v>
      </c>
    </row>
    <row r="19" spans="1:6" x14ac:dyDescent="0.25">
      <c r="A19" s="4">
        <v>2</v>
      </c>
      <c r="B19" s="4">
        <v>58</v>
      </c>
      <c r="C19" s="4">
        <v>36</v>
      </c>
      <c r="D19" s="4">
        <f t="shared" ref="D19:D27" si="0">AVERAGE(B19,C19)</f>
        <v>47</v>
      </c>
      <c r="E19" s="4">
        <f t="shared" ref="E19:E27" si="1">SUM(B19,C19)</f>
        <v>94</v>
      </c>
      <c r="F19" s="4" t="str">
        <v>III</v>
      </c>
    </row>
    <row r="20" spans="1:6" x14ac:dyDescent="0.25">
      <c r="A20" s="4">
        <v>3</v>
      </c>
      <c r="B20" s="4">
        <v>89</v>
      </c>
      <c r="C20" s="4">
        <v>34</v>
      </c>
      <c r="D20" s="4">
        <f t="shared" si="0"/>
        <v>61.5</v>
      </c>
      <c r="E20" s="4">
        <f t="shared" si="1"/>
        <v>123</v>
      </c>
      <c r="F20" s="4" t="str">
        <v>I</v>
      </c>
    </row>
    <row r="21" spans="1:6" x14ac:dyDescent="0.25">
      <c r="A21" s="4">
        <v>4</v>
      </c>
      <c r="B21" s="4">
        <v>36</v>
      </c>
      <c r="C21" s="4">
        <v>71</v>
      </c>
      <c r="D21" s="4">
        <f t="shared" si="0"/>
        <v>53.5</v>
      </c>
      <c r="E21" s="4">
        <f t="shared" si="1"/>
        <v>107</v>
      </c>
      <c r="F21" s="4" t="str">
        <v>II</v>
      </c>
    </row>
    <row r="22" spans="1:6" x14ac:dyDescent="0.25">
      <c r="A22" s="4">
        <v>5</v>
      </c>
      <c r="B22" s="4">
        <v>95</v>
      </c>
      <c r="C22" s="4">
        <v>63</v>
      </c>
      <c r="D22" s="4">
        <f t="shared" si="0"/>
        <v>79</v>
      </c>
      <c r="E22" s="4">
        <f t="shared" si="1"/>
        <v>158</v>
      </c>
      <c r="F22" s="4" t="str">
        <v>I</v>
      </c>
    </row>
    <row r="23" spans="1:6" x14ac:dyDescent="0.25">
      <c r="A23" s="4">
        <v>6</v>
      </c>
      <c r="B23" s="4">
        <v>87</v>
      </c>
      <c r="C23" s="4">
        <v>60</v>
      </c>
      <c r="D23" s="4">
        <f t="shared" si="0"/>
        <v>73.5</v>
      </c>
      <c r="E23" s="4">
        <f t="shared" si="1"/>
        <v>147</v>
      </c>
      <c r="F23" s="4" t="str">
        <v>I</v>
      </c>
    </row>
    <row r="24" spans="1:6" x14ac:dyDescent="0.25">
      <c r="A24" s="4">
        <v>7</v>
      </c>
      <c r="B24" s="4">
        <v>63</v>
      </c>
      <c r="C24" s="4">
        <v>57</v>
      </c>
      <c r="D24" s="4">
        <f t="shared" si="0"/>
        <v>60</v>
      </c>
      <c r="E24" s="4">
        <f t="shared" si="1"/>
        <v>120</v>
      </c>
      <c r="F24" s="4" t="str">
        <v>I</v>
      </c>
    </row>
    <row r="25" spans="1:6" x14ac:dyDescent="0.25">
      <c r="A25" s="4">
        <v>8</v>
      </c>
      <c r="B25" s="4">
        <v>90</v>
      </c>
      <c r="C25" s="4">
        <v>61</v>
      </c>
      <c r="D25" s="4">
        <f t="shared" si="0"/>
        <v>75.5</v>
      </c>
      <c r="E25" s="4">
        <f t="shared" si="1"/>
        <v>151</v>
      </c>
      <c r="F25" s="4" t="str">
        <v>I</v>
      </c>
    </row>
    <row r="26" spans="1:6" x14ac:dyDescent="0.25">
      <c r="A26" s="4">
        <v>9</v>
      </c>
      <c r="B26" s="4">
        <v>72</v>
      </c>
      <c r="C26" s="4">
        <v>88</v>
      </c>
      <c r="D26" s="4">
        <f t="shared" si="0"/>
        <v>80</v>
      </c>
      <c r="E26" s="4">
        <f t="shared" si="1"/>
        <v>160</v>
      </c>
      <c r="F26" s="4" t="str">
        <v>I</v>
      </c>
    </row>
    <row r="27" spans="1:6" x14ac:dyDescent="0.25">
      <c r="A27" s="4">
        <v>10</v>
      </c>
      <c r="B27" s="4">
        <v>61</v>
      </c>
      <c r="C27" s="4">
        <v>72</v>
      </c>
      <c r="D27" s="4">
        <f t="shared" si="0"/>
        <v>66.5</v>
      </c>
      <c r="E27" s="4">
        <f t="shared" si="1"/>
        <v>133</v>
      </c>
      <c r="F27" t="str">
        <v>I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E57"/>
  <sheetViews>
    <sheetView zoomScaleNormal="100" workbookViewId="0">
      <selection activeCell="A5" sqref="A5"/>
    </sheetView>
  </sheetViews>
  <sheetFormatPr defaultRowHeight="15" x14ac:dyDescent="0.25"/>
  <cols>
    <col min="1" max="1" width="117.28515625" customWidth="1"/>
    <col min="4" max="4" width="11.5703125" customWidth="1"/>
  </cols>
  <sheetData>
    <row r="1" spans="1:5" x14ac:dyDescent="0.25">
      <c r="A1" s="1" t="s">
        <v>0</v>
      </c>
    </row>
    <row r="2" spans="1:5" s="5" customFormat="1" ht="78" customHeight="1" x14ac:dyDescent="0.25">
      <c r="A2" s="5" t="s">
        <v>2</v>
      </c>
    </row>
    <row r="5" spans="1:5" x14ac:dyDescent="0.25">
      <c r="A5" s="3" t="s">
        <v>11</v>
      </c>
      <c r="B5" s="3" t="s">
        <v>30</v>
      </c>
      <c r="C5" s="3" t="s">
        <v>31</v>
      </c>
      <c r="D5" s="3" t="s">
        <v>32</v>
      </c>
      <c r="E5" s="3" t="s">
        <v>33</v>
      </c>
    </row>
    <row r="6" spans="1:5" hidden="1" x14ac:dyDescent="0.25">
      <c r="A6" s="4" t="s">
        <v>14</v>
      </c>
      <c r="B6" s="4" t="s">
        <v>34</v>
      </c>
      <c r="C6" s="4" t="s">
        <v>35</v>
      </c>
      <c r="D6" s="4" t="s">
        <v>36</v>
      </c>
      <c r="E6" s="4">
        <v>3000</v>
      </c>
    </row>
    <row r="7" spans="1:5" hidden="1" x14ac:dyDescent="0.25">
      <c r="A7" s="4" t="s">
        <v>15</v>
      </c>
      <c r="B7" s="4" t="s">
        <v>34</v>
      </c>
      <c r="C7" s="4" t="s">
        <v>37</v>
      </c>
      <c r="D7" s="4" t="s">
        <v>38</v>
      </c>
      <c r="E7" s="4">
        <v>1000</v>
      </c>
    </row>
    <row r="8" spans="1:5" hidden="1" x14ac:dyDescent="0.25">
      <c r="A8" s="4" t="s">
        <v>16</v>
      </c>
      <c r="B8" s="4" t="s">
        <v>34</v>
      </c>
      <c r="C8" s="4" t="s">
        <v>39</v>
      </c>
      <c r="D8" s="4" t="s">
        <v>38</v>
      </c>
      <c r="E8" s="4">
        <v>1000</v>
      </c>
    </row>
    <row r="9" spans="1:5" x14ac:dyDescent="0.25">
      <c r="A9" s="4" t="s">
        <v>17</v>
      </c>
      <c r="B9" s="4" t="s">
        <v>40</v>
      </c>
      <c r="C9" s="4" t="s">
        <v>35</v>
      </c>
      <c r="D9" s="4" t="s">
        <v>38</v>
      </c>
      <c r="E9" s="4">
        <v>500</v>
      </c>
    </row>
    <row r="10" spans="1:5" hidden="1" x14ac:dyDescent="0.25">
      <c r="A10" s="4" t="s">
        <v>18</v>
      </c>
      <c r="B10" s="4" t="s">
        <v>40</v>
      </c>
      <c r="C10" s="4" t="s">
        <v>35</v>
      </c>
      <c r="D10" s="4" t="s">
        <v>36</v>
      </c>
      <c r="E10" s="4">
        <v>3000</v>
      </c>
    </row>
    <row r="11" spans="1:5" hidden="1" x14ac:dyDescent="0.25">
      <c r="A11" s="4" t="s">
        <v>19</v>
      </c>
      <c r="B11" s="4" t="s">
        <v>40</v>
      </c>
      <c r="C11" s="4" t="s">
        <v>39</v>
      </c>
      <c r="D11" s="4" t="s">
        <v>36</v>
      </c>
      <c r="E11" s="4">
        <v>5000</v>
      </c>
    </row>
    <row r="12" spans="1:5" hidden="1" x14ac:dyDescent="0.25">
      <c r="A12" s="4" t="s">
        <v>20</v>
      </c>
      <c r="B12" s="4" t="s">
        <v>40</v>
      </c>
      <c r="C12" s="4" t="s">
        <v>37</v>
      </c>
      <c r="D12" s="4" t="s">
        <v>36</v>
      </c>
      <c r="E12" s="4">
        <v>4000</v>
      </c>
    </row>
    <row r="13" spans="1:5" x14ac:dyDescent="0.25">
      <c r="A13" s="4" t="s">
        <v>21</v>
      </c>
      <c r="B13" s="4" t="s">
        <v>40</v>
      </c>
      <c r="C13" s="4" t="s">
        <v>37</v>
      </c>
      <c r="D13" s="4" t="s">
        <v>38</v>
      </c>
      <c r="E13" s="4">
        <v>1000</v>
      </c>
    </row>
    <row r="14" spans="1:5" hidden="1" x14ac:dyDescent="0.25">
      <c r="A14" s="4" t="s">
        <v>41</v>
      </c>
      <c r="B14" s="4" t="s">
        <v>34</v>
      </c>
      <c r="C14" s="4" t="s">
        <v>39</v>
      </c>
      <c r="D14" s="4" t="s">
        <v>38</v>
      </c>
      <c r="E14" s="4">
        <v>1000</v>
      </c>
    </row>
    <row r="15" spans="1:5" hidden="1" x14ac:dyDescent="0.25">
      <c r="A15" s="4" t="s">
        <v>42</v>
      </c>
      <c r="B15" s="4" t="s">
        <v>34</v>
      </c>
      <c r="C15" s="4" t="s">
        <v>39</v>
      </c>
      <c r="D15" s="4" t="s">
        <v>36</v>
      </c>
      <c r="E15" s="4">
        <v>5000</v>
      </c>
    </row>
    <row r="16" spans="1:5" hidden="1" x14ac:dyDescent="0.25">
      <c r="A16" s="4" t="s">
        <v>43</v>
      </c>
      <c r="B16" s="4" t="s">
        <v>40</v>
      </c>
      <c r="C16" s="4" t="s">
        <v>35</v>
      </c>
      <c r="D16" s="4" t="s">
        <v>36</v>
      </c>
      <c r="E16" s="4">
        <v>3000</v>
      </c>
    </row>
    <row r="17" spans="1:5" x14ac:dyDescent="0.25">
      <c r="A17" s="4" t="s">
        <v>44</v>
      </c>
      <c r="B17" s="4" t="s">
        <v>40</v>
      </c>
      <c r="C17" s="4" t="s">
        <v>35</v>
      </c>
      <c r="D17" s="4" t="s">
        <v>38</v>
      </c>
      <c r="E17" s="4">
        <v>500</v>
      </c>
    </row>
    <row r="18" spans="1:5" hidden="1" x14ac:dyDescent="0.25">
      <c r="A18" s="4" t="s">
        <v>22</v>
      </c>
      <c r="B18" s="4" t="s">
        <v>34</v>
      </c>
      <c r="C18" s="4" t="s">
        <v>35</v>
      </c>
      <c r="D18" s="4" t="s">
        <v>38</v>
      </c>
      <c r="E18" s="4">
        <v>500</v>
      </c>
    </row>
    <row r="19" spans="1:5" hidden="1" x14ac:dyDescent="0.25">
      <c r="A19" s="4" t="s">
        <v>23</v>
      </c>
      <c r="B19" s="4" t="s">
        <v>40</v>
      </c>
      <c r="C19" s="4" t="s">
        <v>39</v>
      </c>
      <c r="D19" s="4" t="s">
        <v>36</v>
      </c>
      <c r="E19" s="4">
        <v>5000</v>
      </c>
    </row>
    <row r="20" spans="1:5" hidden="1" x14ac:dyDescent="0.25">
      <c r="A20" s="4" t="s">
        <v>45</v>
      </c>
      <c r="B20" s="4" t="s">
        <v>34</v>
      </c>
      <c r="C20" s="4" t="s">
        <v>37</v>
      </c>
      <c r="D20" s="4" t="s">
        <v>36</v>
      </c>
      <c r="E20" s="4">
        <v>4000</v>
      </c>
    </row>
    <row r="23" spans="1:5" x14ac:dyDescent="0.25">
      <c r="A23" s="3"/>
      <c r="B23" s="3"/>
      <c r="C23" s="3"/>
      <c r="D23" s="3"/>
      <c r="E23" s="3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42" spans="1:5" x14ac:dyDescent="0.25">
      <c r="A42" s="3"/>
      <c r="B42" s="3"/>
      <c r="C42" s="3"/>
      <c r="D42" s="3"/>
      <c r="E42" s="3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</sheetData>
  <autoFilter ref="A5:E20" xr:uid="{00000000-0001-0000-0600-000000000000}">
    <filterColumn colId="1">
      <filters>
        <filter val="F"/>
      </filters>
    </filterColumn>
    <filterColumn colId="3">
      <filters>
        <filter val="Reserved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3BE1-166D-42DC-8ED8-9ED8E24D6F5C}">
  <sheetPr filterMode="1"/>
  <dimension ref="A1:E16"/>
  <sheetViews>
    <sheetView workbookViewId="0">
      <selection activeCell="B1" sqref="A1:E16"/>
    </sheetView>
  </sheetViews>
  <sheetFormatPr defaultRowHeight="15" x14ac:dyDescent="0.25"/>
  <sheetData>
    <row r="1" spans="1:5" ht="30" x14ac:dyDescent="0.25">
      <c r="A1" s="3" t="s">
        <v>11</v>
      </c>
      <c r="B1" s="3" t="s">
        <v>30</v>
      </c>
      <c r="C1" s="3" t="s">
        <v>31</v>
      </c>
      <c r="D1" s="3" t="s">
        <v>32</v>
      </c>
      <c r="E1" s="3" t="s">
        <v>33</v>
      </c>
    </row>
    <row r="2" spans="1:5" hidden="1" x14ac:dyDescent="0.25">
      <c r="A2" s="4" t="s">
        <v>14</v>
      </c>
      <c r="B2" s="4" t="s">
        <v>34</v>
      </c>
      <c r="C2" s="4" t="s">
        <v>35</v>
      </c>
      <c r="D2" s="4" t="s">
        <v>36</v>
      </c>
      <c r="E2" s="4">
        <v>3000</v>
      </c>
    </row>
    <row r="3" spans="1:5" ht="30" hidden="1" x14ac:dyDescent="0.25">
      <c r="A3" s="4" t="s">
        <v>15</v>
      </c>
      <c r="B3" s="4" t="s">
        <v>34</v>
      </c>
      <c r="C3" s="4" t="s">
        <v>37</v>
      </c>
      <c r="D3" s="4" t="s">
        <v>38</v>
      </c>
      <c r="E3" s="4">
        <v>1000</v>
      </c>
    </row>
    <row r="4" spans="1:5" ht="30" x14ac:dyDescent="0.25">
      <c r="A4" s="4" t="s">
        <v>16</v>
      </c>
      <c r="B4" s="4" t="s">
        <v>34</v>
      </c>
      <c r="C4" s="4" t="s">
        <v>39</v>
      </c>
      <c r="D4" s="4" t="s">
        <v>38</v>
      </c>
      <c r="E4" s="4">
        <v>1000</v>
      </c>
    </row>
    <row r="5" spans="1:5" ht="30" hidden="1" x14ac:dyDescent="0.25">
      <c r="A5" s="4" t="s">
        <v>17</v>
      </c>
      <c r="B5" s="4" t="s">
        <v>40</v>
      </c>
      <c r="C5" s="4" t="s">
        <v>35</v>
      </c>
      <c r="D5" s="4" t="s">
        <v>38</v>
      </c>
      <c r="E5" s="4">
        <v>500</v>
      </c>
    </row>
    <row r="6" spans="1:5" hidden="1" x14ac:dyDescent="0.25">
      <c r="A6" s="4" t="s">
        <v>18</v>
      </c>
      <c r="B6" s="4" t="s">
        <v>40</v>
      </c>
      <c r="C6" s="4" t="s">
        <v>35</v>
      </c>
      <c r="D6" s="4" t="s">
        <v>36</v>
      </c>
      <c r="E6" s="4">
        <v>3000</v>
      </c>
    </row>
    <row r="7" spans="1:5" hidden="1" x14ac:dyDescent="0.25">
      <c r="A7" s="4" t="s">
        <v>19</v>
      </c>
      <c r="B7" s="4" t="s">
        <v>40</v>
      </c>
      <c r="C7" s="4" t="s">
        <v>39</v>
      </c>
      <c r="D7" s="4" t="s">
        <v>36</v>
      </c>
      <c r="E7" s="4">
        <v>5000</v>
      </c>
    </row>
    <row r="8" spans="1:5" hidden="1" x14ac:dyDescent="0.25">
      <c r="A8" s="4" t="s">
        <v>20</v>
      </c>
      <c r="B8" s="4" t="s">
        <v>40</v>
      </c>
      <c r="C8" s="4" t="s">
        <v>37</v>
      </c>
      <c r="D8" s="4" t="s">
        <v>36</v>
      </c>
      <c r="E8" s="4">
        <v>4000</v>
      </c>
    </row>
    <row r="9" spans="1:5" ht="30" hidden="1" x14ac:dyDescent="0.25">
      <c r="A9" s="4" t="s">
        <v>21</v>
      </c>
      <c r="B9" s="4" t="s">
        <v>40</v>
      </c>
      <c r="C9" s="4" t="s">
        <v>37</v>
      </c>
      <c r="D9" s="4" t="s">
        <v>38</v>
      </c>
      <c r="E9" s="4">
        <v>1000</v>
      </c>
    </row>
    <row r="10" spans="1:5" ht="30" x14ac:dyDescent="0.25">
      <c r="A10" s="4" t="s">
        <v>41</v>
      </c>
      <c r="B10" s="4" t="s">
        <v>34</v>
      </c>
      <c r="C10" s="4" t="s">
        <v>39</v>
      </c>
      <c r="D10" s="4" t="s">
        <v>38</v>
      </c>
      <c r="E10" s="4">
        <v>1000</v>
      </c>
    </row>
    <row r="11" spans="1:5" x14ac:dyDescent="0.25">
      <c r="A11" s="4" t="s">
        <v>42</v>
      </c>
      <c r="B11" s="4" t="s">
        <v>34</v>
      </c>
      <c r="C11" s="4" t="s">
        <v>39</v>
      </c>
      <c r="D11" s="4" t="s">
        <v>36</v>
      </c>
      <c r="E11" s="4">
        <v>5000</v>
      </c>
    </row>
    <row r="12" spans="1:5" hidden="1" x14ac:dyDescent="0.25">
      <c r="A12" s="4" t="s">
        <v>43</v>
      </c>
      <c r="B12" s="4" t="s">
        <v>40</v>
      </c>
      <c r="C12" s="4" t="s">
        <v>35</v>
      </c>
      <c r="D12" s="4" t="s">
        <v>36</v>
      </c>
      <c r="E12" s="4">
        <v>3000</v>
      </c>
    </row>
    <row r="13" spans="1:5" ht="30" hidden="1" x14ac:dyDescent="0.25">
      <c r="A13" s="4" t="s">
        <v>44</v>
      </c>
      <c r="B13" s="4" t="s">
        <v>40</v>
      </c>
      <c r="C13" s="4" t="s">
        <v>35</v>
      </c>
      <c r="D13" s="4" t="s">
        <v>38</v>
      </c>
      <c r="E13" s="4">
        <v>500</v>
      </c>
    </row>
    <row r="14" spans="1:5" ht="30" hidden="1" x14ac:dyDescent="0.25">
      <c r="A14" s="4" t="s">
        <v>22</v>
      </c>
      <c r="B14" s="4" t="s">
        <v>34</v>
      </c>
      <c r="C14" s="4" t="s">
        <v>35</v>
      </c>
      <c r="D14" s="4" t="s">
        <v>38</v>
      </c>
      <c r="E14" s="4">
        <v>500</v>
      </c>
    </row>
    <row r="15" spans="1:5" hidden="1" x14ac:dyDescent="0.25">
      <c r="A15" s="4" t="s">
        <v>23</v>
      </c>
      <c r="B15" s="4" t="s">
        <v>40</v>
      </c>
      <c r="C15" s="4" t="s">
        <v>39</v>
      </c>
      <c r="D15" s="4" t="s">
        <v>36</v>
      </c>
      <c r="E15" s="4">
        <v>5000</v>
      </c>
    </row>
    <row r="16" spans="1:5" hidden="1" x14ac:dyDescent="0.25">
      <c r="A16" s="4" t="s">
        <v>45</v>
      </c>
      <c r="B16" s="4" t="s">
        <v>34</v>
      </c>
      <c r="C16" s="4" t="s">
        <v>37</v>
      </c>
      <c r="D16" s="4" t="s">
        <v>36</v>
      </c>
      <c r="E16" s="4">
        <v>4000</v>
      </c>
    </row>
  </sheetData>
  <autoFilter ref="A1:E16" xr:uid="{909B3BE1-166D-42DC-8ED8-9ED8E24D6F5C}">
    <filterColumn colId="1">
      <filters>
        <filter val="M"/>
      </filters>
    </filterColumn>
    <filterColumn colId="2">
      <filters>
        <filter val="TY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7233-F8B8-44EC-A94A-3C9CE078D334}">
  <sheetPr filterMode="1"/>
  <dimension ref="A1:E16"/>
  <sheetViews>
    <sheetView workbookViewId="0">
      <selection activeCell="H22" sqref="H22"/>
    </sheetView>
  </sheetViews>
  <sheetFormatPr defaultRowHeight="15" x14ac:dyDescent="0.25"/>
  <sheetData>
    <row r="1" spans="1:5" ht="30" x14ac:dyDescent="0.25">
      <c r="A1" s="3" t="s">
        <v>11</v>
      </c>
      <c r="B1" s="3" t="s">
        <v>30</v>
      </c>
      <c r="C1" s="3" t="s">
        <v>31</v>
      </c>
      <c r="D1" s="3" t="s">
        <v>32</v>
      </c>
      <c r="E1" s="3" t="s">
        <v>33</v>
      </c>
    </row>
    <row r="2" spans="1:5" hidden="1" x14ac:dyDescent="0.25">
      <c r="A2" s="4" t="s">
        <v>14</v>
      </c>
      <c r="B2" s="4" t="s">
        <v>34</v>
      </c>
      <c r="C2" s="4" t="s">
        <v>35</v>
      </c>
      <c r="D2" s="4" t="s">
        <v>36</v>
      </c>
      <c r="E2" s="4">
        <v>3000</v>
      </c>
    </row>
    <row r="3" spans="1:5" ht="30" hidden="1" x14ac:dyDescent="0.25">
      <c r="A3" s="4" t="s">
        <v>15</v>
      </c>
      <c r="B3" s="4" t="s">
        <v>34</v>
      </c>
      <c r="C3" s="4" t="s">
        <v>37</v>
      </c>
      <c r="D3" s="4" t="s">
        <v>38</v>
      </c>
      <c r="E3" s="4">
        <v>1000</v>
      </c>
    </row>
    <row r="4" spans="1:5" ht="30" hidden="1" x14ac:dyDescent="0.25">
      <c r="A4" s="4" t="s">
        <v>16</v>
      </c>
      <c r="B4" s="4" t="s">
        <v>34</v>
      </c>
      <c r="C4" s="4" t="s">
        <v>39</v>
      </c>
      <c r="D4" s="4" t="s">
        <v>38</v>
      </c>
      <c r="E4" s="4">
        <v>1000</v>
      </c>
    </row>
    <row r="5" spans="1:5" ht="30" hidden="1" x14ac:dyDescent="0.25">
      <c r="A5" s="4" t="s">
        <v>17</v>
      </c>
      <c r="B5" s="4" t="s">
        <v>40</v>
      </c>
      <c r="C5" s="4" t="s">
        <v>35</v>
      </c>
      <c r="D5" s="4" t="s">
        <v>38</v>
      </c>
      <c r="E5" s="4">
        <v>500</v>
      </c>
    </row>
    <row r="6" spans="1:5" hidden="1" x14ac:dyDescent="0.25">
      <c r="A6" s="4" t="s">
        <v>18</v>
      </c>
      <c r="B6" s="4" t="s">
        <v>40</v>
      </c>
      <c r="C6" s="4" t="s">
        <v>35</v>
      </c>
      <c r="D6" s="4" t="s">
        <v>36</v>
      </c>
      <c r="E6" s="4">
        <v>3000</v>
      </c>
    </row>
    <row r="7" spans="1:5" x14ac:dyDescent="0.25">
      <c r="A7" s="4" t="s">
        <v>19</v>
      </c>
      <c r="B7" s="4" t="s">
        <v>40</v>
      </c>
      <c r="C7" s="4" t="s">
        <v>39</v>
      </c>
      <c r="D7" s="4" t="s">
        <v>36</v>
      </c>
      <c r="E7" s="4">
        <v>5000</v>
      </c>
    </row>
    <row r="8" spans="1:5" x14ac:dyDescent="0.25">
      <c r="A8" s="4" t="s">
        <v>20</v>
      </c>
      <c r="B8" s="4" t="s">
        <v>40</v>
      </c>
      <c r="C8" s="4" t="s">
        <v>37</v>
      </c>
      <c r="D8" s="4" t="s">
        <v>36</v>
      </c>
      <c r="E8" s="4">
        <v>4000</v>
      </c>
    </row>
    <row r="9" spans="1:5" ht="30" hidden="1" x14ac:dyDescent="0.25">
      <c r="A9" s="4" t="s">
        <v>21</v>
      </c>
      <c r="B9" s="4" t="s">
        <v>40</v>
      </c>
      <c r="C9" s="4" t="s">
        <v>37</v>
      </c>
      <c r="D9" s="4" t="s">
        <v>38</v>
      </c>
      <c r="E9" s="4">
        <v>1000</v>
      </c>
    </row>
    <row r="10" spans="1:5" ht="30" hidden="1" x14ac:dyDescent="0.25">
      <c r="A10" s="4" t="s">
        <v>41</v>
      </c>
      <c r="B10" s="4" t="s">
        <v>34</v>
      </c>
      <c r="C10" s="4" t="s">
        <v>39</v>
      </c>
      <c r="D10" s="4" t="s">
        <v>38</v>
      </c>
      <c r="E10" s="4">
        <v>1000</v>
      </c>
    </row>
    <row r="11" spans="1:5" x14ac:dyDescent="0.25">
      <c r="A11" s="4" t="s">
        <v>42</v>
      </c>
      <c r="B11" s="4" t="s">
        <v>34</v>
      </c>
      <c r="C11" s="4" t="s">
        <v>39</v>
      </c>
      <c r="D11" s="4" t="s">
        <v>36</v>
      </c>
      <c r="E11" s="4">
        <v>5000</v>
      </c>
    </row>
    <row r="12" spans="1:5" hidden="1" x14ac:dyDescent="0.25">
      <c r="A12" s="4" t="s">
        <v>43</v>
      </c>
      <c r="B12" s="4" t="s">
        <v>40</v>
      </c>
      <c r="C12" s="4" t="s">
        <v>35</v>
      </c>
      <c r="D12" s="4" t="s">
        <v>36</v>
      </c>
      <c r="E12" s="4">
        <v>3000</v>
      </c>
    </row>
    <row r="13" spans="1:5" ht="30" hidden="1" x14ac:dyDescent="0.25">
      <c r="A13" s="4" t="s">
        <v>44</v>
      </c>
      <c r="B13" s="4" t="s">
        <v>40</v>
      </c>
      <c r="C13" s="4" t="s">
        <v>35</v>
      </c>
      <c r="D13" s="4" t="s">
        <v>38</v>
      </c>
      <c r="E13" s="4">
        <v>500</v>
      </c>
    </row>
    <row r="14" spans="1:5" ht="30" hidden="1" x14ac:dyDescent="0.25">
      <c r="A14" s="4" t="s">
        <v>22</v>
      </c>
      <c r="B14" s="4" t="s">
        <v>34</v>
      </c>
      <c r="C14" s="4" t="s">
        <v>35</v>
      </c>
      <c r="D14" s="4" t="s">
        <v>38</v>
      </c>
      <c r="E14" s="4">
        <v>500</v>
      </c>
    </row>
    <row r="15" spans="1:5" x14ac:dyDescent="0.25">
      <c r="A15" s="4" t="s">
        <v>23</v>
      </c>
      <c r="B15" s="4" t="s">
        <v>40</v>
      </c>
      <c r="C15" s="4" t="s">
        <v>39</v>
      </c>
      <c r="D15" s="4" t="s">
        <v>36</v>
      </c>
      <c r="E15" s="4">
        <v>5000</v>
      </c>
    </row>
    <row r="16" spans="1:5" x14ac:dyDescent="0.25">
      <c r="A16" s="4" t="s">
        <v>45</v>
      </c>
      <c r="B16" s="4" t="s">
        <v>34</v>
      </c>
      <c r="C16" s="4" t="s">
        <v>37</v>
      </c>
      <c r="D16" s="4" t="s">
        <v>36</v>
      </c>
      <c r="E16" s="4">
        <v>4000</v>
      </c>
    </row>
  </sheetData>
  <autoFilter ref="A1:E16" xr:uid="{189B7233-F8B8-44EC-A94A-3C9CE078D334}">
    <filterColumn colId="3">
      <filters>
        <filter val="Open"/>
      </filters>
    </filterColumn>
    <filterColumn colId="4">
      <customFilters>
        <customFilter operator="greaterThan" val="3000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0"/>
  <sheetViews>
    <sheetView zoomScale="50" zoomScaleNormal="50" workbookViewId="0">
      <selection activeCell="K15" sqref="K15"/>
    </sheetView>
  </sheetViews>
  <sheetFormatPr defaultRowHeight="15" x14ac:dyDescent="0.25"/>
  <cols>
    <col min="1" max="1" width="105.28515625" customWidth="1"/>
  </cols>
  <sheetData>
    <row r="1" spans="1:5" x14ac:dyDescent="0.25">
      <c r="A1" s="1" t="s">
        <v>0</v>
      </c>
    </row>
    <row r="2" spans="1:5" ht="40.15" customHeight="1" x14ac:dyDescent="0.25">
      <c r="A2" s="5" t="s">
        <v>46</v>
      </c>
    </row>
    <row r="3" spans="1:5" x14ac:dyDescent="0.25">
      <c r="A3" t="s">
        <v>47</v>
      </c>
    </row>
    <row r="4" spans="1:5" x14ac:dyDescent="0.25">
      <c r="A4" t="s">
        <v>48</v>
      </c>
    </row>
    <row r="5" spans="1:5" x14ac:dyDescent="0.25">
      <c r="A5" t="s">
        <v>49</v>
      </c>
    </row>
    <row r="6" spans="1:5" x14ac:dyDescent="0.25">
      <c r="A6" t="s">
        <v>50</v>
      </c>
    </row>
    <row r="10" spans="1:5" ht="30" x14ac:dyDescent="0.25">
      <c r="A10" s="3" t="s">
        <v>11</v>
      </c>
      <c r="B10" s="3" t="s">
        <v>51</v>
      </c>
      <c r="C10" s="3" t="s">
        <v>52</v>
      </c>
      <c r="D10" s="3" t="s">
        <v>53</v>
      </c>
      <c r="E10" s="3" t="s">
        <v>54</v>
      </c>
    </row>
    <row r="11" spans="1:5" x14ac:dyDescent="0.25">
      <c r="A11" s="4" t="s">
        <v>14</v>
      </c>
      <c r="B11" s="4">
        <v>30</v>
      </c>
      <c r="C11" s="4">
        <v>34</v>
      </c>
      <c r="D11" s="4">
        <v>44</v>
      </c>
      <c r="E11" s="4">
        <f>SUM(B11,C11,D11)</f>
        <v>108</v>
      </c>
    </row>
    <row r="12" spans="1:5" x14ac:dyDescent="0.25">
      <c r="A12" s="4" t="s">
        <v>15</v>
      </c>
      <c r="B12" s="4">
        <v>40</v>
      </c>
      <c r="C12" s="4">
        <v>35</v>
      </c>
      <c r="D12" s="4">
        <v>45</v>
      </c>
      <c r="E12" s="4">
        <f t="shared" ref="E12:E20" si="0">SUM(B12,C12,D12)</f>
        <v>120</v>
      </c>
    </row>
    <row r="13" spans="1:5" x14ac:dyDescent="0.25">
      <c r="A13" s="4" t="s">
        <v>16</v>
      </c>
      <c r="B13" s="4">
        <v>45</v>
      </c>
      <c r="C13" s="4">
        <v>36</v>
      </c>
      <c r="D13" s="4">
        <v>47</v>
      </c>
      <c r="E13" s="4">
        <f t="shared" si="0"/>
        <v>128</v>
      </c>
    </row>
    <row r="14" spans="1:5" x14ac:dyDescent="0.25">
      <c r="A14" s="4" t="s">
        <v>17</v>
      </c>
      <c r="B14" s="4">
        <v>48</v>
      </c>
      <c r="C14" s="4">
        <v>32</v>
      </c>
      <c r="D14" s="4">
        <v>50</v>
      </c>
      <c r="E14" s="4">
        <f t="shared" si="0"/>
        <v>130</v>
      </c>
    </row>
    <row r="15" spans="1:5" x14ac:dyDescent="0.25">
      <c r="A15" s="4" t="s">
        <v>18</v>
      </c>
      <c r="B15" s="4">
        <v>35</v>
      </c>
      <c r="C15" s="4">
        <v>32</v>
      </c>
      <c r="D15" s="4">
        <v>43</v>
      </c>
      <c r="E15" s="4">
        <f t="shared" si="0"/>
        <v>110</v>
      </c>
    </row>
    <row r="16" spans="1:5" x14ac:dyDescent="0.25">
      <c r="A16" s="4" t="s">
        <v>19</v>
      </c>
      <c r="B16" s="4">
        <v>32</v>
      </c>
      <c r="C16" s="4">
        <v>31</v>
      </c>
      <c r="D16" s="4">
        <v>37</v>
      </c>
      <c r="E16" s="4">
        <f t="shared" si="0"/>
        <v>100</v>
      </c>
    </row>
    <row r="17" spans="1:5" x14ac:dyDescent="0.25">
      <c r="A17" s="4" t="s">
        <v>20</v>
      </c>
      <c r="B17" s="4">
        <v>36</v>
      </c>
      <c r="C17" s="4">
        <v>28</v>
      </c>
      <c r="D17" s="4">
        <v>38</v>
      </c>
      <c r="E17" s="4">
        <f t="shared" si="0"/>
        <v>102</v>
      </c>
    </row>
    <row r="18" spans="1:5" x14ac:dyDescent="0.25">
      <c r="A18" s="4" t="s">
        <v>21</v>
      </c>
      <c r="B18" s="4">
        <v>23</v>
      </c>
      <c r="C18" s="4">
        <v>25</v>
      </c>
      <c r="D18" s="4">
        <v>40</v>
      </c>
      <c r="E18" s="4">
        <f t="shared" si="0"/>
        <v>88</v>
      </c>
    </row>
    <row r="19" spans="1:5" x14ac:dyDescent="0.25">
      <c r="A19" s="4" t="s">
        <v>22</v>
      </c>
      <c r="B19" s="4">
        <v>43</v>
      </c>
      <c r="C19" s="4">
        <v>27</v>
      </c>
      <c r="D19" s="4">
        <v>50</v>
      </c>
      <c r="E19" s="4">
        <f t="shared" si="0"/>
        <v>120</v>
      </c>
    </row>
    <row r="20" spans="1:5" x14ac:dyDescent="0.25">
      <c r="A20" s="4" t="s">
        <v>23</v>
      </c>
      <c r="B20" s="4">
        <v>37</v>
      </c>
      <c r="C20" s="4">
        <v>44</v>
      </c>
      <c r="D20" s="4">
        <v>46</v>
      </c>
      <c r="E20" s="4">
        <f t="shared" si="0"/>
        <v>127</v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>
      <selection activeCell="C17" sqref="C17"/>
    </sheetView>
  </sheetViews>
  <sheetFormatPr defaultRowHeight="15" x14ac:dyDescent="0.25"/>
  <cols>
    <col min="1" max="1" width="77.28515625" bestFit="1" customWidth="1"/>
    <col min="2" max="2" width="19.7109375" customWidth="1"/>
    <col min="3" max="3" width="12.85546875" customWidth="1"/>
  </cols>
  <sheetData>
    <row r="1" spans="1:3" ht="27.75" customHeight="1" x14ac:dyDescent="0.25">
      <c r="A1" s="1" t="s">
        <v>0</v>
      </c>
    </row>
    <row r="2" spans="1:3" ht="63.75" customHeight="1" x14ac:dyDescent="0.25">
      <c r="A2" s="5" t="s">
        <v>59</v>
      </c>
    </row>
    <row r="7" spans="1:3" x14ac:dyDescent="0.25">
      <c r="B7" s="3" t="s">
        <v>60</v>
      </c>
      <c r="C7" s="16" t="s">
        <v>61</v>
      </c>
    </row>
    <row r="8" spans="1:3" x14ac:dyDescent="0.25">
      <c r="B8" s="4" t="s">
        <v>62</v>
      </c>
      <c r="C8" s="14">
        <v>800000</v>
      </c>
    </row>
    <row r="9" spans="1:3" x14ac:dyDescent="0.25">
      <c r="B9" s="4" t="s">
        <v>63</v>
      </c>
      <c r="C9" s="14">
        <v>9000</v>
      </c>
    </row>
    <row r="10" spans="1:3" x14ac:dyDescent="0.25">
      <c r="B10" s="4" t="s">
        <v>64</v>
      </c>
      <c r="C10" s="15">
        <v>30000</v>
      </c>
    </row>
    <row r="11" spans="1:3" x14ac:dyDescent="0.25">
      <c r="B11" s="4" t="s">
        <v>65</v>
      </c>
      <c r="C11" s="15">
        <v>6000</v>
      </c>
    </row>
    <row r="12" spans="1:3" x14ac:dyDescent="0.25">
      <c r="B12" s="4" t="s">
        <v>66</v>
      </c>
      <c r="C12" s="14">
        <v>8000</v>
      </c>
    </row>
    <row r="13" spans="1:3" x14ac:dyDescent="0.25">
      <c r="B13" s="4" t="s">
        <v>67</v>
      </c>
      <c r="C13" s="15">
        <v>3000</v>
      </c>
    </row>
    <row r="14" spans="1:3" x14ac:dyDescent="0.25">
      <c r="B14" s="4" t="s">
        <v>68</v>
      </c>
      <c r="C14" s="15">
        <v>5000</v>
      </c>
    </row>
    <row r="15" spans="1:3" x14ac:dyDescent="0.25">
      <c r="B15" s="4" t="s">
        <v>69</v>
      </c>
      <c r="C15" s="15">
        <f>SUM(C8:C14)</f>
        <v>861000</v>
      </c>
    </row>
  </sheetData>
  <scenarios current="0" show="0">
    <scenario name="machinery" locked="1" count="9" user="ASLAM" comment="Created by ASLAM on 18/02/2025">
      <inputCells r="C7" val="Costs"/>
      <inputCells r="C8" val="800000"/>
      <inputCells r="C9" val="9000"/>
      <inputCells r="C10" val="30000"/>
      <inputCells r="C11" val="6000"/>
      <inputCells r="C12" val="8000"/>
      <inputCells r="C13" val="3000"/>
      <inputCells r="C14" val="5000"/>
      <inputCells r="C15" val="119000"/>
    </scenario>
  </scenario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t="s">
        <v>3</v>
      </c>
    </row>
    <row r="4" spans="1:4" s="7" customFormat="1" x14ac:dyDescent="0.25">
      <c r="A4" s="6" t="s">
        <v>55</v>
      </c>
      <c r="B4" s="6" t="s">
        <v>56</v>
      </c>
      <c r="C4" s="6" t="s">
        <v>57</v>
      </c>
      <c r="D4" s="6" t="s">
        <v>58</v>
      </c>
    </row>
    <row r="5" spans="1:4" x14ac:dyDescent="0.25">
      <c r="A5" s="4">
        <v>1999.9999999999995</v>
      </c>
      <c r="B5" s="4">
        <v>900</v>
      </c>
      <c r="C5" s="4">
        <v>22000</v>
      </c>
      <c r="D5" s="4">
        <f>C5-A5</f>
        <v>20000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8BEB-2569-4AAD-84FC-4697A7FC57B4}">
  <dimension ref="A1:D19"/>
  <sheetViews>
    <sheetView tabSelected="1" workbookViewId="0">
      <selection activeCell="D4" sqref="D4:D8"/>
    </sheetView>
  </sheetViews>
  <sheetFormatPr defaultRowHeight="15" x14ac:dyDescent="0.25"/>
  <cols>
    <col min="1" max="1" width="12.28515625" customWidth="1"/>
    <col min="2" max="2" width="13.5703125" customWidth="1"/>
    <col min="3" max="3" width="14.28515625" customWidth="1"/>
    <col min="4" max="4" width="16" customWidth="1"/>
  </cols>
  <sheetData>
    <row r="1" spans="1:4" ht="15.75" x14ac:dyDescent="0.25">
      <c r="A1" s="8" t="s">
        <v>86</v>
      </c>
    </row>
    <row r="3" spans="1:4" ht="30" x14ac:dyDescent="0.25">
      <c r="A3" s="3" t="s">
        <v>70</v>
      </c>
      <c r="B3" s="3" t="s">
        <v>71</v>
      </c>
      <c r="C3" s="3" t="s">
        <v>72</v>
      </c>
      <c r="D3" s="3" t="s">
        <v>73</v>
      </c>
    </row>
    <row r="4" spans="1:4" x14ac:dyDescent="0.25">
      <c r="A4" s="4">
        <v>101</v>
      </c>
      <c r="B4" s="4" t="s">
        <v>74</v>
      </c>
      <c r="C4" s="4" t="s">
        <v>75</v>
      </c>
      <c r="D4" s="4" t="e" cm="1">
        <f t="array" ref="D4">INDEX(MATCH(B13:B15,A13:B15,0),2)</f>
        <v>#N/A</v>
      </c>
    </row>
    <row r="5" spans="1:4" x14ac:dyDescent="0.25">
      <c r="A5" s="4">
        <v>102</v>
      </c>
      <c r="B5" s="4" t="s">
        <v>76</v>
      </c>
      <c r="C5" s="4" t="s">
        <v>77</v>
      </c>
      <c r="D5" s="4" t="e" cm="1">
        <f t="array" ref="D5">INDEX(MATCH(B14:B16,A14:B16,0),2)</f>
        <v>#N/A</v>
      </c>
    </row>
    <row r="6" spans="1:4" x14ac:dyDescent="0.25">
      <c r="A6" s="4">
        <v>103</v>
      </c>
      <c r="B6" s="4" t="s">
        <v>78</v>
      </c>
      <c r="C6" s="4" t="s">
        <v>79</v>
      </c>
      <c r="D6" s="4" t="e" cm="1">
        <f t="array" ref="D6">INDEX(MATCH(B15:B17,A15:B17,0),2)</f>
        <v>#N/A</v>
      </c>
    </row>
    <row r="7" spans="1:4" x14ac:dyDescent="0.25">
      <c r="A7" s="4">
        <v>104</v>
      </c>
      <c r="B7" s="4" t="s">
        <v>80</v>
      </c>
      <c r="C7" s="4" t="s">
        <v>77</v>
      </c>
      <c r="D7" s="4" t="e" cm="1">
        <f t="array" ref="D7">INDEX(MATCH(B16:B18,A16:B18,0),2)</f>
        <v>#N/A</v>
      </c>
    </row>
    <row r="8" spans="1:4" x14ac:dyDescent="0.25">
      <c r="A8" s="4">
        <v>105</v>
      </c>
      <c r="B8" s="4" t="s">
        <v>81</v>
      </c>
      <c r="C8" s="4" t="s">
        <v>75</v>
      </c>
      <c r="D8" s="4" t="e" cm="1">
        <f t="array" ref="D8">INDEX(MATCH(B17:B19,A17:B19,0),2)</f>
        <v>#N/A</v>
      </c>
    </row>
    <row r="10" spans="1:4" ht="15.75" x14ac:dyDescent="0.25">
      <c r="A10" s="8" t="s">
        <v>87</v>
      </c>
    </row>
    <row r="12" spans="1:4" ht="45" x14ac:dyDescent="0.25">
      <c r="A12" s="3" t="s">
        <v>82</v>
      </c>
      <c r="B12" s="3" t="s">
        <v>83</v>
      </c>
    </row>
    <row r="13" spans="1:4" x14ac:dyDescent="0.25">
      <c r="A13" s="4" t="s">
        <v>75</v>
      </c>
      <c r="B13" s="9">
        <v>50000</v>
      </c>
    </row>
    <row r="14" spans="1:4" x14ac:dyDescent="0.25">
      <c r="A14" s="4" t="s">
        <v>77</v>
      </c>
      <c r="B14" s="9">
        <v>60000</v>
      </c>
    </row>
    <row r="15" spans="1:4" x14ac:dyDescent="0.25">
      <c r="A15" s="4" t="s">
        <v>79</v>
      </c>
      <c r="B15" s="9">
        <v>55000</v>
      </c>
    </row>
    <row r="17" spans="1:1" ht="18" x14ac:dyDescent="0.25">
      <c r="A17" s="10" t="s">
        <v>84</v>
      </c>
    </row>
    <row r="18" spans="1:1" x14ac:dyDescent="0.25">
      <c r="A18" s="11"/>
    </row>
    <row r="19" spans="1:1" x14ac:dyDescent="0.25">
      <c r="A19" s="1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name2</vt:lpstr>
      <vt:lpstr>name 3</vt:lpstr>
      <vt:lpstr>Q5</vt:lpstr>
      <vt:lpstr>Q6</vt:lpstr>
      <vt:lpstr>Q7</vt:lpstr>
      <vt:lpstr>Q8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Aslam .k</cp:lastModifiedBy>
  <dcterms:created xsi:type="dcterms:W3CDTF">2025-02-18T04:43:52Z</dcterms:created>
  <dcterms:modified xsi:type="dcterms:W3CDTF">2025-02-18T07:17:32Z</dcterms:modified>
</cp:coreProperties>
</file>