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355" windowHeight="7770"/>
  </bookViews>
  <sheets>
    <sheet name="Sheet1" sheetId="1" r:id="rId1"/>
  </sheets>
  <definedNames>
    <definedName name="_xlnm.Print_Area" localSheetId="0">Sheet1!$A$1:$H$30</definedName>
  </definedNames>
  <calcPr calcId="125725"/>
</workbook>
</file>

<file path=xl/calcChain.xml><?xml version="1.0" encoding="utf-8"?>
<calcChain xmlns="http://schemas.openxmlformats.org/spreadsheetml/2006/main">
  <c r="H34" i="1"/>
  <c r="H15" l="1"/>
  <c r="H16"/>
  <c r="H17"/>
  <c r="H18"/>
  <c r="H19"/>
  <c r="H20"/>
  <c r="H14"/>
  <c r="H4"/>
  <c r="H5"/>
  <c r="H6"/>
  <c r="H3"/>
  <c r="H27" l="1"/>
  <c r="H24"/>
  <c r="H10"/>
  <c r="H11" s="1"/>
  <c r="H25"/>
  <c r="H26"/>
  <c r="H28"/>
  <c r="H30"/>
  <c r="H29"/>
  <c r="H7" l="1"/>
  <c r="H21"/>
  <c r="H31"/>
</calcChain>
</file>

<file path=xl/sharedStrings.xml><?xml version="1.0" encoding="utf-8"?>
<sst xmlns="http://schemas.openxmlformats.org/spreadsheetml/2006/main" count="181" uniqueCount="114">
  <si>
    <t>CASE NO.</t>
    <phoneticPr fontId="1" type="noConversion"/>
  </si>
  <si>
    <t>ITEM NO</t>
    <phoneticPr fontId="1" type="noConversion"/>
  </si>
  <si>
    <t>COL</t>
    <phoneticPr fontId="1" type="noConversion"/>
  </si>
  <si>
    <t xml:space="preserve"> DEFECTS</t>
    <phoneticPr fontId="1" type="noConversion"/>
  </si>
  <si>
    <t>PRO NO/CLIENT REF NO.</t>
    <phoneticPr fontId="1" type="noConversion"/>
  </si>
  <si>
    <t>012-AFO-COAC</t>
    <phoneticPr fontId="1" type="noConversion"/>
  </si>
  <si>
    <t>3201 DYP71445</t>
    <phoneticPr fontId="1" type="noConversion"/>
  </si>
  <si>
    <t>090 BLACK</t>
    <phoneticPr fontId="1" type="noConversion"/>
  </si>
  <si>
    <t>NEPS, HOLLOW, ZIP, POLLUTION, ON YARD, TUSSUE BUSTED.</t>
    <phoneticPr fontId="1" type="noConversion"/>
  </si>
  <si>
    <t>013-AFO-COAC</t>
    <phoneticPr fontId="1" type="noConversion"/>
  </si>
  <si>
    <t>BARZ 128950+KF</t>
    <phoneticPr fontId="1" type="noConversion"/>
  </si>
  <si>
    <t>DYD36402</t>
    <phoneticPr fontId="1" type="noConversion"/>
  </si>
  <si>
    <t>860 GREEN</t>
    <phoneticPr fontId="1" type="noConversion"/>
  </si>
  <si>
    <t>NEPS, SPOTS, ZIPS, POLLUTION, ON YARD, TUSSUE BUSTED.BREAKS. BLINDS</t>
    <phoneticPr fontId="1" type="noConversion"/>
  </si>
  <si>
    <t>14-304-COAC</t>
    <phoneticPr fontId="1" type="noConversion"/>
  </si>
  <si>
    <t>780 BLUE</t>
    <phoneticPr fontId="1" type="noConversion"/>
  </si>
  <si>
    <t>NEPS, SPOTS, ZIPS, POLLUTION, ON YARD, TUSSUE BUSTED.BREAKS.</t>
    <phoneticPr fontId="1" type="noConversion"/>
  </si>
  <si>
    <t>SF004A</t>
    <phoneticPr fontId="1" type="noConversion"/>
  </si>
  <si>
    <t>DYP71431</t>
    <phoneticPr fontId="1" type="noConversion"/>
  </si>
  <si>
    <t>110 YELLOW</t>
    <phoneticPr fontId="1" type="noConversion"/>
  </si>
  <si>
    <t>NEPS,HOLLOW, ZIPS, POLLUTION, ON YARD, TUSSUE BUSTED.TONE</t>
    <phoneticPr fontId="1" type="noConversion"/>
  </si>
  <si>
    <t>876-AFO-COAC</t>
    <phoneticPr fontId="1" type="noConversion"/>
  </si>
  <si>
    <t>14-303-COAC</t>
    <phoneticPr fontId="1" type="noConversion"/>
  </si>
  <si>
    <t>780 AZUL</t>
    <phoneticPr fontId="1" type="noConversion"/>
  </si>
  <si>
    <t xml:space="preserve">STREPED,POLYESTER POLLUTION,TISSUE BUSTED,OPEN FABRIC, SPOTS,NEPS </t>
    <phoneticPr fontId="1" type="noConversion"/>
  </si>
  <si>
    <t>14-302-COAC</t>
    <phoneticPr fontId="1" type="noConversion"/>
  </si>
  <si>
    <t>850 GREEN</t>
    <phoneticPr fontId="1" type="noConversion"/>
  </si>
  <si>
    <t>NEPS, SPOTS, ZIPS, POLLUTION, ON YARD, TUSSUE BUSTED.</t>
    <phoneticPr fontId="1" type="noConversion"/>
  </si>
  <si>
    <t>055 GREY</t>
    <phoneticPr fontId="1" type="noConversion"/>
  </si>
  <si>
    <t>NEPS,HOLLOW, ZIPS, POLLUTION, ON YARD, TUSSUE BUSTED.SPOTS</t>
    <phoneticPr fontId="1" type="noConversion"/>
  </si>
  <si>
    <t>055 GRAY</t>
    <phoneticPr fontId="1" type="noConversion"/>
  </si>
  <si>
    <t>OPEN FABRIC, WOVEN BUSTED,ZIPPERS, BREAKS</t>
    <phoneticPr fontId="1" type="noConversion"/>
  </si>
  <si>
    <t>SORT 38068</t>
    <phoneticPr fontId="1" type="noConversion"/>
  </si>
  <si>
    <t>TISSUE BUSTED, THICK THREAD, POLLUTION</t>
    <phoneticPr fontId="1" type="noConversion"/>
  </si>
  <si>
    <t>3426/PTD71447</t>
    <phoneticPr fontId="1" type="noConversion"/>
  </si>
  <si>
    <t>260 ORANGE</t>
    <phoneticPr fontId="1" type="noConversion"/>
  </si>
  <si>
    <t>OVERCASTING, TISSUE BUSTED, SPOTS, TONE</t>
    <phoneticPr fontId="1" type="noConversion"/>
  </si>
  <si>
    <t>3201/DYP71445</t>
    <phoneticPr fontId="1" type="noConversion"/>
  </si>
  <si>
    <t>760 BLUE</t>
    <phoneticPr fontId="1" type="noConversion"/>
  </si>
  <si>
    <t>14-281-COAC</t>
    <phoneticPr fontId="1" type="noConversion"/>
  </si>
  <si>
    <t>YDY38166/YDY53304</t>
    <phoneticPr fontId="1" type="noConversion"/>
  </si>
  <si>
    <t>TISSUE BUSTED, OVERCASTING,POLLUTION,ZIPPERS, BLINDS</t>
    <phoneticPr fontId="1" type="noConversion"/>
  </si>
  <si>
    <t>BREAKS, TISSUE BUSTED, GONE SPOTS, STAINS</t>
    <phoneticPr fontId="1" type="noConversion"/>
  </si>
  <si>
    <t>DYP3497/DYP 71458</t>
    <phoneticPr fontId="1" type="noConversion"/>
  </si>
  <si>
    <t>THICK WIRE FABRIC BUSTED, POLLUTION, ZIPS</t>
    <phoneticPr fontId="1" type="noConversion"/>
  </si>
  <si>
    <t>TISSUE BUSTED, THICK THREAD, POLLUTION, OVERCASTING</t>
    <phoneticPr fontId="1" type="noConversion"/>
  </si>
  <si>
    <t>DYP3497/DYP 71457</t>
    <phoneticPr fontId="1" type="noConversion"/>
  </si>
  <si>
    <t>090 BLACK</t>
    <phoneticPr fontId="1" type="noConversion"/>
  </si>
  <si>
    <t>013-AFO-CO13</t>
    <phoneticPr fontId="1" type="noConversion"/>
  </si>
  <si>
    <t>PRO 9699</t>
    <phoneticPr fontId="1" type="noConversion"/>
  </si>
  <si>
    <t>SORT 4361</t>
    <phoneticPr fontId="1" type="noConversion"/>
  </si>
  <si>
    <t>GREEN 860</t>
    <phoneticPr fontId="1" type="noConversion"/>
  </si>
  <si>
    <t>POLYESTER POLLUTION, TISSUE BUSTED, OPEN FARBIC</t>
    <phoneticPr fontId="1" type="noConversion"/>
  </si>
  <si>
    <t>BLACK 090</t>
    <phoneticPr fontId="1" type="noConversion"/>
  </si>
  <si>
    <t>PRO 10187</t>
    <phoneticPr fontId="1" type="noConversion"/>
  </si>
  <si>
    <t>GRI 060</t>
    <phoneticPr fontId="1" type="noConversion"/>
  </si>
  <si>
    <t>POLYESTER POLLUTION, TISSUE BUSTED, THICK YARN</t>
    <phoneticPr fontId="1" type="noConversion"/>
  </si>
  <si>
    <t>012-AFO-CO13</t>
    <phoneticPr fontId="1" type="noConversion"/>
  </si>
  <si>
    <t>PRO 9700</t>
    <phoneticPr fontId="1" type="noConversion"/>
  </si>
  <si>
    <t>SORT 3426</t>
    <phoneticPr fontId="1" type="noConversion"/>
  </si>
  <si>
    <t>RED 460</t>
    <phoneticPr fontId="1" type="noConversion"/>
  </si>
  <si>
    <t>THICK YARN, BLINDS, PLEATING, TISSUE BUSTED</t>
    <phoneticPr fontId="1" type="noConversion"/>
  </si>
  <si>
    <t>PRO NO/CLIENT REF NO.</t>
    <phoneticPr fontId="1" type="noConversion"/>
  </si>
  <si>
    <t>DEFECTS</t>
    <phoneticPr fontId="1" type="noConversion"/>
  </si>
  <si>
    <t>CASE NO.</t>
    <phoneticPr fontId="1" type="noConversion"/>
  </si>
  <si>
    <t>PRO NO/CLIENT REF NO.</t>
    <phoneticPr fontId="1" type="noConversion"/>
  </si>
  <si>
    <t>ITEM NO</t>
    <phoneticPr fontId="1" type="noConversion"/>
  </si>
  <si>
    <t>COL</t>
    <phoneticPr fontId="1" type="noConversion"/>
  </si>
  <si>
    <t xml:space="preserve"> DEFECTS</t>
    <phoneticPr fontId="1" type="noConversion"/>
  </si>
  <si>
    <t>14-467-COAC</t>
    <phoneticPr fontId="1" type="noConversion"/>
  </si>
  <si>
    <t>BARZ128950</t>
  </si>
  <si>
    <t>BROWN 990</t>
    <phoneticPr fontId="1" type="noConversion"/>
  </si>
  <si>
    <t>POLYESTER POLLUTION, TISSUE BUSTED, OPEN, STREPED</t>
    <phoneticPr fontId="1" type="noConversion"/>
  </si>
  <si>
    <t>PRO 9709</t>
    <phoneticPr fontId="1" type="noConversion"/>
  </si>
  <si>
    <t>71308/DYP71438</t>
    <phoneticPr fontId="1" type="noConversion"/>
  </si>
  <si>
    <r>
      <rPr>
        <b/>
        <sz val="10"/>
        <color theme="1"/>
        <rFont val="Arial"/>
        <family val="2"/>
      </rPr>
      <t xml:space="preserve">1) </t>
    </r>
    <r>
      <rPr>
        <sz val="10"/>
        <color theme="1"/>
        <rFont val="Arial"/>
        <family val="2"/>
      </rPr>
      <t>DEFECTS PANTS SAMPLE WAS SENT TO JCT ON JULY 3 VIA UPS H9442372739</t>
    </r>
    <phoneticPr fontId="1" type="noConversion"/>
  </si>
  <si>
    <r>
      <rPr>
        <b/>
        <sz val="10"/>
        <color theme="1"/>
        <rFont val="Arial"/>
        <family val="2"/>
      </rPr>
      <t>2)</t>
    </r>
    <r>
      <rPr>
        <sz val="10"/>
        <color theme="1"/>
        <rFont val="Arial"/>
        <family val="2"/>
      </rPr>
      <t>DEFECTS PANTS SAMPLE WAS SENT TO JCT ON JULY 8 VIA UPS H873 3566 604</t>
    </r>
    <phoneticPr fontId="1" type="noConversion"/>
  </si>
  <si>
    <r>
      <t>3)</t>
    </r>
    <r>
      <rPr>
        <sz val="10"/>
        <color theme="1"/>
        <rFont val="Arial"/>
        <family val="2"/>
      </rPr>
      <t>DEFECTS PANTS SAMPLE WAS SENT TO JCT ON AUG 19 VIA UPS H944 2372 711</t>
    </r>
    <phoneticPr fontId="1" type="noConversion"/>
  </si>
  <si>
    <t>PRO 9693</t>
    <phoneticPr fontId="1" type="noConversion"/>
  </si>
  <si>
    <t>PRO 9703</t>
    <phoneticPr fontId="1" type="noConversion"/>
  </si>
  <si>
    <t>PRO 9700</t>
    <phoneticPr fontId="1" type="noConversion"/>
  </si>
  <si>
    <t>AMOUNT($)</t>
    <phoneticPr fontId="1" type="noConversion"/>
  </si>
  <si>
    <t>QTY(M)</t>
    <phoneticPr fontId="1" type="noConversion"/>
  </si>
  <si>
    <t>TOTAL</t>
    <phoneticPr fontId="1" type="noConversion"/>
  </si>
  <si>
    <t>SUBTOTAL</t>
    <phoneticPr fontId="1" type="noConversion"/>
  </si>
  <si>
    <t>UNIT PRICE($/M)</t>
    <phoneticPr fontId="1" type="noConversion"/>
  </si>
  <si>
    <t>JCT PO</t>
  </si>
  <si>
    <t>EXP/023189/2014</t>
  </si>
  <si>
    <t>invoice</t>
  </si>
  <si>
    <t>EINV/155115</t>
  </si>
  <si>
    <t>DISPATCH DATE</t>
  </si>
  <si>
    <t>EXP/023251/2014 dip 24656</t>
  </si>
  <si>
    <t>EXP/023251/2014 ,Disp 24656</t>
  </si>
  <si>
    <t>EINV/155319</t>
  </si>
  <si>
    <t>EXP/023193/2014</t>
  </si>
  <si>
    <t>EINV/155101</t>
  </si>
  <si>
    <t>EXP/024321/2015</t>
  </si>
  <si>
    <t>EINV/155340</t>
  </si>
  <si>
    <t>EXP/023192/2014</t>
  </si>
  <si>
    <t>EINV/155232/2015</t>
  </si>
  <si>
    <t>EXP/023185/2014</t>
  </si>
  <si>
    <t>EXP/023337/2014</t>
  </si>
  <si>
    <t>EXP/023155/2014</t>
  </si>
  <si>
    <t>EINV/155022</t>
  </si>
  <si>
    <t>EXP/023336/2014</t>
  </si>
  <si>
    <t>EINV/155089</t>
  </si>
  <si>
    <t>EXP/023190/2014</t>
  </si>
  <si>
    <t>EINV/155103</t>
  </si>
  <si>
    <t>EXP/023252/2014 -dis po 24654</t>
  </si>
  <si>
    <t>DISPATCH QTY</t>
  </si>
  <si>
    <t>EXP/023338/2014</t>
  </si>
  <si>
    <t>EINV/155279</t>
  </si>
  <si>
    <t>TOTAL</t>
  </si>
  <si>
    <t>SORT 4361</t>
  </si>
</sst>
</file>

<file path=xl/styles.xml><?xml version="1.0" encoding="utf-8"?>
<styleSheet xmlns="http://schemas.openxmlformats.org/spreadsheetml/2006/main">
  <numFmts count="1">
    <numFmt numFmtId="164" formatCode="0.00_ "/>
  </numFmts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/>
    </xf>
    <xf numFmtId="15" fontId="7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8" fillId="0" borderId="1" xfId="0" applyFont="1" applyFill="1" applyBorder="1" applyAlignment="1">
      <alignment horizontal="left"/>
    </xf>
    <xf numFmtId="15" fontId="8" fillId="0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topLeftCell="C1" workbookViewId="0">
      <selection activeCell="G9" sqref="G9"/>
    </sheetView>
  </sheetViews>
  <sheetFormatPr defaultRowHeight="15"/>
  <cols>
    <col min="1" max="1" width="12.85546875" style="10" customWidth="1"/>
    <col min="2" max="2" width="13.5703125" style="10" customWidth="1"/>
    <col min="3" max="3" width="17.5703125" style="10" customWidth="1"/>
    <col min="4" max="4" width="12.28515625" style="10" customWidth="1"/>
    <col min="5" max="5" width="31.7109375" style="10" customWidth="1"/>
    <col min="6" max="6" width="9" style="19"/>
    <col min="7" max="7" width="14.42578125" style="19" customWidth="1"/>
    <col min="8" max="8" width="11.5703125" style="19" customWidth="1"/>
    <col min="9" max="9" width="24.140625" style="34" bestFit="1" customWidth="1"/>
    <col min="10" max="10" width="16.5703125" style="34" bestFit="1" customWidth="1"/>
    <col min="11" max="11" width="14.85546875" style="34" bestFit="1" customWidth="1"/>
    <col min="12" max="12" width="13.85546875" style="34" bestFit="1" customWidth="1"/>
    <col min="13" max="13" width="10.140625" style="7" bestFit="1" customWidth="1"/>
    <col min="14" max="27" width="9" style="7"/>
  </cols>
  <sheetData>
    <row r="1" spans="1:27">
      <c r="A1" s="22" t="s">
        <v>75</v>
      </c>
      <c r="B1" s="23"/>
      <c r="C1" s="23"/>
      <c r="D1" s="23"/>
      <c r="E1" s="23"/>
      <c r="F1" s="24"/>
      <c r="G1" s="24"/>
      <c r="H1" s="24"/>
      <c r="I1" s="28"/>
      <c r="J1" s="35"/>
      <c r="K1" s="35"/>
    </row>
    <row r="2" spans="1:27" s="16" customFormat="1" ht="36.75" customHeight="1">
      <c r="A2" s="2" t="s">
        <v>0</v>
      </c>
      <c r="B2" s="3" t="s">
        <v>62</v>
      </c>
      <c r="C2" s="2" t="s">
        <v>1</v>
      </c>
      <c r="D2" s="2" t="s">
        <v>2</v>
      </c>
      <c r="E2" s="2" t="s">
        <v>63</v>
      </c>
      <c r="F2" s="38" t="s">
        <v>82</v>
      </c>
      <c r="G2" s="38" t="s">
        <v>85</v>
      </c>
      <c r="H2" s="38" t="s">
        <v>81</v>
      </c>
      <c r="I2" s="29" t="s">
        <v>86</v>
      </c>
      <c r="J2" s="29" t="s">
        <v>88</v>
      </c>
      <c r="K2" s="29" t="s">
        <v>90</v>
      </c>
      <c r="L2" s="29" t="s">
        <v>109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s="5" customFormat="1" ht="25.5">
      <c r="A3" s="12" t="s">
        <v>48</v>
      </c>
      <c r="B3" s="11" t="s">
        <v>49</v>
      </c>
      <c r="C3" s="11" t="s">
        <v>113</v>
      </c>
      <c r="D3" s="11" t="s">
        <v>51</v>
      </c>
      <c r="E3" s="25" t="s">
        <v>52</v>
      </c>
      <c r="F3" s="11">
        <v>338.1</v>
      </c>
      <c r="G3" s="11">
        <v>2.99</v>
      </c>
      <c r="H3" s="20">
        <f>G3*F3</f>
        <v>1010.9190000000001</v>
      </c>
      <c r="I3" s="36" t="s">
        <v>87</v>
      </c>
      <c r="J3" s="36" t="s">
        <v>89</v>
      </c>
      <c r="K3" s="37">
        <v>41811</v>
      </c>
      <c r="L3" s="30">
        <v>2313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5" customFormat="1" ht="25.5">
      <c r="A4" s="12" t="s">
        <v>48</v>
      </c>
      <c r="B4" s="11" t="s">
        <v>49</v>
      </c>
      <c r="C4" s="11" t="s">
        <v>50</v>
      </c>
      <c r="D4" s="11" t="s">
        <v>53</v>
      </c>
      <c r="E4" s="25" t="s">
        <v>52</v>
      </c>
      <c r="F4" s="11">
        <v>427.8</v>
      </c>
      <c r="G4" s="11">
        <v>2.99</v>
      </c>
      <c r="H4" s="20">
        <f t="shared" ref="H4:H6" si="0">G4*F4</f>
        <v>1279.1220000000001</v>
      </c>
      <c r="I4" s="36" t="s">
        <v>87</v>
      </c>
      <c r="J4" s="36" t="s">
        <v>89</v>
      </c>
      <c r="K4" s="37">
        <v>41811</v>
      </c>
      <c r="L4" s="30">
        <v>2476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5" customFormat="1" ht="25.5">
      <c r="A5" s="12" t="s">
        <v>39</v>
      </c>
      <c r="B5" s="11" t="s">
        <v>54</v>
      </c>
      <c r="C5" s="11" t="s">
        <v>46</v>
      </c>
      <c r="D5" s="11" t="s">
        <v>55</v>
      </c>
      <c r="E5" s="25" t="s">
        <v>56</v>
      </c>
      <c r="F5" s="11">
        <v>986.7</v>
      </c>
      <c r="G5" s="11">
        <v>4.13</v>
      </c>
      <c r="H5" s="20">
        <f t="shared" si="0"/>
        <v>4075.0709999999999</v>
      </c>
      <c r="I5" s="36" t="s">
        <v>92</v>
      </c>
      <c r="J5" s="36" t="s">
        <v>93</v>
      </c>
      <c r="K5" s="37">
        <v>41921</v>
      </c>
      <c r="L5" s="30">
        <v>2529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5" customFormat="1" ht="25.5">
      <c r="A6" s="12" t="s">
        <v>57</v>
      </c>
      <c r="B6" s="11" t="s">
        <v>58</v>
      </c>
      <c r="C6" s="11" t="s">
        <v>59</v>
      </c>
      <c r="D6" s="11" t="s">
        <v>60</v>
      </c>
      <c r="E6" s="25" t="s">
        <v>61</v>
      </c>
      <c r="F6" s="11">
        <v>572.70000000000005</v>
      </c>
      <c r="G6" s="11">
        <v>3.7</v>
      </c>
      <c r="H6" s="20">
        <f t="shared" si="0"/>
        <v>2118.9900000000002</v>
      </c>
      <c r="I6" s="36" t="s">
        <v>94</v>
      </c>
      <c r="J6" s="36" t="s">
        <v>95</v>
      </c>
      <c r="K6" s="37">
        <v>41802</v>
      </c>
      <c r="L6" s="30">
        <v>2551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6" customFormat="1" ht="15.75">
      <c r="A7" s="12"/>
      <c r="B7" s="11"/>
      <c r="C7" s="11"/>
      <c r="D7" s="11"/>
      <c r="E7" s="25"/>
      <c r="F7" s="26"/>
      <c r="G7" s="40" t="s">
        <v>112</v>
      </c>
      <c r="H7" s="41">
        <f>SUM(H3:H6)</f>
        <v>8484.1020000000008</v>
      </c>
      <c r="I7" s="32"/>
      <c r="J7" s="32"/>
      <c r="K7" s="32"/>
      <c r="L7" s="32"/>
    </row>
    <row r="8" spans="1:27" s="6" customFormat="1" ht="14.25">
      <c r="A8" s="22" t="s">
        <v>76</v>
      </c>
      <c r="B8" s="23"/>
      <c r="C8" s="23"/>
      <c r="D8" s="23"/>
      <c r="E8" s="23"/>
      <c r="F8" s="26"/>
      <c r="G8" s="26"/>
      <c r="H8" s="26"/>
      <c r="I8" s="32"/>
      <c r="J8" s="32"/>
      <c r="K8" s="32"/>
      <c r="L8" s="32"/>
    </row>
    <row r="9" spans="1:27" s="18" customFormat="1" ht="45.75" customHeight="1">
      <c r="A9" s="2" t="s">
        <v>64</v>
      </c>
      <c r="B9" s="3" t="s">
        <v>65</v>
      </c>
      <c r="C9" s="2" t="s">
        <v>66</v>
      </c>
      <c r="D9" s="2" t="s">
        <v>67</v>
      </c>
      <c r="E9" s="2" t="s">
        <v>68</v>
      </c>
      <c r="F9" s="3" t="s">
        <v>82</v>
      </c>
      <c r="G9" s="3" t="s">
        <v>85</v>
      </c>
      <c r="H9" s="3" t="s">
        <v>81</v>
      </c>
      <c r="I9" s="29" t="s">
        <v>86</v>
      </c>
      <c r="J9" s="29" t="s">
        <v>88</v>
      </c>
      <c r="K9" s="29" t="s">
        <v>90</v>
      </c>
      <c r="L9" s="29" t="s">
        <v>109</v>
      </c>
      <c r="M9" s="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s="1" customFormat="1" ht="36" customHeight="1">
      <c r="A10" s="11" t="s">
        <v>69</v>
      </c>
      <c r="B10" s="13" t="s">
        <v>70</v>
      </c>
      <c r="C10" s="11">
        <v>36402</v>
      </c>
      <c r="D10" s="11" t="s">
        <v>71</v>
      </c>
      <c r="E10" s="21" t="s">
        <v>72</v>
      </c>
      <c r="F10" s="11">
        <v>273</v>
      </c>
      <c r="G10" s="11">
        <v>3.95</v>
      </c>
      <c r="H10" s="11">
        <f>G10*F10</f>
        <v>1078.3500000000001</v>
      </c>
      <c r="I10" s="36" t="s">
        <v>96</v>
      </c>
      <c r="J10" s="36" t="s">
        <v>97</v>
      </c>
      <c r="K10" s="37">
        <v>41943</v>
      </c>
      <c r="L10" s="30">
        <v>2647</v>
      </c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1" customFormat="1" ht="20.25" customHeight="1">
      <c r="A11" s="11"/>
      <c r="B11" s="13"/>
      <c r="C11" s="11"/>
      <c r="D11" s="11"/>
      <c r="E11" s="21"/>
      <c r="F11" s="11"/>
      <c r="G11" s="40" t="s">
        <v>83</v>
      </c>
      <c r="H11" s="41">
        <f>SUM(H10)</f>
        <v>1078.3500000000001</v>
      </c>
      <c r="I11" s="33"/>
      <c r="J11" s="33"/>
      <c r="K11" s="33"/>
      <c r="L11" s="33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27" t="s">
        <v>77</v>
      </c>
      <c r="B12" s="23"/>
      <c r="C12" s="23"/>
      <c r="D12" s="23"/>
      <c r="E12" s="23"/>
      <c r="F12" s="24"/>
      <c r="G12" s="24"/>
      <c r="H12" s="24"/>
      <c r="I12" s="28"/>
      <c r="J12" s="28"/>
      <c r="K12" s="28"/>
      <c r="L12" s="28"/>
      <c r="M12" s="6"/>
    </row>
    <row r="13" spans="1:27" s="18" customFormat="1" ht="45.75" customHeight="1">
      <c r="A13" s="2" t="s">
        <v>0</v>
      </c>
      <c r="B13" s="3" t="s">
        <v>4</v>
      </c>
      <c r="C13" s="2" t="s">
        <v>1</v>
      </c>
      <c r="D13" s="2" t="s">
        <v>2</v>
      </c>
      <c r="E13" s="2" t="s">
        <v>3</v>
      </c>
      <c r="F13" s="3" t="s">
        <v>82</v>
      </c>
      <c r="G13" s="3" t="s">
        <v>85</v>
      </c>
      <c r="H13" s="3" t="s">
        <v>81</v>
      </c>
      <c r="I13" s="29" t="s">
        <v>86</v>
      </c>
      <c r="J13" s="29" t="s">
        <v>88</v>
      </c>
      <c r="K13" s="29" t="s">
        <v>90</v>
      </c>
      <c r="L13" s="29" t="s">
        <v>109</v>
      </c>
      <c r="M13" s="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4" customFormat="1" ht="36" customHeight="1">
      <c r="A14" s="12" t="s">
        <v>5</v>
      </c>
      <c r="B14" s="14" t="s">
        <v>78</v>
      </c>
      <c r="C14" s="12" t="s">
        <v>6</v>
      </c>
      <c r="D14" s="12" t="s">
        <v>7</v>
      </c>
      <c r="E14" s="25" t="s">
        <v>8</v>
      </c>
      <c r="F14" s="11">
        <v>131.1</v>
      </c>
      <c r="G14" s="11">
        <v>3.02</v>
      </c>
      <c r="H14" s="20">
        <f>G14*F14</f>
        <v>395.92199999999997</v>
      </c>
      <c r="I14" s="36" t="s">
        <v>98</v>
      </c>
      <c r="J14" s="31" t="s">
        <v>107</v>
      </c>
      <c r="K14" s="31">
        <v>41803</v>
      </c>
      <c r="L14" s="39">
        <v>2474</v>
      </c>
      <c r="M14" s="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s="4" customFormat="1" ht="36" customHeight="1">
      <c r="A15" s="12" t="s">
        <v>9</v>
      </c>
      <c r="B15" s="14" t="s">
        <v>73</v>
      </c>
      <c r="C15" s="12" t="s">
        <v>74</v>
      </c>
      <c r="D15" s="12" t="s">
        <v>12</v>
      </c>
      <c r="E15" s="25" t="s">
        <v>13</v>
      </c>
      <c r="F15" s="11">
        <v>743.82</v>
      </c>
      <c r="G15" s="11">
        <v>2.9</v>
      </c>
      <c r="H15" s="20">
        <f t="shared" ref="H15:H20" si="1">G15*F15</f>
        <v>2157.078</v>
      </c>
      <c r="I15" s="36" t="s">
        <v>100</v>
      </c>
      <c r="J15" s="36">
        <v>155127</v>
      </c>
      <c r="K15" s="37">
        <v>41820</v>
      </c>
      <c r="L15" s="30">
        <v>1595</v>
      </c>
      <c r="M15" s="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s="4" customFormat="1" ht="36" customHeight="1">
      <c r="A16" s="12" t="s">
        <v>14</v>
      </c>
      <c r="B16" s="14" t="s">
        <v>10</v>
      </c>
      <c r="C16" s="12" t="s">
        <v>11</v>
      </c>
      <c r="D16" s="12" t="s">
        <v>15</v>
      </c>
      <c r="E16" s="25" t="s">
        <v>16</v>
      </c>
      <c r="F16" s="11">
        <v>193.2</v>
      </c>
      <c r="G16" s="11">
        <v>3.95</v>
      </c>
      <c r="H16" s="20">
        <f t="shared" si="1"/>
        <v>763.14</v>
      </c>
      <c r="I16" s="36" t="s">
        <v>101</v>
      </c>
      <c r="J16" s="36">
        <v>155223</v>
      </c>
      <c r="K16" s="37">
        <v>41865</v>
      </c>
      <c r="L16" s="30">
        <v>10613</v>
      </c>
      <c r="M16" s="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4" customFormat="1" ht="36" customHeight="1">
      <c r="A17" s="12" t="s">
        <v>21</v>
      </c>
      <c r="B17" s="14" t="s">
        <v>17</v>
      </c>
      <c r="C17" s="12" t="s">
        <v>18</v>
      </c>
      <c r="D17" s="12" t="s">
        <v>19</v>
      </c>
      <c r="E17" s="25" t="s">
        <v>20</v>
      </c>
      <c r="F17" s="11">
        <v>387.78</v>
      </c>
      <c r="G17" s="11">
        <v>3.72</v>
      </c>
      <c r="H17" s="20">
        <f t="shared" si="1"/>
        <v>1442.5416</v>
      </c>
      <c r="I17" s="36" t="s">
        <v>102</v>
      </c>
      <c r="J17" s="36" t="s">
        <v>103</v>
      </c>
      <c r="K17" s="37">
        <v>41729</v>
      </c>
      <c r="L17" s="30">
        <v>2851</v>
      </c>
      <c r="M17" s="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4" customFormat="1" ht="39.75" customHeight="1">
      <c r="A18" s="12" t="s">
        <v>22</v>
      </c>
      <c r="B18" s="14" t="s">
        <v>10</v>
      </c>
      <c r="C18" s="12" t="s">
        <v>11</v>
      </c>
      <c r="D18" s="12" t="s">
        <v>23</v>
      </c>
      <c r="E18" s="25" t="s">
        <v>24</v>
      </c>
      <c r="F18" s="21">
        <v>299.60000000000002</v>
      </c>
      <c r="G18" s="21">
        <v>3.95</v>
      </c>
      <c r="H18" s="20">
        <f t="shared" si="1"/>
        <v>1183.42</v>
      </c>
      <c r="I18" s="36" t="s">
        <v>110</v>
      </c>
      <c r="J18" s="36" t="s">
        <v>111</v>
      </c>
      <c r="K18" s="37">
        <v>41884</v>
      </c>
      <c r="L18" s="30">
        <v>8393</v>
      </c>
      <c r="M18" s="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4" customFormat="1" ht="39.75" customHeight="1">
      <c r="A19" s="12" t="s">
        <v>25</v>
      </c>
      <c r="B19" s="14" t="s">
        <v>10</v>
      </c>
      <c r="C19" s="12" t="s">
        <v>11</v>
      </c>
      <c r="D19" s="12" t="s">
        <v>26</v>
      </c>
      <c r="E19" s="25" t="s">
        <v>27</v>
      </c>
      <c r="F19" s="11">
        <v>128.80000000000001</v>
      </c>
      <c r="G19" s="11">
        <v>3.95</v>
      </c>
      <c r="H19" s="20">
        <f t="shared" si="1"/>
        <v>508.76000000000005</v>
      </c>
      <c r="I19" s="36" t="s">
        <v>104</v>
      </c>
      <c r="J19" s="36" t="s">
        <v>105</v>
      </c>
      <c r="K19" s="37">
        <v>41790</v>
      </c>
      <c r="L19" s="39">
        <v>2736</v>
      </c>
      <c r="M19" s="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4" customFormat="1" ht="39.75" customHeight="1">
      <c r="A20" s="12" t="s">
        <v>25</v>
      </c>
      <c r="B20" s="14" t="s">
        <v>10</v>
      </c>
      <c r="C20" s="12" t="s">
        <v>11</v>
      </c>
      <c r="D20" s="12" t="s">
        <v>28</v>
      </c>
      <c r="E20" s="25" t="s">
        <v>29</v>
      </c>
      <c r="F20" s="11">
        <v>116.2</v>
      </c>
      <c r="G20" s="11">
        <v>3.95</v>
      </c>
      <c r="H20" s="20">
        <f t="shared" si="1"/>
        <v>458.99</v>
      </c>
      <c r="I20" s="36" t="s">
        <v>104</v>
      </c>
      <c r="J20" s="36" t="s">
        <v>105</v>
      </c>
      <c r="K20" s="37">
        <v>41790</v>
      </c>
      <c r="L20" s="39">
        <v>6001</v>
      </c>
      <c r="M20" s="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>
      <c r="A21" s="11"/>
      <c r="B21" s="11"/>
      <c r="C21" s="11"/>
      <c r="D21" s="11"/>
      <c r="E21" s="11"/>
      <c r="F21" s="24"/>
      <c r="G21" s="40" t="s">
        <v>83</v>
      </c>
      <c r="H21" s="41">
        <f>SUM(H14:H20)</f>
        <v>6909.8516</v>
      </c>
      <c r="I21" s="28"/>
      <c r="J21" s="28"/>
      <c r="K21" s="28"/>
      <c r="L21" s="28"/>
      <c r="M21" s="6"/>
    </row>
    <row r="22" spans="1:27">
      <c r="A22" s="27" t="s">
        <v>77</v>
      </c>
      <c r="B22" s="23"/>
      <c r="C22" s="23"/>
      <c r="D22" s="23"/>
      <c r="E22" s="23"/>
      <c r="F22" s="24"/>
      <c r="G22" s="24"/>
      <c r="H22" s="24"/>
      <c r="I22" s="28"/>
      <c r="J22" s="28"/>
      <c r="K22" s="28"/>
      <c r="L22" s="28"/>
      <c r="M22" s="6"/>
    </row>
    <row r="23" spans="1:27" s="18" customFormat="1" ht="45.75" customHeight="1">
      <c r="A23" s="2" t="s">
        <v>0</v>
      </c>
      <c r="B23" s="3" t="s">
        <v>4</v>
      </c>
      <c r="C23" s="2" t="s">
        <v>1</v>
      </c>
      <c r="D23" s="2" t="s">
        <v>2</v>
      </c>
      <c r="E23" s="2" t="s">
        <v>3</v>
      </c>
      <c r="F23" s="3" t="s">
        <v>82</v>
      </c>
      <c r="G23" s="3" t="s">
        <v>85</v>
      </c>
      <c r="H23" s="3" t="s">
        <v>81</v>
      </c>
      <c r="I23" s="29" t="s">
        <v>86</v>
      </c>
      <c r="J23" s="29" t="s">
        <v>88</v>
      </c>
      <c r="K23" s="29" t="s">
        <v>90</v>
      </c>
      <c r="L23" s="29" t="s">
        <v>109</v>
      </c>
      <c r="M23" s="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s="4" customFormat="1" ht="36" customHeight="1">
      <c r="A24" s="12" t="s">
        <v>22</v>
      </c>
      <c r="B24" s="14" t="s">
        <v>10</v>
      </c>
      <c r="C24" s="12" t="s">
        <v>11</v>
      </c>
      <c r="D24" s="12" t="s">
        <v>30</v>
      </c>
      <c r="E24" s="25" t="s">
        <v>31</v>
      </c>
      <c r="F24" s="11">
        <v>120.4</v>
      </c>
      <c r="G24" s="11">
        <v>3.95</v>
      </c>
      <c r="H24" s="11">
        <f>G24*F24</f>
        <v>475.58000000000004</v>
      </c>
      <c r="I24" s="30" t="s">
        <v>101</v>
      </c>
      <c r="J24" s="30">
        <v>155223</v>
      </c>
      <c r="K24" s="31">
        <v>41865</v>
      </c>
      <c r="L24" s="30">
        <v>7878</v>
      </c>
      <c r="M24" s="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s="4" customFormat="1" ht="36" customHeight="1">
      <c r="A25" s="12" t="s">
        <v>9</v>
      </c>
      <c r="B25" s="12" t="s">
        <v>79</v>
      </c>
      <c r="C25" s="14" t="s">
        <v>32</v>
      </c>
      <c r="D25" s="12" t="s">
        <v>7</v>
      </c>
      <c r="E25" s="25" t="s">
        <v>33</v>
      </c>
      <c r="F25" s="11">
        <v>255.3</v>
      </c>
      <c r="G25" s="11">
        <v>3.9</v>
      </c>
      <c r="H25" s="11">
        <f t="shared" ref="H25:H30" si="2">G25*F25</f>
        <v>995.67000000000007</v>
      </c>
      <c r="I25" s="30" t="s">
        <v>106</v>
      </c>
      <c r="J25" s="30">
        <v>155128</v>
      </c>
      <c r="K25" s="31">
        <v>41816</v>
      </c>
      <c r="L25" s="30">
        <v>2691</v>
      </c>
      <c r="M25" s="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s="4" customFormat="1" ht="36" customHeight="1">
      <c r="A26" s="12" t="s">
        <v>5</v>
      </c>
      <c r="B26" s="14" t="s">
        <v>80</v>
      </c>
      <c r="C26" s="12" t="s">
        <v>34</v>
      </c>
      <c r="D26" s="12" t="s">
        <v>35</v>
      </c>
      <c r="E26" s="25" t="s">
        <v>36</v>
      </c>
      <c r="F26" s="11">
        <v>57.96</v>
      </c>
      <c r="G26" s="11">
        <v>3.7</v>
      </c>
      <c r="H26" s="20">
        <f t="shared" si="2"/>
        <v>214.45200000000003</v>
      </c>
      <c r="I26" s="30" t="s">
        <v>94</v>
      </c>
      <c r="J26" s="30" t="s">
        <v>95</v>
      </c>
      <c r="K26" s="31">
        <v>41802</v>
      </c>
      <c r="L26" s="30">
        <v>1866</v>
      </c>
      <c r="M26" s="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s="4" customFormat="1" ht="36" customHeight="1">
      <c r="A27" s="12" t="s">
        <v>5</v>
      </c>
      <c r="B27" s="14">
        <v>9693</v>
      </c>
      <c r="C27" s="12" t="s">
        <v>37</v>
      </c>
      <c r="D27" s="12" t="s">
        <v>38</v>
      </c>
      <c r="E27" s="25" t="s">
        <v>41</v>
      </c>
      <c r="F27" s="11">
        <v>200.1</v>
      </c>
      <c r="G27" s="11">
        <v>3.02</v>
      </c>
      <c r="H27" s="20">
        <f t="shared" si="2"/>
        <v>604.30200000000002</v>
      </c>
      <c r="I27" s="30" t="s">
        <v>98</v>
      </c>
      <c r="J27" s="30" t="s">
        <v>99</v>
      </c>
      <c r="K27" s="31">
        <v>41872</v>
      </c>
      <c r="L27" s="33">
        <v>2737</v>
      </c>
      <c r="M27" s="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s="4" customFormat="1" ht="36" customHeight="1">
      <c r="A28" s="12" t="s">
        <v>39</v>
      </c>
      <c r="B28" s="14">
        <v>10190</v>
      </c>
      <c r="C28" s="12" t="s">
        <v>40</v>
      </c>
      <c r="D28" s="12" t="s">
        <v>38</v>
      </c>
      <c r="E28" s="25" t="s">
        <v>42</v>
      </c>
      <c r="F28" s="11">
        <v>191.82</v>
      </c>
      <c r="G28" s="11">
        <v>4.22</v>
      </c>
      <c r="H28" s="20">
        <f t="shared" si="2"/>
        <v>809.48039999999992</v>
      </c>
      <c r="I28" s="30" t="s">
        <v>108</v>
      </c>
      <c r="J28" s="30" t="s">
        <v>93</v>
      </c>
      <c r="K28" s="31">
        <v>41921</v>
      </c>
      <c r="L28" s="33">
        <v>2126</v>
      </c>
      <c r="M28" s="7"/>
      <c r="N28" s="7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s="4" customFormat="1" ht="36" customHeight="1">
      <c r="A29" s="12" t="s">
        <v>39</v>
      </c>
      <c r="B29" s="14">
        <v>10176</v>
      </c>
      <c r="C29" s="12" t="s">
        <v>43</v>
      </c>
      <c r="D29" s="12" t="s">
        <v>47</v>
      </c>
      <c r="E29" s="25" t="s">
        <v>44</v>
      </c>
      <c r="F29" s="11">
        <v>81.42</v>
      </c>
      <c r="G29" s="11">
        <v>3.19</v>
      </c>
      <c r="H29" s="20">
        <f t="shared" si="2"/>
        <v>259.72980000000001</v>
      </c>
      <c r="I29" s="30" t="s">
        <v>91</v>
      </c>
      <c r="J29" s="30" t="s">
        <v>93</v>
      </c>
      <c r="K29" s="31">
        <v>41921</v>
      </c>
      <c r="L29" s="33">
        <v>1960</v>
      </c>
      <c r="M29" s="7"/>
      <c r="N29" s="7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s="4" customFormat="1" ht="36" customHeight="1">
      <c r="A30" s="12" t="s">
        <v>39</v>
      </c>
      <c r="B30" s="14">
        <v>10187</v>
      </c>
      <c r="C30" s="12" t="s">
        <v>46</v>
      </c>
      <c r="D30" s="12" t="s">
        <v>38</v>
      </c>
      <c r="E30" s="25" t="s">
        <v>45</v>
      </c>
      <c r="F30" s="11">
        <v>629.28</v>
      </c>
      <c r="G30" s="11">
        <v>4.13</v>
      </c>
      <c r="H30" s="20">
        <f t="shared" si="2"/>
        <v>2598.9263999999998</v>
      </c>
      <c r="I30" s="30" t="s">
        <v>91</v>
      </c>
      <c r="J30" s="30" t="s">
        <v>93</v>
      </c>
      <c r="K30" s="31">
        <v>41921</v>
      </c>
      <c r="L30" s="33">
        <v>2529</v>
      </c>
      <c r="M30" s="7"/>
      <c r="N30" s="7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>
      <c r="A31" s="11"/>
      <c r="B31" s="11"/>
      <c r="C31" s="11"/>
      <c r="D31" s="11"/>
      <c r="E31" s="11"/>
      <c r="F31" s="24"/>
      <c r="G31" s="40" t="s">
        <v>83</v>
      </c>
      <c r="H31" s="41">
        <f>SUM(H24:H30)</f>
        <v>5958.1405999999997</v>
      </c>
      <c r="I31" s="28"/>
      <c r="J31" s="28"/>
      <c r="K31" s="28"/>
      <c r="L31" s="28"/>
    </row>
    <row r="32" spans="1:27">
      <c r="A32" s="11"/>
      <c r="B32" s="11"/>
      <c r="C32" s="11"/>
      <c r="D32" s="11"/>
      <c r="E32" s="11"/>
      <c r="F32" s="24"/>
      <c r="G32" s="24"/>
      <c r="H32" s="24"/>
      <c r="I32" s="28"/>
      <c r="J32" s="28"/>
      <c r="K32" s="28"/>
      <c r="L32" s="28"/>
    </row>
    <row r="33" spans="1:12">
      <c r="A33" s="11"/>
      <c r="B33" s="11"/>
      <c r="C33" s="11"/>
      <c r="D33" s="11"/>
      <c r="E33" s="11"/>
      <c r="F33" s="24"/>
      <c r="G33" s="24"/>
      <c r="H33" s="24"/>
      <c r="I33" s="28"/>
      <c r="J33" s="28"/>
      <c r="K33" s="28"/>
      <c r="L33" s="28"/>
    </row>
    <row r="34" spans="1:12" ht="15.75">
      <c r="A34" s="11"/>
      <c r="B34" s="11"/>
      <c r="C34" s="11"/>
      <c r="D34" s="11"/>
      <c r="E34" s="11"/>
      <c r="F34" s="24"/>
      <c r="G34" s="40" t="s">
        <v>84</v>
      </c>
      <c r="H34" s="41">
        <f>H7+H11+H21+H31</f>
        <v>22430.444199999998</v>
      </c>
      <c r="I34" s="28"/>
      <c r="J34" s="28"/>
      <c r="K34" s="28"/>
      <c r="L34" s="28"/>
    </row>
  </sheetData>
  <phoneticPr fontId="1" type="noConversion"/>
  <pageMargins left="0" right="0" top="0" bottom="0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reetikajain</cp:lastModifiedBy>
  <cp:lastPrinted>2015-09-09T06:11:41Z</cp:lastPrinted>
  <dcterms:created xsi:type="dcterms:W3CDTF">2015-07-14T06:48:29Z</dcterms:created>
  <dcterms:modified xsi:type="dcterms:W3CDTF">2015-10-09T11:54:05Z</dcterms:modified>
</cp:coreProperties>
</file>