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028050efe96836/Masaüstü/WeAreDigital/Module4/"/>
    </mc:Choice>
  </mc:AlternateContent>
  <xr:revisionPtr revIDLastSave="8" documentId="8_{90FE89DC-29CC-4DBB-9348-2703C7465F2B}" xr6:coauthVersionLast="47" xr6:coauthVersionMax="47" xr10:uidLastSave="{B933BA17-53E4-4B15-BB87-B387B96A859F}"/>
  <bookViews>
    <workbookView xWindow="-110" yWindow="-110" windowWidth="19420" windowHeight="11500" activeTab="1" xr2:uid="{E5A82B79-DB7D-4B09-8574-D848AF9BBD39}"/>
  </bookViews>
  <sheets>
    <sheet name="Sheet1" sheetId="3" r:id="rId1"/>
    <sheet name="Players" sheetId="1" r:id="rId2"/>
    <sheet name="Team Shirts Lookup" sheetId="2" r:id="rId3"/>
  </sheets>
  <definedNames>
    <definedName name="_xlnm._FilterDatabase" localSheetId="1" hidden="1">Players!$C$1:$C$100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 a="1"/>
  <c r="M8" i="1" s="1"/>
  <c r="M27" i="1"/>
  <c r="L27" i="1"/>
  <c r="L11" i="1"/>
  <c r="M5" i="1"/>
  <c r="M6" i="1"/>
  <c r="M89" i="1"/>
  <c r="L89" i="1"/>
  <c r="M56" i="1"/>
  <c r="L56" i="1"/>
  <c r="M3" i="1"/>
  <c r="M4" i="1"/>
  <c r="M7" i="1"/>
  <c r="M9" i="1"/>
  <c r="M10" i="1"/>
  <c r="M11" i="1"/>
  <c r="M12" i="1"/>
  <c r="M13" i="1"/>
  <c r="M15" i="1"/>
  <c r="M16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90" i="1"/>
  <c r="M91" i="1"/>
  <c r="M92" i="1"/>
  <c r="M93" i="1"/>
  <c r="M94" i="1"/>
  <c r="M95" i="1"/>
  <c r="M96" i="1"/>
  <c r="M97" i="1"/>
  <c r="M98" i="1"/>
  <c r="M99" i="1"/>
  <c r="M100" i="1"/>
  <c r="M2" i="1"/>
  <c r="L2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L29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90" i="1"/>
  <c r="L91" i="1"/>
  <c r="L92" i="1"/>
  <c r="L93" i="1"/>
  <c r="L94" i="1"/>
  <c r="L95" i="1"/>
  <c r="L96" i="1"/>
  <c r="L97" i="1"/>
  <c r="L98" i="1"/>
  <c r="L99" i="1"/>
  <c r="L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<sst xmlns="http://schemas.openxmlformats.org/spreadsheetml/2006/main" count="610" uniqueCount="212">
  <si>
    <t>Women</t>
  </si>
  <si>
    <t>Canada</t>
  </si>
  <si>
    <t>Ruthven</t>
  </si>
  <si>
    <t>Forward</t>
  </si>
  <si>
    <t>Sudbury</t>
  </si>
  <si>
    <t>Kleinburg</t>
  </si>
  <si>
    <t>Halifax</t>
  </si>
  <si>
    <t>canada</t>
  </si>
  <si>
    <t>Valleyfield</t>
  </si>
  <si>
    <t>St. Anne</t>
  </si>
  <si>
    <t>Oakville</t>
  </si>
  <si>
    <t>Hamilton</t>
  </si>
  <si>
    <t>Scarborough</t>
  </si>
  <si>
    <t>Saskatoon</t>
  </si>
  <si>
    <t>Beauceville</t>
  </si>
  <si>
    <t>Stellarton</t>
  </si>
  <si>
    <t>Ste. Anne</t>
  </si>
  <si>
    <t>Defence</t>
  </si>
  <si>
    <t>Mallard</t>
  </si>
  <si>
    <t>Beaconsfield</t>
  </si>
  <si>
    <t>St. Albert</t>
  </si>
  <si>
    <t>Burlington</t>
  </si>
  <si>
    <t>Edmonton</t>
  </si>
  <si>
    <t>Goalie</t>
  </si>
  <si>
    <t>Kingston</t>
  </si>
  <si>
    <t>Men</t>
  </si>
  <si>
    <t>Vancouver</t>
  </si>
  <si>
    <t>Toronto</t>
  </si>
  <si>
    <t>Rockland</t>
  </si>
  <si>
    <t>Lethbridge</t>
  </si>
  <si>
    <t>Calgary</t>
  </si>
  <si>
    <t>Oakbank</t>
  </si>
  <si>
    <t>Lac La Biche</t>
  </si>
  <si>
    <t>Vernon</t>
  </si>
  <si>
    <t>Cochrane</t>
  </si>
  <si>
    <t>Ottawa</t>
  </si>
  <si>
    <t>Brossard</t>
  </si>
  <si>
    <t>Wakaw</t>
  </si>
  <si>
    <t>Camrose</t>
  </si>
  <si>
    <t>MacTier</t>
  </si>
  <si>
    <t>Morden</t>
  </si>
  <si>
    <t>L’Île-Bizard</t>
  </si>
  <si>
    <t>Montreal</t>
  </si>
  <si>
    <t>Spruce Grove</t>
  </si>
  <si>
    <t>Blyth</t>
  </si>
  <si>
    <t>USA</t>
  </si>
  <si>
    <t>Eastvale</t>
  </si>
  <si>
    <t>Westfield</t>
  </si>
  <si>
    <t>Vadnais Heights</t>
  </si>
  <si>
    <t>Plymouth</t>
  </si>
  <si>
    <t>Palos Heights</t>
  </si>
  <si>
    <t>Dousman</t>
  </si>
  <si>
    <t>Danvers</t>
  </si>
  <si>
    <t>Lakewood</t>
  </si>
  <si>
    <t>Farmington</t>
  </si>
  <si>
    <t>Madison</t>
  </si>
  <si>
    <t>Sun Valley</t>
  </si>
  <si>
    <t>Grand Forks</t>
  </si>
  <si>
    <t>Warroad</t>
  </si>
  <si>
    <t>Minnetonka</t>
  </si>
  <si>
    <t>Montpelier</t>
  </si>
  <si>
    <t>Buffalo</t>
  </si>
  <si>
    <t>Delafield</t>
  </si>
  <si>
    <t>Andover</t>
  </si>
  <si>
    <t>Rockville</t>
  </si>
  <si>
    <t>Roseville</t>
  </si>
  <si>
    <t>Milford</t>
  </si>
  <si>
    <t>Marysville</t>
  </si>
  <si>
    <t>Ladera Ranch</t>
  </si>
  <si>
    <t>Moorhead</t>
  </si>
  <si>
    <t>North Reading</t>
  </si>
  <si>
    <t>Marlborough</t>
  </si>
  <si>
    <t>Scituate</t>
  </si>
  <si>
    <t>Bellmore</t>
  </si>
  <si>
    <t>Rochester</t>
  </si>
  <si>
    <t>Canton</t>
  </si>
  <si>
    <t>Bensalem</t>
  </si>
  <si>
    <t>Abington</t>
  </si>
  <si>
    <t>Rindge</t>
  </si>
  <si>
    <t>Winter Park</t>
  </si>
  <si>
    <t>Boston</t>
  </si>
  <si>
    <t>Yardley</t>
  </si>
  <si>
    <t>Vienna</t>
  </si>
  <si>
    <t>Wilmington</t>
  </si>
  <si>
    <t>Lapeer</t>
  </si>
  <si>
    <t>Bloomington</t>
  </si>
  <si>
    <t>Highlands Ranch</t>
  </si>
  <si>
    <t>Brighton</t>
  </si>
  <si>
    <t>Erie</t>
  </si>
  <si>
    <t>Player ID</t>
  </si>
  <si>
    <t>Team</t>
  </si>
  <si>
    <t>Country</t>
  </si>
  <si>
    <t>Squad</t>
  </si>
  <si>
    <t>Shirt Colour</t>
  </si>
  <si>
    <t>DOB</t>
  </si>
  <si>
    <t>Hometown</t>
  </si>
  <si>
    <t>Position</t>
  </si>
  <si>
    <t>Age</t>
  </si>
  <si>
    <t>BMI</t>
  </si>
  <si>
    <t>Blue</t>
  </si>
  <si>
    <t>Green</t>
  </si>
  <si>
    <t>Yellow</t>
  </si>
  <si>
    <t>Orange</t>
  </si>
  <si>
    <t>Red</t>
  </si>
  <si>
    <t>Height (m)</t>
  </si>
  <si>
    <t>Canadaaa</t>
  </si>
  <si>
    <t>Meghan Agosta</t>
  </si>
  <si>
    <t>Rebecca Johnston</t>
  </si>
  <si>
    <t>Laura Stacey</t>
  </si>
  <si>
    <t>Jennifer Wakefield</t>
  </si>
  <si>
    <t>Jillian Saulnier</t>
  </si>
  <si>
    <t>Mélodie Daoust</t>
  </si>
  <si>
    <t>Brianne Jenner</t>
  </si>
  <si>
    <t>Sarah Nurse</t>
  </si>
  <si>
    <t>Haley Irwin</t>
  </si>
  <si>
    <t>Natalie Spooner</t>
  </si>
  <si>
    <t>Emily Clark</t>
  </si>
  <si>
    <t>Marie-Philip Poulin</t>
  </si>
  <si>
    <t>Blayre Turnbull</t>
  </si>
  <si>
    <t>Jocelyne Larocque</t>
  </si>
  <si>
    <t>Brigette Lacquette</t>
  </si>
  <si>
    <t>Laura Fortino</t>
  </si>
  <si>
    <t>Meaghan Mikkelson</t>
  </si>
  <si>
    <t>Renata Fast</t>
  </si>
  <si>
    <t>Shannon Szabados</t>
  </si>
  <si>
    <t>Geneviève Lacasse</t>
  </si>
  <si>
    <t>Ann-Renée Desbiens</t>
  </si>
  <si>
    <t>Gilbert Brulé</t>
  </si>
  <si>
    <t>Wojtek Wolski</t>
  </si>
  <si>
    <t>Derek Roy</t>
  </si>
  <si>
    <t>Chris Kelly</t>
  </si>
  <si>
    <t>Rob Klinkhammer</t>
  </si>
  <si>
    <t>Brandon Kozun</t>
  </si>
  <si>
    <t>Quinton Howden</t>
  </si>
  <si>
    <t>René Bourque</t>
  </si>
  <si>
    <t>Andrew Ebbett</t>
  </si>
  <si>
    <t>Mason Raymond</t>
  </si>
  <si>
    <t>Eric O’Dell</t>
  </si>
  <si>
    <t>Maxim Lapierre</t>
  </si>
  <si>
    <t>Linden Vey</t>
  </si>
  <si>
    <t>Christian Thomas</t>
  </si>
  <si>
    <t>Karl Stollery</t>
  </si>
  <si>
    <t>Chris Lee</t>
  </si>
  <si>
    <t>Chay Genoway</t>
  </si>
  <si>
    <t>Marc-Andre Gragnani</t>
  </si>
  <si>
    <t>Stefan Elliott</t>
  </si>
  <si>
    <t>Cody Goloubef</t>
  </si>
  <si>
    <t>Mat Robinson</t>
  </si>
  <si>
    <t>Maxim Noreau</t>
  </si>
  <si>
    <t>Ben Scrivens</t>
  </si>
  <si>
    <t>Kevin Poulin</t>
  </si>
  <si>
    <t>Justin Peters</t>
  </si>
  <si>
    <t>Cayla Barnes</t>
  </si>
  <si>
    <t>Kacey Bellamy</t>
  </si>
  <si>
    <t>Hannah Brandt</t>
  </si>
  <si>
    <t>Dani Cameranesi</t>
  </si>
  <si>
    <t>Kendall Coyne</t>
  </si>
  <si>
    <t>Brianna Decker</t>
  </si>
  <si>
    <t>Meghan Duggan</t>
  </si>
  <si>
    <t>Kali Flanagan</t>
  </si>
  <si>
    <t>Nicole Hensley</t>
  </si>
  <si>
    <t>Megan Keller</t>
  </si>
  <si>
    <t>Amanda Kessel</t>
  </si>
  <si>
    <t>Hilary Knight</t>
  </si>
  <si>
    <t>Jocelyne Lamoureux-Davidson</t>
  </si>
  <si>
    <t>Monique Lamoureux-Morando</t>
  </si>
  <si>
    <t>Gigi Marvin</t>
  </si>
  <si>
    <t>Sidney Morin</t>
  </si>
  <si>
    <t>Kelly Pannek</t>
  </si>
  <si>
    <t>Amanda Pelkey</t>
  </si>
  <si>
    <t>Emily Pfalzer</t>
  </si>
  <si>
    <t>Alex Rigsby</t>
  </si>
  <si>
    <t>Maddie Rooney</t>
  </si>
  <si>
    <t>Haley Skarupa</t>
  </si>
  <si>
    <t>Lee Stecklein</t>
  </si>
  <si>
    <t>Mark Arcobello</t>
  </si>
  <si>
    <t>Chad Billins</t>
  </si>
  <si>
    <t>Jonathan Blum</t>
  </si>
  <si>
    <t>Will Borgen</t>
  </si>
  <si>
    <t>Chris Bourque</t>
  </si>
  <si>
    <t>Bobby Butler</t>
  </si>
  <si>
    <t>Ryan Donato</t>
  </si>
  <si>
    <t>Matt Gilroy</t>
  </si>
  <si>
    <t>Brian Gionta</t>
  </si>
  <si>
    <t>Jordan Greenway</t>
  </si>
  <si>
    <t>Ryan Gunderson</t>
  </si>
  <si>
    <t>Chad Kolarik</t>
  </si>
  <si>
    <t>David Leggio</t>
  </si>
  <si>
    <t>Broc Little</t>
  </si>
  <si>
    <t>Brandon Maxwell</t>
  </si>
  <si>
    <t>John McCarthy</t>
  </si>
  <si>
    <t>Brian O'Neill</t>
  </si>
  <si>
    <t>Garrett Roe</t>
  </si>
  <si>
    <t>Bobby Sanguinetti</t>
  </si>
  <si>
    <t>Jim Slater</t>
  </si>
  <si>
    <t>Ryan Stoa</t>
  </si>
  <si>
    <t>Troy Terry</t>
  </si>
  <si>
    <t>Noah Welch</t>
  </si>
  <si>
    <t>James Wisniewski</t>
  </si>
  <si>
    <t>Ryan Zapolski</t>
  </si>
  <si>
    <t>Name</t>
  </si>
  <si>
    <t xml:space="preserve">   La    Malbaie</t>
  </si>
  <si>
    <t>Thunder     Bay</t>
  </si>
  <si>
    <t>79</t>
  </si>
  <si>
    <t>bailey Bram</t>
  </si>
  <si>
    <t>Lauriane rougeau</t>
  </si>
  <si>
    <t>Pickering !</t>
  </si>
  <si>
    <t>United States</t>
  </si>
  <si>
    <t>America</t>
  </si>
  <si>
    <t>Weight (kg)</t>
  </si>
  <si>
    <t>FWD</t>
  </si>
  <si>
    <t>Thirty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</si>
</sst>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1" applyNumberFormat="1" applyFont="1" applyFill="1" applyBorder="1"/>
    <xf numFmtId="49" fontId="0" fillId="0" borderId="1" xfId="0" quotePrefix="1" applyNumberFormat="1" applyBorder="1"/>
    <xf numFmtId="15" fontId="0" fillId="0" borderId="1" xfId="0" applyNumberFormat="1" applyBorder="1"/>
    <xf numFmtId="9" fontId="0" fillId="0" borderId="1" xfId="1" applyFont="1" applyFill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gus Aslan" refreshedDate="45218.508208333333" createdVersion="8" refreshedVersion="8" minRefreshableVersion="3" recordCount="99" xr:uid="{4FCBC507-607B-4EAB-A792-3BC98AF2F051}">
  <cacheSource type="worksheet">
    <worksheetSource ref="A1:M100" sheet="Players"/>
  </cacheSource>
  <cacheFields count="13">
    <cacheField name="Player ID" numFmtId="0">
      <sharedItems containsSemiMixedTypes="0" containsString="0" containsNumber="1" containsInteger="1" minValue="1" maxValue="96"/>
    </cacheField>
    <cacheField name="Team" numFmtId="0">
      <sharedItems containsBlank="1"/>
    </cacheField>
    <cacheField name="Country" numFmtId="0">
      <sharedItems/>
    </cacheField>
    <cacheField name="Name" numFmtId="0">
      <sharedItems/>
    </cacheField>
    <cacheField name="Squad" numFmtId="0">
      <sharedItems containsSemiMixedTypes="0" containsString="0" containsNumber="1" containsInteger="1" minValue="1" maxValue="222"/>
    </cacheField>
    <cacheField name="Shirt Colour" numFmtId="0">
      <sharedItems containsBlank="1"/>
    </cacheField>
    <cacheField name="Weight (kg)" numFmtId="0">
      <sharedItems containsMixedTypes="1" containsNumber="1" containsInteger="1" minValue="60" maxValue="80"/>
    </cacheField>
    <cacheField name="Height (m)" numFmtId="0">
      <sharedItems containsSemiMixedTypes="0" containsString="0" containsNumber="1" minValue="1.0096352382096518" maxValue="1.9895806549436963"/>
    </cacheField>
    <cacheField name="DOB" numFmtId="0">
      <sharedItems containsSemiMixedTypes="0" containsNonDate="0" containsDate="1" containsString="0" minDate="1979-01-18T00:00:00" maxDate="1999-01-08T00:00:00"/>
    </cacheField>
    <cacheField name="Hometown" numFmtId="0">
      <sharedItems/>
    </cacheField>
    <cacheField name="Position" numFmtId="0">
      <sharedItems/>
    </cacheField>
    <cacheField name="Age" numFmtId="0">
      <sharedItems containsMixedTypes="1" containsNumber="1" containsInteger="1" minValue="24" maxValue="44"/>
    </cacheField>
    <cacheField name="BMI" numFmtId="1">
      <sharedItems containsBlank="1" containsMixedTypes="1" containsNumber="1" minValue="0" maxValue="75.537346620926542" count="96">
        <n v="39.081102972241617"/>
        <n v="22.953941739384717"/>
        <n v="66.995079159083332"/>
        <n v="22.330432195274355"/>
        <n v="50.08534472958403"/>
        <n v="63.320089462261151"/>
        <e v="#NAME?"/>
        <n v="35.054142446232703"/>
        <n v="62.733315156400899"/>
        <n v="37.576083278175005"/>
        <n v="39.937565558338534"/>
        <n v="38.083139805824572"/>
        <n v="0"/>
        <n v="61.002556617942169"/>
        <n v="43.318470772204307"/>
        <m/>
        <n v="49.448248056211249"/>
        <n v="27.290074760698257"/>
        <n v="25.963188301140264"/>
        <n v="45.074242845989623"/>
        <n v="25.682532581220933"/>
        <n v="15.899342735677116"/>
        <n v="25.007819707392272"/>
        <n v="69.609401507100173"/>
        <n v="39.863213935122893"/>
        <n v="65.805129764525262"/>
        <n v="24.126749166359378"/>
        <n v="28.316491376073149"/>
        <n v="37.726325389295532"/>
        <n v="29.385699617810939"/>
        <n v="46.146759698691341"/>
        <n v="33.06241795212761"/>
        <n v="26.0618729053094"/>
        <n v="75.537346620926542"/>
        <n v="31.297655782426261"/>
        <n v="67.345596021368394"/>
        <n v="29.14980651877902"/>
        <n v="21.576066990344842"/>
        <n v="22.695981776774616"/>
        <n v="27.607218195463734"/>
        <n v="21.019269005973513"/>
        <n v="67.069425275536375"/>
        <n v="62.183252115059403"/>
        <n v="39.825779079885031"/>
        <n v="33.515040282116992"/>
        <n v="19.339691446953726"/>
        <n v="48.226956539041709"/>
        <n v="27.616942677265108"/>
        <n v="38.659424316088874"/>
        <n v="30.458591619986862"/>
        <n v="42.049197494780095"/>
        <n v="47.581196487248732"/>
        <n v="61.203776785548442"/>
        <n v="49.4275857626168"/>
        <n v="47.899188727566617"/>
        <n v="43.506916639856087"/>
        <n v="27.107464171794732"/>
        <n v="38.798049662674103"/>
        <n v="47.964743753944639"/>
        <n v="18.180886760265292"/>
        <n v="48.776376563726025"/>
        <n v="18.948690006840753"/>
        <n v="33.377220056906623"/>
        <n v="51.699335224227468"/>
        <n v="33.580002618120155"/>
        <n v="35.450429919854791"/>
        <n v="30.086130163479812"/>
        <n v="22.803216439933024"/>
        <n v="25.509147665543832"/>
        <n v="19.620642727026993"/>
        <n v="38.223609356235563"/>
        <n v="20.460535140300507"/>
        <n v="44.62119263243418"/>
        <n v="15.157520046037344"/>
        <n v="25.700715850779016"/>
        <n v="22.200986468681265"/>
        <n v="63.840393347375802"/>
        <n v="26.98056746464513"/>
        <n v="19.327823085722613"/>
        <n v="27.286281881009288"/>
        <n v="18.665174235312481"/>
        <n v="19.092445043638271"/>
        <n v="33.367380611089189"/>
        <n v="17.574553626931582"/>
        <n v="19.214231831833725"/>
        <n v="22.640180475323969"/>
        <n v="29.559841870775816"/>
        <n v="33.423629487861348"/>
        <n v="53.801104416893956"/>
        <n v="19.469999205018951"/>
        <n v="40.024466723792415"/>
        <n v="17.318599206506896"/>
        <n v="38.595505047216044"/>
        <n v="58.19431722838241"/>
        <n v="16.257567282709068"/>
        <n v="33.2116642831808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"/>
    <s v="Women"/>
    <s v="Canada"/>
    <s v="Meghan Agosta"/>
    <n v="4"/>
    <s v="Orange"/>
    <n v="76"/>
    <n v="1.3945156421202696"/>
    <d v="1987-02-12T00:00:00"/>
    <s v="Ruthven"/>
    <s v="Forward"/>
    <n v="36"/>
    <x v="0"/>
  </r>
  <r>
    <n v="2"/>
    <s v="Women"/>
    <s v="Canada"/>
    <s v="Rebecca Johnston"/>
    <n v="5"/>
    <s v="Red"/>
    <n v="60"/>
    <n v="1.6167653304391263"/>
    <d v="1989-09-24T00:00:00"/>
    <s v="Sudbury"/>
    <s v="Forward"/>
    <n v="34"/>
    <x v="1"/>
  </r>
  <r>
    <n v="3"/>
    <s v="Women"/>
    <s v="Canadaaa"/>
    <s v="Laura Stacey"/>
    <n v="5"/>
    <s v="Red"/>
    <n v="70"/>
    <n v="1.0221804434762884"/>
    <d v="1994-05-05T00:00:00"/>
    <s v="Kleinburg"/>
    <s v="Forward"/>
    <n v="29"/>
    <x v="2"/>
  </r>
  <r>
    <n v="4"/>
    <s v="Women"/>
    <s v="Canada"/>
    <s v="Jennifer Wakefield"/>
    <n v="2"/>
    <s v="Green"/>
    <s v="79"/>
    <n v="1.880896859367037"/>
    <d v="1989-06-15T00:00:00"/>
    <s v="Pickering !"/>
    <s v="Forward"/>
    <n v="34"/>
    <x v="3"/>
  </r>
  <r>
    <n v="5"/>
    <s v="Women"/>
    <s v="Canada"/>
    <s v="Jillian Saulnier"/>
    <n v="222"/>
    <s v="Green"/>
    <n v="63"/>
    <n v="1.1215404484705316"/>
    <d v="1992-03-07T00:00:00"/>
    <s v="Halifax"/>
    <s v="Forward"/>
    <n v="31"/>
    <x v="4"/>
  </r>
  <r>
    <n v="6"/>
    <s v="Women"/>
    <s v="Canada"/>
    <s v="Mélodie Daoust"/>
    <n v="1"/>
    <s v="Blue"/>
    <n v="75"/>
    <n v="1.0883281733093457"/>
    <d v="1992-01-07T00:00:00"/>
    <s v="Valleyfield"/>
    <s v="Forward"/>
    <n v="31"/>
    <x v="5"/>
  </r>
  <r>
    <n v="7"/>
    <s v="Women"/>
    <s v="Canada"/>
    <s v="bailey Bram"/>
    <n v="2"/>
    <m/>
    <n v="60"/>
    <n v="1.1015698484838554"/>
    <d v="1990-09-05T00:00:00"/>
    <s v="St. Anne"/>
    <s v="Forward"/>
    <n v="33"/>
    <x v="6"/>
  </r>
  <r>
    <n v="8"/>
    <s v="Women"/>
    <s v="Canada"/>
    <s v="Brianne Jenner"/>
    <n v="3"/>
    <s v="Yellow"/>
    <n v="80"/>
    <n v="1.5106898800610302"/>
    <d v="1991-05-04T00:00:00"/>
    <s v="Oakville"/>
    <s v="Forward"/>
    <n v="32"/>
    <x v="7"/>
  </r>
  <r>
    <n v="9"/>
    <s v="Women"/>
    <s v="Canada"/>
    <s v="Sarah Nurse"/>
    <n v="3"/>
    <s v="Yellow"/>
    <n v="71"/>
    <n v="1.0638491602142679"/>
    <d v="1995-01-04T00:00:00"/>
    <s v="Hamilton"/>
    <s v="FWD"/>
    <n v="28"/>
    <x v="8"/>
  </r>
  <r>
    <n v="10"/>
    <s v="Women"/>
    <s v="Canada"/>
    <s v="Haley Irwin"/>
    <n v="2"/>
    <s v="Green"/>
    <n v="65"/>
    <n v="1.3152276288768676"/>
    <d v="1988-06-06T00:00:00"/>
    <s v="Thunder     Bay"/>
    <s v="Forward"/>
    <n v="35"/>
    <x v="9"/>
  </r>
  <r>
    <n v="11"/>
    <s v="Women"/>
    <s v="Canada"/>
    <s v="Natalie Spooner"/>
    <n v="3"/>
    <s v="Yellow"/>
    <n v="72"/>
    <n v="1.342689071247428"/>
    <d v="1990-10-17T00:00:00"/>
    <s v="Scarborough"/>
    <s v="Forward"/>
    <n v="33"/>
    <x v="10"/>
  </r>
  <r>
    <n v="12"/>
    <s v="Women"/>
    <s v="Canada"/>
    <s v="Emily Clark"/>
    <n v="4"/>
    <s v="Orange"/>
    <n v="72"/>
    <n v="1.3749910607215008"/>
    <d v="1995-11-28T00:00:00"/>
    <s v="Saskatoon"/>
    <s v="Forward"/>
    <n v="27"/>
    <x v="11"/>
  </r>
  <r>
    <n v="13"/>
    <s v="Women"/>
    <s v="Canada"/>
    <s v="Marie-Philip Poulin"/>
    <n v="3"/>
    <s v="Yellow"/>
    <n v="78"/>
    <n v="1.6751457535520125"/>
    <d v="1991-03-28T00:00:00"/>
    <s v="Beauceville"/>
    <s v="Forward"/>
    <n v="32"/>
    <x v="12"/>
  </r>
  <r>
    <n v="14"/>
    <s v="Women"/>
    <s v="Canada"/>
    <s v="Blayre Turnbull"/>
    <n v="3"/>
    <s v="Yellow"/>
    <n v="79"/>
    <n v="1.1379928340332401"/>
    <d v="1993-07-15T00:00:00"/>
    <s v="Stellarton"/>
    <s v="Forward"/>
    <n v="30"/>
    <x v="13"/>
  </r>
  <r>
    <n v="15"/>
    <s v="Women"/>
    <s v="Canada"/>
    <s v="Jocelyne Larocque"/>
    <n v="3"/>
    <m/>
    <n v="77"/>
    <n v="1.3332414406163409"/>
    <d v="1988-05-19T00:00:00"/>
    <s v="Ste. Anne"/>
    <s v="Defence"/>
    <n v="35"/>
    <x v="14"/>
  </r>
  <r>
    <n v="16"/>
    <s v="Women"/>
    <s v="Canada"/>
    <s v="Brigette Lacquette"/>
    <n v="1"/>
    <s v="Blue"/>
    <n v="74"/>
    <n v="1.6931402059588949"/>
    <d v="1992-10-11T00:00:00"/>
    <s v="Mallard"/>
    <s v="Defence"/>
    <n v="31"/>
    <x v="15"/>
  </r>
  <r>
    <n v="17"/>
    <s v="Women"/>
    <s v="Canada"/>
    <s v="Lauriane rougeau"/>
    <n v="5"/>
    <s v="Red"/>
    <n v="76"/>
    <n v="1.2397420771929726"/>
    <d v="1990-04-12T00:00:00"/>
    <s v="Beaconsfield"/>
    <s v="Defence"/>
    <n v="33"/>
    <x v="16"/>
  </r>
  <r>
    <n v="18"/>
    <m/>
    <s v="Canada"/>
    <s v="Laura Fortino"/>
    <n v="4"/>
    <s v="Orange"/>
    <n v="60"/>
    <n v="1.4827681968211985"/>
    <d v="1991-01-30T00:00:00"/>
    <s v="Hamilton"/>
    <s v="Defence"/>
    <n v="32"/>
    <x v="17"/>
  </r>
  <r>
    <n v="19"/>
    <s v="Women"/>
    <s v="Canada"/>
    <s v="Meaghan Mikkelson"/>
    <n v="4"/>
    <s v="Orange"/>
    <n v="79"/>
    <n v="1.7443536329683709"/>
    <d v="1985-01-04T00:00:00"/>
    <s v="St. Albert"/>
    <s v="Defence"/>
    <n v="38"/>
    <x v="18"/>
  </r>
  <r>
    <n v="20"/>
    <s v="Women"/>
    <s v="Canada"/>
    <s v="Renata Fast"/>
    <n v="5"/>
    <s v="Red"/>
    <n v="80"/>
    <n v="1.3322347984378906"/>
    <d v="1994-10-06T00:00:00"/>
    <s v="Burlington"/>
    <s v="Defence"/>
    <n v="29"/>
    <x v="19"/>
  </r>
  <r>
    <n v="21"/>
    <s v="Women"/>
    <s v="Canada"/>
    <s v="Shannon Szabados"/>
    <n v="5"/>
    <s v="Red"/>
    <n v="80"/>
    <n v="1.7649242471022584"/>
    <d v="1986-08-06T00:00:00"/>
    <s v="Edmonton"/>
    <s v="Goalie"/>
    <n v="37"/>
    <x v="20"/>
  </r>
  <r>
    <n v="22"/>
    <s v="Women"/>
    <s v="Canada"/>
    <s v="Geneviève Lacasse"/>
    <n v="2"/>
    <s v="Green"/>
    <n v="61"/>
    <n v="1.958733413183418"/>
    <d v="1989-05-05T00:00:00"/>
    <s v="Kingston"/>
    <s v="Goalie"/>
    <n v="34"/>
    <x v="21"/>
  </r>
  <r>
    <n v="23"/>
    <s v="Women"/>
    <s v="Canada"/>
    <s v="Ann-Renée Desbiens"/>
    <n v="4"/>
    <s v="Orange"/>
    <n v="69"/>
    <n v="1.6610650120474657"/>
    <d v="1994-04-10T00:00:00"/>
    <s v="   La    Malbaie"/>
    <s v="Goalie"/>
    <n v="29"/>
    <x v="22"/>
  </r>
  <r>
    <n v="24"/>
    <s v="Men"/>
    <s v="Canada"/>
    <s v="Gilbert Brulé"/>
    <n v="4"/>
    <s v="Orange"/>
    <n v="71"/>
    <n v="1.0099391887167155"/>
    <d v="1987-01-01T00:00:00"/>
    <s v="Vancouver"/>
    <s v="Forward"/>
    <n v="36"/>
    <x v="23"/>
  </r>
  <r>
    <n v="25"/>
    <s v="Men"/>
    <s v="Canada"/>
    <s v="Wojtek Wolski"/>
    <n v="1"/>
    <m/>
    <n v="65"/>
    <n v="1.2769400932970463"/>
    <d v="1986-02-24T00:00:00"/>
    <s v="Toronto"/>
    <s v="Forward"/>
    <n v="37"/>
    <x v="24"/>
  </r>
  <r>
    <n v="12"/>
    <s v="Women"/>
    <s v="Canada"/>
    <s v="Emily Clark"/>
    <n v="4"/>
    <s v="Orange"/>
    <n v="72"/>
    <n v="1.3749910607215008"/>
    <d v="1995-11-28T00:00:00"/>
    <s v="Saskatoon"/>
    <s v="Forward"/>
    <n v="27"/>
    <x v="11"/>
  </r>
  <r>
    <n v="26"/>
    <s v="Men"/>
    <s v="Canada"/>
    <s v="Derek Roy"/>
    <n v="3"/>
    <s v="Yellow"/>
    <n v="74"/>
    <n v="1.0604397164876245"/>
    <d v="1983-05-04T00:00:00"/>
    <s v="Rockland"/>
    <s v="Forward"/>
    <n v="40"/>
    <x v="25"/>
  </r>
  <r>
    <n v="27"/>
    <s v="Men"/>
    <s v="Canada"/>
    <s v="Chris Kelly"/>
    <n v="3"/>
    <s v="Yellow"/>
    <n v="72"/>
    <n v="1.7274951775133158"/>
    <d v="1980-11-11T00:00:00"/>
    <s v="Toronto"/>
    <s v="Forward"/>
    <n v="42"/>
    <x v="26"/>
  </r>
  <r>
    <n v="28"/>
    <s v="Men"/>
    <s v="Canada"/>
    <s v="Rob Klinkhammer"/>
    <n v="4"/>
    <s v="Orange"/>
    <n v="64"/>
    <n v="1.5033851876551583"/>
    <d v="1986-08-12T00:00:00"/>
    <s v="Lethbridge"/>
    <s v="Forward"/>
    <s v="Thirty Seven"/>
    <x v="27"/>
  </r>
  <r>
    <n v="29"/>
    <s v="Men"/>
    <s v="Canada"/>
    <s v="Brandon Kozun"/>
    <n v="5"/>
    <s v="Red"/>
    <n v="79"/>
    <n v="1.4470758394125611"/>
    <d v="1990-03-08T00:00:00"/>
    <s v="Calgary"/>
    <s v="Forward"/>
    <n v="33"/>
    <x v="28"/>
  </r>
  <r>
    <n v="30"/>
    <s v="Men"/>
    <s v="Canada"/>
    <s v="Quinton Howden"/>
    <n v="5"/>
    <s v="Red"/>
    <n v="77"/>
    <n v="1.6187409192180591"/>
    <d v="1992-01-21T00:00:00"/>
    <s v="Oakbank"/>
    <s v="Forward"/>
    <n v="31"/>
    <x v="29"/>
  </r>
  <r>
    <n v="31"/>
    <s v="Men"/>
    <s v="Canada"/>
    <s v="René Bourque"/>
    <n v="3"/>
    <s v="Yellow"/>
    <n v="75"/>
    <n v="1.2748527525128814"/>
    <d v="1981-12-10T00:00:00"/>
    <s v="Lac La Biche"/>
    <s v="Forward"/>
    <n v="41"/>
    <x v="30"/>
  </r>
  <r>
    <n v="32"/>
    <s v="Men"/>
    <s v="Canada"/>
    <s v="Andrew Ebbett"/>
    <n v="4"/>
    <m/>
    <n v="73"/>
    <n v="1.4859155385623553"/>
    <d v="1983-01-02T00:00:00"/>
    <s v="Vernon"/>
    <s v="Forward"/>
    <n v="40"/>
    <x v="31"/>
  </r>
  <r>
    <n v="33"/>
    <s v="Men"/>
    <s v="Canada"/>
    <s v="Mason Raymond"/>
    <n v="5"/>
    <s v="Red"/>
    <n v="64"/>
    <n v="1.5670655948407519"/>
    <d v="1985-09-17T00:00:00"/>
    <s v="Cochrane"/>
    <s v="Forward"/>
    <n v="38"/>
    <x v="32"/>
  </r>
  <r>
    <n v="34"/>
    <s v="Men"/>
    <s v="Canada"/>
    <s v="Eric O’Dell"/>
    <n v="1"/>
    <s v="Blue"/>
    <n v="77"/>
    <n v="1.0096352382096518"/>
    <d v="1990-06-21T00:00:00"/>
    <s v="Ottawa"/>
    <s v="Forward"/>
    <n v="33"/>
    <x v="33"/>
  </r>
  <r>
    <n v="35"/>
    <s v="Men"/>
    <s v="Canada"/>
    <s v="Maxim Lapierre"/>
    <n v="1"/>
    <s v="Blue"/>
    <n v="62"/>
    <n v="1.4074725704642672"/>
    <d v="1985-03-29T00:00:00"/>
    <s v="Brossard"/>
    <s v="Forward"/>
    <n v="38"/>
    <x v="34"/>
  </r>
  <r>
    <n v="36"/>
    <s v="Men"/>
    <s v="Canada"/>
    <s v="Linden Vey"/>
    <n v="2"/>
    <m/>
    <n v="80"/>
    <n v="1.0899093871131451"/>
    <d v="1991-07-17T00:00:00"/>
    <s v="Wakaw"/>
    <s v="Forward"/>
    <n v="32"/>
    <x v="35"/>
  </r>
  <r>
    <n v="37"/>
    <s v="Men"/>
    <s v="Canada"/>
    <s v="Christian Thomas"/>
    <n v="5"/>
    <s v="Red"/>
    <n v="73"/>
    <n v="1.5824995377013447"/>
    <d v="1992-05-26T00:00:00"/>
    <s v="Toronto"/>
    <s v="Forward"/>
    <n v="31"/>
    <x v="36"/>
  </r>
  <r>
    <n v="38"/>
    <s v="Men"/>
    <s v="Canada"/>
    <s v="Karl Stollery"/>
    <n v="4"/>
    <s v="Orange"/>
    <n v="78"/>
    <n v="1.9013460220325433"/>
    <d v="1987-11-21T00:00:00"/>
    <s v="Camrose"/>
    <s v="Defence"/>
    <n v="35"/>
    <x v="37"/>
  </r>
  <r>
    <n v="39"/>
    <s v="Men"/>
    <s v="Canada"/>
    <s v="Chris Lee"/>
    <n v="4"/>
    <s v="Orange"/>
    <n v="70"/>
    <n v="1.7562022651327303"/>
    <d v="1980-10-03T00:00:00"/>
    <s v="MacTier"/>
    <s v="Defence"/>
    <n v="43"/>
    <x v="38"/>
  </r>
  <r>
    <n v="40"/>
    <s v="Men"/>
    <s v="Canada"/>
    <s v="Chay Genoway"/>
    <n v="2"/>
    <s v="Green"/>
    <n v="69"/>
    <n v="1.5809321139428247"/>
    <d v="1986-12-20T00:00:00"/>
    <s v="Morden"/>
    <s v="Defence"/>
    <n v="36"/>
    <x v="39"/>
  </r>
  <r>
    <n v="41"/>
    <s v="Men"/>
    <s v="Canada"/>
    <s v="Marc-Andre Gragnani"/>
    <n v="4"/>
    <s v="Orange"/>
    <n v="78"/>
    <n v="1.926364637110825"/>
    <d v="1987-03-11T00:00:00"/>
    <s v="L’Île-Bizard"/>
    <s v="Defence"/>
    <n v="36"/>
    <x v="40"/>
  </r>
  <r>
    <n v="42"/>
    <s v="Men"/>
    <s v="Canada"/>
    <s v="Stefan Elliott"/>
    <n v="2"/>
    <s v="Green"/>
    <n v="78"/>
    <n v="1.0784127377516883"/>
    <d v="1991-01-30T00:00:00"/>
    <s v="Vancouver"/>
    <s v="Defence"/>
    <n v="32"/>
    <x v="41"/>
  </r>
  <r>
    <n v="43"/>
    <s v="Men"/>
    <s v="Canada"/>
    <s v="Cody Goloubef"/>
    <n v="4"/>
    <s v="Orange"/>
    <n v="68"/>
    <n v="1.0457256016861791"/>
    <d v="1989-11-30T00:00:00"/>
    <s v="Oakville"/>
    <s v="Defence"/>
    <n v="33"/>
    <x v="42"/>
  </r>
  <r>
    <n v="44"/>
    <s v="Men"/>
    <s v="Canada"/>
    <s v="Mat Robinson"/>
    <n v="1"/>
    <s v="Blue"/>
    <n v="78"/>
    <n v="1.3994750531234676"/>
    <d v="1986-06-20T00:00:00"/>
    <s v="Calgary"/>
    <s v="Defence"/>
    <n v="37"/>
    <x v="43"/>
  </r>
  <r>
    <n v="45"/>
    <s v="Men"/>
    <s v="Canada"/>
    <s v="Maxim Noreau"/>
    <n v="2"/>
    <s v="Green"/>
    <n v="63"/>
    <n v="1.371040872524586"/>
    <d v="1987-05-24T00:00:00"/>
    <s v="Montreal"/>
    <s v="Defence"/>
    <n v="36"/>
    <x v="44"/>
  </r>
  <r>
    <n v="46"/>
    <s v="Men"/>
    <s v="Canada"/>
    <s v="Ben Scrivens"/>
    <n v="2"/>
    <s v="Green"/>
    <n v="68"/>
    <n v="1.8751226764246289"/>
    <d v="1986-09-11T00:00:00"/>
    <s v="Spruce Grove"/>
    <s v="Goalie"/>
    <n v="37"/>
    <x v="45"/>
  </r>
  <r>
    <n v="47"/>
    <s v="Men"/>
    <s v="Canada"/>
    <s v="Kevin Poulin"/>
    <n v="2"/>
    <s v="Green"/>
    <n v="63"/>
    <n v="1.1429450388772273"/>
    <d v="1990-04-12T00:00:00"/>
    <s v="Montreal"/>
    <s v="Goalie"/>
    <n v="33"/>
    <x v="46"/>
  </r>
  <r>
    <n v="48"/>
    <s v="Men"/>
    <s v="Canada"/>
    <s v="Justin Peters"/>
    <n v="4"/>
    <s v="Orange"/>
    <n v="74"/>
    <n v="1.6369222827512717"/>
    <d v="1986-08-30T00:00:00"/>
    <s v="Blyth"/>
    <s v="Goalie"/>
    <n v="37"/>
    <x v="47"/>
  </r>
  <r>
    <n v="49"/>
    <s v="Women"/>
    <s v="United States"/>
    <s v="Cayla Barnes"/>
    <n v="1"/>
    <s v="Blue"/>
    <n v="74"/>
    <n v="1.3835286871627086"/>
    <d v="1999-01-07T00:00:00"/>
    <s v="Eastvale"/>
    <s v="Defence"/>
    <n v="24"/>
    <x v="48"/>
  </r>
  <r>
    <n v="50"/>
    <s v="Women"/>
    <s v="USA"/>
    <s v="Kacey Bellamy"/>
    <n v="1"/>
    <s v="Blue"/>
    <n v="63"/>
    <n v="1.4381870229308316"/>
    <d v="1987-04-22T00:00:00"/>
    <s v="Westfield"/>
    <s v="Defence"/>
    <n v="36"/>
    <x v="49"/>
  </r>
  <r>
    <n v="51"/>
    <s v="Women"/>
    <s v="USA"/>
    <s v="Hannah Brandt"/>
    <n v="2"/>
    <s v="Green"/>
    <n v="77"/>
    <n v="1.3532140762730436"/>
    <d v="1993-11-27T00:00:00"/>
    <s v="Vadnais Heights"/>
    <s v="Forward"/>
    <n v="29"/>
    <x v="50"/>
  </r>
  <r>
    <n v="52"/>
    <s v="Women"/>
    <s v="USA"/>
    <s v="Dani Cameranesi"/>
    <n v="2"/>
    <s v="Green"/>
    <n v="67"/>
    <n v="1.1866420172382435"/>
    <d v="1995-06-30T00:00:00"/>
    <s v="Plymouth"/>
    <s v="Forward"/>
    <n v="28"/>
    <x v="51"/>
  </r>
  <r>
    <n v="53"/>
    <s v="Women"/>
    <s v="USA"/>
    <s v="Kendall Coyne"/>
    <n v="5"/>
    <s v="Red"/>
    <n v="79"/>
    <n v="1.1361205996584145"/>
    <d v="1992-05-25T00:00:00"/>
    <s v="Palos Heights"/>
    <s v="Forward"/>
    <n v="31"/>
    <x v="52"/>
  </r>
  <r>
    <n v="14"/>
    <s v="Women"/>
    <s v="Canada"/>
    <s v="Blayre Turnbull"/>
    <n v="3"/>
    <s v="Yellow"/>
    <n v="79"/>
    <n v="1.1379928340332401"/>
    <d v="1993-07-15T00:00:00"/>
    <s v="Stellarton"/>
    <s v="Forward"/>
    <n v="30"/>
    <x v="13"/>
  </r>
  <r>
    <n v="54"/>
    <s v="Women"/>
    <s v="USA"/>
    <s v="Brianna Decker"/>
    <n v="4"/>
    <s v="Orange"/>
    <n v="72"/>
    <n v="1.2069285176627411"/>
    <d v="1991-05-13T00:00:00"/>
    <s v="Dousman"/>
    <s v="Forward"/>
    <n v="32"/>
    <x v="53"/>
  </r>
  <r>
    <n v="55"/>
    <s v="Women"/>
    <s v="USA"/>
    <s v="Meghan Duggan"/>
    <n v="4"/>
    <s v="Orange"/>
    <n v="73"/>
    <n v="1.2345177856083651"/>
    <d v="1987-09-03T00:00:00"/>
    <s v="Danvers"/>
    <s v="Forward"/>
    <n v="36"/>
    <x v="54"/>
  </r>
  <r>
    <n v="56"/>
    <s v="Women"/>
    <s v="America"/>
    <s v="Kali Flanagan"/>
    <n v="3"/>
    <s v="Yellow"/>
    <n v="80"/>
    <n v="1.3560192058199241"/>
    <d v="1995-09-19T00:00:00"/>
    <s v="Burlington"/>
    <s v="Defence"/>
    <n v="28"/>
    <x v="55"/>
  </r>
  <r>
    <n v="57"/>
    <s v="Women"/>
    <s v="USA"/>
    <s v="Nicole Hensley"/>
    <n v="1"/>
    <s v="Blue"/>
    <n v="61"/>
    <n v="1.5001008988697737"/>
    <d v="1994-06-23T00:00:00"/>
    <s v="Lakewood"/>
    <s v="Goalie"/>
    <n v="29"/>
    <x v="56"/>
  </r>
  <r>
    <n v="58"/>
    <s v="Women"/>
    <s v="USA"/>
    <s v="Megan Keller"/>
    <n v="2"/>
    <s v="Green"/>
    <n v="76"/>
    <n v="1.3995932807630094"/>
    <d v="1996-05-01T00:00:00"/>
    <s v="Farmington"/>
    <s v="Defence"/>
    <n v="27"/>
    <x v="57"/>
  </r>
  <r>
    <n v="59"/>
    <s v="Women"/>
    <s v="USA"/>
    <s v="Amanda Kessel"/>
    <n v="2"/>
    <s v="Green"/>
    <n v="71"/>
    <n v="1.2166568623730658"/>
    <d v="1991-08-28T00:00:00"/>
    <s v="Madison"/>
    <s v="Forward"/>
    <n v="32"/>
    <x v="58"/>
  </r>
  <r>
    <n v="60"/>
    <s v="Women"/>
    <s v="USA"/>
    <s v="Hilary Knight"/>
    <n v="4"/>
    <s v="Orange"/>
    <n v="61"/>
    <n v="1.8317128266644624"/>
    <d v="1989-07-12T00:00:00"/>
    <s v="Sun Valley"/>
    <s v="Forward"/>
    <n v="34"/>
    <x v="59"/>
  </r>
  <r>
    <n v="61"/>
    <s v="Women"/>
    <s v="USA"/>
    <s v="Jocelyne Lamoureux-Davidson"/>
    <n v="4"/>
    <s v="Orange"/>
    <n v="75"/>
    <n v="1.2400119322426459"/>
    <d v="1989-07-03T00:00:00"/>
    <s v="Grand Forks"/>
    <s v="Forward"/>
    <n v="34"/>
    <x v="60"/>
  </r>
  <r>
    <n v="62"/>
    <s v="Women"/>
    <s v="USA"/>
    <s v="Monique Lamoureux-Morando"/>
    <n v="1"/>
    <s v="Blue"/>
    <n v="72"/>
    <n v="1.9492908882755771"/>
    <d v="1989-07-03T00:00:00"/>
    <s v="Grand Forks"/>
    <s v="Forward"/>
    <n v="34"/>
    <x v="61"/>
  </r>
  <r>
    <n v="63"/>
    <s v="Women"/>
    <s v="USA"/>
    <s v="Gigi Marvin"/>
    <n v="3"/>
    <s v="Yellow"/>
    <n v="64"/>
    <n v="1.38472937736979"/>
    <d v="1987-03-07T00:00:00"/>
    <s v="Warroad"/>
    <s v="Forward"/>
    <n v="36"/>
    <x v="62"/>
  </r>
  <r>
    <n v="64"/>
    <s v="Women"/>
    <s v="USA"/>
    <s v="Sidney Morin"/>
    <n v="2"/>
    <s v="Green"/>
    <n v="67"/>
    <n v="1.1384000914729469"/>
    <d v="1995-06-06T00:00:00"/>
    <s v="Minnetonka"/>
    <s v="Defence"/>
    <n v="28"/>
    <x v="63"/>
  </r>
  <r>
    <n v="65"/>
    <s v="Women"/>
    <s v="USA"/>
    <s v="Kelly Pannek"/>
    <n v="3"/>
    <s v="Yellow"/>
    <n v="80"/>
    <n v="1.5434928807289265"/>
    <d v="1995-12-29T00:00:00"/>
    <s v="Plymouth"/>
    <s v="Forward"/>
    <n v="27"/>
    <x v="64"/>
  </r>
  <r>
    <n v="66"/>
    <s v="Women"/>
    <s v="USA"/>
    <s v="Amanda Pelkey"/>
    <n v="5"/>
    <s v="Red"/>
    <n v="77"/>
    <n v="1.4737866199818341"/>
    <d v="1993-05-29T00:00:00"/>
    <s v="Montpelier"/>
    <s v="Forward"/>
    <n v="30"/>
    <x v="65"/>
  </r>
  <r>
    <n v="67"/>
    <s v="Women"/>
    <s v="USA"/>
    <s v="Emily Pfalzer"/>
    <n v="3"/>
    <s v="Yellow"/>
    <n v="80"/>
    <n v="1.630654031261447"/>
    <d v="1993-06-14T00:00:00"/>
    <s v="Buffalo"/>
    <s v="Defence"/>
    <n v="30"/>
    <x v="66"/>
  </r>
  <r>
    <n v="68"/>
    <s v="Women"/>
    <s v="USA"/>
    <s v="Alex Rigsby"/>
    <n v="5"/>
    <s v="Red"/>
    <n v="74"/>
    <n v="1.8014317180078319"/>
    <d v="1992-01-03T00:00:00"/>
    <s v="Delafield"/>
    <s v="Goalie"/>
    <n v="31"/>
    <x v="67"/>
  </r>
  <r>
    <n v="69"/>
    <s v="Women"/>
    <s v="USA"/>
    <s v="Maddie Rooney"/>
    <n v="5"/>
    <s v="Red"/>
    <n v="73"/>
    <n v="1.6916614637942682"/>
    <d v="1997-07-07T00:00:00"/>
    <s v="Andover"/>
    <s v="Goalie"/>
    <n v="26"/>
    <x v="68"/>
  </r>
  <r>
    <n v="70"/>
    <s v="Women"/>
    <s v="USA"/>
    <s v="Haley Skarupa"/>
    <n v="3"/>
    <s v="Yellow"/>
    <n v="66"/>
    <n v="1.8340676593321708"/>
    <d v="1994-01-03T00:00:00"/>
    <s v="Rockville"/>
    <s v="Forward"/>
    <n v="29"/>
    <x v="69"/>
  </r>
  <r>
    <n v="71"/>
    <s v="Women"/>
    <s v="USA"/>
    <s v="Lee Stecklein"/>
    <n v="3"/>
    <s v="Yellow"/>
    <n v="72"/>
    <n v="1.3724622290022981"/>
    <d v="1994-04-23T00:00:00"/>
    <s v="Roseville"/>
    <s v="Defence"/>
    <n v="29"/>
    <x v="70"/>
  </r>
  <r>
    <n v="72"/>
    <s v="Men"/>
    <s v="USA"/>
    <s v="Mark Arcobello"/>
    <n v="2"/>
    <s v="Green"/>
    <n v="67"/>
    <n v="1.8095846646189977"/>
    <d v="1988-08-12T00:00:00"/>
    <s v="Milford"/>
    <s v="Forward"/>
    <n v="35"/>
    <x v="71"/>
  </r>
  <r>
    <n v="73"/>
    <s v="Men"/>
    <s v="USA"/>
    <s v="Chad Billins"/>
    <n v="1"/>
    <s v="Blue"/>
    <n v="68"/>
    <n v="1.2344794631961822"/>
    <d v="1989-05-26T00:00:00"/>
    <s v="Marysville"/>
    <s v="Defence"/>
    <n v="34"/>
    <x v="72"/>
  </r>
  <r>
    <n v="74"/>
    <s v="Men"/>
    <s v="USA"/>
    <s v="Jonathan Blum"/>
    <n v="3"/>
    <s v="Yellow"/>
    <n v="60"/>
    <n v="1.9895806549436963"/>
    <d v="1989-01-30T00:00:00"/>
    <s v="Ladera Ranch"/>
    <s v="Defence"/>
    <n v="34"/>
    <x v="73"/>
  </r>
  <r>
    <n v="75"/>
    <s v="Men"/>
    <s v="USA"/>
    <s v="Will Borgen"/>
    <n v="2"/>
    <s v="Green"/>
    <n v="67"/>
    <n v="1.6145994169714677"/>
    <d v="1996-12-19T00:00:00"/>
    <s v="Moorhead"/>
    <s v="Defence"/>
    <n v="26"/>
    <x v="74"/>
  </r>
  <r>
    <n v="76"/>
    <s v="Men"/>
    <s v="USA"/>
    <s v="Chris Bourque"/>
    <n v="4"/>
    <s v="Orange"/>
    <n v="74"/>
    <n v="1.8257012958022871"/>
    <d v="1986-01-29T00:00:00"/>
    <s v="North Reading"/>
    <s v="Forward"/>
    <n v="37"/>
    <x v="75"/>
  </r>
  <r>
    <n v="77"/>
    <s v="Men"/>
    <s v="USA"/>
    <s v="Bobby Butler"/>
    <n v="4"/>
    <s v="Orange"/>
    <n v="69"/>
    <n v="1.0396251287081149"/>
    <d v="1987-04-26T00:00:00"/>
    <s v="Marlborough"/>
    <s v="Forward"/>
    <n v="36"/>
    <x v="76"/>
  </r>
  <r>
    <n v="78"/>
    <s v="Men"/>
    <s v="USA"/>
    <s v="Ryan Donato"/>
    <n v="1"/>
    <s v="Blue"/>
    <n v="60"/>
    <n v="1.491248724992813"/>
    <d v="1996-04-09T00:00:00"/>
    <s v="Scituate"/>
    <s v="Forward"/>
    <n v="27"/>
    <x v="77"/>
  </r>
  <r>
    <n v="79"/>
    <s v="Men"/>
    <s v="USA"/>
    <s v="Matt Gilroy"/>
    <n v="1"/>
    <s v="Blue"/>
    <n v="61"/>
    <n v="1.7765336852184184"/>
    <d v="1984-07-20T00:00:00"/>
    <s v="Bellmore"/>
    <s v="Defence"/>
    <n v="39"/>
    <x v="78"/>
  </r>
  <r>
    <n v="80"/>
    <s v="Men"/>
    <s v="USA"/>
    <s v="Brian Gionta"/>
    <n v="4"/>
    <s v="Orange"/>
    <n v="63"/>
    <n v="1.5194908670311731"/>
    <d v="1979-01-18T00:00:00"/>
    <s v="Rochester"/>
    <s v="Forward"/>
    <n v="44"/>
    <x v="79"/>
  </r>
  <r>
    <n v="81"/>
    <s v="Men"/>
    <s v="USA"/>
    <s v="Jordan Greenway"/>
    <n v="1"/>
    <s v="Blue"/>
    <n v="67"/>
    <n v="1.8946167703926236"/>
    <d v="1997-02-16T00:00:00"/>
    <s v="Canton"/>
    <s v="Forward"/>
    <n v="26"/>
    <x v="80"/>
  </r>
  <r>
    <n v="82"/>
    <s v="Men"/>
    <s v="USA"/>
    <s v="Ryan Gunderson"/>
    <n v="4"/>
    <s v="Orange"/>
    <n v="70"/>
    <n v="1.9147771906814925"/>
    <d v="1985-08-16T00:00:00"/>
    <s v="Bensalem"/>
    <s v="Defence"/>
    <n v="38"/>
    <x v="81"/>
  </r>
  <r>
    <n v="83"/>
    <s v="Men"/>
    <s v="USA"/>
    <s v="Chad Kolarik"/>
    <n v="3"/>
    <s v="Yellow"/>
    <n v="70"/>
    <n v="1.4483981531975867"/>
    <d v="1986-01-26T00:00:00"/>
    <s v="Abington"/>
    <s v="Forward"/>
    <n v="37"/>
    <x v="82"/>
  </r>
  <r>
    <n v="84"/>
    <s v="Men"/>
    <s v="USA"/>
    <s v="David Leggio"/>
    <n v="4"/>
    <s v="Orange"/>
    <n v="69"/>
    <n v="1.9814466964939372"/>
    <d v="1984-07-31T00:00:00"/>
    <s v="Buffalo"/>
    <s v="Goalie"/>
    <n v="39"/>
    <x v="83"/>
  </r>
  <r>
    <n v="85"/>
    <s v="Men"/>
    <s v="USA"/>
    <s v="Broc Little"/>
    <n v="2"/>
    <s v="Green"/>
    <n v="70"/>
    <n v="1.9086992672983796"/>
    <d v="1988-03-24T00:00:00"/>
    <s v="Rindge"/>
    <s v="Forward"/>
    <n v="35"/>
    <x v="84"/>
  </r>
  <r>
    <n v="45"/>
    <s v="Men"/>
    <s v="Canada"/>
    <s v="Maxim Noreau"/>
    <n v="2"/>
    <s v="Green"/>
    <n v="63"/>
    <n v="1.371040872524586"/>
    <d v="1987-05-24T00:00:00"/>
    <s v="Montreal"/>
    <s v="Defence"/>
    <n v="36"/>
    <x v="44"/>
  </r>
  <r>
    <n v="86"/>
    <s v="Men"/>
    <s v="USA"/>
    <s v="Brandon Maxwell"/>
    <n v="2"/>
    <s v="Green"/>
    <n v="79"/>
    <n v="1.8679859415088123"/>
    <d v="1991-03-22T00:00:00"/>
    <s v="Winter Park"/>
    <s v="Goalie"/>
    <n v="32"/>
    <x v="85"/>
  </r>
  <r>
    <n v="87"/>
    <s v="Men"/>
    <s v="USA"/>
    <s v="John McCarthy"/>
    <n v="2"/>
    <s v="Green"/>
    <n v="64"/>
    <n v="1.4714277212123066"/>
    <d v="1986-08-09T00:00:00"/>
    <s v="Boston"/>
    <s v="Forward"/>
    <n v="37"/>
    <x v="86"/>
  </r>
  <r>
    <n v="88"/>
    <s v="Men"/>
    <s v="USA"/>
    <s v="Brian O'Neill"/>
    <n v="3"/>
    <s v="Yellow"/>
    <n v="76"/>
    <n v="1.5079258697292173"/>
    <d v="1988-06-01T00:00:00"/>
    <s v="Yardley"/>
    <s v="Forward"/>
    <n v="35"/>
    <x v="87"/>
  </r>
  <r>
    <n v="89"/>
    <s v="Men"/>
    <s v="USA"/>
    <s v="Garrett Roe"/>
    <n v="3"/>
    <s v="Yellow"/>
    <n v="73"/>
    <n v="1.1648388170684814"/>
    <d v="1988-02-22T00:00:00"/>
    <s v="Vienna"/>
    <s v="Forward"/>
    <n v="35"/>
    <x v="88"/>
  </r>
  <r>
    <n v="90"/>
    <s v="Men"/>
    <s v="USA"/>
    <s v="Bobby Sanguinetti"/>
    <n v="4"/>
    <s v="Orange"/>
    <n v="77"/>
    <n v="1.9886685046447141"/>
    <d v="1988-02-29T00:00:00"/>
    <s v="Wilmington"/>
    <s v="Defence"/>
    <n v="35"/>
    <x v="89"/>
  </r>
  <r>
    <n v="91"/>
    <s v="Men"/>
    <s v="USA"/>
    <s v="Jim Slater"/>
    <n v="3"/>
    <s v="Yellow"/>
    <n v="62"/>
    <n v="1.2446093740657052"/>
    <d v="1982-12-09T00:00:00"/>
    <s v="Lapeer"/>
    <s v="Forward"/>
    <n v="40"/>
    <x v="90"/>
  </r>
  <r>
    <n v="92"/>
    <s v="Men"/>
    <s v="USA"/>
    <s v="Ryan Stoa"/>
    <n v="1"/>
    <s v="Blue"/>
    <n v="64"/>
    <n v="1.9223550642698055"/>
    <d v="1987-04-13T00:00:00"/>
    <s v="Bloomington"/>
    <s v="Forward"/>
    <n v="36"/>
    <x v="91"/>
  </r>
  <r>
    <n v="93"/>
    <s v="Men"/>
    <s v="USA"/>
    <s v="Troy Terry"/>
    <n v="3"/>
    <s v="Yellow"/>
    <n v="72"/>
    <n v="1.3658338885068342"/>
    <d v="1997-09-10T00:00:00"/>
    <s v="Highlands Ranch"/>
    <s v="Forward"/>
    <n v="26"/>
    <x v="92"/>
  </r>
  <r>
    <n v="94"/>
    <s v="Men"/>
    <s v="USA"/>
    <s v="Noah Welch"/>
    <n v="3"/>
    <s v="Yellow"/>
    <n v="74"/>
    <n v="1.1276532379829121"/>
    <d v="1982-08-26T00:00:00"/>
    <s v="Brighton"/>
    <s v="Defence"/>
    <n v="41"/>
    <x v="93"/>
  </r>
  <r>
    <n v="95"/>
    <s v="Men"/>
    <s v="USA"/>
    <s v="James Wisniewski"/>
    <n v="4"/>
    <s v="Orange"/>
    <n v="64"/>
    <n v="1.9840938318456516"/>
    <d v="1984-02-21T00:00:00"/>
    <s v="Canton"/>
    <s v="Defence"/>
    <n v="39"/>
    <x v="94"/>
  </r>
  <r>
    <n v="96"/>
    <s v="Men"/>
    <s v="USA"/>
    <s v="Ryan Zapolski"/>
    <n v="1"/>
    <s v="Blue"/>
    <n v="78"/>
    <n v="1.5325052878875143"/>
    <d v="1986-11-11T00:00:00"/>
    <s v="Erie"/>
    <s v="Goalie"/>
    <n v="36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95C60-E00E-40F6-86F7-019AF00BCF5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B308-CA4B-46A1-9828-8A10287FD31F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22"/>
      <c r="B3" s="23"/>
      <c r="C3" s="24"/>
    </row>
    <row r="4" spans="1:3" x14ac:dyDescent="0.35">
      <c r="A4" s="25"/>
      <c r="B4" s="26"/>
      <c r="C4" s="27"/>
    </row>
    <row r="5" spans="1:3" x14ac:dyDescent="0.35">
      <c r="A5" s="25"/>
      <c r="B5" s="26"/>
      <c r="C5" s="27"/>
    </row>
    <row r="6" spans="1:3" x14ac:dyDescent="0.35">
      <c r="A6" s="25"/>
      <c r="B6" s="26"/>
      <c r="C6" s="27"/>
    </row>
    <row r="7" spans="1:3" x14ac:dyDescent="0.35">
      <c r="A7" s="25"/>
      <c r="B7" s="26"/>
      <c r="C7" s="27"/>
    </row>
    <row r="8" spans="1:3" x14ac:dyDescent="0.35">
      <c r="A8" s="25"/>
      <c r="B8" s="26"/>
      <c r="C8" s="27"/>
    </row>
    <row r="9" spans="1:3" x14ac:dyDescent="0.35">
      <c r="A9" s="25"/>
      <c r="B9" s="26"/>
      <c r="C9" s="27"/>
    </row>
    <row r="10" spans="1:3" x14ac:dyDescent="0.35">
      <c r="A10" s="25"/>
      <c r="B10" s="26"/>
      <c r="C10" s="27"/>
    </row>
    <row r="11" spans="1:3" x14ac:dyDescent="0.35">
      <c r="A11" s="25"/>
      <c r="B11" s="26"/>
      <c r="C11" s="27"/>
    </row>
    <row r="12" spans="1:3" x14ac:dyDescent="0.35">
      <c r="A12" s="25"/>
      <c r="B12" s="26"/>
      <c r="C12" s="27"/>
    </row>
    <row r="13" spans="1:3" x14ac:dyDescent="0.35">
      <c r="A13" s="25"/>
      <c r="B13" s="26"/>
      <c r="C13" s="27"/>
    </row>
    <row r="14" spans="1:3" x14ac:dyDescent="0.35">
      <c r="A14" s="25"/>
      <c r="B14" s="26"/>
      <c r="C14" s="27"/>
    </row>
    <row r="15" spans="1:3" x14ac:dyDescent="0.35">
      <c r="A15" s="25"/>
      <c r="B15" s="26"/>
      <c r="C15" s="27"/>
    </row>
    <row r="16" spans="1:3" x14ac:dyDescent="0.35">
      <c r="A16" s="25"/>
      <c r="B16" s="26"/>
      <c r="C16" s="27"/>
    </row>
    <row r="17" spans="1:3" x14ac:dyDescent="0.35">
      <c r="A17" s="25"/>
      <c r="B17" s="26"/>
      <c r="C17" s="27"/>
    </row>
    <row r="18" spans="1:3" x14ac:dyDescent="0.35">
      <c r="A18" s="25"/>
      <c r="B18" s="26"/>
      <c r="C18" s="27"/>
    </row>
    <row r="19" spans="1:3" x14ac:dyDescent="0.35">
      <c r="A19" s="25"/>
      <c r="B19" s="26"/>
      <c r="C19" s="27"/>
    </row>
    <row r="20" spans="1:3" x14ac:dyDescent="0.35">
      <c r="A20" s="28"/>
      <c r="B20" s="29"/>
      <c r="C2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1CC2-7833-4053-8047-F228C501F709}">
  <dimension ref="A1:M100"/>
  <sheetViews>
    <sheetView tabSelected="1" zoomScaleNormal="100" workbookViewId="0">
      <selection activeCell="F15" sqref="F15"/>
    </sheetView>
  </sheetViews>
  <sheetFormatPr defaultRowHeight="14.5" x14ac:dyDescent="0.35"/>
  <cols>
    <col min="3" max="3" width="11.6328125" customWidth="1"/>
    <col min="4" max="4" width="24.08984375" customWidth="1"/>
    <col min="5" max="5" width="15.7265625" style="18" customWidth="1"/>
    <col min="6" max="6" width="12.08984375" customWidth="1"/>
    <col min="7" max="7" width="10.26953125" style="19" customWidth="1"/>
    <col min="8" max="8" width="10.26953125" style="20" customWidth="1"/>
    <col min="9" max="9" width="16.90625" customWidth="1"/>
    <col min="10" max="10" width="14.6328125" bestFit="1" customWidth="1"/>
  </cols>
  <sheetData>
    <row r="1" spans="1:13" s="5" customFormat="1" x14ac:dyDescent="0.35">
      <c r="A1" s="1" t="s">
        <v>89</v>
      </c>
      <c r="B1" s="1" t="s">
        <v>90</v>
      </c>
      <c r="C1" s="1" t="s">
        <v>91</v>
      </c>
      <c r="D1" s="1" t="s">
        <v>200</v>
      </c>
      <c r="E1" s="2" t="s">
        <v>92</v>
      </c>
      <c r="F1" s="1" t="s">
        <v>93</v>
      </c>
      <c r="G1" s="3" t="s">
        <v>209</v>
      </c>
      <c r="H1" s="4" t="s">
        <v>104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 x14ac:dyDescent="0.35">
      <c r="A2" s="6">
        <v>1</v>
      </c>
      <c r="B2" s="6" t="s">
        <v>0</v>
      </c>
      <c r="C2" s="6" t="s">
        <v>1</v>
      </c>
      <c r="D2" s="6" t="s">
        <v>106</v>
      </c>
      <c r="E2" s="7">
        <v>4</v>
      </c>
      <c r="F2" s="6" t="s">
        <v>102</v>
      </c>
      <c r="G2" s="8">
        <v>76</v>
      </c>
      <c r="H2" s="9">
        <v>1.3945156421202696</v>
      </c>
      <c r="I2" s="10">
        <v>31820</v>
      </c>
      <c r="J2" s="6" t="s">
        <v>2</v>
      </c>
      <c r="K2" s="6" t="s">
        <v>3</v>
      </c>
      <c r="L2" s="11">
        <f ca="1">DATEDIF(I2, TODAY(), "y")</f>
        <v>36</v>
      </c>
      <c r="M2" s="12">
        <f t="shared" ref="M2:M7" si="0">G2/(H2*H2)</f>
        <v>39.081102972241617</v>
      </c>
    </row>
    <row r="3" spans="1:13" x14ac:dyDescent="0.35">
      <c r="A3" s="6">
        <v>2</v>
      </c>
      <c r="B3" s="6" t="s">
        <v>0</v>
      </c>
      <c r="C3" s="6" t="s">
        <v>1</v>
      </c>
      <c r="D3" s="6" t="s">
        <v>107</v>
      </c>
      <c r="E3" s="7">
        <v>5</v>
      </c>
      <c r="F3" s="6" t="s">
        <v>103</v>
      </c>
      <c r="G3" s="8">
        <v>60</v>
      </c>
      <c r="H3" s="13">
        <v>1.6167653304391263</v>
      </c>
      <c r="I3" s="10">
        <v>32775</v>
      </c>
      <c r="J3" s="6" t="s">
        <v>4</v>
      </c>
      <c r="K3" s="6" t="s">
        <v>3</v>
      </c>
      <c r="L3" s="11">
        <f t="shared" ref="L3:L68" ca="1" si="1">DATEDIF(I3, TODAY(), "y")</f>
        <v>34</v>
      </c>
      <c r="M3" s="12">
        <f t="shared" si="0"/>
        <v>22.953941739384717</v>
      </c>
    </row>
    <row r="4" spans="1:13" x14ac:dyDescent="0.35">
      <c r="A4" s="6">
        <v>3</v>
      </c>
      <c r="B4" s="6" t="s">
        <v>0</v>
      </c>
      <c r="C4" s="6" t="s">
        <v>105</v>
      </c>
      <c r="D4" s="6" t="s">
        <v>108</v>
      </c>
      <c r="E4" s="7">
        <v>5</v>
      </c>
      <c r="F4" s="6" t="s">
        <v>103</v>
      </c>
      <c r="G4" s="8">
        <v>70</v>
      </c>
      <c r="H4" s="9">
        <v>1.0221804434762884</v>
      </c>
      <c r="I4" s="10">
        <v>34459</v>
      </c>
      <c r="J4" s="6" t="s">
        <v>5</v>
      </c>
      <c r="K4" s="6" t="s">
        <v>3</v>
      </c>
      <c r="L4" s="11">
        <f t="shared" ca="1" si="1"/>
        <v>29</v>
      </c>
      <c r="M4" s="12">
        <f t="shared" si="0"/>
        <v>66.995079159083332</v>
      </c>
    </row>
    <row r="5" spans="1:13" x14ac:dyDescent="0.35">
      <c r="A5" s="6">
        <v>4</v>
      </c>
      <c r="B5" s="6" t="s">
        <v>0</v>
      </c>
      <c r="C5" s="6" t="s">
        <v>1</v>
      </c>
      <c r="D5" s="6" t="s">
        <v>109</v>
      </c>
      <c r="E5" s="7">
        <v>2</v>
      </c>
      <c r="F5" s="6" t="s">
        <v>100</v>
      </c>
      <c r="G5" s="14" t="s">
        <v>203</v>
      </c>
      <c r="H5" s="9">
        <v>1.880896859367037</v>
      </c>
      <c r="I5" s="10">
        <v>32674</v>
      </c>
      <c r="J5" s="6" t="s">
        <v>206</v>
      </c>
      <c r="K5" s="6" t="s">
        <v>3</v>
      </c>
      <c r="L5" s="11">
        <f t="shared" ca="1" si="1"/>
        <v>34</v>
      </c>
      <c r="M5" s="12">
        <f t="shared" si="0"/>
        <v>22.330432195274355</v>
      </c>
    </row>
    <row r="6" spans="1:13" x14ac:dyDescent="0.35">
      <c r="A6" s="6">
        <v>5</v>
      </c>
      <c r="B6" s="6" t="s">
        <v>0</v>
      </c>
      <c r="C6" s="6" t="s">
        <v>1</v>
      </c>
      <c r="D6" s="6" t="s">
        <v>110</v>
      </c>
      <c r="E6" s="7">
        <v>222</v>
      </c>
      <c r="F6" s="6" t="s">
        <v>100</v>
      </c>
      <c r="G6" s="8">
        <v>63</v>
      </c>
      <c r="H6" s="9">
        <v>1.1215404484705316</v>
      </c>
      <c r="I6" s="10">
        <v>33670</v>
      </c>
      <c r="J6" s="6" t="s">
        <v>6</v>
      </c>
      <c r="K6" s="6" t="s">
        <v>3</v>
      </c>
      <c r="L6" s="11">
        <f t="shared" ca="1" si="1"/>
        <v>31</v>
      </c>
      <c r="M6" s="12">
        <f t="shared" si="0"/>
        <v>50.08534472958403</v>
      </c>
    </row>
    <row r="7" spans="1:13" x14ac:dyDescent="0.35">
      <c r="A7" s="6">
        <v>6</v>
      </c>
      <c r="B7" s="6" t="s">
        <v>0</v>
      </c>
      <c r="C7" s="6" t="s">
        <v>7</v>
      </c>
      <c r="D7" s="6" t="s">
        <v>111</v>
      </c>
      <c r="E7" s="7">
        <v>1</v>
      </c>
      <c r="F7" s="6" t="s">
        <v>99</v>
      </c>
      <c r="G7" s="8">
        <v>75</v>
      </c>
      <c r="H7" s="9">
        <v>1.0883281733093457</v>
      </c>
      <c r="I7" s="10">
        <v>33610</v>
      </c>
      <c r="J7" s="6" t="s">
        <v>8</v>
      </c>
      <c r="K7" s="6" t="s">
        <v>3</v>
      </c>
      <c r="L7" s="11">
        <f t="shared" ca="1" si="1"/>
        <v>31</v>
      </c>
      <c r="M7" s="12">
        <f t="shared" si="0"/>
        <v>63.320089462261151</v>
      </c>
    </row>
    <row r="8" spans="1:13" x14ac:dyDescent="0.35">
      <c r="A8" s="6">
        <v>7</v>
      </c>
      <c r="B8" s="6" t="s">
        <v>0</v>
      </c>
      <c r="C8" s="6" t="s">
        <v>1</v>
      </c>
      <c r="D8" s="6" t="s">
        <v>204</v>
      </c>
      <c r="E8" s="7">
        <v>2</v>
      </c>
      <c r="F8" s="6"/>
      <c r="G8" s="8">
        <v>60</v>
      </c>
      <c r="H8" s="9">
        <v>1.1015698484838554</v>
      </c>
      <c r="I8" s="10">
        <v>33121</v>
      </c>
      <c r="J8" s="6" t="s">
        <v>9</v>
      </c>
      <c r="K8" s="6" t="s">
        <v>3</v>
      </c>
      <c r="L8" s="11">
        <f t="shared" ca="1" si="1"/>
        <v>33</v>
      </c>
      <c r="M8" s="21" t="e" cm="1">
        <f t="array" ref="M8">ww93i R941</f>
        <v>#NAME?</v>
      </c>
    </row>
    <row r="9" spans="1:13" x14ac:dyDescent="0.35">
      <c r="A9" s="6">
        <v>8</v>
      </c>
      <c r="B9" s="6" t="s">
        <v>0</v>
      </c>
      <c r="C9" s="6" t="s">
        <v>1</v>
      </c>
      <c r="D9" s="6" t="s">
        <v>112</v>
      </c>
      <c r="E9" s="7">
        <v>3</v>
      </c>
      <c r="F9" s="6" t="s">
        <v>101</v>
      </c>
      <c r="G9" s="8">
        <v>80</v>
      </c>
      <c r="H9" s="9">
        <v>1.5106898800610302</v>
      </c>
      <c r="I9" s="10">
        <v>33362</v>
      </c>
      <c r="J9" s="6" t="s">
        <v>10</v>
      </c>
      <c r="K9" s="6" t="s">
        <v>3</v>
      </c>
      <c r="L9" s="11">
        <f t="shared" ca="1" si="1"/>
        <v>32</v>
      </c>
      <c r="M9" s="12">
        <f>G9/(H9*H9)</f>
        <v>35.054142446232703</v>
      </c>
    </row>
    <row r="10" spans="1:13" x14ac:dyDescent="0.35">
      <c r="A10" s="6">
        <v>9</v>
      </c>
      <c r="B10" s="6" t="s">
        <v>0</v>
      </c>
      <c r="C10" s="6" t="s">
        <v>1</v>
      </c>
      <c r="D10" s="6" t="s">
        <v>113</v>
      </c>
      <c r="E10" s="7">
        <v>3</v>
      </c>
      <c r="F10" s="6" t="s">
        <v>101</v>
      </c>
      <c r="G10" s="8">
        <v>71</v>
      </c>
      <c r="H10" s="9">
        <v>1.0638491602142679</v>
      </c>
      <c r="I10" s="10">
        <v>34703</v>
      </c>
      <c r="J10" s="6" t="s">
        <v>11</v>
      </c>
      <c r="K10" s="6" t="s">
        <v>210</v>
      </c>
      <c r="L10" s="11">
        <f t="shared" ca="1" si="1"/>
        <v>28</v>
      </c>
      <c r="M10" s="12">
        <f>G10/(H10*H10)</f>
        <v>62.733315156400899</v>
      </c>
    </row>
    <row r="11" spans="1:13" x14ac:dyDescent="0.35">
      <c r="A11" s="6">
        <v>10</v>
      </c>
      <c r="B11" s="6" t="s">
        <v>0</v>
      </c>
      <c r="C11" s="6" t="s">
        <v>1</v>
      </c>
      <c r="D11" s="6" t="s">
        <v>114</v>
      </c>
      <c r="E11" s="7">
        <v>2</v>
      </c>
      <c r="F11" s="6" t="s">
        <v>100</v>
      </c>
      <c r="G11" s="8">
        <v>65</v>
      </c>
      <c r="H11" s="9">
        <v>1.3152276288768676</v>
      </c>
      <c r="I11" s="15">
        <v>32300</v>
      </c>
      <c r="J11" s="6" t="s">
        <v>202</v>
      </c>
      <c r="K11" s="6" t="s">
        <v>3</v>
      </c>
      <c r="L11" s="11">
        <f ca="1">DATEDIF(I11, TODAY(), "y")</f>
        <v>35</v>
      </c>
      <c r="M11" s="12">
        <f>G11/(H11*H11)</f>
        <v>37.576083278175005</v>
      </c>
    </row>
    <row r="12" spans="1:13" x14ac:dyDescent="0.35">
      <c r="A12" s="6">
        <v>11</v>
      </c>
      <c r="B12" s="6" t="s">
        <v>0</v>
      </c>
      <c r="C12" s="6" t="s">
        <v>1</v>
      </c>
      <c r="D12" s="6" t="s">
        <v>115</v>
      </c>
      <c r="E12" s="7">
        <v>3</v>
      </c>
      <c r="F12" s="6" t="s">
        <v>101</v>
      </c>
      <c r="G12" s="8">
        <v>72</v>
      </c>
      <c r="H12" s="9">
        <v>1.342689071247428</v>
      </c>
      <c r="I12" s="10">
        <v>33163</v>
      </c>
      <c r="J12" s="6" t="s">
        <v>12</v>
      </c>
      <c r="K12" s="6" t="s">
        <v>3</v>
      </c>
      <c r="L12" s="11">
        <f t="shared" ca="1" si="1"/>
        <v>33</v>
      </c>
      <c r="M12" s="12">
        <f>G12/(H12*H12)</f>
        <v>39.937565558338534</v>
      </c>
    </row>
    <row r="13" spans="1:13" x14ac:dyDescent="0.35">
      <c r="A13" s="6">
        <v>12</v>
      </c>
      <c r="B13" s="6" t="s">
        <v>0</v>
      </c>
      <c r="C13" s="6" t="s">
        <v>1</v>
      </c>
      <c r="D13" s="6" t="s">
        <v>116</v>
      </c>
      <c r="E13" s="7">
        <v>4</v>
      </c>
      <c r="F13" s="6" t="s">
        <v>102</v>
      </c>
      <c r="G13" s="8">
        <v>72</v>
      </c>
      <c r="H13" s="9">
        <v>1.3749910607215008</v>
      </c>
      <c r="I13" s="10">
        <v>35031</v>
      </c>
      <c r="J13" s="6" t="s">
        <v>13</v>
      </c>
      <c r="K13" s="6" t="s">
        <v>3</v>
      </c>
      <c r="L13" s="11">
        <f t="shared" ca="1" si="1"/>
        <v>28</v>
      </c>
      <c r="M13" s="12">
        <f>G13/(H13*H13)</f>
        <v>38.083139805824572</v>
      </c>
    </row>
    <row r="14" spans="1:13" x14ac:dyDescent="0.35">
      <c r="A14" s="6">
        <v>13</v>
      </c>
      <c r="B14" s="6" t="s">
        <v>0</v>
      </c>
      <c r="C14" s="6" t="s">
        <v>1</v>
      </c>
      <c r="D14" s="6" t="s">
        <v>117</v>
      </c>
      <c r="E14" s="7">
        <v>3</v>
      </c>
      <c r="F14" s="6" t="s">
        <v>101</v>
      </c>
      <c r="G14" s="8">
        <v>78</v>
      </c>
      <c r="H14" s="9">
        <v>1.6751457535520125</v>
      </c>
      <c r="I14" s="10">
        <v>33325</v>
      </c>
      <c r="J14" s="6" t="s">
        <v>14</v>
      </c>
      <c r="K14" s="6" t="s">
        <v>3</v>
      </c>
      <c r="L14" s="11">
        <f t="shared" ca="1" si="1"/>
        <v>32</v>
      </c>
      <c r="M14" s="21">
        <v>0</v>
      </c>
    </row>
    <row r="15" spans="1:13" x14ac:dyDescent="0.35">
      <c r="A15" s="6">
        <v>14</v>
      </c>
      <c r="B15" s="6" t="s">
        <v>0</v>
      </c>
      <c r="C15" s="6" t="s">
        <v>1</v>
      </c>
      <c r="D15" s="6" t="s">
        <v>118</v>
      </c>
      <c r="E15" s="7">
        <v>3</v>
      </c>
      <c r="F15" s="6" t="s">
        <v>101</v>
      </c>
      <c r="G15" s="8">
        <v>79</v>
      </c>
      <c r="H15" s="9">
        <v>1.1379928340332401</v>
      </c>
      <c r="I15" s="10">
        <v>34165</v>
      </c>
      <c r="J15" s="6" t="s">
        <v>15</v>
      </c>
      <c r="K15" s="6" t="s">
        <v>3</v>
      </c>
      <c r="L15" s="11">
        <f t="shared" ca="1" si="1"/>
        <v>30</v>
      </c>
      <c r="M15" s="12">
        <f>G15/(H15*H15)</f>
        <v>61.002556617942169</v>
      </c>
    </row>
    <row r="16" spans="1:13" x14ac:dyDescent="0.35">
      <c r="A16" s="6">
        <v>15</v>
      </c>
      <c r="B16" s="6" t="s">
        <v>0</v>
      </c>
      <c r="C16" s="6" t="s">
        <v>1</v>
      </c>
      <c r="D16" s="6" t="s">
        <v>119</v>
      </c>
      <c r="E16" s="7">
        <v>3</v>
      </c>
      <c r="F16" s="6"/>
      <c r="G16" s="8">
        <v>77</v>
      </c>
      <c r="H16" s="9">
        <v>1.3332414406163409</v>
      </c>
      <c r="I16" s="10">
        <v>32282</v>
      </c>
      <c r="J16" s="6" t="s">
        <v>16</v>
      </c>
      <c r="K16" s="6" t="s">
        <v>17</v>
      </c>
      <c r="L16" s="11">
        <f t="shared" ca="1" si="1"/>
        <v>35</v>
      </c>
      <c r="M16" s="12">
        <f>G16/(H16*H16)</f>
        <v>43.318470772204307</v>
      </c>
    </row>
    <row r="17" spans="1:13" x14ac:dyDescent="0.35">
      <c r="A17" s="6">
        <v>16</v>
      </c>
      <c r="B17" s="6" t="s">
        <v>0</v>
      </c>
      <c r="C17" s="6" t="s">
        <v>1</v>
      </c>
      <c r="D17" s="6" t="s">
        <v>120</v>
      </c>
      <c r="E17" s="7">
        <v>1</v>
      </c>
      <c r="F17" s="6" t="s">
        <v>99</v>
      </c>
      <c r="G17" s="8">
        <v>74</v>
      </c>
      <c r="H17" s="9">
        <v>1.6931402059588949</v>
      </c>
      <c r="I17" s="10">
        <v>33888</v>
      </c>
      <c r="J17" s="6" t="s">
        <v>18</v>
      </c>
      <c r="K17" s="6" t="s">
        <v>17</v>
      </c>
      <c r="L17" s="11">
        <f t="shared" ca="1" si="1"/>
        <v>31</v>
      </c>
      <c r="M17" s="21"/>
    </row>
    <row r="18" spans="1:13" x14ac:dyDescent="0.35">
      <c r="A18" s="6">
        <v>17</v>
      </c>
      <c r="B18" s="6" t="s">
        <v>0</v>
      </c>
      <c r="C18" s="6" t="s">
        <v>1</v>
      </c>
      <c r="D18" s="6" t="s">
        <v>205</v>
      </c>
      <c r="E18" s="7">
        <v>5</v>
      </c>
      <c r="F18" s="6" t="s">
        <v>103</v>
      </c>
      <c r="G18" s="8">
        <v>76</v>
      </c>
      <c r="H18" s="9">
        <v>1.2397420771929726</v>
      </c>
      <c r="I18" s="10">
        <v>32975</v>
      </c>
      <c r="J18" s="6" t="s">
        <v>19</v>
      </c>
      <c r="K18" s="6" t="s">
        <v>17</v>
      </c>
      <c r="L18" s="11">
        <f t="shared" ca="1" si="1"/>
        <v>33</v>
      </c>
      <c r="M18" s="12">
        <f t="shared" ref="M18:M50" si="2">G18/(H18*H18)</f>
        <v>49.448248056211249</v>
      </c>
    </row>
    <row r="19" spans="1:13" x14ac:dyDescent="0.35">
      <c r="A19" s="6">
        <v>18</v>
      </c>
      <c r="B19" s="6"/>
      <c r="C19" s="6" t="s">
        <v>1</v>
      </c>
      <c r="D19" s="6" t="s">
        <v>121</v>
      </c>
      <c r="E19" s="7">
        <v>4</v>
      </c>
      <c r="F19" s="6" t="s">
        <v>102</v>
      </c>
      <c r="G19" s="8">
        <v>60</v>
      </c>
      <c r="H19" s="9">
        <v>1.4827681968211985</v>
      </c>
      <c r="I19" s="10">
        <v>33268</v>
      </c>
      <c r="J19" s="6" t="s">
        <v>11</v>
      </c>
      <c r="K19" s="6" t="s">
        <v>17</v>
      </c>
      <c r="L19" s="11">
        <f t="shared" ca="1" si="1"/>
        <v>32</v>
      </c>
      <c r="M19" s="12">
        <f t="shared" si="2"/>
        <v>27.290074760698257</v>
      </c>
    </row>
    <row r="20" spans="1:13" x14ac:dyDescent="0.35">
      <c r="A20" s="6">
        <v>19</v>
      </c>
      <c r="B20" s="6" t="s">
        <v>0</v>
      </c>
      <c r="C20" s="6" t="s">
        <v>1</v>
      </c>
      <c r="D20" s="6" t="s">
        <v>122</v>
      </c>
      <c r="E20" s="7">
        <v>4</v>
      </c>
      <c r="F20" s="6" t="s">
        <v>102</v>
      </c>
      <c r="G20" s="8">
        <v>79</v>
      </c>
      <c r="H20" s="9">
        <v>1.7443536329683709</v>
      </c>
      <c r="I20" s="10">
        <v>31051</v>
      </c>
      <c r="J20" s="6" t="s">
        <v>20</v>
      </c>
      <c r="K20" s="6" t="s">
        <v>17</v>
      </c>
      <c r="L20" s="11">
        <f t="shared" ca="1" si="1"/>
        <v>38</v>
      </c>
      <c r="M20" s="12">
        <f t="shared" si="2"/>
        <v>25.963188301140264</v>
      </c>
    </row>
    <row r="21" spans="1:13" x14ac:dyDescent="0.35">
      <c r="A21" s="6">
        <v>20</v>
      </c>
      <c r="B21" s="6" t="s">
        <v>0</v>
      </c>
      <c r="C21" s="6" t="s">
        <v>1</v>
      </c>
      <c r="D21" s="6" t="s">
        <v>123</v>
      </c>
      <c r="E21" s="7">
        <v>5</v>
      </c>
      <c r="F21" s="6" t="s">
        <v>103</v>
      </c>
      <c r="G21" s="8">
        <v>80</v>
      </c>
      <c r="H21" s="9">
        <v>1.3322347984378906</v>
      </c>
      <c r="I21" s="10">
        <v>34613</v>
      </c>
      <c r="J21" s="6" t="s">
        <v>21</v>
      </c>
      <c r="K21" s="6" t="s">
        <v>17</v>
      </c>
      <c r="L21" s="11">
        <f t="shared" ca="1" si="1"/>
        <v>29</v>
      </c>
      <c r="M21" s="12">
        <f t="shared" si="2"/>
        <v>45.074242845989623</v>
      </c>
    </row>
    <row r="22" spans="1:13" x14ac:dyDescent="0.35">
      <c r="A22" s="6">
        <v>21</v>
      </c>
      <c r="B22" s="6" t="s">
        <v>0</v>
      </c>
      <c r="C22" s="6" t="s">
        <v>1</v>
      </c>
      <c r="D22" s="6" t="s">
        <v>124</v>
      </c>
      <c r="E22" s="7">
        <v>5</v>
      </c>
      <c r="F22" s="6" t="s">
        <v>103</v>
      </c>
      <c r="G22" s="8">
        <v>80</v>
      </c>
      <c r="H22" s="9">
        <v>1.7649242471022584</v>
      </c>
      <c r="I22" s="10">
        <v>31630</v>
      </c>
      <c r="J22" s="6" t="s">
        <v>22</v>
      </c>
      <c r="K22" s="6" t="s">
        <v>23</v>
      </c>
      <c r="L22" s="11">
        <f t="shared" ca="1" si="1"/>
        <v>37</v>
      </c>
      <c r="M22" s="12">
        <f t="shared" si="2"/>
        <v>25.682532581220933</v>
      </c>
    </row>
    <row r="23" spans="1:13" x14ac:dyDescent="0.35">
      <c r="A23" s="6">
        <v>22</v>
      </c>
      <c r="B23" s="6" t="s">
        <v>0</v>
      </c>
      <c r="C23" s="6" t="s">
        <v>1</v>
      </c>
      <c r="D23" s="6" t="s">
        <v>125</v>
      </c>
      <c r="E23" s="7">
        <v>2</v>
      </c>
      <c r="F23" s="6" t="s">
        <v>100</v>
      </c>
      <c r="G23" s="8">
        <v>61</v>
      </c>
      <c r="H23" s="9">
        <v>1.958733413183418</v>
      </c>
      <c r="I23" s="10">
        <v>32633</v>
      </c>
      <c r="J23" s="6" t="s">
        <v>24</v>
      </c>
      <c r="K23" s="6" t="s">
        <v>23</v>
      </c>
      <c r="L23" s="11">
        <f t="shared" ca="1" si="1"/>
        <v>34</v>
      </c>
      <c r="M23" s="12">
        <f t="shared" si="2"/>
        <v>15.899342735677116</v>
      </c>
    </row>
    <row r="24" spans="1:13" x14ac:dyDescent="0.35">
      <c r="A24" s="6">
        <v>23</v>
      </c>
      <c r="B24" s="6" t="s">
        <v>0</v>
      </c>
      <c r="C24" s="6" t="s">
        <v>1</v>
      </c>
      <c r="D24" s="6" t="s">
        <v>126</v>
      </c>
      <c r="E24" s="7">
        <v>4</v>
      </c>
      <c r="F24" s="6" t="s">
        <v>102</v>
      </c>
      <c r="G24" s="8">
        <v>69</v>
      </c>
      <c r="H24" s="9">
        <v>1.6610650120474657</v>
      </c>
      <c r="I24" s="10">
        <v>34434</v>
      </c>
      <c r="J24" s="6" t="s">
        <v>201</v>
      </c>
      <c r="K24" s="6" t="s">
        <v>23</v>
      </c>
      <c r="L24" s="11">
        <f t="shared" ca="1" si="1"/>
        <v>29</v>
      </c>
      <c r="M24" s="12">
        <f t="shared" si="2"/>
        <v>25.007819707392272</v>
      </c>
    </row>
    <row r="25" spans="1:13" x14ac:dyDescent="0.35">
      <c r="A25" s="6">
        <v>24</v>
      </c>
      <c r="B25" s="6" t="s">
        <v>25</v>
      </c>
      <c r="C25" s="6" t="s">
        <v>1</v>
      </c>
      <c r="D25" s="6" t="s">
        <v>127</v>
      </c>
      <c r="E25" s="7">
        <v>4</v>
      </c>
      <c r="F25" s="6" t="s">
        <v>102</v>
      </c>
      <c r="G25" s="8">
        <v>71</v>
      </c>
      <c r="H25" s="9">
        <v>1.0099391887167155</v>
      </c>
      <c r="I25" s="10">
        <v>31778</v>
      </c>
      <c r="J25" s="6" t="s">
        <v>26</v>
      </c>
      <c r="K25" s="6" t="s">
        <v>3</v>
      </c>
      <c r="L25" s="11">
        <f t="shared" ca="1" si="1"/>
        <v>36</v>
      </c>
      <c r="M25" s="12">
        <f t="shared" si="2"/>
        <v>69.609401507100173</v>
      </c>
    </row>
    <row r="26" spans="1:13" ht="14" customHeight="1" x14ac:dyDescent="0.35">
      <c r="A26" s="6">
        <v>25</v>
      </c>
      <c r="B26" s="6" t="s">
        <v>25</v>
      </c>
      <c r="C26" s="6" t="s">
        <v>1</v>
      </c>
      <c r="D26" s="6" t="s">
        <v>128</v>
      </c>
      <c r="E26" s="7">
        <v>1</v>
      </c>
      <c r="F26" s="6"/>
      <c r="G26" s="8">
        <v>65</v>
      </c>
      <c r="H26" s="9">
        <v>1.2769400932970463</v>
      </c>
      <c r="I26" s="10">
        <v>31467</v>
      </c>
      <c r="J26" s="6" t="s">
        <v>27</v>
      </c>
      <c r="K26" s="6" t="s">
        <v>3</v>
      </c>
      <c r="L26" s="11">
        <f t="shared" ca="1" si="1"/>
        <v>37</v>
      </c>
      <c r="M26" s="12">
        <f t="shared" si="2"/>
        <v>39.863213935122893</v>
      </c>
    </row>
    <row r="27" spans="1:13" x14ac:dyDescent="0.35">
      <c r="A27" s="6">
        <v>12</v>
      </c>
      <c r="B27" s="6" t="s">
        <v>0</v>
      </c>
      <c r="C27" s="6" t="s">
        <v>1</v>
      </c>
      <c r="D27" s="6" t="s">
        <v>116</v>
      </c>
      <c r="E27" s="7">
        <v>4</v>
      </c>
      <c r="F27" s="6" t="s">
        <v>102</v>
      </c>
      <c r="G27" s="8">
        <v>72</v>
      </c>
      <c r="H27" s="9">
        <v>1.3749910607215008</v>
      </c>
      <c r="I27" s="10">
        <v>35031</v>
      </c>
      <c r="J27" s="6" t="s">
        <v>13</v>
      </c>
      <c r="K27" s="6" t="s">
        <v>3</v>
      </c>
      <c r="L27" s="11">
        <f t="shared" ref="L27" ca="1" si="3">DATEDIF(I27, TODAY(), "y")</f>
        <v>28</v>
      </c>
      <c r="M27" s="12">
        <f>G27/(H27*H27)</f>
        <v>38.083139805824572</v>
      </c>
    </row>
    <row r="28" spans="1:13" x14ac:dyDescent="0.35">
      <c r="A28" s="6">
        <v>26</v>
      </c>
      <c r="B28" s="6" t="s">
        <v>25</v>
      </c>
      <c r="C28" s="6" t="s">
        <v>1</v>
      </c>
      <c r="D28" s="6" t="s">
        <v>129</v>
      </c>
      <c r="E28" s="7">
        <v>3</v>
      </c>
      <c r="F28" s="6" t="s">
        <v>101</v>
      </c>
      <c r="G28" s="8">
        <v>74</v>
      </c>
      <c r="H28" s="9">
        <v>1.0604397164876245</v>
      </c>
      <c r="I28" s="10">
        <v>30440</v>
      </c>
      <c r="J28" s="6" t="s">
        <v>28</v>
      </c>
      <c r="K28" s="6" t="s">
        <v>3</v>
      </c>
      <c r="L28" s="11">
        <f t="shared" ca="1" si="1"/>
        <v>40</v>
      </c>
      <c r="M28" s="12">
        <f t="shared" si="2"/>
        <v>65.805129764525262</v>
      </c>
    </row>
    <row r="29" spans="1:13" x14ac:dyDescent="0.35">
      <c r="A29" s="6">
        <v>27</v>
      </c>
      <c r="B29" s="6" t="s">
        <v>25</v>
      </c>
      <c r="C29" s="6" t="s">
        <v>1</v>
      </c>
      <c r="D29" s="6" t="s">
        <v>130</v>
      </c>
      <c r="E29" s="7">
        <v>3</v>
      </c>
      <c r="F29" s="6" t="s">
        <v>101</v>
      </c>
      <c r="G29" s="8">
        <v>72</v>
      </c>
      <c r="H29" s="9">
        <v>1.7274951775133158</v>
      </c>
      <c r="I29" s="10">
        <v>29536</v>
      </c>
      <c r="J29" s="6" t="s">
        <v>27</v>
      </c>
      <c r="K29" s="6" t="s">
        <v>3</v>
      </c>
      <c r="L29" s="11">
        <f t="shared" ca="1" si="1"/>
        <v>43</v>
      </c>
      <c r="M29" s="12">
        <f t="shared" si="2"/>
        <v>24.126749166359378</v>
      </c>
    </row>
    <row r="30" spans="1:13" x14ac:dyDescent="0.35">
      <c r="A30" s="6">
        <v>28</v>
      </c>
      <c r="B30" s="6" t="s">
        <v>25</v>
      </c>
      <c r="C30" s="6" t="s">
        <v>1</v>
      </c>
      <c r="D30" s="6" t="s">
        <v>131</v>
      </c>
      <c r="E30" s="7">
        <v>4</v>
      </c>
      <c r="F30" s="6" t="s">
        <v>102</v>
      </c>
      <c r="G30" s="8">
        <v>64</v>
      </c>
      <c r="H30" s="9">
        <v>1.5033851876551583</v>
      </c>
      <c r="I30" s="10">
        <v>31636</v>
      </c>
      <c r="J30" s="6" t="s">
        <v>29</v>
      </c>
      <c r="K30" s="6" t="s">
        <v>3</v>
      </c>
      <c r="L30" s="11" t="s">
        <v>211</v>
      </c>
      <c r="M30" s="12">
        <f t="shared" si="2"/>
        <v>28.316491376073149</v>
      </c>
    </row>
    <row r="31" spans="1:13" x14ac:dyDescent="0.35">
      <c r="A31" s="6">
        <v>29</v>
      </c>
      <c r="B31" s="6" t="s">
        <v>25</v>
      </c>
      <c r="C31" s="6" t="s">
        <v>1</v>
      </c>
      <c r="D31" s="6" t="s">
        <v>132</v>
      </c>
      <c r="E31" s="7">
        <v>5</v>
      </c>
      <c r="F31" s="6" t="s">
        <v>103</v>
      </c>
      <c r="G31" s="8">
        <v>79</v>
      </c>
      <c r="H31" s="9">
        <v>1.4470758394125611</v>
      </c>
      <c r="I31" s="10">
        <v>32940</v>
      </c>
      <c r="J31" s="6" t="s">
        <v>30</v>
      </c>
      <c r="K31" s="6" t="s">
        <v>3</v>
      </c>
      <c r="L31" s="11">
        <f t="shared" ca="1" si="1"/>
        <v>33</v>
      </c>
      <c r="M31" s="12">
        <f t="shared" si="2"/>
        <v>37.726325389295532</v>
      </c>
    </row>
    <row r="32" spans="1:13" x14ac:dyDescent="0.35">
      <c r="A32" s="6">
        <v>30</v>
      </c>
      <c r="B32" s="6" t="s">
        <v>25</v>
      </c>
      <c r="C32" s="6" t="s">
        <v>1</v>
      </c>
      <c r="D32" s="6" t="s">
        <v>133</v>
      </c>
      <c r="E32" s="7">
        <v>5</v>
      </c>
      <c r="F32" s="6" t="s">
        <v>103</v>
      </c>
      <c r="G32" s="8">
        <v>77</v>
      </c>
      <c r="H32" s="9">
        <v>1.6187409192180591</v>
      </c>
      <c r="I32" s="10">
        <v>33624</v>
      </c>
      <c r="J32" s="6" t="s">
        <v>31</v>
      </c>
      <c r="K32" s="6" t="s">
        <v>3</v>
      </c>
      <c r="L32" s="11">
        <f t="shared" ca="1" si="1"/>
        <v>31</v>
      </c>
      <c r="M32" s="12">
        <f t="shared" si="2"/>
        <v>29.385699617810939</v>
      </c>
    </row>
    <row r="33" spans="1:13" x14ac:dyDescent="0.35">
      <c r="A33" s="6">
        <v>31</v>
      </c>
      <c r="B33" s="6" t="s">
        <v>25</v>
      </c>
      <c r="C33" s="6" t="s">
        <v>1</v>
      </c>
      <c r="D33" s="6" t="s">
        <v>134</v>
      </c>
      <c r="E33" s="7">
        <v>3</v>
      </c>
      <c r="F33" s="6" t="s">
        <v>101</v>
      </c>
      <c r="G33" s="8">
        <v>75</v>
      </c>
      <c r="H33" s="9">
        <v>1.2748527525128814</v>
      </c>
      <c r="I33" s="10">
        <v>29930</v>
      </c>
      <c r="J33" s="6" t="s">
        <v>32</v>
      </c>
      <c r="K33" s="6" t="s">
        <v>3</v>
      </c>
      <c r="L33" s="11">
        <f t="shared" ca="1" si="1"/>
        <v>42</v>
      </c>
      <c r="M33" s="12">
        <f t="shared" si="2"/>
        <v>46.146759698691341</v>
      </c>
    </row>
    <row r="34" spans="1:13" x14ac:dyDescent="0.35">
      <c r="A34" s="6">
        <v>32</v>
      </c>
      <c r="B34" s="6" t="s">
        <v>25</v>
      </c>
      <c r="C34" s="6" t="s">
        <v>1</v>
      </c>
      <c r="D34" s="6" t="s">
        <v>135</v>
      </c>
      <c r="E34" s="7">
        <v>4</v>
      </c>
      <c r="F34" s="6"/>
      <c r="G34" s="8">
        <v>73</v>
      </c>
      <c r="H34" s="9">
        <v>1.4859155385623553</v>
      </c>
      <c r="I34" s="10">
        <v>30318</v>
      </c>
      <c r="J34" s="6" t="s">
        <v>33</v>
      </c>
      <c r="K34" s="6" t="s">
        <v>3</v>
      </c>
      <c r="L34" s="11">
        <f t="shared" ca="1" si="1"/>
        <v>40</v>
      </c>
      <c r="M34" s="12">
        <f t="shared" si="2"/>
        <v>33.06241795212761</v>
      </c>
    </row>
    <row r="35" spans="1:13" x14ac:dyDescent="0.35">
      <c r="A35" s="6">
        <v>33</v>
      </c>
      <c r="B35" s="6" t="s">
        <v>25</v>
      </c>
      <c r="C35" s="6" t="s">
        <v>1</v>
      </c>
      <c r="D35" s="6" t="s">
        <v>136</v>
      </c>
      <c r="E35" s="7">
        <v>5</v>
      </c>
      <c r="F35" s="6" t="s">
        <v>103</v>
      </c>
      <c r="G35" s="8">
        <v>64</v>
      </c>
      <c r="H35" s="9">
        <v>1.5670655948407519</v>
      </c>
      <c r="I35" s="10">
        <v>31307</v>
      </c>
      <c r="J35" s="6" t="s">
        <v>34</v>
      </c>
      <c r="K35" s="6" t="s">
        <v>3</v>
      </c>
      <c r="L35" s="11">
        <f t="shared" ca="1" si="1"/>
        <v>38</v>
      </c>
      <c r="M35" s="12">
        <f t="shared" si="2"/>
        <v>26.0618729053094</v>
      </c>
    </row>
    <row r="36" spans="1:13" x14ac:dyDescent="0.35">
      <c r="A36" s="6">
        <v>34</v>
      </c>
      <c r="B36" s="6" t="s">
        <v>25</v>
      </c>
      <c r="C36" s="6" t="s">
        <v>1</v>
      </c>
      <c r="D36" s="6" t="s">
        <v>137</v>
      </c>
      <c r="E36" s="7">
        <v>1</v>
      </c>
      <c r="F36" s="6" t="s">
        <v>99</v>
      </c>
      <c r="G36" s="8">
        <v>77</v>
      </c>
      <c r="H36" s="9">
        <v>1.0096352382096518</v>
      </c>
      <c r="I36" s="10">
        <v>33045</v>
      </c>
      <c r="J36" s="6" t="s">
        <v>35</v>
      </c>
      <c r="K36" s="6" t="s">
        <v>3</v>
      </c>
      <c r="L36" s="11">
        <f t="shared" ca="1" si="1"/>
        <v>33</v>
      </c>
      <c r="M36" s="12">
        <f t="shared" si="2"/>
        <v>75.537346620926542</v>
      </c>
    </row>
    <row r="37" spans="1:13" x14ac:dyDescent="0.35">
      <c r="A37" s="6">
        <v>35</v>
      </c>
      <c r="B37" s="6" t="s">
        <v>25</v>
      </c>
      <c r="C37" s="6" t="s">
        <v>1</v>
      </c>
      <c r="D37" s="6" t="s">
        <v>138</v>
      </c>
      <c r="E37" s="7">
        <v>1</v>
      </c>
      <c r="F37" s="6" t="s">
        <v>99</v>
      </c>
      <c r="G37" s="8">
        <v>62</v>
      </c>
      <c r="H37" s="9">
        <v>1.4074725704642672</v>
      </c>
      <c r="I37" s="10">
        <v>31135</v>
      </c>
      <c r="J37" s="6" t="s">
        <v>36</v>
      </c>
      <c r="K37" s="6" t="s">
        <v>3</v>
      </c>
      <c r="L37" s="11">
        <f t="shared" ca="1" si="1"/>
        <v>38</v>
      </c>
      <c r="M37" s="12">
        <f t="shared" si="2"/>
        <v>31.297655782426261</v>
      </c>
    </row>
    <row r="38" spans="1:13" x14ac:dyDescent="0.35">
      <c r="A38" s="6">
        <v>36</v>
      </c>
      <c r="B38" s="6" t="s">
        <v>25</v>
      </c>
      <c r="C38" s="6" t="s">
        <v>1</v>
      </c>
      <c r="D38" s="6" t="s">
        <v>139</v>
      </c>
      <c r="E38" s="7">
        <v>2</v>
      </c>
      <c r="F38" s="6"/>
      <c r="G38" s="8">
        <v>80</v>
      </c>
      <c r="H38" s="16">
        <v>1.0899093871131451</v>
      </c>
      <c r="I38" s="10">
        <v>33436</v>
      </c>
      <c r="J38" s="6" t="s">
        <v>37</v>
      </c>
      <c r="K38" s="6" t="s">
        <v>3</v>
      </c>
      <c r="L38" s="11">
        <f t="shared" ca="1" si="1"/>
        <v>32</v>
      </c>
      <c r="M38" s="12">
        <f t="shared" si="2"/>
        <v>67.345596021368394</v>
      </c>
    </row>
    <row r="39" spans="1:13" x14ac:dyDescent="0.35">
      <c r="A39" s="6">
        <v>37</v>
      </c>
      <c r="B39" s="6" t="s">
        <v>25</v>
      </c>
      <c r="C39" s="6" t="s">
        <v>1</v>
      </c>
      <c r="D39" s="6" t="s">
        <v>140</v>
      </c>
      <c r="E39" s="7">
        <v>5</v>
      </c>
      <c r="F39" s="6" t="s">
        <v>103</v>
      </c>
      <c r="G39" s="8">
        <v>73</v>
      </c>
      <c r="H39" s="9">
        <v>1.5824995377013447</v>
      </c>
      <c r="I39" s="10">
        <v>33750</v>
      </c>
      <c r="J39" s="6" t="s">
        <v>27</v>
      </c>
      <c r="K39" s="6" t="s">
        <v>3</v>
      </c>
      <c r="L39" s="11">
        <f t="shared" ca="1" si="1"/>
        <v>31</v>
      </c>
      <c r="M39" s="12">
        <f t="shared" si="2"/>
        <v>29.14980651877902</v>
      </c>
    </row>
    <row r="40" spans="1:13" x14ac:dyDescent="0.35">
      <c r="A40" s="6">
        <v>38</v>
      </c>
      <c r="B40" s="6" t="s">
        <v>25</v>
      </c>
      <c r="C40" s="6" t="s">
        <v>1</v>
      </c>
      <c r="D40" s="6" t="s">
        <v>141</v>
      </c>
      <c r="E40" s="7">
        <v>4</v>
      </c>
      <c r="F40" s="6" t="s">
        <v>102</v>
      </c>
      <c r="G40" s="8">
        <v>78</v>
      </c>
      <c r="H40" s="9">
        <v>1.9013460220325433</v>
      </c>
      <c r="I40" s="10">
        <v>32102</v>
      </c>
      <c r="J40" s="6" t="s">
        <v>38</v>
      </c>
      <c r="K40" s="6" t="s">
        <v>17</v>
      </c>
      <c r="L40" s="11">
        <f t="shared" ca="1" si="1"/>
        <v>36</v>
      </c>
      <c r="M40" s="12">
        <f t="shared" si="2"/>
        <v>21.576066990344842</v>
      </c>
    </row>
    <row r="41" spans="1:13" x14ac:dyDescent="0.35">
      <c r="A41" s="6">
        <v>39</v>
      </c>
      <c r="B41" s="6" t="s">
        <v>25</v>
      </c>
      <c r="C41" s="6" t="s">
        <v>1</v>
      </c>
      <c r="D41" s="6" t="s">
        <v>142</v>
      </c>
      <c r="E41" s="7">
        <v>4</v>
      </c>
      <c r="F41" s="6" t="s">
        <v>102</v>
      </c>
      <c r="G41" s="8">
        <v>70</v>
      </c>
      <c r="H41" s="9">
        <v>1.7562022651327303</v>
      </c>
      <c r="I41" s="10">
        <v>29497</v>
      </c>
      <c r="J41" s="6" t="s">
        <v>39</v>
      </c>
      <c r="K41" s="6" t="s">
        <v>17</v>
      </c>
      <c r="L41" s="11">
        <f t="shared" ca="1" si="1"/>
        <v>43</v>
      </c>
      <c r="M41" s="12">
        <f t="shared" si="2"/>
        <v>22.695981776774616</v>
      </c>
    </row>
    <row r="42" spans="1:13" x14ac:dyDescent="0.35">
      <c r="A42" s="6">
        <v>40</v>
      </c>
      <c r="B42" s="6" t="s">
        <v>25</v>
      </c>
      <c r="C42" s="6" t="s">
        <v>1</v>
      </c>
      <c r="D42" s="6" t="s">
        <v>143</v>
      </c>
      <c r="E42" s="7">
        <v>2</v>
      </c>
      <c r="F42" s="6" t="s">
        <v>100</v>
      </c>
      <c r="G42" s="8">
        <v>69</v>
      </c>
      <c r="H42" s="9">
        <v>1.5809321139428247</v>
      </c>
      <c r="I42" s="10">
        <v>31766</v>
      </c>
      <c r="J42" s="6" t="s">
        <v>40</v>
      </c>
      <c r="K42" s="6" t="s">
        <v>17</v>
      </c>
      <c r="L42" s="11">
        <f t="shared" ca="1" si="1"/>
        <v>36</v>
      </c>
      <c r="M42" s="12">
        <f t="shared" si="2"/>
        <v>27.607218195463734</v>
      </c>
    </row>
    <row r="43" spans="1:13" x14ac:dyDescent="0.35">
      <c r="A43" s="6">
        <v>41</v>
      </c>
      <c r="B43" s="6" t="s">
        <v>25</v>
      </c>
      <c r="C43" s="6" t="s">
        <v>1</v>
      </c>
      <c r="D43" s="6" t="s">
        <v>144</v>
      </c>
      <c r="E43" s="7">
        <v>4</v>
      </c>
      <c r="F43" s="6" t="s">
        <v>102</v>
      </c>
      <c r="G43" s="8">
        <v>78</v>
      </c>
      <c r="H43" s="9">
        <v>1.926364637110825</v>
      </c>
      <c r="I43" s="10">
        <v>31847</v>
      </c>
      <c r="J43" s="6" t="s">
        <v>41</v>
      </c>
      <c r="K43" s="6" t="s">
        <v>17</v>
      </c>
      <c r="L43" s="11">
        <f t="shared" ca="1" si="1"/>
        <v>36</v>
      </c>
      <c r="M43" s="12">
        <f t="shared" si="2"/>
        <v>21.019269005973513</v>
      </c>
    </row>
    <row r="44" spans="1:13" x14ac:dyDescent="0.35">
      <c r="A44" s="6">
        <v>42</v>
      </c>
      <c r="B44" s="6" t="s">
        <v>25</v>
      </c>
      <c r="C44" s="6" t="s">
        <v>1</v>
      </c>
      <c r="D44" s="6" t="s">
        <v>145</v>
      </c>
      <c r="E44" s="7">
        <v>2</v>
      </c>
      <c r="F44" s="6" t="s">
        <v>100</v>
      </c>
      <c r="G44" s="8">
        <v>78</v>
      </c>
      <c r="H44" s="9">
        <v>1.0784127377516883</v>
      </c>
      <c r="I44" s="10">
        <v>33268</v>
      </c>
      <c r="J44" s="6" t="s">
        <v>26</v>
      </c>
      <c r="K44" s="6" t="s">
        <v>17</v>
      </c>
      <c r="L44" s="11">
        <f t="shared" ca="1" si="1"/>
        <v>32</v>
      </c>
      <c r="M44" s="12">
        <f t="shared" si="2"/>
        <v>67.069425275536375</v>
      </c>
    </row>
    <row r="45" spans="1:13" x14ac:dyDescent="0.35">
      <c r="A45" s="6">
        <v>43</v>
      </c>
      <c r="B45" s="6" t="s">
        <v>25</v>
      </c>
      <c r="C45" s="6" t="s">
        <v>1</v>
      </c>
      <c r="D45" s="6" t="s">
        <v>146</v>
      </c>
      <c r="E45" s="7">
        <v>4</v>
      </c>
      <c r="F45" s="6" t="s">
        <v>102</v>
      </c>
      <c r="G45" s="8">
        <v>68</v>
      </c>
      <c r="H45" s="9">
        <v>1.0457256016861791</v>
      </c>
      <c r="I45" s="10">
        <v>32842</v>
      </c>
      <c r="J45" s="6" t="s">
        <v>10</v>
      </c>
      <c r="K45" s="6" t="s">
        <v>17</v>
      </c>
      <c r="L45" s="11">
        <f t="shared" ca="1" si="1"/>
        <v>34</v>
      </c>
      <c r="M45" s="12">
        <f t="shared" si="2"/>
        <v>62.183252115059403</v>
      </c>
    </row>
    <row r="46" spans="1:13" x14ac:dyDescent="0.35">
      <c r="A46" s="6">
        <v>44</v>
      </c>
      <c r="B46" s="6" t="s">
        <v>25</v>
      </c>
      <c r="C46" s="6" t="s">
        <v>1</v>
      </c>
      <c r="D46" s="6" t="s">
        <v>147</v>
      </c>
      <c r="E46" s="7">
        <v>1</v>
      </c>
      <c r="F46" s="6" t="s">
        <v>99</v>
      </c>
      <c r="G46" s="8">
        <v>78</v>
      </c>
      <c r="H46" s="9">
        <v>1.3994750531234676</v>
      </c>
      <c r="I46" s="10">
        <v>31583</v>
      </c>
      <c r="J46" s="6" t="s">
        <v>30</v>
      </c>
      <c r="K46" s="6" t="s">
        <v>17</v>
      </c>
      <c r="L46" s="11">
        <f t="shared" ca="1" si="1"/>
        <v>37</v>
      </c>
      <c r="M46" s="12">
        <f t="shared" si="2"/>
        <v>39.825779079885031</v>
      </c>
    </row>
    <row r="47" spans="1:13" x14ac:dyDescent="0.35">
      <c r="A47" s="6">
        <v>45</v>
      </c>
      <c r="B47" s="6" t="s">
        <v>25</v>
      </c>
      <c r="C47" s="6" t="s">
        <v>1</v>
      </c>
      <c r="D47" s="6" t="s">
        <v>148</v>
      </c>
      <c r="E47" s="7">
        <v>2</v>
      </c>
      <c r="F47" s="6" t="s">
        <v>100</v>
      </c>
      <c r="G47" s="8">
        <v>63</v>
      </c>
      <c r="H47" s="9">
        <v>1.371040872524586</v>
      </c>
      <c r="I47" s="10">
        <v>31921</v>
      </c>
      <c r="J47" s="6" t="s">
        <v>42</v>
      </c>
      <c r="K47" s="6" t="s">
        <v>17</v>
      </c>
      <c r="L47" s="11">
        <f t="shared" ca="1" si="1"/>
        <v>36</v>
      </c>
      <c r="M47" s="12">
        <f t="shared" si="2"/>
        <v>33.515040282116992</v>
      </c>
    </row>
    <row r="48" spans="1:13" x14ac:dyDescent="0.35">
      <c r="A48" s="6">
        <v>46</v>
      </c>
      <c r="B48" s="6" t="s">
        <v>25</v>
      </c>
      <c r="C48" s="6" t="s">
        <v>1</v>
      </c>
      <c r="D48" s="6" t="s">
        <v>149</v>
      </c>
      <c r="E48" s="7">
        <v>2</v>
      </c>
      <c r="F48" s="6" t="s">
        <v>100</v>
      </c>
      <c r="G48" s="8">
        <v>68</v>
      </c>
      <c r="H48" s="9">
        <v>1.8751226764246289</v>
      </c>
      <c r="I48" s="10">
        <v>31666</v>
      </c>
      <c r="J48" s="6" t="s">
        <v>43</v>
      </c>
      <c r="K48" s="6" t="s">
        <v>23</v>
      </c>
      <c r="L48" s="11">
        <f t="shared" ca="1" si="1"/>
        <v>37</v>
      </c>
      <c r="M48" s="12">
        <f t="shared" si="2"/>
        <v>19.339691446953726</v>
      </c>
    </row>
    <row r="49" spans="1:13" x14ac:dyDescent="0.35">
      <c r="A49" s="6">
        <v>47</v>
      </c>
      <c r="B49" s="6" t="s">
        <v>25</v>
      </c>
      <c r="C49" s="6" t="s">
        <v>1</v>
      </c>
      <c r="D49" s="6" t="s">
        <v>150</v>
      </c>
      <c r="E49" s="7">
        <v>2</v>
      </c>
      <c r="F49" s="6" t="s">
        <v>100</v>
      </c>
      <c r="G49" s="8">
        <v>63</v>
      </c>
      <c r="H49" s="9">
        <v>1.1429450388772273</v>
      </c>
      <c r="I49" s="10">
        <v>32975</v>
      </c>
      <c r="J49" s="6" t="s">
        <v>42</v>
      </c>
      <c r="K49" s="6" t="s">
        <v>23</v>
      </c>
      <c r="L49" s="11">
        <f t="shared" ca="1" si="1"/>
        <v>33</v>
      </c>
      <c r="M49" s="12">
        <f t="shared" si="2"/>
        <v>48.226956539041709</v>
      </c>
    </row>
    <row r="50" spans="1:13" x14ac:dyDescent="0.35">
      <c r="A50" s="6">
        <v>48</v>
      </c>
      <c r="B50" s="6" t="s">
        <v>25</v>
      </c>
      <c r="C50" s="6" t="s">
        <v>1</v>
      </c>
      <c r="D50" s="6" t="s">
        <v>151</v>
      </c>
      <c r="E50" s="7">
        <v>4</v>
      </c>
      <c r="F50" s="6" t="s">
        <v>102</v>
      </c>
      <c r="G50" s="8">
        <v>74</v>
      </c>
      <c r="H50" s="9">
        <v>1.6369222827512717</v>
      </c>
      <c r="I50" s="10">
        <v>31654</v>
      </c>
      <c r="J50" s="6" t="s">
        <v>44</v>
      </c>
      <c r="K50" s="6" t="s">
        <v>23</v>
      </c>
      <c r="L50" s="11">
        <f t="shared" ca="1" si="1"/>
        <v>37</v>
      </c>
      <c r="M50" s="12">
        <f t="shared" si="2"/>
        <v>27.616942677265108</v>
      </c>
    </row>
    <row r="51" spans="1:13" x14ac:dyDescent="0.35">
      <c r="A51" s="6">
        <v>49</v>
      </c>
      <c r="B51" s="6" t="s">
        <v>0</v>
      </c>
      <c r="C51" s="6" t="s">
        <v>207</v>
      </c>
      <c r="D51" s="6" t="s">
        <v>152</v>
      </c>
      <c r="E51" s="7">
        <v>1</v>
      </c>
      <c r="F51" s="6" t="s">
        <v>99</v>
      </c>
      <c r="G51" s="8">
        <v>74</v>
      </c>
      <c r="H51" s="9">
        <v>1.3835286871627086</v>
      </c>
      <c r="I51" s="10">
        <v>36167</v>
      </c>
      <c r="J51" s="6" t="s">
        <v>46</v>
      </c>
      <c r="K51" s="6" t="s">
        <v>17</v>
      </c>
      <c r="L51" s="11">
        <f t="shared" ca="1" si="1"/>
        <v>24</v>
      </c>
      <c r="M51" s="12">
        <f t="shared" ref="M51:M82" si="4">G51/(H51*H51)</f>
        <v>38.659424316088874</v>
      </c>
    </row>
    <row r="52" spans="1:13" x14ac:dyDescent="0.35">
      <c r="A52" s="6">
        <v>50</v>
      </c>
      <c r="B52" s="6" t="s">
        <v>0</v>
      </c>
      <c r="C52" s="6" t="s">
        <v>45</v>
      </c>
      <c r="D52" s="6" t="s">
        <v>153</v>
      </c>
      <c r="E52" s="7">
        <v>1</v>
      </c>
      <c r="F52" s="6" t="s">
        <v>99</v>
      </c>
      <c r="G52" s="8">
        <v>63</v>
      </c>
      <c r="H52" s="9">
        <v>1.4381870229308316</v>
      </c>
      <c r="I52" s="10">
        <v>31889</v>
      </c>
      <c r="J52" s="6" t="s">
        <v>47</v>
      </c>
      <c r="K52" s="6" t="s">
        <v>17</v>
      </c>
      <c r="L52" s="11">
        <f t="shared" ca="1" si="1"/>
        <v>36</v>
      </c>
      <c r="M52" s="12">
        <f t="shared" si="4"/>
        <v>30.458591619986862</v>
      </c>
    </row>
    <row r="53" spans="1:13" x14ac:dyDescent="0.35">
      <c r="A53" s="6">
        <v>51</v>
      </c>
      <c r="B53" s="6" t="s">
        <v>0</v>
      </c>
      <c r="C53" s="6" t="s">
        <v>45</v>
      </c>
      <c r="D53" s="6" t="s">
        <v>154</v>
      </c>
      <c r="E53" s="7">
        <v>2</v>
      </c>
      <c r="F53" s="6" t="s">
        <v>100</v>
      </c>
      <c r="G53" s="8">
        <v>77</v>
      </c>
      <c r="H53" s="9">
        <v>1.3532140762730436</v>
      </c>
      <c r="I53" s="10">
        <v>34300</v>
      </c>
      <c r="J53" s="6" t="s">
        <v>48</v>
      </c>
      <c r="K53" s="6" t="s">
        <v>3</v>
      </c>
      <c r="L53" s="11">
        <f t="shared" ca="1" si="1"/>
        <v>30</v>
      </c>
      <c r="M53" s="12">
        <f t="shared" si="4"/>
        <v>42.049197494780095</v>
      </c>
    </row>
    <row r="54" spans="1:13" x14ac:dyDescent="0.35">
      <c r="A54" s="6">
        <v>52</v>
      </c>
      <c r="B54" s="6" t="s">
        <v>0</v>
      </c>
      <c r="C54" s="6" t="s">
        <v>45</v>
      </c>
      <c r="D54" s="6" t="s">
        <v>155</v>
      </c>
      <c r="E54" s="7">
        <v>2</v>
      </c>
      <c r="F54" s="6" t="s">
        <v>100</v>
      </c>
      <c r="G54" s="8">
        <v>67</v>
      </c>
      <c r="H54" s="9">
        <v>1.1866420172382435</v>
      </c>
      <c r="I54" s="10">
        <v>34880</v>
      </c>
      <c r="J54" s="6" t="s">
        <v>49</v>
      </c>
      <c r="K54" s="6" t="s">
        <v>3</v>
      </c>
      <c r="L54" s="11">
        <f t="shared" ca="1" si="1"/>
        <v>28</v>
      </c>
      <c r="M54" s="12">
        <f t="shared" si="4"/>
        <v>47.581196487248732</v>
      </c>
    </row>
    <row r="55" spans="1:13" x14ac:dyDescent="0.35">
      <c r="A55" s="6">
        <v>53</v>
      </c>
      <c r="B55" s="6" t="s">
        <v>0</v>
      </c>
      <c r="C55" s="6" t="s">
        <v>45</v>
      </c>
      <c r="D55" s="6" t="s">
        <v>156</v>
      </c>
      <c r="E55" s="7">
        <v>5</v>
      </c>
      <c r="F55" s="6" t="s">
        <v>103</v>
      </c>
      <c r="G55" s="8">
        <v>79</v>
      </c>
      <c r="H55" s="9">
        <v>1.1361205996584145</v>
      </c>
      <c r="I55" s="10">
        <v>33749</v>
      </c>
      <c r="J55" s="6" t="s">
        <v>50</v>
      </c>
      <c r="K55" s="6" t="s">
        <v>3</v>
      </c>
      <c r="L55" s="11">
        <f t="shared" ca="1" si="1"/>
        <v>31</v>
      </c>
      <c r="M55" s="12">
        <f t="shared" si="4"/>
        <v>61.203776785548442</v>
      </c>
    </row>
    <row r="56" spans="1:13" x14ac:dyDescent="0.35">
      <c r="A56" s="6">
        <v>14</v>
      </c>
      <c r="B56" s="6" t="s">
        <v>0</v>
      </c>
      <c r="C56" s="6" t="s">
        <v>1</v>
      </c>
      <c r="D56" s="6" t="s">
        <v>118</v>
      </c>
      <c r="E56" s="7">
        <v>3</v>
      </c>
      <c r="F56" s="6" t="s">
        <v>101</v>
      </c>
      <c r="G56" s="8">
        <v>79</v>
      </c>
      <c r="H56" s="9">
        <v>1.1379928340332401</v>
      </c>
      <c r="I56" s="10">
        <v>34165</v>
      </c>
      <c r="J56" s="6" t="s">
        <v>15</v>
      </c>
      <c r="K56" s="6" t="s">
        <v>3</v>
      </c>
      <c r="L56" s="11">
        <f t="shared" ref="L56" ca="1" si="5">DATEDIF(I56, TODAY(), "y")</f>
        <v>30</v>
      </c>
      <c r="M56" s="12">
        <f t="shared" si="4"/>
        <v>61.002556617942169</v>
      </c>
    </row>
    <row r="57" spans="1:13" x14ac:dyDescent="0.35">
      <c r="A57" s="6">
        <v>54</v>
      </c>
      <c r="B57" s="6" t="s">
        <v>0</v>
      </c>
      <c r="C57" s="6" t="s">
        <v>45</v>
      </c>
      <c r="D57" s="6" t="s">
        <v>157</v>
      </c>
      <c r="E57" s="7">
        <v>4</v>
      </c>
      <c r="F57" s="6" t="s">
        <v>102</v>
      </c>
      <c r="G57" s="8">
        <v>72</v>
      </c>
      <c r="H57" s="9">
        <v>1.2069285176627411</v>
      </c>
      <c r="I57" s="10">
        <v>33371</v>
      </c>
      <c r="J57" s="6" t="s">
        <v>51</v>
      </c>
      <c r="K57" s="6" t="s">
        <v>3</v>
      </c>
      <c r="L57" s="11">
        <f t="shared" ca="1" si="1"/>
        <v>32</v>
      </c>
      <c r="M57" s="12">
        <f t="shared" si="4"/>
        <v>49.4275857626168</v>
      </c>
    </row>
    <row r="58" spans="1:13" x14ac:dyDescent="0.35">
      <c r="A58" s="6">
        <v>55</v>
      </c>
      <c r="B58" s="6" t="s">
        <v>0</v>
      </c>
      <c r="C58" s="6" t="s">
        <v>45</v>
      </c>
      <c r="D58" s="6" t="s">
        <v>158</v>
      </c>
      <c r="E58" s="7">
        <v>4</v>
      </c>
      <c r="F58" s="6" t="s">
        <v>102</v>
      </c>
      <c r="G58" s="8">
        <v>73</v>
      </c>
      <c r="H58" s="9">
        <v>1.2345177856083651</v>
      </c>
      <c r="I58" s="10">
        <v>32023</v>
      </c>
      <c r="J58" s="6" t="s">
        <v>52</v>
      </c>
      <c r="K58" s="6" t="s">
        <v>3</v>
      </c>
      <c r="L58" s="11">
        <f t="shared" ca="1" si="1"/>
        <v>36</v>
      </c>
      <c r="M58" s="12">
        <f t="shared" si="4"/>
        <v>47.899188727566617</v>
      </c>
    </row>
    <row r="59" spans="1:13" x14ac:dyDescent="0.35">
      <c r="A59" s="6">
        <v>56</v>
      </c>
      <c r="B59" s="6" t="s">
        <v>0</v>
      </c>
      <c r="C59" s="6" t="s">
        <v>208</v>
      </c>
      <c r="D59" s="6" t="s">
        <v>159</v>
      </c>
      <c r="E59" s="7">
        <v>3</v>
      </c>
      <c r="F59" s="6" t="s">
        <v>101</v>
      </c>
      <c r="G59" s="8">
        <v>80</v>
      </c>
      <c r="H59" s="9">
        <v>1.3560192058199241</v>
      </c>
      <c r="I59" s="10">
        <v>34961</v>
      </c>
      <c r="J59" s="6" t="s">
        <v>21</v>
      </c>
      <c r="K59" s="6" t="s">
        <v>17</v>
      </c>
      <c r="L59" s="11">
        <f t="shared" ca="1" si="1"/>
        <v>28</v>
      </c>
      <c r="M59" s="12">
        <f t="shared" si="4"/>
        <v>43.506916639856087</v>
      </c>
    </row>
    <row r="60" spans="1:13" x14ac:dyDescent="0.35">
      <c r="A60" s="6">
        <v>57</v>
      </c>
      <c r="B60" s="6" t="s">
        <v>0</v>
      </c>
      <c r="C60" s="6" t="s">
        <v>45</v>
      </c>
      <c r="D60" s="6" t="s">
        <v>160</v>
      </c>
      <c r="E60" s="7">
        <v>1</v>
      </c>
      <c r="F60" s="6" t="s">
        <v>99</v>
      </c>
      <c r="G60" s="8">
        <v>61</v>
      </c>
      <c r="H60" s="9">
        <v>1.5001008988697737</v>
      </c>
      <c r="I60" s="10">
        <v>34508</v>
      </c>
      <c r="J60" s="6" t="s">
        <v>53</v>
      </c>
      <c r="K60" s="6" t="s">
        <v>23</v>
      </c>
      <c r="L60" s="11">
        <f t="shared" ca="1" si="1"/>
        <v>29</v>
      </c>
      <c r="M60" s="12">
        <f t="shared" si="4"/>
        <v>27.107464171794732</v>
      </c>
    </row>
    <row r="61" spans="1:13" x14ac:dyDescent="0.35">
      <c r="A61" s="6">
        <v>58</v>
      </c>
      <c r="B61" s="6" t="s">
        <v>0</v>
      </c>
      <c r="C61" s="6" t="s">
        <v>45</v>
      </c>
      <c r="D61" s="6" t="s">
        <v>161</v>
      </c>
      <c r="E61" s="7">
        <v>2</v>
      </c>
      <c r="F61" s="6" t="s">
        <v>100</v>
      </c>
      <c r="G61" s="8">
        <v>76</v>
      </c>
      <c r="H61" s="9">
        <v>1.3995932807630094</v>
      </c>
      <c r="I61" s="10">
        <v>35186</v>
      </c>
      <c r="J61" s="6" t="s">
        <v>54</v>
      </c>
      <c r="K61" s="6" t="s">
        <v>17</v>
      </c>
      <c r="L61" s="11">
        <f t="shared" ca="1" si="1"/>
        <v>27</v>
      </c>
      <c r="M61" s="12">
        <f t="shared" si="4"/>
        <v>38.798049662674103</v>
      </c>
    </row>
    <row r="62" spans="1:13" x14ac:dyDescent="0.35">
      <c r="A62" s="6">
        <v>59</v>
      </c>
      <c r="B62" s="6" t="s">
        <v>0</v>
      </c>
      <c r="C62" s="6" t="s">
        <v>45</v>
      </c>
      <c r="D62" s="6" t="s">
        <v>162</v>
      </c>
      <c r="E62" s="7">
        <v>2</v>
      </c>
      <c r="F62" s="6" t="s">
        <v>100</v>
      </c>
      <c r="G62" s="8">
        <v>71</v>
      </c>
      <c r="H62" s="9">
        <v>1.2166568623730658</v>
      </c>
      <c r="I62" s="10">
        <v>33478</v>
      </c>
      <c r="J62" s="6" t="s">
        <v>55</v>
      </c>
      <c r="K62" s="6" t="s">
        <v>3</v>
      </c>
      <c r="L62" s="11">
        <f t="shared" ca="1" si="1"/>
        <v>32</v>
      </c>
      <c r="M62" s="12">
        <f t="shared" si="4"/>
        <v>47.964743753944639</v>
      </c>
    </row>
    <row r="63" spans="1:13" x14ac:dyDescent="0.35">
      <c r="A63" s="6">
        <v>60</v>
      </c>
      <c r="B63" s="6" t="s">
        <v>0</v>
      </c>
      <c r="C63" s="6" t="s">
        <v>45</v>
      </c>
      <c r="D63" s="6" t="s">
        <v>163</v>
      </c>
      <c r="E63" s="7">
        <v>4</v>
      </c>
      <c r="F63" s="6" t="s">
        <v>102</v>
      </c>
      <c r="G63" s="8">
        <v>61</v>
      </c>
      <c r="H63" s="9">
        <v>1.8317128266644624</v>
      </c>
      <c r="I63" s="10">
        <v>32701</v>
      </c>
      <c r="J63" s="6" t="s">
        <v>56</v>
      </c>
      <c r="K63" s="6" t="s">
        <v>3</v>
      </c>
      <c r="L63" s="11">
        <f t="shared" ca="1" si="1"/>
        <v>34</v>
      </c>
      <c r="M63" s="12">
        <f t="shared" si="4"/>
        <v>18.180886760265292</v>
      </c>
    </row>
    <row r="64" spans="1:13" x14ac:dyDescent="0.35">
      <c r="A64" s="6">
        <v>61</v>
      </c>
      <c r="B64" s="6" t="s">
        <v>0</v>
      </c>
      <c r="C64" s="6" t="s">
        <v>45</v>
      </c>
      <c r="D64" s="6" t="s">
        <v>164</v>
      </c>
      <c r="E64" s="7">
        <v>4</v>
      </c>
      <c r="F64" s="6" t="s">
        <v>102</v>
      </c>
      <c r="G64" s="8">
        <v>75</v>
      </c>
      <c r="H64" s="9">
        <v>1.2400119322426459</v>
      </c>
      <c r="I64" s="10">
        <v>32692</v>
      </c>
      <c r="J64" s="6" t="s">
        <v>57</v>
      </c>
      <c r="K64" s="6" t="s">
        <v>3</v>
      </c>
      <c r="L64" s="11">
        <f t="shared" ca="1" si="1"/>
        <v>34</v>
      </c>
      <c r="M64" s="12">
        <f t="shared" si="4"/>
        <v>48.776376563726025</v>
      </c>
    </row>
    <row r="65" spans="1:13" x14ac:dyDescent="0.35">
      <c r="A65" s="6">
        <v>62</v>
      </c>
      <c r="B65" s="6" t="s">
        <v>0</v>
      </c>
      <c r="C65" s="6" t="s">
        <v>45</v>
      </c>
      <c r="D65" s="6" t="s">
        <v>165</v>
      </c>
      <c r="E65" s="7">
        <v>1</v>
      </c>
      <c r="F65" s="6" t="s">
        <v>99</v>
      </c>
      <c r="G65" s="8">
        <v>72</v>
      </c>
      <c r="H65" s="9">
        <v>1.9492908882755771</v>
      </c>
      <c r="I65" s="10">
        <v>32692</v>
      </c>
      <c r="J65" s="6" t="s">
        <v>57</v>
      </c>
      <c r="K65" s="6" t="s">
        <v>3</v>
      </c>
      <c r="L65" s="11">
        <f t="shared" ca="1" si="1"/>
        <v>34</v>
      </c>
      <c r="M65" s="12">
        <f t="shared" si="4"/>
        <v>18.948690006840753</v>
      </c>
    </row>
    <row r="66" spans="1:13" x14ac:dyDescent="0.35">
      <c r="A66" s="6">
        <v>63</v>
      </c>
      <c r="B66" s="6" t="s">
        <v>0</v>
      </c>
      <c r="C66" s="6" t="s">
        <v>45</v>
      </c>
      <c r="D66" s="6" t="s">
        <v>166</v>
      </c>
      <c r="E66" s="7">
        <v>3</v>
      </c>
      <c r="F66" s="6" t="s">
        <v>101</v>
      </c>
      <c r="G66" s="8">
        <v>64</v>
      </c>
      <c r="H66" s="9">
        <v>1.38472937736979</v>
      </c>
      <c r="I66" s="10">
        <v>31843</v>
      </c>
      <c r="J66" s="6" t="s">
        <v>58</v>
      </c>
      <c r="K66" s="6" t="s">
        <v>3</v>
      </c>
      <c r="L66" s="11">
        <f t="shared" ca="1" si="1"/>
        <v>36</v>
      </c>
      <c r="M66" s="12">
        <f t="shared" si="4"/>
        <v>33.377220056906623</v>
      </c>
    </row>
    <row r="67" spans="1:13" x14ac:dyDescent="0.35">
      <c r="A67" s="6">
        <v>64</v>
      </c>
      <c r="B67" s="6" t="s">
        <v>0</v>
      </c>
      <c r="C67" s="6" t="s">
        <v>45</v>
      </c>
      <c r="D67" s="6" t="s">
        <v>167</v>
      </c>
      <c r="E67" s="7">
        <v>2</v>
      </c>
      <c r="F67" s="6" t="s">
        <v>100</v>
      </c>
      <c r="G67" s="8">
        <v>67</v>
      </c>
      <c r="H67" s="9">
        <v>1.1384000914729469</v>
      </c>
      <c r="I67" s="10">
        <v>34856</v>
      </c>
      <c r="J67" s="6" t="s">
        <v>59</v>
      </c>
      <c r="K67" s="6" t="s">
        <v>17</v>
      </c>
      <c r="L67" s="11">
        <f t="shared" ca="1" si="1"/>
        <v>28</v>
      </c>
      <c r="M67" s="12">
        <f t="shared" si="4"/>
        <v>51.699335224227468</v>
      </c>
    </row>
    <row r="68" spans="1:13" x14ac:dyDescent="0.35">
      <c r="A68" s="6">
        <v>65</v>
      </c>
      <c r="B68" s="6" t="s">
        <v>0</v>
      </c>
      <c r="C68" s="6" t="s">
        <v>45</v>
      </c>
      <c r="D68" s="6" t="s">
        <v>168</v>
      </c>
      <c r="E68" s="7">
        <v>3</v>
      </c>
      <c r="F68" s="6" t="s">
        <v>101</v>
      </c>
      <c r="G68" s="8">
        <v>80</v>
      </c>
      <c r="H68" s="9">
        <v>1.5434928807289265</v>
      </c>
      <c r="I68" s="10">
        <v>35062</v>
      </c>
      <c r="J68" s="6" t="s">
        <v>49</v>
      </c>
      <c r="K68" s="6" t="s">
        <v>3</v>
      </c>
      <c r="L68" s="11">
        <f t="shared" ca="1" si="1"/>
        <v>27</v>
      </c>
      <c r="M68" s="12">
        <f t="shared" si="4"/>
        <v>33.580002618120155</v>
      </c>
    </row>
    <row r="69" spans="1:13" x14ac:dyDescent="0.35">
      <c r="A69" s="6">
        <v>66</v>
      </c>
      <c r="B69" s="6" t="s">
        <v>0</v>
      </c>
      <c r="C69" s="6" t="s">
        <v>45</v>
      </c>
      <c r="D69" s="6" t="s">
        <v>169</v>
      </c>
      <c r="E69" s="7">
        <v>5</v>
      </c>
      <c r="F69" s="6" t="s">
        <v>103</v>
      </c>
      <c r="G69" s="8">
        <v>77</v>
      </c>
      <c r="H69" s="9">
        <v>1.4737866199818341</v>
      </c>
      <c r="I69" s="10">
        <v>34118</v>
      </c>
      <c r="J69" s="6" t="s">
        <v>60</v>
      </c>
      <c r="K69" s="6" t="s">
        <v>3</v>
      </c>
      <c r="L69" s="11">
        <f t="shared" ref="L69:L100" ca="1" si="6">DATEDIF(I69, TODAY(), "y")</f>
        <v>30</v>
      </c>
      <c r="M69" s="12">
        <f t="shared" si="4"/>
        <v>35.450429919854791</v>
      </c>
    </row>
    <row r="70" spans="1:13" x14ac:dyDescent="0.35">
      <c r="A70" s="6">
        <v>67</v>
      </c>
      <c r="B70" s="6" t="s">
        <v>0</v>
      </c>
      <c r="C70" s="6" t="s">
        <v>45</v>
      </c>
      <c r="D70" s="6" t="s">
        <v>170</v>
      </c>
      <c r="E70" s="7">
        <v>3</v>
      </c>
      <c r="F70" s="6" t="s">
        <v>101</v>
      </c>
      <c r="G70" s="8">
        <v>80</v>
      </c>
      <c r="H70" s="9">
        <v>1.630654031261447</v>
      </c>
      <c r="I70" s="10">
        <v>34134</v>
      </c>
      <c r="J70" s="6" t="s">
        <v>61</v>
      </c>
      <c r="K70" s="6" t="s">
        <v>17</v>
      </c>
      <c r="L70" s="11">
        <f t="shared" ca="1" si="6"/>
        <v>30</v>
      </c>
      <c r="M70" s="12">
        <f t="shared" si="4"/>
        <v>30.086130163479812</v>
      </c>
    </row>
    <row r="71" spans="1:13" x14ac:dyDescent="0.35">
      <c r="A71" s="6">
        <v>68</v>
      </c>
      <c r="B71" s="6" t="s">
        <v>0</v>
      </c>
      <c r="C71" s="6" t="s">
        <v>45</v>
      </c>
      <c r="D71" s="6" t="s">
        <v>171</v>
      </c>
      <c r="E71" s="7">
        <v>5</v>
      </c>
      <c r="F71" s="6" t="s">
        <v>103</v>
      </c>
      <c r="G71" s="8">
        <v>74</v>
      </c>
      <c r="H71" s="9">
        <v>1.8014317180078319</v>
      </c>
      <c r="I71" s="10">
        <v>33606</v>
      </c>
      <c r="J71" s="6" t="s">
        <v>62</v>
      </c>
      <c r="K71" s="6" t="s">
        <v>23</v>
      </c>
      <c r="L71" s="11">
        <f t="shared" ca="1" si="6"/>
        <v>31</v>
      </c>
      <c r="M71" s="12">
        <f t="shared" si="4"/>
        <v>22.803216439933024</v>
      </c>
    </row>
    <row r="72" spans="1:13" x14ac:dyDescent="0.35">
      <c r="A72" s="6">
        <v>69</v>
      </c>
      <c r="B72" s="6" t="s">
        <v>0</v>
      </c>
      <c r="C72" s="6" t="s">
        <v>45</v>
      </c>
      <c r="D72" s="6" t="s">
        <v>172</v>
      </c>
      <c r="E72" s="7">
        <v>5</v>
      </c>
      <c r="F72" s="6" t="s">
        <v>103</v>
      </c>
      <c r="G72" s="8">
        <v>73</v>
      </c>
      <c r="H72" s="9">
        <v>1.6916614637942682</v>
      </c>
      <c r="I72" s="10">
        <v>35618</v>
      </c>
      <c r="J72" s="6" t="s">
        <v>63</v>
      </c>
      <c r="K72" s="6" t="s">
        <v>23</v>
      </c>
      <c r="L72" s="11">
        <f t="shared" ca="1" si="6"/>
        <v>26</v>
      </c>
      <c r="M72" s="12">
        <f t="shared" si="4"/>
        <v>25.509147665543832</v>
      </c>
    </row>
    <row r="73" spans="1:13" x14ac:dyDescent="0.35">
      <c r="A73" s="6">
        <v>70</v>
      </c>
      <c r="B73" s="6" t="s">
        <v>0</v>
      </c>
      <c r="C73" s="6" t="s">
        <v>45</v>
      </c>
      <c r="D73" s="6" t="s">
        <v>173</v>
      </c>
      <c r="E73" s="7">
        <v>3</v>
      </c>
      <c r="F73" s="6" t="s">
        <v>101</v>
      </c>
      <c r="G73" s="8">
        <v>66</v>
      </c>
      <c r="H73" s="9">
        <v>1.8340676593321708</v>
      </c>
      <c r="I73" s="10">
        <v>34337</v>
      </c>
      <c r="J73" s="6" t="s">
        <v>64</v>
      </c>
      <c r="K73" s="6" t="s">
        <v>3</v>
      </c>
      <c r="L73" s="11">
        <f t="shared" ca="1" si="6"/>
        <v>29</v>
      </c>
      <c r="M73" s="12">
        <f t="shared" si="4"/>
        <v>19.620642727026993</v>
      </c>
    </row>
    <row r="74" spans="1:13" x14ac:dyDescent="0.35">
      <c r="A74" s="6">
        <v>71</v>
      </c>
      <c r="B74" s="6" t="s">
        <v>0</v>
      </c>
      <c r="C74" s="6" t="s">
        <v>45</v>
      </c>
      <c r="D74" s="6" t="s">
        <v>174</v>
      </c>
      <c r="E74" s="7">
        <v>3</v>
      </c>
      <c r="F74" s="6" t="s">
        <v>101</v>
      </c>
      <c r="G74" s="8">
        <v>72</v>
      </c>
      <c r="H74" s="9">
        <v>1.3724622290022981</v>
      </c>
      <c r="I74" s="10">
        <v>34447</v>
      </c>
      <c r="J74" s="6" t="s">
        <v>65</v>
      </c>
      <c r="K74" s="6" t="s">
        <v>17</v>
      </c>
      <c r="L74" s="11">
        <f t="shared" ca="1" si="6"/>
        <v>29</v>
      </c>
      <c r="M74" s="12">
        <f t="shared" si="4"/>
        <v>38.223609356235563</v>
      </c>
    </row>
    <row r="75" spans="1:13" x14ac:dyDescent="0.35">
      <c r="A75" s="6">
        <v>72</v>
      </c>
      <c r="B75" s="6" t="s">
        <v>25</v>
      </c>
      <c r="C75" s="6" t="s">
        <v>45</v>
      </c>
      <c r="D75" s="6" t="s">
        <v>175</v>
      </c>
      <c r="E75" s="7">
        <v>2</v>
      </c>
      <c r="F75" s="6" t="s">
        <v>100</v>
      </c>
      <c r="G75" s="8">
        <v>67</v>
      </c>
      <c r="H75" s="9">
        <v>1.8095846646189977</v>
      </c>
      <c r="I75" s="10">
        <v>32367</v>
      </c>
      <c r="J75" s="6" t="s">
        <v>66</v>
      </c>
      <c r="K75" s="6" t="s">
        <v>3</v>
      </c>
      <c r="L75" s="11">
        <f t="shared" ca="1" si="6"/>
        <v>35</v>
      </c>
      <c r="M75" s="12">
        <f t="shared" si="4"/>
        <v>20.460535140300507</v>
      </c>
    </row>
    <row r="76" spans="1:13" x14ac:dyDescent="0.35">
      <c r="A76" s="6">
        <v>73</v>
      </c>
      <c r="B76" s="6" t="s">
        <v>25</v>
      </c>
      <c r="C76" s="6" t="s">
        <v>45</v>
      </c>
      <c r="D76" s="6" t="s">
        <v>176</v>
      </c>
      <c r="E76" s="7">
        <v>1</v>
      </c>
      <c r="F76" s="6" t="s">
        <v>99</v>
      </c>
      <c r="G76" s="8">
        <v>68</v>
      </c>
      <c r="H76" s="9">
        <v>1.2344794631961822</v>
      </c>
      <c r="I76" s="10">
        <v>32654</v>
      </c>
      <c r="J76" s="6" t="s">
        <v>67</v>
      </c>
      <c r="K76" s="6" t="s">
        <v>17</v>
      </c>
      <c r="L76" s="11">
        <f t="shared" ca="1" si="6"/>
        <v>34</v>
      </c>
      <c r="M76" s="12">
        <f t="shared" si="4"/>
        <v>44.62119263243418</v>
      </c>
    </row>
    <row r="77" spans="1:13" x14ac:dyDescent="0.35">
      <c r="A77" s="6">
        <v>74</v>
      </c>
      <c r="B77" s="6" t="s">
        <v>25</v>
      </c>
      <c r="C77" s="6" t="s">
        <v>45</v>
      </c>
      <c r="D77" s="6" t="s">
        <v>177</v>
      </c>
      <c r="E77" s="7">
        <v>3</v>
      </c>
      <c r="F77" s="6" t="s">
        <v>101</v>
      </c>
      <c r="G77" s="8">
        <v>60</v>
      </c>
      <c r="H77" s="9">
        <v>1.9895806549436963</v>
      </c>
      <c r="I77" s="10">
        <v>32538</v>
      </c>
      <c r="J77" s="6" t="s">
        <v>68</v>
      </c>
      <c r="K77" s="6" t="s">
        <v>17</v>
      </c>
      <c r="L77" s="11">
        <f t="shared" ca="1" si="6"/>
        <v>34</v>
      </c>
      <c r="M77" s="12">
        <f t="shared" si="4"/>
        <v>15.157520046037344</v>
      </c>
    </row>
    <row r="78" spans="1:13" x14ac:dyDescent="0.35">
      <c r="A78" s="6">
        <v>75</v>
      </c>
      <c r="B78" s="6" t="s">
        <v>25</v>
      </c>
      <c r="C78" s="6" t="s">
        <v>45</v>
      </c>
      <c r="D78" s="6" t="s">
        <v>178</v>
      </c>
      <c r="E78" s="7">
        <v>2</v>
      </c>
      <c r="F78" s="6" t="s">
        <v>100</v>
      </c>
      <c r="G78" s="8">
        <v>67</v>
      </c>
      <c r="H78" s="9">
        <v>1.6145994169714677</v>
      </c>
      <c r="I78" s="10">
        <v>35418</v>
      </c>
      <c r="J78" s="6" t="s">
        <v>69</v>
      </c>
      <c r="K78" s="6" t="s">
        <v>17</v>
      </c>
      <c r="L78" s="11">
        <f t="shared" ca="1" si="6"/>
        <v>26</v>
      </c>
      <c r="M78" s="12">
        <f t="shared" si="4"/>
        <v>25.700715850779016</v>
      </c>
    </row>
    <row r="79" spans="1:13" x14ac:dyDescent="0.35">
      <c r="A79" s="6">
        <v>76</v>
      </c>
      <c r="B79" s="6" t="s">
        <v>25</v>
      </c>
      <c r="C79" s="6" t="s">
        <v>45</v>
      </c>
      <c r="D79" s="6" t="s">
        <v>179</v>
      </c>
      <c r="E79" s="7">
        <v>4</v>
      </c>
      <c r="F79" s="6" t="s">
        <v>102</v>
      </c>
      <c r="G79" s="8">
        <v>74</v>
      </c>
      <c r="H79" s="9">
        <v>1.8257012958022871</v>
      </c>
      <c r="I79" s="10">
        <v>31441</v>
      </c>
      <c r="J79" s="6" t="s">
        <v>70</v>
      </c>
      <c r="K79" s="6" t="s">
        <v>3</v>
      </c>
      <c r="L79" s="11">
        <f t="shared" ca="1" si="6"/>
        <v>37</v>
      </c>
      <c r="M79" s="12">
        <f t="shared" si="4"/>
        <v>22.200986468681265</v>
      </c>
    </row>
    <row r="80" spans="1:13" x14ac:dyDescent="0.35">
      <c r="A80" s="6">
        <v>77</v>
      </c>
      <c r="B80" s="6" t="s">
        <v>25</v>
      </c>
      <c r="C80" s="6" t="s">
        <v>45</v>
      </c>
      <c r="D80" s="6" t="s">
        <v>180</v>
      </c>
      <c r="E80" s="7">
        <v>4</v>
      </c>
      <c r="F80" s="6" t="s">
        <v>102</v>
      </c>
      <c r="G80" s="8">
        <v>69</v>
      </c>
      <c r="H80" s="9">
        <v>1.0396251287081149</v>
      </c>
      <c r="I80" s="10">
        <v>31893</v>
      </c>
      <c r="J80" s="6" t="s">
        <v>71</v>
      </c>
      <c r="K80" s="6" t="s">
        <v>3</v>
      </c>
      <c r="L80" s="11">
        <f t="shared" ca="1" si="6"/>
        <v>36</v>
      </c>
      <c r="M80" s="12">
        <f t="shared" si="4"/>
        <v>63.840393347375802</v>
      </c>
    </row>
    <row r="81" spans="1:13" x14ac:dyDescent="0.35">
      <c r="A81" s="6">
        <v>78</v>
      </c>
      <c r="B81" s="6" t="s">
        <v>25</v>
      </c>
      <c r="C81" s="6" t="s">
        <v>45</v>
      </c>
      <c r="D81" s="6" t="s">
        <v>181</v>
      </c>
      <c r="E81" s="7">
        <v>1</v>
      </c>
      <c r="F81" s="6" t="s">
        <v>99</v>
      </c>
      <c r="G81" s="8">
        <v>60</v>
      </c>
      <c r="H81" s="9">
        <v>1.491248724992813</v>
      </c>
      <c r="I81" s="10">
        <v>35164</v>
      </c>
      <c r="J81" s="6" t="s">
        <v>72</v>
      </c>
      <c r="K81" s="6" t="s">
        <v>3</v>
      </c>
      <c r="L81" s="11">
        <f t="shared" ca="1" si="6"/>
        <v>27</v>
      </c>
      <c r="M81" s="12">
        <f t="shared" si="4"/>
        <v>26.98056746464513</v>
      </c>
    </row>
    <row r="82" spans="1:13" x14ac:dyDescent="0.35">
      <c r="A82" s="6">
        <v>79</v>
      </c>
      <c r="B82" s="6" t="s">
        <v>25</v>
      </c>
      <c r="C82" s="6" t="s">
        <v>45</v>
      </c>
      <c r="D82" s="6" t="s">
        <v>182</v>
      </c>
      <c r="E82" s="7">
        <v>1</v>
      </c>
      <c r="F82" s="6" t="s">
        <v>99</v>
      </c>
      <c r="G82" s="8">
        <v>61</v>
      </c>
      <c r="H82" s="9">
        <v>1.7765336852184184</v>
      </c>
      <c r="I82" s="10">
        <v>30883</v>
      </c>
      <c r="J82" s="6" t="s">
        <v>73</v>
      </c>
      <c r="K82" s="6" t="s">
        <v>17</v>
      </c>
      <c r="L82" s="11">
        <f t="shared" ca="1" si="6"/>
        <v>39</v>
      </c>
      <c r="M82" s="12">
        <f t="shared" si="4"/>
        <v>19.327823085722613</v>
      </c>
    </row>
    <row r="83" spans="1:13" x14ac:dyDescent="0.35">
      <c r="A83" s="6">
        <v>80</v>
      </c>
      <c r="B83" s="6" t="s">
        <v>25</v>
      </c>
      <c r="C83" s="6" t="s">
        <v>45</v>
      </c>
      <c r="D83" s="6" t="s">
        <v>183</v>
      </c>
      <c r="E83" s="7">
        <v>4</v>
      </c>
      <c r="F83" s="6" t="s">
        <v>102</v>
      </c>
      <c r="G83" s="8">
        <v>63</v>
      </c>
      <c r="H83" s="9">
        <v>1.5194908670311731</v>
      </c>
      <c r="I83" s="10">
        <v>28873</v>
      </c>
      <c r="J83" s="6" t="s">
        <v>74</v>
      </c>
      <c r="K83" s="6" t="s">
        <v>3</v>
      </c>
      <c r="L83" s="11">
        <f t="shared" ca="1" si="6"/>
        <v>44</v>
      </c>
      <c r="M83" s="12">
        <f t="shared" ref="M83:M100" si="7">G83/(H83*H83)</f>
        <v>27.286281881009288</v>
      </c>
    </row>
    <row r="84" spans="1:13" x14ac:dyDescent="0.35">
      <c r="A84" s="6">
        <v>81</v>
      </c>
      <c r="B84" s="6" t="s">
        <v>25</v>
      </c>
      <c r="C84" s="6" t="s">
        <v>45</v>
      </c>
      <c r="D84" s="6" t="s">
        <v>184</v>
      </c>
      <c r="E84" s="7">
        <v>1</v>
      </c>
      <c r="F84" s="6" t="s">
        <v>99</v>
      </c>
      <c r="G84" s="8">
        <v>67</v>
      </c>
      <c r="H84" s="9">
        <v>1.8946167703926236</v>
      </c>
      <c r="I84" s="10">
        <v>35477</v>
      </c>
      <c r="J84" s="6" t="s">
        <v>75</v>
      </c>
      <c r="K84" s="6" t="s">
        <v>3</v>
      </c>
      <c r="L84" s="11">
        <f t="shared" ca="1" si="6"/>
        <v>26</v>
      </c>
      <c r="M84" s="12">
        <f t="shared" si="7"/>
        <v>18.665174235312481</v>
      </c>
    </row>
    <row r="85" spans="1:13" x14ac:dyDescent="0.35">
      <c r="A85" s="6">
        <v>82</v>
      </c>
      <c r="B85" s="6" t="s">
        <v>25</v>
      </c>
      <c r="C85" s="6" t="s">
        <v>45</v>
      </c>
      <c r="D85" s="6" t="s">
        <v>185</v>
      </c>
      <c r="E85" s="7">
        <v>4</v>
      </c>
      <c r="F85" s="6" t="s">
        <v>102</v>
      </c>
      <c r="G85" s="8">
        <v>70</v>
      </c>
      <c r="H85" s="9">
        <v>1.9147771906814925</v>
      </c>
      <c r="I85" s="10">
        <v>31275</v>
      </c>
      <c r="J85" s="6" t="s">
        <v>76</v>
      </c>
      <c r="K85" s="6" t="s">
        <v>17</v>
      </c>
      <c r="L85" s="11">
        <f t="shared" ca="1" si="6"/>
        <v>38</v>
      </c>
      <c r="M85" s="12">
        <f t="shared" si="7"/>
        <v>19.092445043638271</v>
      </c>
    </row>
    <row r="86" spans="1:13" x14ac:dyDescent="0.35">
      <c r="A86" s="6">
        <v>83</v>
      </c>
      <c r="B86" s="6" t="s">
        <v>25</v>
      </c>
      <c r="C86" s="6" t="s">
        <v>45</v>
      </c>
      <c r="D86" s="6" t="s">
        <v>186</v>
      </c>
      <c r="E86" s="7">
        <v>3</v>
      </c>
      <c r="F86" s="6" t="s">
        <v>101</v>
      </c>
      <c r="G86" s="8">
        <v>70</v>
      </c>
      <c r="H86" s="9">
        <v>1.4483981531975867</v>
      </c>
      <c r="I86" s="10">
        <v>31438</v>
      </c>
      <c r="J86" s="6" t="s">
        <v>77</v>
      </c>
      <c r="K86" s="6" t="s">
        <v>3</v>
      </c>
      <c r="L86" s="11">
        <f t="shared" ca="1" si="6"/>
        <v>37</v>
      </c>
      <c r="M86" s="12">
        <f t="shared" si="7"/>
        <v>33.367380611089189</v>
      </c>
    </row>
    <row r="87" spans="1:13" x14ac:dyDescent="0.35">
      <c r="A87" s="6">
        <v>84</v>
      </c>
      <c r="B87" s="6" t="s">
        <v>25</v>
      </c>
      <c r="C87" s="6" t="s">
        <v>45</v>
      </c>
      <c r="D87" s="6" t="s">
        <v>187</v>
      </c>
      <c r="E87" s="7">
        <v>4</v>
      </c>
      <c r="F87" s="6" t="s">
        <v>102</v>
      </c>
      <c r="G87" s="8">
        <v>69</v>
      </c>
      <c r="H87" s="9">
        <v>1.9814466964939372</v>
      </c>
      <c r="I87" s="10">
        <v>30894</v>
      </c>
      <c r="J87" s="6" t="s">
        <v>61</v>
      </c>
      <c r="K87" s="6" t="s">
        <v>23</v>
      </c>
      <c r="L87" s="11">
        <f t="shared" ca="1" si="6"/>
        <v>39</v>
      </c>
      <c r="M87" s="12">
        <f t="shared" si="7"/>
        <v>17.574553626931582</v>
      </c>
    </row>
    <row r="88" spans="1:13" x14ac:dyDescent="0.35">
      <c r="A88" s="6">
        <v>85</v>
      </c>
      <c r="B88" s="6" t="s">
        <v>25</v>
      </c>
      <c r="C88" s="6" t="s">
        <v>45</v>
      </c>
      <c r="D88" s="6" t="s">
        <v>188</v>
      </c>
      <c r="E88" s="7">
        <v>2</v>
      </c>
      <c r="F88" s="6" t="s">
        <v>100</v>
      </c>
      <c r="G88" s="8">
        <v>70</v>
      </c>
      <c r="H88" s="9">
        <v>1.9086992672983796</v>
      </c>
      <c r="I88" s="10">
        <v>32226</v>
      </c>
      <c r="J88" s="6" t="s">
        <v>78</v>
      </c>
      <c r="K88" s="6" t="s">
        <v>3</v>
      </c>
      <c r="L88" s="11">
        <f t="shared" ca="1" si="6"/>
        <v>35</v>
      </c>
      <c r="M88" s="12">
        <f t="shared" si="7"/>
        <v>19.214231831833725</v>
      </c>
    </row>
    <row r="89" spans="1:13" x14ac:dyDescent="0.35">
      <c r="A89" s="6">
        <v>45</v>
      </c>
      <c r="B89" s="6" t="s">
        <v>25</v>
      </c>
      <c r="C89" s="6" t="s">
        <v>1</v>
      </c>
      <c r="D89" s="6" t="s">
        <v>148</v>
      </c>
      <c r="E89" s="7">
        <v>2</v>
      </c>
      <c r="F89" s="6" t="s">
        <v>100</v>
      </c>
      <c r="G89" s="8">
        <v>63</v>
      </c>
      <c r="H89" s="9">
        <v>1.371040872524586</v>
      </c>
      <c r="I89" s="10">
        <v>31921</v>
      </c>
      <c r="J89" s="6" t="s">
        <v>42</v>
      </c>
      <c r="K89" s="6" t="s">
        <v>17</v>
      </c>
      <c r="L89" s="11">
        <f t="shared" ca="1" si="6"/>
        <v>36</v>
      </c>
      <c r="M89" s="12">
        <f t="shared" si="7"/>
        <v>33.515040282116992</v>
      </c>
    </row>
    <row r="90" spans="1:13" x14ac:dyDescent="0.35">
      <c r="A90" s="6">
        <v>86</v>
      </c>
      <c r="B90" s="6" t="s">
        <v>25</v>
      </c>
      <c r="C90" s="6" t="s">
        <v>45</v>
      </c>
      <c r="D90" s="6" t="s">
        <v>189</v>
      </c>
      <c r="E90" s="7">
        <v>2</v>
      </c>
      <c r="F90" s="6" t="s">
        <v>100</v>
      </c>
      <c r="G90" s="8">
        <v>79</v>
      </c>
      <c r="H90" s="9">
        <v>1.8679859415088123</v>
      </c>
      <c r="I90" s="10">
        <v>33319</v>
      </c>
      <c r="J90" s="6" t="s">
        <v>79</v>
      </c>
      <c r="K90" s="6" t="s">
        <v>23</v>
      </c>
      <c r="L90" s="11">
        <f t="shared" ca="1" si="6"/>
        <v>32</v>
      </c>
      <c r="M90" s="12">
        <f t="shared" si="7"/>
        <v>22.640180475323969</v>
      </c>
    </row>
    <row r="91" spans="1:13" x14ac:dyDescent="0.35">
      <c r="A91" s="6">
        <v>87</v>
      </c>
      <c r="B91" s="6" t="s">
        <v>25</v>
      </c>
      <c r="C91" s="6" t="s">
        <v>45</v>
      </c>
      <c r="D91" s="6" t="s">
        <v>190</v>
      </c>
      <c r="E91" s="7">
        <v>2</v>
      </c>
      <c r="F91" s="6" t="s">
        <v>100</v>
      </c>
      <c r="G91" s="8">
        <v>64</v>
      </c>
      <c r="H91" s="9">
        <v>1.4714277212123066</v>
      </c>
      <c r="I91" s="10">
        <v>31633</v>
      </c>
      <c r="J91" s="6" t="s">
        <v>80</v>
      </c>
      <c r="K91" s="6" t="s">
        <v>3</v>
      </c>
      <c r="L91" s="11">
        <f t="shared" ca="1" si="6"/>
        <v>37</v>
      </c>
      <c r="M91" s="12">
        <f t="shared" si="7"/>
        <v>29.559841870775816</v>
      </c>
    </row>
    <row r="92" spans="1:13" x14ac:dyDescent="0.35">
      <c r="A92" s="6">
        <v>88</v>
      </c>
      <c r="B92" s="6" t="s">
        <v>25</v>
      </c>
      <c r="C92" s="6" t="s">
        <v>45</v>
      </c>
      <c r="D92" s="6" t="s">
        <v>191</v>
      </c>
      <c r="E92" s="7">
        <v>3</v>
      </c>
      <c r="F92" s="6" t="s">
        <v>101</v>
      </c>
      <c r="G92" s="8">
        <v>76</v>
      </c>
      <c r="H92" s="9">
        <v>1.5079258697292173</v>
      </c>
      <c r="I92" s="10">
        <v>32295</v>
      </c>
      <c r="J92" s="6" t="s">
        <v>81</v>
      </c>
      <c r="K92" s="6" t="s">
        <v>3</v>
      </c>
      <c r="L92" s="11">
        <f t="shared" ca="1" si="6"/>
        <v>35</v>
      </c>
      <c r="M92" s="12">
        <f t="shared" si="7"/>
        <v>33.423629487861348</v>
      </c>
    </row>
    <row r="93" spans="1:13" x14ac:dyDescent="0.35">
      <c r="A93" s="6">
        <v>89</v>
      </c>
      <c r="B93" s="6" t="s">
        <v>25</v>
      </c>
      <c r="C93" s="6" t="s">
        <v>45</v>
      </c>
      <c r="D93" s="6" t="s">
        <v>192</v>
      </c>
      <c r="E93" s="7">
        <v>3</v>
      </c>
      <c r="F93" s="6" t="s">
        <v>101</v>
      </c>
      <c r="G93" s="8">
        <v>73</v>
      </c>
      <c r="H93" s="9">
        <v>1.1648388170684814</v>
      </c>
      <c r="I93" s="10">
        <v>32195</v>
      </c>
      <c r="J93" s="6" t="s">
        <v>82</v>
      </c>
      <c r="K93" s="6" t="s">
        <v>3</v>
      </c>
      <c r="L93" s="11">
        <f t="shared" ca="1" si="6"/>
        <v>35</v>
      </c>
      <c r="M93" s="12">
        <f t="shared" si="7"/>
        <v>53.801104416893956</v>
      </c>
    </row>
    <row r="94" spans="1:13" x14ac:dyDescent="0.35">
      <c r="A94" s="6">
        <v>90</v>
      </c>
      <c r="B94" s="6" t="s">
        <v>25</v>
      </c>
      <c r="C94" s="6" t="s">
        <v>45</v>
      </c>
      <c r="D94" s="6" t="s">
        <v>193</v>
      </c>
      <c r="E94" s="7">
        <v>4</v>
      </c>
      <c r="F94" s="6" t="s">
        <v>102</v>
      </c>
      <c r="G94" s="8">
        <v>77</v>
      </c>
      <c r="H94" s="9">
        <v>1.9886685046447141</v>
      </c>
      <c r="I94" s="10">
        <v>32202</v>
      </c>
      <c r="J94" s="6" t="s">
        <v>83</v>
      </c>
      <c r="K94" s="6" t="s">
        <v>17</v>
      </c>
      <c r="L94" s="11">
        <f t="shared" ca="1" si="6"/>
        <v>35</v>
      </c>
      <c r="M94" s="12">
        <f t="shared" si="7"/>
        <v>19.469999205018951</v>
      </c>
    </row>
    <row r="95" spans="1:13" x14ac:dyDescent="0.35">
      <c r="A95" s="6">
        <v>91</v>
      </c>
      <c r="B95" s="6" t="s">
        <v>25</v>
      </c>
      <c r="C95" s="6" t="s">
        <v>45</v>
      </c>
      <c r="D95" s="6" t="s">
        <v>194</v>
      </c>
      <c r="E95" s="7">
        <v>3</v>
      </c>
      <c r="F95" s="6" t="s">
        <v>101</v>
      </c>
      <c r="G95" s="8">
        <v>62</v>
      </c>
      <c r="H95" s="9">
        <v>1.2446093740657052</v>
      </c>
      <c r="I95" s="10">
        <v>30294</v>
      </c>
      <c r="J95" s="6" t="s">
        <v>84</v>
      </c>
      <c r="K95" s="6" t="s">
        <v>3</v>
      </c>
      <c r="L95" s="11">
        <f t="shared" ca="1" si="6"/>
        <v>41</v>
      </c>
      <c r="M95" s="12">
        <f t="shared" si="7"/>
        <v>40.024466723792415</v>
      </c>
    </row>
    <row r="96" spans="1:13" x14ac:dyDescent="0.35">
      <c r="A96" s="6">
        <v>92</v>
      </c>
      <c r="B96" s="6" t="s">
        <v>25</v>
      </c>
      <c r="C96" s="6" t="s">
        <v>45</v>
      </c>
      <c r="D96" s="6" t="s">
        <v>195</v>
      </c>
      <c r="E96" s="7">
        <v>1</v>
      </c>
      <c r="F96" s="6" t="s">
        <v>99</v>
      </c>
      <c r="G96" s="8">
        <v>64</v>
      </c>
      <c r="H96" s="9">
        <v>1.9223550642698055</v>
      </c>
      <c r="I96" s="10">
        <v>31880</v>
      </c>
      <c r="J96" s="6" t="s">
        <v>85</v>
      </c>
      <c r="K96" s="6" t="s">
        <v>3</v>
      </c>
      <c r="L96" s="11">
        <f t="shared" ca="1" si="6"/>
        <v>36</v>
      </c>
      <c r="M96" s="12">
        <f t="shared" si="7"/>
        <v>17.318599206506896</v>
      </c>
    </row>
    <row r="97" spans="1:13" x14ac:dyDescent="0.35">
      <c r="A97" s="6">
        <v>93</v>
      </c>
      <c r="B97" s="6" t="s">
        <v>25</v>
      </c>
      <c r="C97" s="6" t="s">
        <v>45</v>
      </c>
      <c r="D97" s="6" t="s">
        <v>196</v>
      </c>
      <c r="E97" s="7">
        <v>3</v>
      </c>
      <c r="F97" s="6" t="s">
        <v>101</v>
      </c>
      <c r="G97" s="8">
        <v>72</v>
      </c>
      <c r="H97" s="9">
        <v>1.3658338885068342</v>
      </c>
      <c r="I97" s="10">
        <v>35683</v>
      </c>
      <c r="J97" s="6" t="s">
        <v>86</v>
      </c>
      <c r="K97" s="6" t="s">
        <v>3</v>
      </c>
      <c r="L97" s="11">
        <f t="shared" ca="1" si="6"/>
        <v>26</v>
      </c>
      <c r="M97" s="12">
        <f t="shared" si="7"/>
        <v>38.595505047216044</v>
      </c>
    </row>
    <row r="98" spans="1:13" x14ac:dyDescent="0.35">
      <c r="A98" s="6">
        <v>94</v>
      </c>
      <c r="B98" s="6" t="s">
        <v>25</v>
      </c>
      <c r="C98" s="6" t="s">
        <v>45</v>
      </c>
      <c r="D98" s="6" t="s">
        <v>197</v>
      </c>
      <c r="E98" s="7">
        <v>3</v>
      </c>
      <c r="F98" s="6" t="s">
        <v>101</v>
      </c>
      <c r="G98" s="8">
        <v>74</v>
      </c>
      <c r="H98" s="9">
        <v>1.1276532379829121</v>
      </c>
      <c r="I98" s="10">
        <v>30189</v>
      </c>
      <c r="J98" s="6" t="s">
        <v>87</v>
      </c>
      <c r="K98" s="6" t="s">
        <v>17</v>
      </c>
      <c r="L98" s="11">
        <f t="shared" ca="1" si="6"/>
        <v>41</v>
      </c>
      <c r="M98" s="12">
        <f t="shared" si="7"/>
        <v>58.19431722838241</v>
      </c>
    </row>
    <row r="99" spans="1:13" x14ac:dyDescent="0.35">
      <c r="A99" s="6">
        <v>95</v>
      </c>
      <c r="B99" s="6" t="s">
        <v>25</v>
      </c>
      <c r="C99" s="6" t="s">
        <v>45</v>
      </c>
      <c r="D99" s="6" t="s">
        <v>198</v>
      </c>
      <c r="E99" s="7">
        <v>4</v>
      </c>
      <c r="F99" s="6" t="s">
        <v>102</v>
      </c>
      <c r="G99" s="8">
        <v>64</v>
      </c>
      <c r="H99" s="9">
        <v>1.9840938318456516</v>
      </c>
      <c r="I99" s="17">
        <v>30733</v>
      </c>
      <c r="J99" s="6" t="s">
        <v>75</v>
      </c>
      <c r="K99" s="6" t="s">
        <v>17</v>
      </c>
      <c r="L99" s="11">
        <f t="shared" ca="1" si="6"/>
        <v>39</v>
      </c>
      <c r="M99" s="12">
        <f t="shared" si="7"/>
        <v>16.257567282709068</v>
      </c>
    </row>
    <row r="100" spans="1:13" x14ac:dyDescent="0.35">
      <c r="A100" s="6">
        <v>96</v>
      </c>
      <c r="B100" s="6" t="s">
        <v>25</v>
      </c>
      <c r="C100" s="6" t="s">
        <v>45</v>
      </c>
      <c r="D100" s="6" t="s">
        <v>199</v>
      </c>
      <c r="E100" s="7">
        <v>1</v>
      </c>
      <c r="F100" s="6" t="s">
        <v>99</v>
      </c>
      <c r="G100" s="8">
        <v>78</v>
      </c>
      <c r="H100" s="9">
        <v>1.5325052878875143</v>
      </c>
      <c r="I100" s="10">
        <v>31727</v>
      </c>
      <c r="J100" s="6" t="s">
        <v>88</v>
      </c>
      <c r="K100" s="6" t="s">
        <v>23</v>
      </c>
      <c r="L100" s="11">
        <f t="shared" ca="1" si="6"/>
        <v>37</v>
      </c>
      <c r="M100" s="12">
        <f t="shared" si="7"/>
        <v>33.211664283180895</v>
      </c>
    </row>
  </sheetData>
  <autoFilter ref="C1:C100" xr:uid="{7F921CC2-7833-4053-8047-F228C501F70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2AFC-A1AB-4D64-A620-3A9BE3364071}">
  <dimension ref="A1:B6"/>
  <sheetViews>
    <sheetView workbookViewId="0">
      <selection activeCell="D11" sqref="D11"/>
    </sheetView>
  </sheetViews>
  <sheetFormatPr defaultRowHeight="14.5" x14ac:dyDescent="0.35"/>
  <cols>
    <col min="2" max="2" width="8.81640625" customWidth="1"/>
  </cols>
  <sheetData>
    <row r="1" spans="1:2" x14ac:dyDescent="0.35">
      <c r="A1" t="s">
        <v>92</v>
      </c>
      <c r="B1" t="s">
        <v>93</v>
      </c>
    </row>
    <row r="2" spans="1:2" x14ac:dyDescent="0.35">
      <c r="A2">
        <v>1</v>
      </c>
      <c r="B2" t="s">
        <v>99</v>
      </c>
    </row>
    <row r="3" spans="1:2" x14ac:dyDescent="0.35">
      <c r="A3">
        <v>2</v>
      </c>
      <c r="B3" t="s">
        <v>100</v>
      </c>
    </row>
    <row r="4" spans="1:2" x14ac:dyDescent="0.35">
      <c r="A4">
        <v>3</v>
      </c>
      <c r="B4" t="s">
        <v>101</v>
      </c>
    </row>
    <row r="5" spans="1:2" x14ac:dyDescent="0.35">
      <c r="A5">
        <v>4</v>
      </c>
      <c r="B5" t="s">
        <v>102</v>
      </c>
    </row>
    <row r="6" spans="1:2" x14ac:dyDescent="0.35">
      <c r="A6">
        <v>5</v>
      </c>
      <c r="B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Team Shirts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Khan</dc:creator>
  <cp:lastModifiedBy>Dogus Aslan</cp:lastModifiedBy>
  <dcterms:created xsi:type="dcterms:W3CDTF">2022-11-29T10:13:36Z</dcterms:created>
  <dcterms:modified xsi:type="dcterms:W3CDTF">2023-12-10T18:15:58Z</dcterms:modified>
</cp:coreProperties>
</file>