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bertDocuments\Excel\"/>
    </mc:Choice>
  </mc:AlternateContent>
  <bookViews>
    <workbookView xWindow="0" yWindow="0" windowWidth="19200" windowHeight="744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11" i="1" l="1"/>
  <c r="A9" i="1" l="1"/>
  <c r="A6" i="1"/>
  <c r="A5" i="1"/>
  <c r="A4" i="1"/>
  <c r="A3" i="1"/>
</calcChain>
</file>

<file path=xl/sharedStrings.xml><?xml version="1.0" encoding="utf-8"?>
<sst xmlns="http://schemas.openxmlformats.org/spreadsheetml/2006/main" count="96" uniqueCount="58">
  <si>
    <t>enterprise</t>
    <phoneticPr fontId="1" type="noConversion"/>
  </si>
  <si>
    <t>Time &amp; Distance 1 Week(s)</t>
    <phoneticPr fontId="1" type="noConversion"/>
  </si>
  <si>
    <t>Kilometers</t>
    <phoneticPr fontId="1" type="noConversion"/>
  </si>
  <si>
    <t>Over</t>
    <phoneticPr fontId="1" type="noConversion"/>
  </si>
  <si>
    <t>Booster Seat</t>
  </si>
  <si>
    <t>Child/Toddler Seat</t>
    <phoneticPr fontId="1" type="noConversion"/>
  </si>
  <si>
    <t>Super Collision Damage Waiver</t>
    <phoneticPr fontId="1" type="noConversion"/>
  </si>
  <si>
    <t>Btime</t>
    <phoneticPr fontId="1" type="noConversion"/>
  </si>
  <si>
    <t>Etime</t>
    <phoneticPr fontId="1" type="noConversion"/>
  </si>
  <si>
    <t>Estimated Total Cost</t>
    <phoneticPr fontId="1" type="noConversion"/>
  </si>
  <si>
    <t>Bday</t>
    <phoneticPr fontId="1" type="noConversion"/>
  </si>
  <si>
    <t>Eday</t>
    <phoneticPr fontId="1" type="noConversion"/>
  </si>
  <si>
    <t>2030</t>
    <phoneticPr fontId="1" type="noConversion"/>
  </si>
  <si>
    <t>Extra - Time &amp; Distance Day(s)</t>
    <phoneticPr fontId="1" type="noConversion"/>
  </si>
  <si>
    <t>Estimated Total Distance</t>
    <phoneticPr fontId="1" type="noConversion"/>
  </si>
  <si>
    <t>alamo</t>
    <phoneticPr fontId="1" type="noConversion"/>
  </si>
  <si>
    <t>Rental</t>
    <phoneticPr fontId="1" type="noConversion"/>
  </si>
  <si>
    <t>CarType</t>
    <phoneticPr fontId="1" type="noConversion"/>
  </si>
  <si>
    <t>https://www.alamo.com/en/reserve.html#/review</t>
    <phoneticPr fontId="1" type="noConversion"/>
  </si>
  <si>
    <t>https://www.enterpriserentacar.com.au/en/reserve.html#timedout</t>
    <phoneticPr fontId="1" type="noConversion"/>
  </si>
  <si>
    <t>redSpot</t>
    <phoneticPr fontId="1" type="noConversion"/>
  </si>
  <si>
    <t>https://www.redspot.com.au/booking/?step=search-results</t>
    <phoneticPr fontId="1" type="noConversion"/>
  </si>
  <si>
    <t>alamo(rental)</t>
    <phoneticPr fontId="1" type="noConversion"/>
  </si>
  <si>
    <t>https://www.rentalcars.com/checkout/eyJkcml2ZXJzQWdlIjozMCwiZHJvcE9mZkRhdGVUaW1lIjoiMjAyNC0xMC0xOVQyMDozMDowMCIsImRyb3BPZmZMb2NhdGlvbiI6IkJORSIsImRyb3BPZmZMb2NhdGlvblR5cGUiOiJJQVRBIiwicGlja1VwRGF0ZVRpbWUiOiIyMDI0LTEwLTEwVDIwOjMwOjAwIiwicGlja1VwTG9jYXRpb24iOiJCTkUiLCJwaWNrVXBMb2NhdGlvblR5cGUiOiJJQVRBIiwicmVudGFsRHVyYXRpb25JbkRheXMiOjksInNlYXJjaE1ldGFkYXRhIjoie1wicGlja1VwTG9jYXRpb25OYW1lXCI6XCJCcmlzYmFuZSBBaXJwb3J0XCIsXCJkcm9wT2ZmTG9jYXRpb25OYW1lXCI6XCJCcmlzYmFuZSBBaXJwb3J0XCJ9Iiwic2VydmljZUZlYXR1cmVzIjpbIklOQ0xVREVfUFJPRFVDVF9SRUxBVElPTlNISVBTIl19/715515291?insurance-ref=cc46af2b-da56-4cca-bc69-643a4b0b28df</t>
    <phoneticPr fontId="1" type="noConversion"/>
  </si>
  <si>
    <r>
      <t>enterprise(</t>
    </r>
    <r>
      <rPr>
        <b/>
        <sz val="12"/>
        <color theme="1"/>
        <rFont val="細明體"/>
        <family val="3"/>
        <charset val="136"/>
      </rPr>
      <t>租租車</t>
    </r>
    <r>
      <rPr>
        <b/>
        <sz val="12"/>
        <color theme="1"/>
        <rFont val="Arial"/>
        <family val="2"/>
      </rPr>
      <t>)</t>
    </r>
    <phoneticPr fontId="1" type="noConversion"/>
  </si>
  <si>
    <t>https://w.zuzuche.com/book/info.php?clid=524669795&amp;id=145094528&amp;bid=6593aa1156590b704237a535pbWUiOiIyMDI0LTEwLTEwVDIwOjMwOjAwIiwicGlja1VwTG9jYXRpb24iOiJCTkUiLCJwaWNrVXBMb2NhdGlvblR5cGUiOiJJQVRBIiwicmVudGFsRHVyYXRpb25JbkRheXMiOjksInNlYXJjaE1ldGFkYXRhIjoie1wicGlja1VwTG9jYXRpb25OYW1lXCI6XCJCcmlzYmFuZSBBaXJwb3J0XCIsXCJkcm9wT2ZmTG9jYXRpb25OYW1lXCI6XCJCcmlzYmFuZSBBaXJwb3J0XCJ9Iiwic2VydmljZUZlYXR1cmVzIjpbIklOQ0xVREVfUFJPRFVDVF9SRUxBVElPTlNISVBTIl19/715515291?insurance-ref=cc46af2b-da56-4cca-bc69-643a4b0b28df</t>
    <phoneticPr fontId="1" type="noConversion"/>
  </si>
  <si>
    <t>Kia Carnival</t>
    <phoneticPr fontId="1" type="noConversion"/>
  </si>
  <si>
    <t>https://www.rentalcars.com/checkout/eyJkcml2ZXJzQWdlIjozMCwiZHJvcE9mZkRhdGVUaW1lIjoiMjAyNC0xMC0xOVQyMDozMDowMCIsImRyb3BPZmZMb2NhdGlvbiI6Ii0yNy40NjkzLDE1My4wMjIiLCJkcm9wT2ZmTG9jYXRpb25UeXBlIjoiTEFUTE9ORyIsInBpY2tVcERhdGVUaW1lIjoiMjAyNC0xMC0xMFQyMDozMDowMCIsInBpY2tVcExvY2F0aW9uIjoiLTI3LjQ2OTMsMTUzLjAyMiIsInBpY2tVcExvY2F0aW9uVHlwZSI6IkxBVExPTkciLCJyZW50YWxEdXJhdGlvbkluRGF5cyI6OSwic2VhcmNoTWV0YWRhdGEiOiJ7XCJwaWNrVXBMb2NhdGlvbk5hbWVcIjpcIkJyaXNiYW5lXCIsXCJkcm9wT2ZmTG9jYXRpb25OYW1lXCI6XCJCcmlzYmFuZVwifSIsInNlcnZpY2VGZWF0dXJlcyI6WyJJTkNMVURFX1BST0RVQ1RfUkVMQVRJT05TSElQUyJdfQ==/715509736?insurance-ref=1ec76265-eb38-4962-b279-73543a530cf5&amp;extras[14218976631010]=1&amp;extras[14218852881010]=1</t>
  </si>
  <si>
    <t>Length</t>
  </si>
  <si>
    <t>5,155 mm (203.0 in)</t>
  </si>
  <si>
    <t>Width</t>
  </si>
  <si>
    <t>1,995 mm (78.5 in)</t>
  </si>
  <si>
    <t>Height</t>
  </si>
  <si>
    <t>1,740–1,775 mm (68.5–69.9 in)</t>
  </si>
  <si>
    <t>12 Seat Hiace</t>
  </si>
  <si>
    <t>12 Seat Hiace</t>
    <phoneticPr fontId="1" type="noConversion"/>
  </si>
  <si>
    <t>5,380 mm（211.8英寸）</t>
  </si>
  <si>
    <r>
      <rPr>
        <b/>
        <sz val="12"/>
        <color theme="1"/>
        <rFont val="細明體"/>
        <family val="3"/>
        <charset val="136"/>
      </rPr>
      <t>納智捷</t>
    </r>
    <r>
      <rPr>
        <b/>
        <sz val="12"/>
        <color theme="1"/>
        <rFont val="Arial"/>
        <family val="2"/>
      </rPr>
      <t>M7</t>
    </r>
    <phoneticPr fontId="1" type="noConversion"/>
  </si>
  <si>
    <t>4845 mm</t>
  </si>
  <si>
    <t>1876 mm</t>
  </si>
  <si>
    <t>1768 mm</t>
  </si>
  <si>
    <t>Alphard</t>
    <phoneticPr fontId="1" type="noConversion"/>
  </si>
  <si>
    <t>4,915－4,935 mm（193.5－194.3英寸）</t>
  </si>
  <si>
    <r>
      <t>1,880 mm</t>
    </r>
    <r>
      <rPr>
        <sz val="9"/>
        <color rgb="FF000000"/>
        <rFont val="細明體"/>
        <family val="3"/>
        <charset val="136"/>
      </rPr>
      <t>（</t>
    </r>
    <r>
      <rPr>
        <sz val="9"/>
        <color rgb="FF000000"/>
        <rFont val="Arial"/>
        <family val="2"/>
      </rPr>
      <t>74.0</t>
    </r>
    <r>
      <rPr>
        <sz val="9"/>
        <color rgb="FF000000"/>
        <rFont val="細明體"/>
        <family val="3"/>
        <charset val="136"/>
      </rPr>
      <t>英寸）</t>
    </r>
    <phoneticPr fontId="1" type="noConversion"/>
  </si>
  <si>
    <r>
      <t>2,285 mm</t>
    </r>
    <r>
      <rPr>
        <sz val="9"/>
        <color rgb="FF000000"/>
        <rFont val="細明體"/>
        <family val="3"/>
        <charset val="136"/>
      </rPr>
      <t>（</t>
    </r>
    <r>
      <rPr>
        <sz val="9"/>
        <color rgb="FF000000"/>
        <rFont val="Arial"/>
        <family val="2"/>
      </rPr>
      <t>90.0</t>
    </r>
    <r>
      <rPr>
        <sz val="9"/>
        <color rgb="FF000000"/>
        <rFont val="細明體"/>
        <family val="3"/>
        <charset val="136"/>
      </rPr>
      <t>英寸）</t>
    </r>
    <phoneticPr fontId="1" type="noConversion"/>
  </si>
  <si>
    <t>1,850 mm（72.8英寸）</t>
    <phoneticPr fontId="1" type="noConversion"/>
  </si>
  <si>
    <t>1,880－1,950 mm（74.0－76.8英寸）</t>
    <phoneticPr fontId="1" type="noConversion"/>
  </si>
  <si>
    <t>Honda Freed</t>
    <phoneticPr fontId="1" type="noConversion"/>
  </si>
  <si>
    <t>4,265–4,295 mm (167.9–169.1 in)</t>
  </si>
  <si>
    <t>1,695 mm (66.7 in)</t>
  </si>
  <si>
    <t>1,710–1,735 mm (67.3–68.3 in)</t>
  </si>
  <si>
    <t>https://amet.com.au/zht/aus-parking-rule/</t>
  </si>
  <si>
    <t>https://www.rentalcars.com/package/eyJkcml2ZXJzQWdlIjozMCwiZHJvcE9mZkRhdGVUaW1lIjoiMjAyNC0xMC0xOVQyMTowMDowMCIsImRyb3BPZmZMb2NhdGlvbiI6IkJORSIsImRyb3BPZmZMb2NhdGlvblR5cGUiOiJJQVRBIiwicGlja1VwRGF0ZVRpbWUiOiIyMDI0LTEwLTEwVDIxOjAwOjAwIiwicGlja1VwTG9jYXRpb24iOiJCTkUiLCJwaWNrVXBMb2NhdGlvblR5cGUiOiJJQVRBIiwicmVudGFsRHVyYXRpb25JbkRheXMiOjksInNlYXJjaE1ldGFkYXRhIjoie1wicGlja1VwTG9jYXRpb25OYW1lXCI6XCJCcmlzYmFuZSBBaXJwb3J0XCIsXCJkcm9wT2ZmTG9jYXRpb25OYW1lXCI6XCJCcmlzYmFuZSBBaXJwb3J0XCJ9Iiwic2VydmljZUZlYXR1cmVzIjpbIklOQ0xVREVfUFJPRFVDVF9SRUxBVElPTlNISVBTIl19/715515291</t>
    <phoneticPr fontId="1" type="noConversion"/>
  </si>
  <si>
    <t>alamo(EconomyBooking)</t>
    <phoneticPr fontId="1" type="noConversion"/>
  </si>
  <si>
    <t>2100</t>
    <phoneticPr fontId="1" type="noConversion"/>
  </si>
  <si>
    <t>https://www.economybookings.com/zh/cars/driver?plc=92137&amp;dlc=92137&amp;py=2024&amp;pm=10&amp;pd=10&amp;dy=2024&amp;dm=10&amp;dd=19&amp;pt=2100&amp;dt=2100&amp;age=35&amp;crcy=AUD&amp;lang=zh&amp;cr=216&amp;btag=google&amp;car-id=-yZMuu8Rf0-SsJDgmpIS4m.Sc8fiDlxz4sY51xy1ngkyvxDKrRb05Tp7DOg5Z7tiFvaS1yf-1IIpNUGdDH7Omg__&amp;request-id=B751415BF5E881D71B2B6D7BE209F55F7CDFBF3A_57b8596838c842a88d7cf5d45b06ca72</t>
    <phoneticPr fontId="1" type="noConversion"/>
  </si>
  <si>
    <t>alamo(vroom)</t>
    <phoneticPr fontId="1" type="noConversion"/>
  </si>
  <si>
    <t>https://booking.vroomvroomvroom.com.au/au/booking-finished/c1paQUszcGVmUXp6YWRYRFV0QmttZz09YzNVdD2LG7PgCqInMOFFuhQTJdFE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</si>
</sst>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/m/d\ h:mm;@"/>
    <numFmt numFmtId="177" formatCode="#,##0.00_ "/>
    <numFmt numFmtId="178" formatCode="yyyy/m/d;@"/>
    <numFmt numFmtId="179" formatCode="[$-409]h:mm:ss\ AM/PM;@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181918"/>
      <name val="Arial"/>
      <family val="2"/>
    </font>
    <font>
      <sz val="12"/>
      <color theme="1"/>
      <name val="Arial"/>
      <family val="2"/>
    </font>
    <font>
      <b/>
      <sz val="11"/>
      <color rgb="FF181918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新細明體"/>
      <family val="2"/>
      <charset val="136"/>
      <scheme val="minor"/>
    </font>
    <font>
      <b/>
      <sz val="12"/>
      <color theme="1"/>
      <name val="細明體"/>
      <family val="3"/>
      <charset val="136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F9F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2A9B1"/>
      </left>
      <right/>
      <top/>
      <bottom/>
      <diagonal/>
    </border>
    <border>
      <left/>
      <right style="medium">
        <color rgb="FFA2A9B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7" fontId="2" fillId="0" borderId="1" xfId="0" applyNumberFormat="1" applyFont="1" applyBorder="1">
      <alignment vertical="center"/>
    </xf>
    <xf numFmtId="0" fontId="3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178" fontId="3" fillId="3" borderId="1" xfId="0" applyNumberFormat="1" applyFont="1" applyFill="1" applyBorder="1">
      <alignment vertical="center"/>
    </xf>
    <xf numFmtId="179" fontId="3" fillId="3" borderId="1" xfId="0" quotePrefix="1" applyNumberFormat="1" applyFont="1" applyFill="1" applyBorder="1">
      <alignment vertical="center"/>
    </xf>
    <xf numFmtId="176" fontId="3" fillId="3" borderId="1" xfId="0" quotePrefix="1" applyNumberFormat="1" applyFont="1" applyFill="1" applyBorder="1">
      <alignment vertical="center"/>
    </xf>
    <xf numFmtId="177" fontId="4" fillId="3" borderId="1" xfId="0" applyNumberFormat="1" applyFont="1" applyFill="1" applyBorder="1">
      <alignment vertical="center"/>
    </xf>
    <xf numFmtId="0" fontId="5" fillId="3" borderId="1" xfId="0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0" borderId="0" xfId="1">
      <alignment vertical="center"/>
    </xf>
    <xf numFmtId="0" fontId="8" fillId="4" borderId="2" xfId="0" applyFont="1" applyFill="1" applyBorder="1" applyAlignment="1">
      <alignment horizontal="left" vertical="top" wrapText="1"/>
    </xf>
    <xf numFmtId="0" fontId="9" fillId="4" borderId="3" xfId="0" applyFont="1" applyFill="1" applyBorder="1" applyAlignment="1">
      <alignment horizontal="left" vertical="top" wrapText="1"/>
    </xf>
    <xf numFmtId="0" fontId="7" fillId="3" borderId="1" xfId="0" applyFont="1" applyFill="1" applyBorder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spot.com.au/booking/?step=search-results" TargetMode="External"/><Relationship Id="rId2" Type="http://schemas.openxmlformats.org/officeDocument/2006/relationships/hyperlink" Target="https://www.enterpriserentacar.com.au/en/reserve.html" TargetMode="External"/><Relationship Id="rId1" Type="http://schemas.openxmlformats.org/officeDocument/2006/relationships/hyperlink" Target="https://www.alamo.com/en/reserve.html" TargetMode="External"/><Relationship Id="rId4" Type="http://schemas.openxmlformats.org/officeDocument/2006/relationships/hyperlink" Target="https://booking.vroomvroomvroom.com.au/au/booking-finished/c1paQUszcGVmUXp6YWRYRFV0QmttZz09YzNVdD2LG7PgCqInMOFFuhQTJd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5"/>
  <sheetViews>
    <sheetView tabSelected="1" topLeftCell="B1" zoomScale="90" zoomScaleNormal="90" workbookViewId="0">
      <selection activeCell="P9" sqref="P9"/>
    </sheetView>
  </sheetViews>
  <sheetFormatPr defaultRowHeight="16.5" x14ac:dyDescent="0.25"/>
  <cols>
    <col min="1" max="1" width="21.125" bestFit="1" customWidth="1"/>
    <col min="2" max="2" width="25.125" bestFit="1" customWidth="1"/>
    <col min="3" max="3" width="27.75" bestFit="1" customWidth="1"/>
    <col min="4" max="4" width="17.875" bestFit="1" customWidth="1"/>
    <col min="5" max="5" width="11.875" bestFit="1" customWidth="1"/>
    <col min="6" max="6" width="6.875" bestFit="1" customWidth="1"/>
    <col min="7" max="7" width="11.875" bestFit="1" customWidth="1"/>
    <col min="8" max="8" width="6.875" bestFit="1" customWidth="1"/>
    <col min="9" max="9" width="25.625" bestFit="1" customWidth="1"/>
    <col min="10" max="10" width="28.875" bestFit="1" customWidth="1"/>
    <col min="11" max="11" width="10.25" bestFit="1" customWidth="1"/>
    <col min="12" max="12" width="5.625" bestFit="1" customWidth="1"/>
    <col min="13" max="13" width="12.5" bestFit="1" customWidth="1"/>
    <col min="14" max="14" width="17.25" bestFit="1" customWidth="1"/>
    <col min="15" max="15" width="29.375" customWidth="1"/>
  </cols>
  <sheetData>
    <row r="2" spans="1:16" x14ac:dyDescent="0.25">
      <c r="A2" s="2" t="s">
        <v>9</v>
      </c>
      <c r="B2" s="2" t="s">
        <v>14</v>
      </c>
      <c r="C2" s="2" t="s">
        <v>16</v>
      </c>
      <c r="D2" s="2" t="s">
        <v>17</v>
      </c>
      <c r="E2" s="2" t="s">
        <v>10</v>
      </c>
      <c r="F2" s="2" t="s">
        <v>7</v>
      </c>
      <c r="G2" s="2" t="s">
        <v>11</v>
      </c>
      <c r="H2" s="2" t="s">
        <v>8</v>
      </c>
      <c r="I2" s="3" t="s">
        <v>1</v>
      </c>
      <c r="J2" s="3" t="s">
        <v>13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</row>
    <row r="3" spans="1:16" x14ac:dyDescent="0.25">
      <c r="A3" s="7">
        <f>I3+(_xlfn.DAYS(G3,E3)-7)*J3+M3*0+N3+_xlfn.DAYS(G3,E3)*O3+MAX(B3-K3,0)*L3</f>
        <v>2353.8500000000004</v>
      </c>
      <c r="B3" s="8">
        <v>800</v>
      </c>
      <c r="C3" s="9" t="s">
        <v>0</v>
      </c>
      <c r="D3" s="9" t="s">
        <v>34</v>
      </c>
      <c r="E3" s="4">
        <v>45575</v>
      </c>
      <c r="F3" s="5" t="s">
        <v>12</v>
      </c>
      <c r="G3" s="4">
        <v>45584</v>
      </c>
      <c r="H3" s="6" t="s">
        <v>12</v>
      </c>
      <c r="I3" s="1">
        <v>1385.89</v>
      </c>
      <c r="J3" s="1">
        <v>197.98</v>
      </c>
      <c r="K3" s="1">
        <v>900</v>
      </c>
      <c r="L3" s="1">
        <v>0.3</v>
      </c>
      <c r="M3" s="1">
        <v>44</v>
      </c>
      <c r="N3" s="1">
        <v>77</v>
      </c>
      <c r="O3" s="1">
        <v>55</v>
      </c>
      <c r="P3" s="10" t="s">
        <v>19</v>
      </c>
    </row>
    <row r="4" spans="1:16" x14ac:dyDescent="0.25">
      <c r="A4" s="7">
        <f t="shared" ref="A4:A9" si="0">I4+(_xlfn.DAYS(G4,E4)-7)*J4+M4*0+N4+_xlfn.DAYS(G4,E4)*O4+MAX(B4-K4,0)*L4</f>
        <v>1653.6200000000001</v>
      </c>
      <c r="B4" s="8">
        <v>800</v>
      </c>
      <c r="C4" s="9" t="s">
        <v>15</v>
      </c>
      <c r="D4" s="9" t="s">
        <v>34</v>
      </c>
      <c r="E4" s="4">
        <v>45575</v>
      </c>
      <c r="F4" s="5" t="s">
        <v>12</v>
      </c>
      <c r="G4" s="4">
        <v>45584</v>
      </c>
      <c r="H4" s="6" t="s">
        <v>12</v>
      </c>
      <c r="I4" s="1">
        <v>881.46</v>
      </c>
      <c r="J4" s="1">
        <v>126.08</v>
      </c>
      <c r="K4" s="1">
        <v>900</v>
      </c>
      <c r="L4" s="1">
        <v>0.3</v>
      </c>
      <c r="M4" s="1">
        <v>40</v>
      </c>
      <c r="N4" s="1">
        <v>70</v>
      </c>
      <c r="O4" s="1">
        <v>50</v>
      </c>
      <c r="P4" s="10" t="s">
        <v>18</v>
      </c>
    </row>
    <row r="5" spans="1:16" x14ac:dyDescent="0.25">
      <c r="A5" s="7">
        <f t="shared" si="0"/>
        <v>1948.9</v>
      </c>
      <c r="B5" s="8">
        <v>800</v>
      </c>
      <c r="C5" s="9" t="s">
        <v>20</v>
      </c>
      <c r="D5" s="9" t="s">
        <v>34</v>
      </c>
      <c r="E5" s="4">
        <v>45575</v>
      </c>
      <c r="F5" s="5" t="s">
        <v>12</v>
      </c>
      <c r="G5" s="4">
        <v>45584</v>
      </c>
      <c r="H5" s="6" t="s">
        <v>12</v>
      </c>
      <c r="I5" s="1">
        <v>1185.9000000000001</v>
      </c>
      <c r="J5" s="1">
        <v>216.99</v>
      </c>
      <c r="K5" s="1">
        <v>900</v>
      </c>
      <c r="L5" s="1">
        <v>0.3</v>
      </c>
      <c r="M5" s="1">
        <v>40</v>
      </c>
      <c r="N5" s="1">
        <v>70</v>
      </c>
      <c r="O5" s="1">
        <v>28.78</v>
      </c>
      <c r="P5" s="10" t="s">
        <v>21</v>
      </c>
    </row>
    <row r="6" spans="1:16" x14ac:dyDescent="0.25">
      <c r="A6" s="7">
        <f t="shared" si="0"/>
        <v>1508.51</v>
      </c>
      <c r="B6" s="8">
        <v>800</v>
      </c>
      <c r="C6" s="9" t="s">
        <v>22</v>
      </c>
      <c r="D6" s="9" t="s">
        <v>34</v>
      </c>
      <c r="E6" s="4">
        <v>45575</v>
      </c>
      <c r="F6" s="5" t="s">
        <v>54</v>
      </c>
      <c r="G6" s="4">
        <v>45584</v>
      </c>
      <c r="H6" s="5" t="s">
        <v>54</v>
      </c>
      <c r="I6" s="1">
        <v>1186.26</v>
      </c>
      <c r="J6" s="1">
        <v>0</v>
      </c>
      <c r="K6" s="1">
        <v>1800</v>
      </c>
      <c r="L6" s="1">
        <v>0.3</v>
      </c>
      <c r="M6" s="1">
        <v>40</v>
      </c>
      <c r="N6" s="1">
        <v>77</v>
      </c>
      <c r="O6" s="1">
        <v>27.25</v>
      </c>
      <c r="P6" s="10" t="s">
        <v>52</v>
      </c>
    </row>
    <row r="7" spans="1:16" x14ac:dyDescent="0.25">
      <c r="A7" s="7">
        <f t="shared" ref="A7" si="1">I7+(_xlfn.DAYS(G7,E7)-7)*J7+M7*0+N7+_xlfn.DAYS(G7,E7)*O7+MAX(B7-K7,0)*L7</f>
        <v>1350.1200000000001</v>
      </c>
      <c r="B7" s="8">
        <v>800</v>
      </c>
      <c r="C7" s="9" t="s">
        <v>53</v>
      </c>
      <c r="D7" s="9" t="s">
        <v>34</v>
      </c>
      <c r="E7" s="4">
        <v>45575</v>
      </c>
      <c r="F7" s="5" t="s">
        <v>54</v>
      </c>
      <c r="G7" s="4">
        <v>45584</v>
      </c>
      <c r="H7" s="5" t="s">
        <v>54</v>
      </c>
      <c r="I7" s="1">
        <v>1069.6300000000001</v>
      </c>
      <c r="J7" s="1">
        <v>0</v>
      </c>
      <c r="K7" s="1">
        <v>900</v>
      </c>
      <c r="L7" s="1">
        <v>0.3</v>
      </c>
      <c r="M7" s="1">
        <v>40</v>
      </c>
      <c r="N7" s="1">
        <v>77</v>
      </c>
      <c r="O7" s="1">
        <v>22.61</v>
      </c>
      <c r="P7" s="10" t="s">
        <v>55</v>
      </c>
    </row>
    <row r="8" spans="1:16" x14ac:dyDescent="0.25">
      <c r="A8" s="7">
        <f t="shared" ref="A8" si="2">I8+(_xlfn.DAYS(G8,E8)-7)*J8+M8*0+N8+_xlfn.DAYS(G8,E8)*O8+MAX(B8-K8,0)*L8</f>
        <v>1475.8999999999999</v>
      </c>
      <c r="B8" s="8">
        <v>800</v>
      </c>
      <c r="C8" s="9" t="s">
        <v>56</v>
      </c>
      <c r="D8" s="9" t="s">
        <v>34</v>
      </c>
      <c r="E8" s="4">
        <v>45575</v>
      </c>
      <c r="F8" s="5" t="s">
        <v>54</v>
      </c>
      <c r="G8" s="4">
        <v>45584</v>
      </c>
      <c r="H8" s="5" t="s">
        <v>54</v>
      </c>
      <c r="I8" s="1">
        <v>1215.82</v>
      </c>
      <c r="J8" s="1">
        <v>0</v>
      </c>
      <c r="K8" s="1">
        <v>900</v>
      </c>
      <c r="L8" s="1">
        <v>0.3</v>
      </c>
      <c r="M8" s="1">
        <v>40</v>
      </c>
      <c r="N8" s="1">
        <v>70</v>
      </c>
      <c r="O8" s="1">
        <v>21.12</v>
      </c>
      <c r="P8" s="10" t="s">
        <v>57</v>
      </c>
    </row>
    <row r="9" spans="1:16" x14ac:dyDescent="0.25">
      <c r="A9" s="7">
        <f t="shared" si="0"/>
        <v>1223.6199999999999</v>
      </c>
      <c r="B9" s="8">
        <v>700</v>
      </c>
      <c r="C9" s="9" t="s">
        <v>22</v>
      </c>
      <c r="D9" s="9" t="s">
        <v>34</v>
      </c>
      <c r="E9" s="4">
        <v>45575</v>
      </c>
      <c r="F9" s="5" t="s">
        <v>12</v>
      </c>
      <c r="G9" s="4">
        <v>45582</v>
      </c>
      <c r="H9" s="6" t="s">
        <v>12</v>
      </c>
      <c r="I9" s="1">
        <v>917.65</v>
      </c>
      <c r="J9" s="1">
        <v>0</v>
      </c>
      <c r="K9" s="1">
        <v>1400</v>
      </c>
      <c r="L9" s="1">
        <v>0.3</v>
      </c>
      <c r="M9" s="1">
        <v>40</v>
      </c>
      <c r="N9" s="1">
        <v>70</v>
      </c>
      <c r="O9" s="1">
        <v>33.71</v>
      </c>
      <c r="P9" s="10" t="s">
        <v>23</v>
      </c>
    </row>
    <row r="10" spans="1:16" x14ac:dyDescent="0.25">
      <c r="A10" s="7">
        <v>32293</v>
      </c>
      <c r="B10" s="8">
        <v>800</v>
      </c>
      <c r="C10" s="9" t="s">
        <v>24</v>
      </c>
      <c r="D10" s="9" t="s">
        <v>34</v>
      </c>
      <c r="E10" s="4">
        <v>45575</v>
      </c>
      <c r="F10" s="5" t="s">
        <v>12</v>
      </c>
      <c r="G10" s="4">
        <v>45584</v>
      </c>
      <c r="H10" s="6" t="s">
        <v>12</v>
      </c>
      <c r="I10" s="1"/>
      <c r="J10" s="1"/>
      <c r="K10" s="1">
        <v>900</v>
      </c>
      <c r="L10" s="1"/>
      <c r="M10" s="1"/>
      <c r="N10" s="1"/>
      <c r="O10" s="1"/>
      <c r="P10" s="10" t="s">
        <v>25</v>
      </c>
    </row>
    <row r="11" spans="1:16" x14ac:dyDescent="0.25">
      <c r="A11" s="7">
        <f t="shared" ref="A11" si="3">I11+(_xlfn.DAYS(G11,E11)-7)*J11+M11*0+N11+_xlfn.DAYS(G11,E11)*O11+MAX(B11-K11,0)*L11</f>
        <v>1408.12</v>
      </c>
      <c r="B11" s="8">
        <v>800</v>
      </c>
      <c r="C11" s="9" t="s">
        <v>22</v>
      </c>
      <c r="D11" s="9" t="s">
        <v>26</v>
      </c>
      <c r="E11" s="4">
        <v>45575</v>
      </c>
      <c r="F11" s="5" t="s">
        <v>12</v>
      </c>
      <c r="G11" s="4">
        <v>45584</v>
      </c>
      <c r="H11" s="6" t="s">
        <v>12</v>
      </c>
      <c r="I11" s="1">
        <v>1099.08</v>
      </c>
      <c r="J11" s="1">
        <v>0</v>
      </c>
      <c r="K11" s="1">
        <v>1800</v>
      </c>
      <c r="L11" s="1">
        <v>0</v>
      </c>
      <c r="M11" s="1">
        <v>40</v>
      </c>
      <c r="N11" s="1">
        <v>70</v>
      </c>
      <c r="O11" s="1">
        <v>26.56</v>
      </c>
      <c r="P11" s="10" t="s">
        <v>27</v>
      </c>
    </row>
    <row r="26" spans="3:7" x14ac:dyDescent="0.25">
      <c r="C26" s="9" t="s">
        <v>26</v>
      </c>
    </row>
    <row r="27" spans="3:7" x14ac:dyDescent="0.25">
      <c r="C27" s="11" t="s">
        <v>28</v>
      </c>
      <c r="D27" s="12" t="s">
        <v>29</v>
      </c>
    </row>
    <row r="28" spans="3:7" x14ac:dyDescent="0.25">
      <c r="C28" s="11" t="s">
        <v>30</v>
      </c>
      <c r="D28" s="12" t="s">
        <v>31</v>
      </c>
    </row>
    <row r="29" spans="3:7" ht="24" x14ac:dyDescent="0.25">
      <c r="C29" s="11" t="s">
        <v>32</v>
      </c>
      <c r="D29" s="12" t="s">
        <v>33</v>
      </c>
      <c r="G29" t="s">
        <v>51</v>
      </c>
    </row>
    <row r="30" spans="3:7" x14ac:dyDescent="0.25">
      <c r="C30" s="9" t="s">
        <v>35</v>
      </c>
    </row>
    <row r="31" spans="3:7" x14ac:dyDescent="0.25">
      <c r="C31" s="11" t="s">
        <v>28</v>
      </c>
      <c r="D31" s="12" t="s">
        <v>36</v>
      </c>
    </row>
    <row r="32" spans="3:7" x14ac:dyDescent="0.25">
      <c r="C32" s="11" t="s">
        <v>30</v>
      </c>
      <c r="D32" s="12" t="s">
        <v>43</v>
      </c>
    </row>
    <row r="33" spans="3:4" x14ac:dyDescent="0.25">
      <c r="C33" s="11" t="s">
        <v>32</v>
      </c>
      <c r="D33" s="12" t="s">
        <v>44</v>
      </c>
    </row>
    <row r="34" spans="3:4" x14ac:dyDescent="0.25">
      <c r="C34" s="9" t="s">
        <v>41</v>
      </c>
    </row>
    <row r="35" spans="3:4" ht="24" x14ac:dyDescent="0.25">
      <c r="C35" s="11" t="s">
        <v>28</v>
      </c>
      <c r="D35" s="12" t="s">
        <v>42</v>
      </c>
    </row>
    <row r="36" spans="3:4" x14ac:dyDescent="0.25">
      <c r="C36" s="11" t="s">
        <v>30</v>
      </c>
      <c r="D36" s="12" t="s">
        <v>45</v>
      </c>
    </row>
    <row r="37" spans="3:4" ht="24" x14ac:dyDescent="0.25">
      <c r="C37" s="11" t="s">
        <v>32</v>
      </c>
      <c r="D37" s="12" t="s">
        <v>46</v>
      </c>
    </row>
    <row r="38" spans="3:4" x14ac:dyDescent="0.25">
      <c r="C38" s="9" t="s">
        <v>37</v>
      </c>
    </row>
    <row r="39" spans="3:4" x14ac:dyDescent="0.25">
      <c r="C39" s="11" t="s">
        <v>28</v>
      </c>
      <c r="D39" s="12" t="s">
        <v>38</v>
      </c>
    </row>
    <row r="40" spans="3:4" x14ac:dyDescent="0.25">
      <c r="C40" s="11" t="s">
        <v>30</v>
      </c>
      <c r="D40" s="12" t="s">
        <v>39</v>
      </c>
    </row>
    <row r="41" spans="3:4" x14ac:dyDescent="0.25">
      <c r="C41" s="11" t="s">
        <v>32</v>
      </c>
      <c r="D41" s="12" t="s">
        <v>40</v>
      </c>
    </row>
    <row r="42" spans="3:4" x14ac:dyDescent="0.25">
      <c r="C42" s="13" t="s">
        <v>47</v>
      </c>
    </row>
    <row r="43" spans="3:4" ht="24" x14ac:dyDescent="0.25">
      <c r="C43" s="11" t="s">
        <v>28</v>
      </c>
      <c r="D43" s="12" t="s">
        <v>48</v>
      </c>
    </row>
    <row r="44" spans="3:4" x14ac:dyDescent="0.25">
      <c r="C44" s="11" t="s">
        <v>30</v>
      </c>
      <c r="D44" s="12" t="s">
        <v>49</v>
      </c>
    </row>
    <row r="45" spans="3:4" ht="24" x14ac:dyDescent="0.25">
      <c r="C45" s="11" t="s">
        <v>32</v>
      </c>
      <c r="D45" s="12" t="s">
        <v>50</v>
      </c>
    </row>
  </sheetData>
  <phoneticPr fontId="1" type="noConversion"/>
  <hyperlinks>
    <hyperlink ref="P4" r:id="rId1" location="/review"/>
    <hyperlink ref="P3" r:id="rId2" location="timedout"/>
    <hyperlink ref="P5" r:id="rId3"/>
    <hyperlink ref="P6"/>
    <hyperlink ref="P10" display="https://w.zuzuche.com/book/info.php?clid=524669795&amp;id=145094528&amp;bid=6593aa1156590b704237a535pbWUiOiIyMDI0LTEwLTEwVDIwOjMwOjAwIiwicGlja1VwTG9jYXRpb24iOiJCTkUiLCJwaWNrVXBMb2NhdGlvblR5cGUiOiJJQVRBIiwicmVudGFsRHVyYXRpb25JbkRheXMiOjksInNlYXJjaE1ldGFkYXRhIjoie1"/>
    <hyperlink ref="P9" display="https://www.rentalcars.com/checkout/eyJkcml2ZXJzQWdlIjozMCwiZHJvcE9mZkRhdGVUaW1lIjoiMjAyNC0xMC0xOVQyMDozMDowMCIsImRyb3BPZmZMb2NhdGlvbiI6IkJORSIsImRyb3BPZmZMb2NhdGlvblR5cGUiOiJJQVRBIiwicGlja1VwRGF0ZVRpbWUiOiIyMDI0LTEwLTEwVDIwOjMwOjAwIiwicGlja1VwTG9jYXRpb24"/>
    <hyperlink ref="P7"/>
    <hyperlink ref="P8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胡修銘</dc:creator>
  <cp:lastModifiedBy>胡修銘</cp:lastModifiedBy>
  <dcterms:created xsi:type="dcterms:W3CDTF">2024-01-02T03:56:57Z</dcterms:created>
  <dcterms:modified xsi:type="dcterms:W3CDTF">2024-02-15T09:47:19Z</dcterms:modified>
</cp:coreProperties>
</file>