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CLICK LAPTOP\Desktop\"/>
    </mc:Choice>
  </mc:AlternateContent>
  <bookViews>
    <workbookView xWindow="0" yWindow="0" windowWidth="19200" windowHeight="6930" firstSheet="1" activeTab="3"/>
  </bookViews>
  <sheets>
    <sheet name="00_Project_Brief" sheetId="1" r:id="rId1"/>
    <sheet name="05_Question_Bank" sheetId="2" r:id="rId2"/>
    <sheet name="Pivot Tables" sheetId="10" r:id="rId3"/>
    <sheet name="Dashboard" sheetId="12" r:id="rId4"/>
    <sheet name="06_Data_Dictionary" sheetId="3" r:id="rId5"/>
    <sheet name="01_Raw_Orders" sheetId="4" r:id="rId6"/>
    <sheet name="02_Raw_Customers" sheetId="5" r:id="rId7"/>
    <sheet name="03_Raw_Products" sheetId="6" r:id="rId8"/>
    <sheet name="04_Raw_Returns" sheetId="7" r:id="rId9"/>
  </sheets>
  <definedNames>
    <definedName name="Slicer_Category">#N/A</definedName>
    <definedName name="Slicer_Order_Date__Month">#N/A</definedName>
    <definedName name="Slicer_Region">#N/A</definedName>
  </definedNames>
  <calcPr calcId="162913"/>
  <pivotCaches>
    <pivotCache cacheId="0" r:id="rId10"/>
    <pivotCache cacheId="1" r:id="rId11"/>
    <pivotCache cacheId="2" r:id="rId12"/>
    <pivotCache cacheId="3" r:id="rId13"/>
    <pivotCache cacheId="4" r:id="rId14"/>
    <pivotCache cacheId="5" r:id="rId15"/>
    <pivotCache cacheId="6" r:id="rId16"/>
    <pivotCache cacheId="7" r:id="rId17"/>
    <pivotCache cacheId="8" r:id="rId18"/>
    <pivotCache cacheId="9" r:id="rId19"/>
    <pivotCache cacheId="10" r:id="rId20"/>
    <pivotCache cacheId="11" r:id="rId21"/>
    <pivotCache cacheId="12" r:id="rId22"/>
    <pivotCache cacheId="13" r:id="rId23"/>
    <pivotCache cacheId="14" r:id="rId24"/>
    <pivotCache cacheId="15" r:id="rId25"/>
    <pivotCache cacheId="16" r:id="rId26"/>
  </pivotCaches>
  <extLst>
    <ext xmlns:x14="http://schemas.microsoft.com/office/spreadsheetml/2009/9/main" uri="{876F7934-8845-4945-9796-88D515C7AA90}">
      <x14:pivotCaches>
        <pivotCache cacheId="17" r:id="rId27"/>
      </x14:pivotCaches>
    </ext>
    <ext xmlns:x14="http://schemas.microsoft.com/office/spreadsheetml/2009/9/main" uri="{BBE1A952-AA13-448e-AADC-164F8A28A991}">
      <x14:slicerCaches>
        <x14:slicerCache r:id="rId28"/>
        <x14:slicerCache r:id="rId29"/>
        <x14:slicerCache r:id="rId3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02_Raw_Customers_83026afb-afb7-47cd-8da9-10ef7aaba9d5" name="02_Raw_Customers" connection="Query - 02_Raw_Customers"/>
          <x15:modelTable id="03_Raw_Products_1f2eeb2d-b217-4d46-894b-39cdc728ae1c" name="03_Raw_Products" connection="Query - 03_Raw_Products"/>
          <x15:modelTable id="04_Raw_Returns_f2820c47-c335-4dea-a757-70b55e304ef5" name="04_Raw_Returns" connection="Query - 04_Raw_Returns"/>
          <x15:modelTable id="01_Raw_Orders_a367f3e4-4b9c-4516-b49a-10d459ed4ee8" name="01_Raw_Orders" connection="Query - 01_Raw_Orders"/>
        </x15:modelTables>
        <x15:modelRelationships>
          <x15:modelRelationship fromTable="01_Raw_Orders" fromColumn="Customer ID" toTable="02_Raw_Customers" toColumn="Customer ID"/>
          <x15:modelRelationship fromTable="01_Raw_Orders" fromColumn="Product ID" toTable="03_Raw_Products" toColumn="Product ID"/>
          <x15:modelRelationship fromTable="01_Raw_Orders" fromColumn="Order ID" toTable="04_Raw_Returns" toColumn="Order ID"/>
        </x15:modelRelationships>
        <x15:extLst>
          <ext xmlns:x16="http://schemas.microsoft.com/office/spreadsheetml/2014/11/main" uri="{9835A34E-60A6-4A7C-AAB8-D5F71C897F49}">
            <x16:modelTimeGroupings>
              <x16:modelTimeGrouping tableName="01_Raw_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 tableName="04_Raw_Returns" columnName="Return Date" columnId="Return Date">
                <x16:calculatedTimeColumn columnName="Return Date (Year)" columnId="Return Date (Year)" contentType="years" isSelected="1"/>
                <x16:calculatedTimeColumn columnName="Return Date (Quarter)" columnId="Return Date (Quarter)" contentType="quarters" isSelected="1"/>
                <x16:calculatedTimeColumn columnName="Return Date (Month Index)" columnId="Return Date (Month Index)" contentType="monthsindex" isSelected="1"/>
                <x16:calculatedTimeColumn columnName="Return Date (Month)" columnId="Return Date (Month)" contentType="months" isSelected="1"/>
              </x16:modelTimeGrouping>
            </x16:modelTimeGroupings>
          </ext>
        </x15:extLst>
      </x15:dataModel>
    </ext>
  </extLst>
</workbook>
</file>

<file path=xl/calcChain.xml><?xml version="1.0" encoding="utf-8"?>
<calcChain xmlns="http://schemas.openxmlformats.org/spreadsheetml/2006/main">
  <c r="CY12" i="10" l="1"/>
  <c r="CY15" i="10"/>
  <c r="CY14" i="10"/>
  <c r="CY13" i="10"/>
  <c r="CE16" i="10"/>
  <c r="BF11" i="10"/>
  <c r="CV10" i="10"/>
</calcChain>
</file>

<file path=xl/connections.xml><?xml version="1.0" encoding="utf-8"?>
<connections xmlns="http://schemas.openxmlformats.org/spreadsheetml/2006/main">
  <connection id="1" name="Query - 01_Raw_Orders" description="Connection to the '01_Raw_Orders' query in the workbook." type="100" refreshedVersion="6" minRefreshableVersion="5">
    <extLst>
      <ext xmlns:x15="http://schemas.microsoft.com/office/spreadsheetml/2010/11/main" uri="{DE250136-89BD-433C-8126-D09CA5730AF9}">
        <x15:connection id="3f461109-e948-497a-aa27-02235ba1d92d">
          <x15:oledbPr connection="Provider=Microsoft.Mashup.OleDb.1;Data Source=$Workbook$;Location=01_Raw_Orders">
            <x15:dbTables>
              <x15:dbTable name="01_Raw_Orders"/>
            </x15:dbTables>
          </x15:oledbPr>
        </x15:connection>
      </ext>
    </extLst>
  </connection>
  <connection id="2" name="Query - 02_Raw_Customers" description="Connection to the '02_Raw_Customers' query in the workbook." type="100" refreshedVersion="6" minRefreshableVersion="5">
    <extLst>
      <ext xmlns:x15="http://schemas.microsoft.com/office/spreadsheetml/2010/11/main" uri="{DE250136-89BD-433C-8126-D09CA5730AF9}">
        <x15:connection id="b268d20c-c5b8-4627-b192-993d595aa5a5"/>
      </ext>
    </extLst>
  </connection>
  <connection id="3" name="Query - 03_Raw_Products" description="Connection to the '03_Raw_Products' query in the workbook." type="100" refreshedVersion="6" minRefreshableVersion="5">
    <extLst>
      <ext xmlns:x15="http://schemas.microsoft.com/office/spreadsheetml/2010/11/main" uri="{DE250136-89BD-433C-8126-D09CA5730AF9}">
        <x15:connection id="4dd5aaf7-1a09-4fcb-bb1b-3c06db4aaa38">
          <x15:oledbPr connection="Provider=Microsoft.Mashup.OleDb.1;Data Source=$Workbook$;Location=03_Raw_Products">
            <x15:dbTables>
              <x15:dbTable name="03_Raw_Products"/>
            </x15:dbTables>
          </x15:oledbPr>
        </x15:connection>
      </ext>
    </extLst>
  </connection>
  <connection id="4" name="Query - 04_Raw_Returns" description="Connection to the '04_Raw_Returns' query in the workbook." type="100" refreshedVersion="6" minRefreshableVersion="5">
    <extLst>
      <ext xmlns:x15="http://schemas.microsoft.com/office/spreadsheetml/2010/11/main" uri="{DE250136-89BD-433C-8126-D09CA5730AF9}">
        <x15:connection id="aeb4c8fc-41d6-4522-bd4e-c3cb85e3376f">
          <x15:oledbPr connection="Provider=Microsoft.Mashup.OleDb.1;Data Source=$Workbook$;Location=04_Raw_Returns">
            <x15:dbTables>
              <x15:dbTable name="04_Raw_Returns"/>
            </x15:dbTables>
          </x15:oledbPr>
        </x15:connection>
      </ext>
    </extLst>
  </connection>
  <connection id="5"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<sst xmlns="http://schemas.openxmlformats.org/spreadsheetml/2006/main" count="9453" uniqueCount="2232">
  <si>
    <t>PROJECT 1 — Retail Sales Performance Analysis</t>
  </si>
  <si>
    <t>Scenario</t>
  </si>
  <si>
    <t>You are a Junior Data Analyst at a retail company. Management has given you several raw exports and wants a clear view of sales performance, profitability, customers, products, shipping and returns.</t>
  </si>
  <si>
    <t>Goal</t>
  </si>
  <si>
    <t>Clean the raw data, build a reusable data model, analyze the business, answer business questions, and create an Excel dashboard for management.</t>
  </si>
  <si>
    <t>Important</t>
  </si>
  <si>
    <t>Do NOT try to make the dashboard first. Start from the raw data and work through the analysis process.</t>
  </si>
  <si>
    <t>Tools</t>
  </si>
  <si>
    <t>Excel + Power Query + Power Pivot + PivotTables + Charts + Slicers</t>
  </si>
  <si>
    <t>Currency</t>
  </si>
  <si>
    <t>USD</t>
  </si>
  <si>
    <t>Date range</t>
  </si>
  <si>
    <t>2024-01-01 to 2025-06-30</t>
  </si>
  <si>
    <t>Required workflow</t>
  </si>
  <si>
    <t>Raw Data → Cleaning → Transformation → Data Model → Measures/Calculations → Business Questions → PivotTables → Charts → Dashboard → Insights → Recommendations</t>
  </si>
  <si>
    <t>Deliverable 1</t>
  </si>
  <si>
    <t>Clean and transform the four raw tables using Power Query.</t>
  </si>
  <si>
    <t>Deliverable 2</t>
  </si>
  <si>
    <t>Create relationships in Power Pivot. Suggested model: Orders as fact table; Customers, Products and Returns as supporting tables.</t>
  </si>
  <si>
    <t>Deliverable 3</t>
  </si>
  <si>
    <t>Build PivotTables that answer the business questions.</t>
  </si>
  <si>
    <t>Deliverable 4</t>
  </si>
  <si>
    <t>Create a management dashboard with KPIs, charts and slicers.</t>
  </si>
  <si>
    <t>Deliverable 5</t>
  </si>
  <si>
    <t>Write a short report: key findings + business insights + 3–5 recommendations.</t>
  </si>
  <si>
    <t>Portfolio standard</t>
  </si>
  <si>
    <t>The final result should look like an original business case, not a course exercise.</t>
  </si>
  <si>
    <t>Rule for this project</t>
  </si>
  <si>
    <t>You are allowed to ask for help when you are stuck, but try the step yourself first. We will review the finished project together before you use it in your portfolio/CV.</t>
  </si>
  <si>
    <t>ID</t>
  </si>
  <si>
    <t>Business Question</t>
  </si>
  <si>
    <t>Suggested analysis area</t>
  </si>
  <si>
    <t>Q01</t>
  </si>
  <si>
    <t>Which month generated the highest Sales?</t>
  </si>
  <si>
    <t>Time trend</t>
  </si>
  <si>
    <t>Q02</t>
  </si>
  <si>
    <t>Which region generated the highest Sales and Profit?</t>
  </si>
  <si>
    <t>Region</t>
  </si>
  <si>
    <t>Q03</t>
  </si>
  <si>
    <t>Which category generates the most Sales?</t>
  </si>
  <si>
    <t>Category</t>
  </si>
  <si>
    <t>Q04</t>
  </si>
  <si>
    <t>Which subcategory has the highest Profit Margin?</t>
  </si>
  <si>
    <t>Subcategory</t>
  </si>
  <si>
    <t>Q05</t>
  </si>
  <si>
    <t>Which 10 cities generate the most Sales?</t>
  </si>
  <si>
    <t>City</t>
  </si>
  <si>
    <t>Q06</t>
  </si>
  <si>
    <t>Which products generate high Sales but low Profit?</t>
  </si>
  <si>
    <t>Product</t>
  </si>
  <si>
    <t>Q07</t>
  </si>
  <si>
    <t>Which customer segment generates the highest Sales and Profit?</t>
  </si>
  <si>
    <t>Customer segment</t>
  </si>
  <si>
    <t>Q08</t>
  </si>
  <si>
    <t>How do Discounts affect Profit?</t>
  </si>
  <si>
    <t>Discount analysis</t>
  </si>
  <si>
    <t>Q09</t>
  </si>
  <si>
    <t>Which Ship Mode has the highest average Shipping Cost per order?</t>
  </si>
  <si>
    <t>Shipping</t>
  </si>
  <si>
    <t>Q10</t>
  </si>
  <si>
    <t>What percentage of orders were returned?</t>
  </si>
  <si>
    <t>Returns</t>
  </si>
  <si>
    <t>Q11</t>
  </si>
  <si>
    <t>Which Return Reason occurs most often?</t>
  </si>
  <si>
    <t>Q12</t>
  </si>
  <si>
    <t>Which salesperson generates the highest Sales and Profit?</t>
  </si>
  <si>
    <t>Salesperson</t>
  </si>
  <si>
    <t>Q13</t>
  </si>
  <si>
    <t>Are there months/regions where Sales are strong but Profit is weak?</t>
  </si>
  <si>
    <t>Combined analysis</t>
  </si>
  <si>
    <t>Q14</t>
  </si>
  <si>
    <t>Which customers have the highest total Sales?</t>
  </si>
  <si>
    <t>Customers</t>
  </si>
  <si>
    <t>Q15</t>
  </si>
  <si>
    <t>What 3–5 actions would you recommend to management based on the evidence?</t>
  </si>
  <si>
    <t>Recommendations</t>
  </si>
  <si>
    <t>Table</t>
  </si>
  <si>
    <t>Column</t>
  </si>
  <si>
    <t>Meaning</t>
  </si>
  <si>
    <t>Orders</t>
  </si>
  <si>
    <t>Order ID</t>
  </si>
  <si>
    <t>Unique identifier for each order</t>
  </si>
  <si>
    <t>Customer ID</t>
  </si>
  <si>
    <t>Links an order to a customer</t>
  </si>
  <si>
    <t>Product ID</t>
  </si>
  <si>
    <t>Links an order to a product</t>
  </si>
  <si>
    <t>Quantity</t>
  </si>
  <si>
    <t>Units sold</t>
  </si>
  <si>
    <t>Unit Price</t>
  </si>
  <si>
    <t>Selling price per unit before discount</t>
  </si>
  <si>
    <t>Discount %</t>
  </si>
  <si>
    <t>Discount applied to gross sales</t>
  </si>
  <si>
    <t>Gross Sales</t>
  </si>
  <si>
    <t>Quantity × Unit Price</t>
  </si>
  <si>
    <t>Sales</t>
  </si>
  <si>
    <t>Gross Sales after discount</t>
  </si>
  <si>
    <t>COGS</t>
  </si>
  <si>
    <t>Cost of goods sold</t>
  </si>
  <si>
    <t>Shipping Cost</t>
  </si>
  <si>
    <t>Shipping expense for the order</t>
  </si>
  <si>
    <t>Unique customer identifier</t>
  </si>
  <si>
    <t>Segment</t>
  </si>
  <si>
    <t>Consumer / Corporate / Home Office</t>
  </si>
  <si>
    <t>East / West / Central / South</t>
  </si>
  <si>
    <t>Products</t>
  </si>
  <si>
    <t>Unique product identifier</t>
  </si>
  <si>
    <t>Standard Cost</t>
  </si>
  <si>
    <t>Reference unit cost</t>
  </si>
  <si>
    <t>Links a return to the original order</t>
  </si>
  <si>
    <t>Return Qty</t>
  </si>
  <si>
    <t>Quantity returned</t>
  </si>
  <si>
    <t>Return Reason</t>
  </si>
  <si>
    <t>Reason for the return</t>
  </si>
  <si>
    <t>Order Date</t>
  </si>
  <si>
    <t>Ship Date</t>
  </si>
  <si>
    <t>Ship Mode</t>
  </si>
  <si>
    <t>O-00001</t>
  </si>
  <si>
    <t>C-0016</t>
  </si>
  <si>
    <t>P-018</t>
  </si>
  <si>
    <t>Same Day</t>
  </si>
  <si>
    <t>Nour</t>
  </si>
  <si>
    <t>O-00002</t>
  </si>
  <si>
    <t>C-0038</t>
  </si>
  <si>
    <t>P-008</t>
  </si>
  <si>
    <t>Second Class</t>
  </si>
  <si>
    <t>Omar</t>
  </si>
  <si>
    <t>O-00003</t>
  </si>
  <si>
    <t>C-0082</t>
  </si>
  <si>
    <t>P-016</t>
  </si>
  <si>
    <t>First Class</t>
  </si>
  <si>
    <t>Mariam</t>
  </si>
  <si>
    <t>O-00004</t>
  </si>
  <si>
    <t>C-0106</t>
  </si>
  <si>
    <t>P-003</t>
  </si>
  <si>
    <t>Standard Class</t>
  </si>
  <si>
    <t>O-00005</t>
  </si>
  <si>
    <t>Anna</t>
  </si>
  <si>
    <t>O-00006</t>
  </si>
  <si>
    <t>C-0079</t>
  </si>
  <si>
    <t>P-004</t>
  </si>
  <si>
    <t>Maya</t>
  </si>
  <si>
    <t>O-00007</t>
  </si>
  <si>
    <t>P-002</t>
  </si>
  <si>
    <t>O-00008</t>
  </si>
  <si>
    <t>C-0055</t>
  </si>
  <si>
    <t>Kareem</t>
  </si>
  <si>
    <t>O-00009</t>
  </si>
  <si>
    <t>C-0057</t>
  </si>
  <si>
    <t>15%</t>
  </si>
  <si>
    <t>Salma</t>
  </si>
  <si>
    <t>O-00010</t>
  </si>
  <si>
    <t>C-0078</t>
  </si>
  <si>
    <t>P-009</t>
  </si>
  <si>
    <t>O-00011</t>
  </si>
  <si>
    <t>C-0098</t>
  </si>
  <si>
    <t>P-006</t>
  </si>
  <si>
    <t>Youssef</t>
  </si>
  <si>
    <t>O-00012</t>
  </si>
  <si>
    <t>C-0043</t>
  </si>
  <si>
    <t>P-011</t>
  </si>
  <si>
    <t>O-00013</t>
  </si>
  <si>
    <t xml:space="preserve"> C-0041 </t>
  </si>
  <si>
    <t>O-00014</t>
  </si>
  <si>
    <t>C-0025</t>
  </si>
  <si>
    <t>P-017</t>
  </si>
  <si>
    <t>O-00015</t>
  </si>
  <si>
    <t>P-001</t>
  </si>
  <si>
    <t>O-00016</t>
  </si>
  <si>
    <t>C-0083</t>
  </si>
  <si>
    <t>P-005</t>
  </si>
  <si>
    <t>O-00017</t>
  </si>
  <si>
    <t>C-0111</t>
  </si>
  <si>
    <t>O-00018</t>
  </si>
  <si>
    <t>O-00019</t>
  </si>
  <si>
    <t>C-0074</t>
  </si>
  <si>
    <t>P-013</t>
  </si>
  <si>
    <t>O-00020</t>
  </si>
  <si>
    <t>C-0064</t>
  </si>
  <si>
    <t>O-00021</t>
  </si>
  <si>
    <t>C-0010</t>
  </si>
  <si>
    <t>O-00022</t>
  </si>
  <si>
    <t>C-0081</t>
  </si>
  <si>
    <t>O-00023</t>
  </si>
  <si>
    <t>O-00024</t>
  </si>
  <si>
    <t>C-0022</t>
  </si>
  <si>
    <t>O-00025</t>
  </si>
  <si>
    <t>C-0116</t>
  </si>
  <si>
    <t>P-015</t>
  </si>
  <si>
    <t>O-00026</t>
  </si>
  <si>
    <t>C-0026</t>
  </si>
  <si>
    <t>O-00027</t>
  </si>
  <si>
    <t>C-0036</t>
  </si>
  <si>
    <t>O-00028</t>
  </si>
  <si>
    <t>O-00029</t>
  </si>
  <si>
    <t>O-00030</t>
  </si>
  <si>
    <t>O-00031</t>
  </si>
  <si>
    <t>C-0087</t>
  </si>
  <si>
    <t>O-00032</t>
  </si>
  <si>
    <t>O-00033</t>
  </si>
  <si>
    <t>C-0050</t>
  </si>
  <si>
    <t>O-00034</t>
  </si>
  <si>
    <t>C-0005</t>
  </si>
  <si>
    <t>P-012</t>
  </si>
  <si>
    <t>O-00035</t>
  </si>
  <si>
    <t>C-0008</t>
  </si>
  <si>
    <t>O-00036</t>
  </si>
  <si>
    <t>C-0101</t>
  </si>
  <si>
    <t>O-00037</t>
  </si>
  <si>
    <t>O-00038</t>
  </si>
  <si>
    <t>C-0076</t>
  </si>
  <si>
    <t>O-00039</t>
  </si>
  <si>
    <t>C-0058</t>
  </si>
  <si>
    <t>O-00040</t>
  </si>
  <si>
    <t>C-0109</t>
  </si>
  <si>
    <t>O-00041</t>
  </si>
  <si>
    <t>C-0049</t>
  </si>
  <si>
    <t>O-00042</t>
  </si>
  <si>
    <t>C-0056</t>
  </si>
  <si>
    <t>O-00043</t>
  </si>
  <si>
    <t>C-0088</t>
  </si>
  <si>
    <t>O-00044</t>
  </si>
  <si>
    <t>C-0086</t>
  </si>
  <si>
    <t>O-00045</t>
  </si>
  <si>
    <t>C-0014</t>
  </si>
  <si>
    <t>O-00046</t>
  </si>
  <si>
    <t>C-0104</t>
  </si>
  <si>
    <t>P-014</t>
  </si>
  <si>
    <t>O-00047</t>
  </si>
  <si>
    <t>C-0009</t>
  </si>
  <si>
    <t>O-00048</t>
  </si>
  <si>
    <t>C-0114</t>
  </si>
  <si>
    <t>O-00049</t>
  </si>
  <si>
    <t>C-0028</t>
  </si>
  <si>
    <t>O-00050</t>
  </si>
  <si>
    <t>C-0001</t>
  </si>
  <si>
    <t>P-007</t>
  </si>
  <si>
    <t>O-00051</t>
  </si>
  <si>
    <t>C-0069</t>
  </si>
  <si>
    <t>O-00052</t>
  </si>
  <si>
    <t>O-00053</t>
  </si>
  <si>
    <t>C-0012</t>
  </si>
  <si>
    <t>O-00054</t>
  </si>
  <si>
    <t>O-00055</t>
  </si>
  <si>
    <t>O-00056</t>
  </si>
  <si>
    <t>O-00057</t>
  </si>
  <si>
    <t>O-00058</t>
  </si>
  <si>
    <t>O-00059</t>
  </si>
  <si>
    <t>C-0006</t>
  </si>
  <si>
    <t>O-00060</t>
  </si>
  <si>
    <t>C-0102</t>
  </si>
  <si>
    <t>O-00061</t>
  </si>
  <si>
    <t>O-00062</t>
  </si>
  <si>
    <t>O-00063</t>
  </si>
  <si>
    <t>O-00064</t>
  </si>
  <si>
    <t>C-0113</t>
  </si>
  <si>
    <t>O-00065</t>
  </si>
  <si>
    <t>P-010</t>
  </si>
  <si>
    <t>O-00066</t>
  </si>
  <si>
    <t>C-0060</t>
  </si>
  <si>
    <t>O-00067</t>
  </si>
  <si>
    <t>C-0092</t>
  </si>
  <si>
    <t>O-00068</t>
  </si>
  <si>
    <t>C-0105</t>
  </si>
  <si>
    <t>O-00069</t>
  </si>
  <si>
    <t>C-0108</t>
  </si>
  <si>
    <t>O-00070</t>
  </si>
  <si>
    <t>O-00071</t>
  </si>
  <si>
    <t>C-0007</t>
  </si>
  <si>
    <t>O-00072</t>
  </si>
  <si>
    <t>O-00073</t>
  </si>
  <si>
    <t>O-00074</t>
  </si>
  <si>
    <t>C-0099</t>
  </si>
  <si>
    <t>O-00075</t>
  </si>
  <si>
    <t>O-00076</t>
  </si>
  <si>
    <t>C-0033</t>
  </si>
  <si>
    <t>O-00077</t>
  </si>
  <si>
    <t>C-0115</t>
  </si>
  <si>
    <t>O-00078</t>
  </si>
  <si>
    <t>C-0070</t>
  </si>
  <si>
    <t>O-00079</t>
  </si>
  <si>
    <t>O-00080</t>
  </si>
  <si>
    <t>C-0004</t>
  </si>
  <si>
    <t>O-00081</t>
  </si>
  <si>
    <t>C-0048</t>
  </si>
  <si>
    <t>O-00082</t>
  </si>
  <si>
    <t>O-00083</t>
  </si>
  <si>
    <t>O-00084</t>
  </si>
  <si>
    <t>C-0071</t>
  </si>
  <si>
    <t>O-00085</t>
  </si>
  <si>
    <t>O-00086</t>
  </si>
  <si>
    <t>C-0040</t>
  </si>
  <si>
    <t>O-00087</t>
  </si>
  <si>
    <t>C-0017</t>
  </si>
  <si>
    <t>O-00088</t>
  </si>
  <si>
    <t>C-0045</t>
  </si>
  <si>
    <t>O-00089</t>
  </si>
  <si>
    <t>O-00090</t>
  </si>
  <si>
    <t>O-00091</t>
  </si>
  <si>
    <t>C-0059</t>
  </si>
  <si>
    <t>O-00092</t>
  </si>
  <si>
    <t>C-0052</t>
  </si>
  <si>
    <t>O-00093</t>
  </si>
  <si>
    <t>C-0032</t>
  </si>
  <si>
    <t>O-00094</t>
  </si>
  <si>
    <t>C-0065</t>
  </si>
  <si>
    <t>O-00095</t>
  </si>
  <si>
    <t>O-00096</t>
  </si>
  <si>
    <t>O-00097</t>
  </si>
  <si>
    <t>C-0072</t>
  </si>
  <si>
    <t>O-00098</t>
  </si>
  <si>
    <t>C-0020</t>
  </si>
  <si>
    <t>O-00099</t>
  </si>
  <si>
    <t>C-0091</t>
  </si>
  <si>
    <t>O-00100</t>
  </si>
  <si>
    <t>C-0077</t>
  </si>
  <si>
    <t>O-00101</t>
  </si>
  <si>
    <t>O-00102</t>
  </si>
  <si>
    <t>O-00103</t>
  </si>
  <si>
    <t>O-00104</t>
  </si>
  <si>
    <t>C-0089</t>
  </si>
  <si>
    <t>O-00105</t>
  </si>
  <si>
    <t>O-00106</t>
  </si>
  <si>
    <t>O-00107</t>
  </si>
  <si>
    <t>O-00108</t>
  </si>
  <si>
    <t>C-0062</t>
  </si>
  <si>
    <t>O-00109</t>
  </si>
  <si>
    <t>C-0117</t>
  </si>
  <si>
    <t>O-00110</t>
  </si>
  <si>
    <t>O-00111</t>
  </si>
  <si>
    <t>O-00112</t>
  </si>
  <si>
    <t>O-00113</t>
  </si>
  <si>
    <t>C-0018</t>
  </si>
  <si>
    <t>O-00114</t>
  </si>
  <si>
    <t>C-0034</t>
  </si>
  <si>
    <t>O-00115</t>
  </si>
  <si>
    <t>O-00116</t>
  </si>
  <si>
    <t>C-0097</t>
  </si>
  <si>
    <t>O-00117</t>
  </si>
  <si>
    <t>O-00118</t>
  </si>
  <si>
    <t>O-00119</t>
  </si>
  <si>
    <t>C-0051</t>
  </si>
  <si>
    <t>O-00120</t>
  </si>
  <si>
    <t>O-00121</t>
  </si>
  <si>
    <t>O-00122</t>
  </si>
  <si>
    <t>C-0039</t>
  </si>
  <si>
    <t>O-00123</t>
  </si>
  <si>
    <t>O-00124</t>
  </si>
  <si>
    <t>O-00125</t>
  </si>
  <si>
    <t>O-00126</t>
  </si>
  <si>
    <t>O-00127</t>
  </si>
  <si>
    <t>O-00128</t>
  </si>
  <si>
    <t>O-00129</t>
  </si>
  <si>
    <t>O-00130</t>
  </si>
  <si>
    <t>O-00131</t>
  </si>
  <si>
    <t>O-00132</t>
  </si>
  <si>
    <t>O-00133</t>
  </si>
  <si>
    <t>O-00134</t>
  </si>
  <si>
    <t>C-0093</t>
  </si>
  <si>
    <t>O-00135</t>
  </si>
  <si>
    <t>C-0068</t>
  </si>
  <si>
    <t>O-00136</t>
  </si>
  <si>
    <t>O-00137</t>
  </si>
  <si>
    <t>O-00138</t>
  </si>
  <si>
    <t>O-00139</t>
  </si>
  <si>
    <t>O-00140</t>
  </si>
  <si>
    <t>O-00141</t>
  </si>
  <si>
    <t>C-0023</t>
  </si>
  <si>
    <t>O-00142</t>
  </si>
  <si>
    <t>O-00143</t>
  </si>
  <si>
    <t>C-0030</t>
  </si>
  <si>
    <t>O-00144</t>
  </si>
  <si>
    <t>O-00145</t>
  </si>
  <si>
    <t>C-0095</t>
  </si>
  <si>
    <t>O-00146</t>
  </si>
  <si>
    <t>O-00147</t>
  </si>
  <si>
    <t>C-0053</t>
  </si>
  <si>
    <t>O-00148</t>
  </si>
  <si>
    <t>O-00149</t>
  </si>
  <si>
    <t>O-00150</t>
  </si>
  <si>
    <t>O-00151</t>
  </si>
  <si>
    <t>C-0042</t>
  </si>
  <si>
    <t>O-00152</t>
  </si>
  <si>
    <t>O-00153</t>
  </si>
  <si>
    <t>O-00154</t>
  </si>
  <si>
    <t>O-00155</t>
  </si>
  <si>
    <t>O-00156</t>
  </si>
  <si>
    <t>O-00157</t>
  </si>
  <si>
    <t>O-00158</t>
  </si>
  <si>
    <t>O-00159</t>
  </si>
  <si>
    <t>O-00160</t>
  </si>
  <si>
    <t>O-00161</t>
  </si>
  <si>
    <t>C-0047</t>
  </si>
  <si>
    <t>O-00162</t>
  </si>
  <si>
    <t>O-00163</t>
  </si>
  <si>
    <t>O-00164</t>
  </si>
  <si>
    <t>O-00165</t>
  </si>
  <si>
    <t>O-00166</t>
  </si>
  <si>
    <t>O-00167</t>
  </si>
  <si>
    <t>C-0035</t>
  </si>
  <si>
    <t>O-00168</t>
  </si>
  <si>
    <t>C-0112</t>
  </si>
  <si>
    <t>O-00169</t>
  </si>
  <si>
    <t>O-00170</t>
  </si>
  <si>
    <t>O-00171</t>
  </si>
  <si>
    <t>O-00172</t>
  </si>
  <si>
    <t>O-00173</t>
  </si>
  <si>
    <t>C-0094</t>
  </si>
  <si>
    <t>O-00174</t>
  </si>
  <si>
    <t>C-0073</t>
  </si>
  <si>
    <t>O-00175</t>
  </si>
  <si>
    <t>O-00176</t>
  </si>
  <si>
    <t>O-00177</t>
  </si>
  <si>
    <t>C-0002</t>
  </si>
  <si>
    <t>O-00178</t>
  </si>
  <si>
    <t>C-0041</t>
  </si>
  <si>
    <t>O-00179</t>
  </si>
  <si>
    <t>O-00180</t>
  </si>
  <si>
    <t>O-00181</t>
  </si>
  <si>
    <t>O-00182</t>
  </si>
  <si>
    <t>O-00183</t>
  </si>
  <si>
    <t>O-00184</t>
  </si>
  <si>
    <t>O-00185</t>
  </si>
  <si>
    <t>O-00186</t>
  </si>
  <si>
    <t>O-00187</t>
  </si>
  <si>
    <t>O-00188</t>
  </si>
  <si>
    <t>O-00189</t>
  </si>
  <si>
    <t>O-00190</t>
  </si>
  <si>
    <t>O-00191</t>
  </si>
  <si>
    <t>O-00192</t>
  </si>
  <si>
    <t>O-00193</t>
  </si>
  <si>
    <t>O-00194</t>
  </si>
  <si>
    <t>C-0054</t>
  </si>
  <si>
    <t>O-00195</t>
  </si>
  <si>
    <t>C-0075</t>
  </si>
  <si>
    <t>O-00196</t>
  </si>
  <si>
    <t>O-00197</t>
  </si>
  <si>
    <t>O-00198</t>
  </si>
  <si>
    <t>O-00199</t>
  </si>
  <si>
    <t>O-00200</t>
  </si>
  <si>
    <t>O-00201</t>
  </si>
  <si>
    <t>O-00202</t>
  </si>
  <si>
    <t>O-00203</t>
  </si>
  <si>
    <t>O-00204</t>
  </si>
  <si>
    <t>O-00205</t>
  </si>
  <si>
    <t>O-00206</t>
  </si>
  <si>
    <t>O-00207</t>
  </si>
  <si>
    <t>O-00208</t>
  </si>
  <si>
    <t>C-0003</t>
  </si>
  <si>
    <t>O-00209</t>
  </si>
  <si>
    <t>O-00210</t>
  </si>
  <si>
    <t>O-00211</t>
  </si>
  <si>
    <t>C-0029</t>
  </si>
  <si>
    <t>O-00212</t>
  </si>
  <si>
    <t>C-0024</t>
  </si>
  <si>
    <t>O-00213</t>
  </si>
  <si>
    <t>O-00214</t>
  </si>
  <si>
    <t>O-00215</t>
  </si>
  <si>
    <t>C-0021</t>
  </si>
  <si>
    <t>O-00216</t>
  </si>
  <si>
    <t>C-0044</t>
  </si>
  <si>
    <t>O-00217</t>
  </si>
  <si>
    <t>C-0085</t>
  </si>
  <si>
    <t>O-00218</t>
  </si>
  <si>
    <t>O-00219</t>
  </si>
  <si>
    <t>C-0063</t>
  </si>
  <si>
    <t>O-00220</t>
  </si>
  <si>
    <t>O-00221</t>
  </si>
  <si>
    <t>O-00222</t>
  </si>
  <si>
    <t>O-00223</t>
  </si>
  <si>
    <t>C-0107</t>
  </si>
  <si>
    <t>O-00224</t>
  </si>
  <si>
    <t>C-0015</t>
  </si>
  <si>
    <t>O-00225</t>
  </si>
  <si>
    <t>O-00226</t>
  </si>
  <si>
    <t>O-00227</t>
  </si>
  <si>
    <t>O-00228</t>
  </si>
  <si>
    <t>O-00229</t>
  </si>
  <si>
    <t>O-00230</t>
  </si>
  <si>
    <t>O-00231</t>
  </si>
  <si>
    <t>O-00232</t>
  </si>
  <si>
    <t>C-0110</t>
  </si>
  <si>
    <t>O-00233</t>
  </si>
  <si>
    <t>O-00234</t>
  </si>
  <si>
    <t>O-00235</t>
  </si>
  <si>
    <t>O-00236</t>
  </si>
  <si>
    <t>O-00237</t>
  </si>
  <si>
    <t>O-00238</t>
  </si>
  <si>
    <t>O-00239</t>
  </si>
  <si>
    <t>O-00240</t>
  </si>
  <si>
    <t>O-00241</t>
  </si>
  <si>
    <t>O-00242</t>
  </si>
  <si>
    <t>O-00243</t>
  </si>
  <si>
    <t>O-00244</t>
  </si>
  <si>
    <t>O-00245</t>
  </si>
  <si>
    <t>O-00246</t>
  </si>
  <si>
    <t>O-00247</t>
  </si>
  <si>
    <t>O-00248</t>
  </si>
  <si>
    <t>O-00249</t>
  </si>
  <si>
    <t>O-00250</t>
  </si>
  <si>
    <t>O-00251</t>
  </si>
  <si>
    <t>O-00252</t>
  </si>
  <si>
    <t>C-0100</t>
  </si>
  <si>
    <t>O-00253</t>
  </si>
  <si>
    <t>O-00254</t>
  </si>
  <si>
    <t>O-00255</t>
  </si>
  <si>
    <t>O-00256</t>
  </si>
  <si>
    <t>O-00257</t>
  </si>
  <si>
    <t>O-00258</t>
  </si>
  <si>
    <t>O-00259</t>
  </si>
  <si>
    <t>O-00260</t>
  </si>
  <si>
    <t>O-00261</t>
  </si>
  <si>
    <t>C-0096</t>
  </si>
  <si>
    <t>O-00262</t>
  </si>
  <si>
    <t>C-0084</t>
  </si>
  <si>
    <t>O-00263</t>
  </si>
  <si>
    <t>O-00264</t>
  </si>
  <si>
    <t>C-0090</t>
  </si>
  <si>
    <t>O-00265</t>
  </si>
  <si>
    <t>O-00266</t>
  </si>
  <si>
    <t>O-00267</t>
  </si>
  <si>
    <t>O-00268</t>
  </si>
  <si>
    <t>O-00269</t>
  </si>
  <si>
    <t>O-00270</t>
  </si>
  <si>
    <t>O-00271</t>
  </si>
  <si>
    <t>O-00272</t>
  </si>
  <si>
    <t>C-0019</t>
  </si>
  <si>
    <t>O-00273</t>
  </si>
  <si>
    <t>C-0031</t>
  </si>
  <si>
    <t>O-00274</t>
  </si>
  <si>
    <t>O-00275</t>
  </si>
  <si>
    <t>O-00276</t>
  </si>
  <si>
    <t>O-00277</t>
  </si>
  <si>
    <t>O-00278</t>
  </si>
  <si>
    <t>O-00279</t>
  </si>
  <si>
    <t>O-00280</t>
  </si>
  <si>
    <t>O-00281</t>
  </si>
  <si>
    <t>O-00282</t>
  </si>
  <si>
    <t>O-00283</t>
  </si>
  <si>
    <t>O-00284</t>
  </si>
  <si>
    <t>O-00285</t>
  </si>
  <si>
    <t>C-0061</t>
  </si>
  <si>
    <t>O-00286</t>
  </si>
  <si>
    <t>O-00287</t>
  </si>
  <si>
    <t>O-00288</t>
  </si>
  <si>
    <t>O-00289</t>
  </si>
  <si>
    <t>C-0013</t>
  </si>
  <si>
    <t>O-00290</t>
  </si>
  <si>
    <t>O-00291</t>
  </si>
  <si>
    <t>O-00292</t>
  </si>
  <si>
    <t>O-00293</t>
  </si>
  <si>
    <t>O-00294</t>
  </si>
  <si>
    <t>O-00295</t>
  </si>
  <si>
    <t>O-00296</t>
  </si>
  <si>
    <t>O-00297</t>
  </si>
  <si>
    <t>O-00298</t>
  </si>
  <si>
    <t>C-0067</t>
  </si>
  <si>
    <t>O-00299</t>
  </si>
  <si>
    <t>O-00300</t>
  </si>
  <si>
    <t>O-00301</t>
  </si>
  <si>
    <t>O-00302</t>
  </si>
  <si>
    <t>O-00303</t>
  </si>
  <si>
    <t>O-00304</t>
  </si>
  <si>
    <t>O-00305</t>
  </si>
  <si>
    <t>O-00306</t>
  </si>
  <si>
    <t>O-00307</t>
  </si>
  <si>
    <t>O-00308</t>
  </si>
  <si>
    <t>O-00309</t>
  </si>
  <si>
    <t>O-00310</t>
  </si>
  <si>
    <t>O-00311</t>
  </si>
  <si>
    <t>C-0103</t>
  </si>
  <si>
    <t>O-00312</t>
  </si>
  <si>
    <t>O-00313</t>
  </si>
  <si>
    <t>O-00314</t>
  </si>
  <si>
    <t>C-0046</t>
  </si>
  <si>
    <t>O-00315</t>
  </si>
  <si>
    <t>O-00316</t>
  </si>
  <si>
    <t>O-00317</t>
  </si>
  <si>
    <t>O-00318</t>
  </si>
  <si>
    <t>O-00319</t>
  </si>
  <si>
    <t>O-00320</t>
  </si>
  <si>
    <t>O-00321</t>
  </si>
  <si>
    <t>O-00322</t>
  </si>
  <si>
    <t>O-00323</t>
  </si>
  <si>
    <t>O-00324</t>
  </si>
  <si>
    <t>O-00325</t>
  </si>
  <si>
    <t>O-00326</t>
  </si>
  <si>
    <t>O-00327</t>
  </si>
  <si>
    <t>O-00328</t>
  </si>
  <si>
    <t>O-00329</t>
  </si>
  <si>
    <t>O-00330</t>
  </si>
  <si>
    <t>O-00331</t>
  </si>
  <si>
    <t>O-00332</t>
  </si>
  <si>
    <t xml:space="preserve"> C-0017 </t>
  </si>
  <si>
    <t>standard class</t>
  </si>
  <si>
    <t>YOUSSEF</t>
  </si>
  <si>
    <t>O-00333</t>
  </si>
  <si>
    <t>O-00334</t>
  </si>
  <si>
    <t>O-00335</t>
  </si>
  <si>
    <t>O-00336</t>
  </si>
  <si>
    <t>O-00337</t>
  </si>
  <si>
    <t>C-0037</t>
  </si>
  <si>
    <t>O-00338</t>
  </si>
  <si>
    <t>O-00339</t>
  </si>
  <si>
    <t>O-00340</t>
  </si>
  <si>
    <t>O-00341</t>
  </si>
  <si>
    <t>O-00342</t>
  </si>
  <si>
    <t>O-00343</t>
  </si>
  <si>
    <t>O-00344</t>
  </si>
  <si>
    <t>O-00345</t>
  </si>
  <si>
    <t>O-00346</t>
  </si>
  <si>
    <t>O-00347</t>
  </si>
  <si>
    <t>O-00348</t>
  </si>
  <si>
    <t>O-00349</t>
  </si>
  <si>
    <t>O-00350</t>
  </si>
  <si>
    <t>O-00351</t>
  </si>
  <si>
    <t>O-00352</t>
  </si>
  <si>
    <t>O-00353</t>
  </si>
  <si>
    <t>O-00354</t>
  </si>
  <si>
    <t>O-00355</t>
  </si>
  <si>
    <t>O-00356</t>
  </si>
  <si>
    <t>O-00357</t>
  </si>
  <si>
    <t>O-00358</t>
  </si>
  <si>
    <t>O-00359</t>
  </si>
  <si>
    <t>O-00360</t>
  </si>
  <si>
    <t>C-0118</t>
  </si>
  <si>
    <t>O-00361</t>
  </si>
  <si>
    <t>O-00362</t>
  </si>
  <si>
    <t>O-00363</t>
  </si>
  <si>
    <t>O-00364</t>
  </si>
  <si>
    <t>O-00365</t>
  </si>
  <si>
    <t>O-00366</t>
  </si>
  <si>
    <t>O-00367</t>
  </si>
  <si>
    <t>O-00368</t>
  </si>
  <si>
    <t>O-00369</t>
  </si>
  <si>
    <t>O-00370</t>
  </si>
  <si>
    <t>O-00371</t>
  </si>
  <si>
    <t xml:space="preserve"> C-0009 </t>
  </si>
  <si>
    <t>O-00372</t>
  </si>
  <si>
    <t>O-00373</t>
  </si>
  <si>
    <t>O-00374</t>
  </si>
  <si>
    <t>O-00375</t>
  </si>
  <si>
    <t>O-00376</t>
  </si>
  <si>
    <t>O-00377</t>
  </si>
  <si>
    <t>O-00378</t>
  </si>
  <si>
    <t>O-00379</t>
  </si>
  <si>
    <t>O-00380</t>
  </si>
  <si>
    <t>O-00381</t>
  </si>
  <si>
    <t>O-00382</t>
  </si>
  <si>
    <t>O-00383</t>
  </si>
  <si>
    <t>O-00384</t>
  </si>
  <si>
    <t>O-00385</t>
  </si>
  <si>
    <t>O-00386</t>
  </si>
  <si>
    <t>O-00387</t>
  </si>
  <si>
    <t>O-00388</t>
  </si>
  <si>
    <t>O-00389</t>
  </si>
  <si>
    <t>O-00390</t>
  </si>
  <si>
    <t>O-00391</t>
  </si>
  <si>
    <t>O-00392</t>
  </si>
  <si>
    <t>O-00393</t>
  </si>
  <si>
    <t>C-0120</t>
  </si>
  <si>
    <t>O-00394</t>
  </si>
  <si>
    <t>O-00395</t>
  </si>
  <si>
    <t>O-00396</t>
  </si>
  <si>
    <t>O-00397</t>
  </si>
  <si>
    <t>O-00398</t>
  </si>
  <si>
    <t>O-00399</t>
  </si>
  <si>
    <t>O-00400</t>
  </si>
  <si>
    <t>O-00401</t>
  </si>
  <si>
    <t>O-00402</t>
  </si>
  <si>
    <t>O-00403</t>
  </si>
  <si>
    <t>O-00404</t>
  </si>
  <si>
    <t>O-00405</t>
  </si>
  <si>
    <t>O-00406</t>
  </si>
  <si>
    <t>O-00407</t>
  </si>
  <si>
    <t>O-00408</t>
  </si>
  <si>
    <t>O-00409</t>
  </si>
  <si>
    <t>O-00410</t>
  </si>
  <si>
    <t>O-00411</t>
  </si>
  <si>
    <t>O-00412</t>
  </si>
  <si>
    <t>O-00413</t>
  </si>
  <si>
    <t>O-00414</t>
  </si>
  <si>
    <t>O-00415</t>
  </si>
  <si>
    <t>O-00416</t>
  </si>
  <si>
    <t>O-00417</t>
  </si>
  <si>
    <t>O-00418</t>
  </si>
  <si>
    <t>O-00419</t>
  </si>
  <si>
    <t>O-00420</t>
  </si>
  <si>
    <t>O-00421</t>
  </si>
  <si>
    <t>O-00422</t>
  </si>
  <si>
    <t>O-00423</t>
  </si>
  <si>
    <t>O-00424</t>
  </si>
  <si>
    <t>O-00425</t>
  </si>
  <si>
    <t>O-00426</t>
  </si>
  <si>
    <t>O-00427</t>
  </si>
  <si>
    <t>O-00428</t>
  </si>
  <si>
    <t>O-00429</t>
  </si>
  <si>
    <t>O-00430</t>
  </si>
  <si>
    <t>O-00431</t>
  </si>
  <si>
    <t>O-00432</t>
  </si>
  <si>
    <t>O-00433</t>
  </si>
  <si>
    <t>O-00434</t>
  </si>
  <si>
    <t>O-00435</t>
  </si>
  <si>
    <t>O-00436</t>
  </si>
  <si>
    <t>O-00437</t>
  </si>
  <si>
    <t>O-00438</t>
  </si>
  <si>
    <t>O-00439</t>
  </si>
  <si>
    <t>O-00440</t>
  </si>
  <si>
    <t>O-00441</t>
  </si>
  <si>
    <t>O-00442</t>
  </si>
  <si>
    <t>O-00443</t>
  </si>
  <si>
    <t>C-0011</t>
  </si>
  <si>
    <t>O-00444</t>
  </si>
  <si>
    <t>O-00445</t>
  </si>
  <si>
    <t>O-00446</t>
  </si>
  <si>
    <t>O-00447</t>
  </si>
  <si>
    <t>O-00448</t>
  </si>
  <si>
    <t>O-00449</t>
  </si>
  <si>
    <t>O-00450</t>
  </si>
  <si>
    <t>C-0119</t>
  </si>
  <si>
    <t>O-00451</t>
  </si>
  <si>
    <t>O-00452</t>
  </si>
  <si>
    <t>O-00453</t>
  </si>
  <si>
    <t>O-00454</t>
  </si>
  <si>
    <t>O-00455</t>
  </si>
  <si>
    <t>O-00456</t>
  </si>
  <si>
    <t>O-00457</t>
  </si>
  <si>
    <t>O-00458</t>
  </si>
  <si>
    <t>O-00459</t>
  </si>
  <si>
    <t>O-00460</t>
  </si>
  <si>
    <t>O-00461</t>
  </si>
  <si>
    <t>O-00462</t>
  </si>
  <si>
    <t>O-00463</t>
  </si>
  <si>
    <t>O-00464</t>
  </si>
  <si>
    <t>O-00465</t>
  </si>
  <si>
    <t>O-00466</t>
  </si>
  <si>
    <t>O-00467</t>
  </si>
  <si>
    <t>O-00468</t>
  </si>
  <si>
    <t>O-00469</t>
  </si>
  <si>
    <t>O-00470</t>
  </si>
  <si>
    <t>O-00471</t>
  </si>
  <si>
    <t>O-00472</t>
  </si>
  <si>
    <t>O-00473</t>
  </si>
  <si>
    <t>O-00474</t>
  </si>
  <si>
    <t>O-00475</t>
  </si>
  <si>
    <t>O-00476</t>
  </si>
  <si>
    <t>O-00477</t>
  </si>
  <si>
    <t>O-00478</t>
  </si>
  <si>
    <t>O-00479</t>
  </si>
  <si>
    <t>C-0066</t>
  </si>
  <si>
    <t>O-00480</t>
  </si>
  <si>
    <t>O-00481</t>
  </si>
  <si>
    <t>O-00482</t>
  </si>
  <si>
    <t>C-0027</t>
  </si>
  <si>
    <t>O-00483</t>
  </si>
  <si>
    <t>O-00484</t>
  </si>
  <si>
    <t>O-00485</t>
  </si>
  <si>
    <t>O-00486</t>
  </si>
  <si>
    <t>O-00487</t>
  </si>
  <si>
    <t>O-00488</t>
  </si>
  <si>
    <t>O-00489</t>
  </si>
  <si>
    <t>O-00490</t>
  </si>
  <si>
    <t>O-00491</t>
  </si>
  <si>
    <t>O-00492</t>
  </si>
  <si>
    <t>O-00493</t>
  </si>
  <si>
    <t>O-00494</t>
  </si>
  <si>
    <t>O-00495</t>
  </si>
  <si>
    <t>O-00496</t>
  </si>
  <si>
    <t>O-00497</t>
  </si>
  <si>
    <t>O-00498</t>
  </si>
  <si>
    <t>O-00499</t>
  </si>
  <si>
    <t>O-00500</t>
  </si>
  <si>
    <t>O-00501</t>
  </si>
  <si>
    <t>O-00502</t>
  </si>
  <si>
    <t>O-00503</t>
  </si>
  <si>
    <t>O-00504</t>
  </si>
  <si>
    <t>O-00505</t>
  </si>
  <si>
    <t>O-00506</t>
  </si>
  <si>
    <t>O-00507</t>
  </si>
  <si>
    <t>O-00508</t>
  </si>
  <si>
    <t>O-00509</t>
  </si>
  <si>
    <t>O-00510</t>
  </si>
  <si>
    <t>O-00511</t>
  </si>
  <si>
    <t>O-00512</t>
  </si>
  <si>
    <t>O-00513</t>
  </si>
  <si>
    <t>O-00514</t>
  </si>
  <si>
    <t>O-00515</t>
  </si>
  <si>
    <t>O-00516</t>
  </si>
  <si>
    <t>O-00517</t>
  </si>
  <si>
    <t>O-00518</t>
  </si>
  <si>
    <t>O-00519</t>
  </si>
  <si>
    <t>O-00520</t>
  </si>
  <si>
    <t>O-00521</t>
  </si>
  <si>
    <t>O-00522</t>
  </si>
  <si>
    <t>O-00523</t>
  </si>
  <si>
    <t>O-00524</t>
  </si>
  <si>
    <t>O-00525</t>
  </si>
  <si>
    <t>O-00526</t>
  </si>
  <si>
    <t>O-00527</t>
  </si>
  <si>
    <t>O-00528</t>
  </si>
  <si>
    <t>O-00529</t>
  </si>
  <si>
    <t>O-00530</t>
  </si>
  <si>
    <t>O-00531</t>
  </si>
  <si>
    <t>O-00532</t>
  </si>
  <si>
    <t>O-00533</t>
  </si>
  <si>
    <t>O-00534</t>
  </si>
  <si>
    <t>O-00535</t>
  </si>
  <si>
    <t>O-00536</t>
  </si>
  <si>
    <t>O-00537</t>
  </si>
  <si>
    <t>O-00538</t>
  </si>
  <si>
    <t>O-00539</t>
  </si>
  <si>
    <t>O-00540</t>
  </si>
  <si>
    <t>O-00541</t>
  </si>
  <si>
    <t>O-00542</t>
  </si>
  <si>
    <t>O-00543</t>
  </si>
  <si>
    <t>O-00544</t>
  </si>
  <si>
    <t>O-00545</t>
  </si>
  <si>
    <t>O-00546</t>
  </si>
  <si>
    <t>O-00547</t>
  </si>
  <si>
    <t>O-00548</t>
  </si>
  <si>
    <t>O-00549</t>
  </si>
  <si>
    <t>O-00550</t>
  </si>
  <si>
    <t>O-00551</t>
  </si>
  <si>
    <t>O-00552</t>
  </si>
  <si>
    <t>O-00553</t>
  </si>
  <si>
    <t>O-00554</t>
  </si>
  <si>
    <t>O-00555</t>
  </si>
  <si>
    <t>O-00556</t>
  </si>
  <si>
    <t>O-00557</t>
  </si>
  <si>
    <t>O-00558</t>
  </si>
  <si>
    <t>O-00559</t>
  </si>
  <si>
    <t>O-00560</t>
  </si>
  <si>
    <t>O-00561</t>
  </si>
  <si>
    <t>O-00562</t>
  </si>
  <si>
    <t>C-0080</t>
  </si>
  <si>
    <t>O-00563</t>
  </si>
  <si>
    <t>O-00564</t>
  </si>
  <si>
    <t>O-00565</t>
  </si>
  <si>
    <t>O-00566</t>
  </si>
  <si>
    <t>O-00567</t>
  </si>
  <si>
    <t>O-00568</t>
  </si>
  <si>
    <t>O-00569</t>
  </si>
  <si>
    <t>O-00570</t>
  </si>
  <si>
    <t>O-00571</t>
  </si>
  <si>
    <t>O-00572</t>
  </si>
  <si>
    <t>O-00573</t>
  </si>
  <si>
    <t>O-00574</t>
  </si>
  <si>
    <t>O-00575</t>
  </si>
  <si>
    <t>O-00576</t>
  </si>
  <si>
    <t>O-00577</t>
  </si>
  <si>
    <t>O-00578</t>
  </si>
  <si>
    <t>O-00579</t>
  </si>
  <si>
    <t>O-00580</t>
  </si>
  <si>
    <t>O-00581</t>
  </si>
  <si>
    <t>O-00582</t>
  </si>
  <si>
    <t>O-00583</t>
  </si>
  <si>
    <t>O-00584</t>
  </si>
  <si>
    <t>O-00585</t>
  </si>
  <si>
    <t>O-00586</t>
  </si>
  <si>
    <t>O-00587</t>
  </si>
  <si>
    <t>O-00588</t>
  </si>
  <si>
    <t>O-00589</t>
  </si>
  <si>
    <t>O-00590</t>
  </si>
  <si>
    <t>O-00591</t>
  </si>
  <si>
    <t>O-00592</t>
  </si>
  <si>
    <t>O-00593</t>
  </si>
  <si>
    <t>O-00594</t>
  </si>
  <si>
    <t>O-00595</t>
  </si>
  <si>
    <t>O-00596</t>
  </si>
  <si>
    <t>O-00597</t>
  </si>
  <si>
    <t>O-00598</t>
  </si>
  <si>
    <t>O-00599</t>
  </si>
  <si>
    <t>O-00600</t>
  </si>
  <si>
    <t>O-00601</t>
  </si>
  <si>
    <t>O-00602</t>
  </si>
  <si>
    <t>O-00603</t>
  </si>
  <si>
    <t>O-00604</t>
  </si>
  <si>
    <t>O-00605</t>
  </si>
  <si>
    <t>O-00606</t>
  </si>
  <si>
    <t>O-00607</t>
  </si>
  <si>
    <t>O-00608</t>
  </si>
  <si>
    <t>O-00609</t>
  </si>
  <si>
    <t>O-00610</t>
  </si>
  <si>
    <t>O-00611</t>
  </si>
  <si>
    <t>O-00612</t>
  </si>
  <si>
    <t>O-00613</t>
  </si>
  <si>
    <t>O-00614</t>
  </si>
  <si>
    <t>O-00615</t>
  </si>
  <si>
    <t>O-00616</t>
  </si>
  <si>
    <t>O-00617</t>
  </si>
  <si>
    <t>O-00618</t>
  </si>
  <si>
    <t>O-00619</t>
  </si>
  <si>
    <t>O-00620</t>
  </si>
  <si>
    <t>O-00621</t>
  </si>
  <si>
    <t>O-00622</t>
  </si>
  <si>
    <t>O-00623</t>
  </si>
  <si>
    <t>O-00624</t>
  </si>
  <si>
    <t>O-00625</t>
  </si>
  <si>
    <t>O-00626</t>
  </si>
  <si>
    <t>O-00627</t>
  </si>
  <si>
    <t>O-00628</t>
  </si>
  <si>
    <t>O-00629</t>
  </si>
  <si>
    <t>O-00630</t>
  </si>
  <si>
    <t>O-00631</t>
  </si>
  <si>
    <t>O-00632</t>
  </si>
  <si>
    <t>O-00633</t>
  </si>
  <si>
    <t>O-00634</t>
  </si>
  <si>
    <t>O-00635</t>
  </si>
  <si>
    <t>O-00636</t>
  </si>
  <si>
    <t>O-00637</t>
  </si>
  <si>
    <t>O-00638</t>
  </si>
  <si>
    <t>O-00639</t>
  </si>
  <si>
    <t>O-00640</t>
  </si>
  <si>
    <t>O-00641</t>
  </si>
  <si>
    <t>O-00642</t>
  </si>
  <si>
    <t>O-00643</t>
  </si>
  <si>
    <t>O-00644</t>
  </si>
  <si>
    <t>O-00645</t>
  </si>
  <si>
    <t>O-00646</t>
  </si>
  <si>
    <t>O-00647</t>
  </si>
  <si>
    <t>O-00648</t>
  </si>
  <si>
    <t>O-00649</t>
  </si>
  <si>
    <t>O-00650</t>
  </si>
  <si>
    <t>O-00651</t>
  </si>
  <si>
    <t>O-00652</t>
  </si>
  <si>
    <t>O-00653</t>
  </si>
  <si>
    <t>O-00654</t>
  </si>
  <si>
    <t>O-00655</t>
  </si>
  <si>
    <t>O-00656</t>
  </si>
  <si>
    <t>O-00657</t>
  </si>
  <si>
    <t>O-00658</t>
  </si>
  <si>
    <t>O-00659</t>
  </si>
  <si>
    <t>O-00660</t>
  </si>
  <si>
    <t>O-00661</t>
  </si>
  <si>
    <t>O-00662</t>
  </si>
  <si>
    <t>O-00663</t>
  </si>
  <si>
    <t>O-00664</t>
  </si>
  <si>
    <t>O-00665</t>
  </si>
  <si>
    <t>O-00666</t>
  </si>
  <si>
    <t>O-00667</t>
  </si>
  <si>
    <t>O-00668</t>
  </si>
  <si>
    <t>O-00669</t>
  </si>
  <si>
    <t>O-00670</t>
  </si>
  <si>
    <t>O-00671</t>
  </si>
  <si>
    <t>O-00672</t>
  </si>
  <si>
    <t>O-00673</t>
  </si>
  <si>
    <t>O-00674</t>
  </si>
  <si>
    <t>O-00675</t>
  </si>
  <si>
    <t>O-00676</t>
  </si>
  <si>
    <t>O-00677</t>
  </si>
  <si>
    <t>O-00678</t>
  </si>
  <si>
    <t>O-00679</t>
  </si>
  <si>
    <t>O-00680</t>
  </si>
  <si>
    <t>O-00681</t>
  </si>
  <si>
    <t>O-00682</t>
  </si>
  <si>
    <t>O-00683</t>
  </si>
  <si>
    <t>O-00684</t>
  </si>
  <si>
    <t>O-00685</t>
  </si>
  <si>
    <t>O-00686</t>
  </si>
  <si>
    <t>O-00687</t>
  </si>
  <si>
    <t>O-00688</t>
  </si>
  <si>
    <t>O-00689</t>
  </si>
  <si>
    <t>O-00690</t>
  </si>
  <si>
    <t>O-00691</t>
  </si>
  <si>
    <t>O-00692</t>
  </si>
  <si>
    <t>O-00693</t>
  </si>
  <si>
    <t>O-00694</t>
  </si>
  <si>
    <t>O-00695</t>
  </si>
  <si>
    <t>O-00696</t>
  </si>
  <si>
    <t>O-00697</t>
  </si>
  <si>
    <t>O-00698</t>
  </si>
  <si>
    <t>O-00699</t>
  </si>
  <si>
    <t>O-00700</t>
  </si>
  <si>
    <t>O-00701</t>
  </si>
  <si>
    <t>O-00702</t>
  </si>
  <si>
    <t>O-00703</t>
  </si>
  <si>
    <t>O-00704</t>
  </si>
  <si>
    <t>O-00705</t>
  </si>
  <si>
    <t>O-00706</t>
  </si>
  <si>
    <t>O-00707</t>
  </si>
  <si>
    <t>O-00708</t>
  </si>
  <si>
    <t>O-00709</t>
  </si>
  <si>
    <t>O-00710</t>
  </si>
  <si>
    <t>O-00711</t>
  </si>
  <si>
    <t>O-00712</t>
  </si>
  <si>
    <t>O-00713</t>
  </si>
  <si>
    <t>O-00714</t>
  </si>
  <si>
    <t>O-00715</t>
  </si>
  <si>
    <t>O-00716</t>
  </si>
  <si>
    <t>O-00717</t>
  </si>
  <si>
    <t>O-00718</t>
  </si>
  <si>
    <t>O-00719</t>
  </si>
  <si>
    <t>O-00720</t>
  </si>
  <si>
    <t>O-00721</t>
  </si>
  <si>
    <t>O-00722</t>
  </si>
  <si>
    <t>O-00723</t>
  </si>
  <si>
    <t>0%</t>
  </si>
  <si>
    <t>O-00724</t>
  </si>
  <si>
    <t>O-00725</t>
  </si>
  <si>
    <t>O-00726</t>
  </si>
  <si>
    <t>O-00727</t>
  </si>
  <si>
    <t>O-00728</t>
  </si>
  <si>
    <t>O-00729</t>
  </si>
  <si>
    <t>O-00730</t>
  </si>
  <si>
    <t>O-00731</t>
  </si>
  <si>
    <t>O-00732</t>
  </si>
  <si>
    <t>O-00733</t>
  </si>
  <si>
    <t>O-00734</t>
  </si>
  <si>
    <t>O-00735</t>
  </si>
  <si>
    <t>O-00736</t>
  </si>
  <si>
    <t>O-00737</t>
  </si>
  <si>
    <t>O-00738</t>
  </si>
  <si>
    <t>O-00739</t>
  </si>
  <si>
    <t>O-00740</t>
  </si>
  <si>
    <t>O-00741</t>
  </si>
  <si>
    <t>O-00742</t>
  </si>
  <si>
    <t>O-00743</t>
  </si>
  <si>
    <t>O-00744</t>
  </si>
  <si>
    <t>O-00745</t>
  </si>
  <si>
    <t>O-00746</t>
  </si>
  <si>
    <t>O-00747</t>
  </si>
  <si>
    <t>O-00748</t>
  </si>
  <si>
    <t>O-00749</t>
  </si>
  <si>
    <t>O-00750</t>
  </si>
  <si>
    <t xml:space="preserve"> C-0019 </t>
  </si>
  <si>
    <t>O-00751</t>
  </si>
  <si>
    <t>O-00752</t>
  </si>
  <si>
    <t>O-00753</t>
  </si>
  <si>
    <t>O-00754</t>
  </si>
  <si>
    <t>O-00755</t>
  </si>
  <si>
    <t>O-00756</t>
  </si>
  <si>
    <t>O-00757</t>
  </si>
  <si>
    <t>O-00758</t>
  </si>
  <si>
    <t>O-00759</t>
  </si>
  <si>
    <t>O-00760</t>
  </si>
  <si>
    <t>O-00761</t>
  </si>
  <si>
    <t>O-00762</t>
  </si>
  <si>
    <t>O-00763</t>
  </si>
  <si>
    <t>O-00764</t>
  </si>
  <si>
    <t>O-00765</t>
  </si>
  <si>
    <t>O-00766</t>
  </si>
  <si>
    <t>O-00767</t>
  </si>
  <si>
    <t>O-00768</t>
  </si>
  <si>
    <t>O-00769</t>
  </si>
  <si>
    <t>O-00770</t>
  </si>
  <si>
    <t>O-00771</t>
  </si>
  <si>
    <t>O-00772</t>
  </si>
  <si>
    <t>O-00773</t>
  </si>
  <si>
    <t>O-00774</t>
  </si>
  <si>
    <t>O-00775</t>
  </si>
  <si>
    <t>O-00776</t>
  </si>
  <si>
    <t>O-00777</t>
  </si>
  <si>
    <t>O-00778</t>
  </si>
  <si>
    <t>O-00779</t>
  </si>
  <si>
    <t>O-00780</t>
  </si>
  <si>
    <t>O-00781</t>
  </si>
  <si>
    <t>O-00782</t>
  </si>
  <si>
    <t>O-00783</t>
  </si>
  <si>
    <t>O-00784</t>
  </si>
  <si>
    <t>O-00785</t>
  </si>
  <si>
    <t>O-00786</t>
  </si>
  <si>
    <t>O-00787</t>
  </si>
  <si>
    <t>O-00788</t>
  </si>
  <si>
    <t>O-00789</t>
  </si>
  <si>
    <t>O-00790</t>
  </si>
  <si>
    <t>O-00791</t>
  </si>
  <si>
    <t>O-00792</t>
  </si>
  <si>
    <t>O-00793</t>
  </si>
  <si>
    <t>O-00794</t>
  </si>
  <si>
    <t>O-00795</t>
  </si>
  <si>
    <t>O-00796</t>
  </si>
  <si>
    <t>O-00797</t>
  </si>
  <si>
    <t>O-00798</t>
  </si>
  <si>
    <t>O-00799</t>
  </si>
  <si>
    <t>O-00800</t>
  </si>
  <si>
    <t>O-00801</t>
  </si>
  <si>
    <t>O-00802</t>
  </si>
  <si>
    <t>O-00803</t>
  </si>
  <si>
    <t>O-00804</t>
  </si>
  <si>
    <t>O-00805</t>
  </si>
  <si>
    <t>O-00806</t>
  </si>
  <si>
    <t>O-00807</t>
  </si>
  <si>
    <t>O-00808</t>
  </si>
  <si>
    <t>O-00809</t>
  </si>
  <si>
    <t>O-00810</t>
  </si>
  <si>
    <t>O-00811</t>
  </si>
  <si>
    <t>O-00812</t>
  </si>
  <si>
    <t>O-00813</t>
  </si>
  <si>
    <t>O-00814</t>
  </si>
  <si>
    <t>O-00815</t>
  </si>
  <si>
    <t>O-00816</t>
  </si>
  <si>
    <t>O-00817</t>
  </si>
  <si>
    <t>O-00818</t>
  </si>
  <si>
    <t>O-00819</t>
  </si>
  <si>
    <t>O-00820</t>
  </si>
  <si>
    <t>O-00821</t>
  </si>
  <si>
    <t>O-00822</t>
  </si>
  <si>
    <t>O-00823</t>
  </si>
  <si>
    <t>O-00824</t>
  </si>
  <si>
    <t>O-00825</t>
  </si>
  <si>
    <t>O-00826</t>
  </si>
  <si>
    <t>O-00827</t>
  </si>
  <si>
    <t>O-00828</t>
  </si>
  <si>
    <t>O-00829</t>
  </si>
  <si>
    <t>O-00830</t>
  </si>
  <si>
    <t>O-00831</t>
  </si>
  <si>
    <t>O-00832</t>
  </si>
  <si>
    <t>O-00833</t>
  </si>
  <si>
    <t>O-00834</t>
  </si>
  <si>
    <t>O-00835</t>
  </si>
  <si>
    <t>O-00836</t>
  </si>
  <si>
    <t>O-00837</t>
  </si>
  <si>
    <t>O-00838</t>
  </si>
  <si>
    <t>O-00839</t>
  </si>
  <si>
    <t>O-00840</t>
  </si>
  <si>
    <t>O-00841</t>
  </si>
  <si>
    <t>O-00842</t>
  </si>
  <si>
    <t>O-00843</t>
  </si>
  <si>
    <t>O-00844</t>
  </si>
  <si>
    <t>O-00845</t>
  </si>
  <si>
    <t>O-00846</t>
  </si>
  <si>
    <t>O-00847</t>
  </si>
  <si>
    <t>O-00848</t>
  </si>
  <si>
    <t>O-00849</t>
  </si>
  <si>
    <t>O-00850</t>
  </si>
  <si>
    <t>O-00851</t>
  </si>
  <si>
    <t>O-00852</t>
  </si>
  <si>
    <t>O-00853</t>
  </si>
  <si>
    <t>O-00854</t>
  </si>
  <si>
    <t>O-00855</t>
  </si>
  <si>
    <t>O-00856</t>
  </si>
  <si>
    <t>O-00857</t>
  </si>
  <si>
    <t>O-00858</t>
  </si>
  <si>
    <t>O-00859</t>
  </si>
  <si>
    <t>O-00860</t>
  </si>
  <si>
    <t>O-00861</t>
  </si>
  <si>
    <t>O-00862</t>
  </si>
  <si>
    <t>O-00863</t>
  </si>
  <si>
    <t>O-00864</t>
  </si>
  <si>
    <t>O-00865</t>
  </si>
  <si>
    <t>O-00866</t>
  </si>
  <si>
    <t>O-00867</t>
  </si>
  <si>
    <t>O-00868</t>
  </si>
  <si>
    <t>O-00869</t>
  </si>
  <si>
    <t>O-00870</t>
  </si>
  <si>
    <t>O-00871</t>
  </si>
  <si>
    <t>O-00872</t>
  </si>
  <si>
    <t>O-00873</t>
  </si>
  <si>
    <t>O-00874</t>
  </si>
  <si>
    <t>O-00875</t>
  </si>
  <si>
    <t>O-00876</t>
  </si>
  <si>
    <t>O-00877</t>
  </si>
  <si>
    <t>O-00878</t>
  </si>
  <si>
    <t>O-00879</t>
  </si>
  <si>
    <t>O-00880</t>
  </si>
  <si>
    <t>O-00881</t>
  </si>
  <si>
    <t>O-00882</t>
  </si>
  <si>
    <t>O-00883</t>
  </si>
  <si>
    <t>O-00884</t>
  </si>
  <si>
    <t xml:space="preserve"> C-0056 </t>
  </si>
  <si>
    <t>KAREEM</t>
  </si>
  <si>
    <t>O-00885</t>
  </si>
  <si>
    <t>O-00886</t>
  </si>
  <si>
    <t>O-00887</t>
  </si>
  <si>
    <t>O-00888</t>
  </si>
  <si>
    <t>O-00889</t>
  </si>
  <si>
    <t>O-00890</t>
  </si>
  <si>
    <t>O-00891</t>
  </si>
  <si>
    <t>O-00892</t>
  </si>
  <si>
    <t>O-00893</t>
  </si>
  <si>
    <t>O-00894</t>
  </si>
  <si>
    <t>O-00895</t>
  </si>
  <si>
    <t>O-00896</t>
  </si>
  <si>
    <t>O-00897</t>
  </si>
  <si>
    <t>O-00898</t>
  </si>
  <si>
    <t>O-00899</t>
  </si>
  <si>
    <t>O-00900</t>
  </si>
  <si>
    <t>O-00901</t>
  </si>
  <si>
    <t>O-00902</t>
  </si>
  <si>
    <t>O-00903</t>
  </si>
  <si>
    <t>O-00904</t>
  </si>
  <si>
    <t>O-00905</t>
  </si>
  <si>
    <t>O-00906</t>
  </si>
  <si>
    <t>O-00907</t>
  </si>
  <si>
    <t>O-00908</t>
  </si>
  <si>
    <t>O-00909</t>
  </si>
  <si>
    <t>O-00910</t>
  </si>
  <si>
    <t>O-00911</t>
  </si>
  <si>
    <t>O-00912</t>
  </si>
  <si>
    <t>O-00913</t>
  </si>
  <si>
    <t>O-00914</t>
  </si>
  <si>
    <t>O-00915</t>
  </si>
  <si>
    <t>O-00916</t>
  </si>
  <si>
    <t>O-00917</t>
  </si>
  <si>
    <t>O-00918</t>
  </si>
  <si>
    <t>O-00919</t>
  </si>
  <si>
    <t>O-00920</t>
  </si>
  <si>
    <t>O-00921</t>
  </si>
  <si>
    <t>O-00922</t>
  </si>
  <si>
    <t>O-00923</t>
  </si>
  <si>
    <t>O-00924</t>
  </si>
  <si>
    <t>O-00925</t>
  </si>
  <si>
    <t>O-00926</t>
  </si>
  <si>
    <t>O-00927</t>
  </si>
  <si>
    <t>O-00928</t>
  </si>
  <si>
    <t>O-00929</t>
  </si>
  <si>
    <t>O-00930</t>
  </si>
  <si>
    <t>O-00931</t>
  </si>
  <si>
    <t>O-00932</t>
  </si>
  <si>
    <t>O-00933</t>
  </si>
  <si>
    <t>O-00934</t>
  </si>
  <si>
    <t>O-00935</t>
  </si>
  <si>
    <t>O-00936</t>
  </si>
  <si>
    <t>O-00937</t>
  </si>
  <si>
    <t>O-00938</t>
  </si>
  <si>
    <t>O-00939</t>
  </si>
  <si>
    <t>O-00940</t>
  </si>
  <si>
    <t>O-00941</t>
  </si>
  <si>
    <t>O-00942</t>
  </si>
  <si>
    <t>O-00943</t>
  </si>
  <si>
    <t>O-00944</t>
  </si>
  <si>
    <t>O-00945</t>
  </si>
  <si>
    <t>O-00946</t>
  </si>
  <si>
    <t>O-00947</t>
  </si>
  <si>
    <t>O-00948</t>
  </si>
  <si>
    <t>O-00949</t>
  </si>
  <si>
    <t>O-00950</t>
  </si>
  <si>
    <t>O-00951</t>
  </si>
  <si>
    <t>O-00952</t>
  </si>
  <si>
    <t>O-00953</t>
  </si>
  <si>
    <t>O-00954</t>
  </si>
  <si>
    <t>O-00955</t>
  </si>
  <si>
    <t>O-00956</t>
  </si>
  <si>
    <t>O-00957</t>
  </si>
  <si>
    <t>O-00958</t>
  </si>
  <si>
    <t>O-00959</t>
  </si>
  <si>
    <t>O-00960</t>
  </si>
  <si>
    <t>O-00961</t>
  </si>
  <si>
    <t>O-00962</t>
  </si>
  <si>
    <t>O-00963</t>
  </si>
  <si>
    <t>O-00964</t>
  </si>
  <si>
    <t>O-00965</t>
  </si>
  <si>
    <t>O-00966</t>
  </si>
  <si>
    <t>O-00967</t>
  </si>
  <si>
    <t>O-00968</t>
  </si>
  <si>
    <t>O-00969</t>
  </si>
  <si>
    <t>O-00970</t>
  </si>
  <si>
    <t>O-00971</t>
  </si>
  <si>
    <t>O-00972</t>
  </si>
  <si>
    <t>O-00973</t>
  </si>
  <si>
    <t>O-00974</t>
  </si>
  <si>
    <t>O-00975</t>
  </si>
  <si>
    <t>O-00976</t>
  </si>
  <si>
    <t>O-00977</t>
  </si>
  <si>
    <t>O-00978</t>
  </si>
  <si>
    <t>O-00979</t>
  </si>
  <si>
    <t>O-00980</t>
  </si>
  <si>
    <t>O-00981</t>
  </si>
  <si>
    <t>O-00982</t>
  </si>
  <si>
    <t>O-00983</t>
  </si>
  <si>
    <t>O-00984</t>
  </si>
  <si>
    <t>O-00985</t>
  </si>
  <si>
    <t>O-00986</t>
  </si>
  <si>
    <t>O-00987</t>
  </si>
  <si>
    <t>O-00988</t>
  </si>
  <si>
    <t>O-00989</t>
  </si>
  <si>
    <t>O-00990</t>
  </si>
  <si>
    <t>O-00991</t>
  </si>
  <si>
    <t>O-00992</t>
  </si>
  <si>
    <t>O-00993</t>
  </si>
  <si>
    <t>O-00994</t>
  </si>
  <si>
    <t>O-00995</t>
  </si>
  <si>
    <t>O-00996</t>
  </si>
  <si>
    <t>O-00997</t>
  </si>
  <si>
    <t>O-00998</t>
  </si>
  <si>
    <t>O-00999</t>
  </si>
  <si>
    <t>O-01000</t>
  </si>
  <si>
    <t>O-01001</t>
  </si>
  <si>
    <t>O-01002</t>
  </si>
  <si>
    <t>O-01003</t>
  </si>
  <si>
    <t>O-01004</t>
  </si>
  <si>
    <t>O-01005</t>
  </si>
  <si>
    <t>O-01006</t>
  </si>
  <si>
    <t>O-01007</t>
  </si>
  <si>
    <t>O-01008</t>
  </si>
  <si>
    <t>O-01009</t>
  </si>
  <si>
    <t>O-01010</t>
  </si>
  <si>
    <t>O-01011</t>
  </si>
  <si>
    <t>O-01012</t>
  </si>
  <si>
    <t>O-01013</t>
  </si>
  <si>
    <t>O-01014</t>
  </si>
  <si>
    <t>O-01015</t>
  </si>
  <si>
    <t>O-01016</t>
  </si>
  <si>
    <t>O-01017</t>
  </si>
  <si>
    <t>O-01018</t>
  </si>
  <si>
    <t>O-01019</t>
  </si>
  <si>
    <t>O-01020</t>
  </si>
  <si>
    <t>O-01021</t>
  </si>
  <si>
    <t>O-01022</t>
  </si>
  <si>
    <t>O-01023</t>
  </si>
  <si>
    <t>O-01024</t>
  </si>
  <si>
    <t>O-01025</t>
  </si>
  <si>
    <t>O-01026</t>
  </si>
  <si>
    <t>O-01027</t>
  </si>
  <si>
    <t>O-01028</t>
  </si>
  <si>
    <t>O-01029</t>
  </si>
  <si>
    <t>O-01030</t>
  </si>
  <si>
    <t>O-01031</t>
  </si>
  <si>
    <t>O-01032</t>
  </si>
  <si>
    <t>O-01033</t>
  </si>
  <si>
    <t>O-01034</t>
  </si>
  <si>
    <t>O-01035</t>
  </si>
  <si>
    <t>O-01036</t>
  </si>
  <si>
    <t>O-01037</t>
  </si>
  <si>
    <t>O-01038</t>
  </si>
  <si>
    <t>O-01039</t>
  </si>
  <si>
    <t>O-01040</t>
  </si>
  <si>
    <t>O-01041</t>
  </si>
  <si>
    <t>O-01042</t>
  </si>
  <si>
    <t>O-01043</t>
  </si>
  <si>
    <t>O-01044</t>
  </si>
  <si>
    <t>O-01045</t>
  </si>
  <si>
    <t>O-01046</t>
  </si>
  <si>
    <t>O-01047</t>
  </si>
  <si>
    <t>O-01048</t>
  </si>
  <si>
    <t>O-01049</t>
  </si>
  <si>
    <t>O-01050</t>
  </si>
  <si>
    <t>O-01051</t>
  </si>
  <si>
    <t>O-01052</t>
  </si>
  <si>
    <t>O-01053</t>
  </si>
  <si>
    <t>O-01054</t>
  </si>
  <si>
    <t>O-01055</t>
  </si>
  <si>
    <t>O-01056</t>
  </si>
  <si>
    <t>O-01057</t>
  </si>
  <si>
    <t>O-01058</t>
  </si>
  <si>
    <t>O-01059</t>
  </si>
  <si>
    <t>O-01060</t>
  </si>
  <si>
    <t>O-01061</t>
  </si>
  <si>
    <t>O-01062</t>
  </si>
  <si>
    <t>O-01063</t>
  </si>
  <si>
    <t>O-01064</t>
  </si>
  <si>
    <t>O-01065</t>
  </si>
  <si>
    <t>O-01066</t>
  </si>
  <si>
    <t>O-01067</t>
  </si>
  <si>
    <t>O-01068</t>
  </si>
  <si>
    <t>O-01069</t>
  </si>
  <si>
    <t>O-01070</t>
  </si>
  <si>
    <t>O-01071</t>
  </si>
  <si>
    <t>O-01072</t>
  </si>
  <si>
    <t>O-01073</t>
  </si>
  <si>
    <t>O-01074</t>
  </si>
  <si>
    <t>O-01075</t>
  </si>
  <si>
    <t>second class</t>
  </si>
  <si>
    <t>O-01076</t>
  </si>
  <si>
    <t>O-01077</t>
  </si>
  <si>
    <t>O-01078</t>
  </si>
  <si>
    <t>O-01079</t>
  </si>
  <si>
    <t>O-01080</t>
  </si>
  <si>
    <t>O-01081</t>
  </si>
  <si>
    <t>O-01082</t>
  </si>
  <si>
    <t>O-01083</t>
  </si>
  <si>
    <t>O-01084</t>
  </si>
  <si>
    <t>O-01085</t>
  </si>
  <si>
    <t>O-01086</t>
  </si>
  <si>
    <t>O-01087</t>
  </si>
  <si>
    <t>O-01088</t>
  </si>
  <si>
    <t>O-01089</t>
  </si>
  <si>
    <t>O-01090</t>
  </si>
  <si>
    <t>O-01091</t>
  </si>
  <si>
    <t>O-01092</t>
  </si>
  <si>
    <t>O-01093</t>
  </si>
  <si>
    <t>O-01094</t>
  </si>
  <si>
    <t>O-01095</t>
  </si>
  <si>
    <t>O-01096</t>
  </si>
  <si>
    <t>O-01097</t>
  </si>
  <si>
    <t>O-01098</t>
  </si>
  <si>
    <t>O-01099</t>
  </si>
  <si>
    <t>O-01100</t>
  </si>
  <si>
    <t>O-01101</t>
  </si>
  <si>
    <t>O-01102</t>
  </si>
  <si>
    <t>O-01103</t>
  </si>
  <si>
    <t>O-01104</t>
  </si>
  <si>
    <t>O-01105</t>
  </si>
  <si>
    <t>O-01106</t>
  </si>
  <si>
    <t>O-01107</t>
  </si>
  <si>
    <t>O-01108</t>
  </si>
  <si>
    <t>O-01109</t>
  </si>
  <si>
    <t>O-01110</t>
  </si>
  <si>
    <t>O-01111</t>
  </si>
  <si>
    <t>O-01112</t>
  </si>
  <si>
    <t>O-01113</t>
  </si>
  <si>
    <t>O-01114</t>
  </si>
  <si>
    <t>O-01115</t>
  </si>
  <si>
    <t>O-01116</t>
  </si>
  <si>
    <t>O-01117</t>
  </si>
  <si>
    <t>O-01118</t>
  </si>
  <si>
    <t>O-01119</t>
  </si>
  <si>
    <t>O-01120</t>
  </si>
  <si>
    <t>O-01121</t>
  </si>
  <si>
    <t>O-01122</t>
  </si>
  <si>
    <t>O-01123</t>
  </si>
  <si>
    <t>O-01124</t>
  </si>
  <si>
    <t>O-01125</t>
  </si>
  <si>
    <t>O-01126</t>
  </si>
  <si>
    <t>O-01127</t>
  </si>
  <si>
    <t>O-01128</t>
  </si>
  <si>
    <t>O-01129</t>
  </si>
  <si>
    <t>O-01130</t>
  </si>
  <si>
    <t>O-01131</t>
  </si>
  <si>
    <t>O-01132</t>
  </si>
  <si>
    <t>O-01133</t>
  </si>
  <si>
    <t>O-01134</t>
  </si>
  <si>
    <t>O-01135</t>
  </si>
  <si>
    <t>O-01136</t>
  </si>
  <si>
    <t>O-01137</t>
  </si>
  <si>
    <t>O-01138</t>
  </si>
  <si>
    <t>O-01139</t>
  </si>
  <si>
    <t>O-01140</t>
  </si>
  <si>
    <t>O-01141</t>
  </si>
  <si>
    <t>O-01142</t>
  </si>
  <si>
    <t>O-01143</t>
  </si>
  <si>
    <t>O-01144</t>
  </si>
  <si>
    <t>O-01145</t>
  </si>
  <si>
    <t>O-01146</t>
  </si>
  <si>
    <t>O-01147</t>
  </si>
  <si>
    <t>O-01148</t>
  </si>
  <si>
    <t>O-01149</t>
  </si>
  <si>
    <t>O-01150</t>
  </si>
  <si>
    <t>O-01151</t>
  </si>
  <si>
    <t>O-01152</t>
  </si>
  <si>
    <t>O-01153</t>
  </si>
  <si>
    <t>O-01154</t>
  </si>
  <si>
    <t>O-01155</t>
  </si>
  <si>
    <t>O-01156</t>
  </si>
  <si>
    <t>O-01157</t>
  </si>
  <si>
    <t>O-01158</t>
  </si>
  <si>
    <t>O-01159</t>
  </si>
  <si>
    <t>ANNA</t>
  </si>
  <si>
    <t>O-01160</t>
  </si>
  <si>
    <t>O-01161</t>
  </si>
  <si>
    <t>O-01162</t>
  </si>
  <si>
    <t>O-01163</t>
  </si>
  <si>
    <t>O-01164</t>
  </si>
  <si>
    <t>O-01165</t>
  </si>
  <si>
    <t>O-01166</t>
  </si>
  <si>
    <t>O-01167</t>
  </si>
  <si>
    <t>O-01168</t>
  </si>
  <si>
    <t>O-01169</t>
  </si>
  <si>
    <t>O-01170</t>
  </si>
  <si>
    <t>O-01171</t>
  </si>
  <si>
    <t>O-01172</t>
  </si>
  <si>
    <t>O-01173</t>
  </si>
  <si>
    <t>O-01174</t>
  </si>
  <si>
    <t xml:space="preserve"> C-0021 </t>
  </si>
  <si>
    <t>O-01175</t>
  </si>
  <si>
    <t>O-01176</t>
  </si>
  <si>
    <t>O-01177</t>
  </si>
  <si>
    <t>O-01178</t>
  </si>
  <si>
    <t>O-01179</t>
  </si>
  <si>
    <t>O-01180</t>
  </si>
  <si>
    <t>O-01181</t>
  </si>
  <si>
    <t>O-01182</t>
  </si>
  <si>
    <t>O-01183</t>
  </si>
  <si>
    <t>O-01184</t>
  </si>
  <si>
    <t>O-01185</t>
  </si>
  <si>
    <t>O-01186</t>
  </si>
  <si>
    <t>O-01187</t>
  </si>
  <si>
    <t>O-01188</t>
  </si>
  <si>
    <t>O-01189</t>
  </si>
  <si>
    <t>O-01190</t>
  </si>
  <si>
    <t>O-01191</t>
  </si>
  <si>
    <t>O-01192</t>
  </si>
  <si>
    <t>O-01193</t>
  </si>
  <si>
    <t>O-01194</t>
  </si>
  <si>
    <t>O-01195</t>
  </si>
  <si>
    <t>O-01196</t>
  </si>
  <si>
    <t>O-01197</t>
  </si>
  <si>
    <t>O-01198</t>
  </si>
  <si>
    <t>O-01199</t>
  </si>
  <si>
    <t>O-01200</t>
  </si>
  <si>
    <t>O-01201</t>
  </si>
  <si>
    <t>O-01202</t>
  </si>
  <si>
    <t>O-01203</t>
  </si>
  <si>
    <t>O-01204</t>
  </si>
  <si>
    <t>O-01205</t>
  </si>
  <si>
    <t>O-01206</t>
  </si>
  <si>
    <t>O-01207</t>
  </si>
  <si>
    <t>O-01208</t>
  </si>
  <si>
    <t>O-01209</t>
  </si>
  <si>
    <t>O-01210</t>
  </si>
  <si>
    <t>O-01211</t>
  </si>
  <si>
    <t>O-01212</t>
  </si>
  <si>
    <t>O-01213</t>
  </si>
  <si>
    <t>O-01214</t>
  </si>
  <si>
    <t>O-01215</t>
  </si>
  <si>
    <t>O-01216</t>
  </si>
  <si>
    <t>O-01217</t>
  </si>
  <si>
    <t>O-01218</t>
  </si>
  <si>
    <t>O-01219</t>
  </si>
  <si>
    <t>O-01220</t>
  </si>
  <si>
    <t>O-01221</t>
  </si>
  <si>
    <t>O-01222</t>
  </si>
  <si>
    <t>O-01223</t>
  </si>
  <si>
    <t>O-01224</t>
  </si>
  <si>
    <t>O-01225</t>
  </si>
  <si>
    <t>O-01226</t>
  </si>
  <si>
    <t>O-01227</t>
  </si>
  <si>
    <t>O-01228</t>
  </si>
  <si>
    <t>O-01229</t>
  </si>
  <si>
    <t>O-01230</t>
  </si>
  <si>
    <t>O-01231</t>
  </si>
  <si>
    <t>O-01232</t>
  </si>
  <si>
    <t>O-01233</t>
  </si>
  <si>
    <t>O-01234</t>
  </si>
  <si>
    <t>O-01235</t>
  </si>
  <si>
    <t>O-01236</t>
  </si>
  <si>
    <t>O-01237</t>
  </si>
  <si>
    <t>O-01238</t>
  </si>
  <si>
    <t>O-01239</t>
  </si>
  <si>
    <t>O-01240</t>
  </si>
  <si>
    <t>O-01241</t>
  </si>
  <si>
    <t>O-01242</t>
  </si>
  <si>
    <t>O-01243</t>
  </si>
  <si>
    <t>O-01244</t>
  </si>
  <si>
    <t>O-01245</t>
  </si>
  <si>
    <t>O-01246</t>
  </si>
  <si>
    <t xml:space="preserve"> C-0096 </t>
  </si>
  <si>
    <t>MARIAM</t>
  </si>
  <si>
    <t>O-01247</t>
  </si>
  <si>
    <t>O-01248</t>
  </si>
  <si>
    <t>O-01249</t>
  </si>
  <si>
    <t>O-01250</t>
  </si>
  <si>
    <t>O-01251</t>
  </si>
  <si>
    <t>O-01252</t>
  </si>
  <si>
    <t>O-01253</t>
  </si>
  <si>
    <t>O-01254</t>
  </si>
  <si>
    <t>O-01255</t>
  </si>
  <si>
    <t>O-01256</t>
  </si>
  <si>
    <t>O-01257</t>
  </si>
  <si>
    <t>O-01258</t>
  </si>
  <si>
    <t>O-01259</t>
  </si>
  <si>
    <t>O-01260</t>
  </si>
  <si>
    <t>O-01261</t>
  </si>
  <si>
    <t>O-01262</t>
  </si>
  <si>
    <t>O-01263</t>
  </si>
  <si>
    <t>O-01264</t>
  </si>
  <si>
    <t>O-01265</t>
  </si>
  <si>
    <t>O-01266</t>
  </si>
  <si>
    <t>O-01267</t>
  </si>
  <si>
    <t>O-01268</t>
  </si>
  <si>
    <t>O-01269</t>
  </si>
  <si>
    <t>O-01270</t>
  </si>
  <si>
    <t>O-01271</t>
  </si>
  <si>
    <t>O-01272</t>
  </si>
  <si>
    <t>O-01273</t>
  </si>
  <si>
    <t>O-01274</t>
  </si>
  <si>
    <t>O-01275</t>
  </si>
  <si>
    <t>O-01276</t>
  </si>
  <si>
    <t>O-01277</t>
  </si>
  <si>
    <t>O-01278</t>
  </si>
  <si>
    <t>O-01279</t>
  </si>
  <si>
    <t>O-01280</t>
  </si>
  <si>
    <t>O-01281</t>
  </si>
  <si>
    <t>O-01282</t>
  </si>
  <si>
    <t>O-01283</t>
  </si>
  <si>
    <t>O-01284</t>
  </si>
  <si>
    <t>O-01285</t>
  </si>
  <si>
    <t>O-01286</t>
  </si>
  <si>
    <t>O-01287</t>
  </si>
  <si>
    <t>O-01288</t>
  </si>
  <si>
    <t>O-01289</t>
  </si>
  <si>
    <t>O-01290</t>
  </si>
  <si>
    <t>O-01291</t>
  </si>
  <si>
    <t>O-01292</t>
  </si>
  <si>
    <t>O-01293</t>
  </si>
  <si>
    <t>O-01294</t>
  </si>
  <si>
    <t>O-01295</t>
  </si>
  <si>
    <t>O-01296</t>
  </si>
  <si>
    <t>O-01297</t>
  </si>
  <si>
    <t>O-01298</t>
  </si>
  <si>
    <t>O-01299</t>
  </si>
  <si>
    <t>O-01300</t>
  </si>
  <si>
    <t>O-01301</t>
  </si>
  <si>
    <t>O-01302</t>
  </si>
  <si>
    <t>O-01303</t>
  </si>
  <si>
    <t>O-01304</t>
  </si>
  <si>
    <t>O-01305</t>
  </si>
  <si>
    <t>O-01306</t>
  </si>
  <si>
    <t>O-01307</t>
  </si>
  <si>
    <t>O-01308</t>
  </si>
  <si>
    <t>O-01309</t>
  </si>
  <si>
    <t>O-01310</t>
  </si>
  <si>
    <t>O-01311</t>
  </si>
  <si>
    <t>O-01312</t>
  </si>
  <si>
    <t>O-01313</t>
  </si>
  <si>
    <t>O-01314</t>
  </si>
  <si>
    <t>O-01315</t>
  </si>
  <si>
    <t>O-01316</t>
  </si>
  <si>
    <t>O-01317</t>
  </si>
  <si>
    <t>O-01318</t>
  </si>
  <si>
    <t>O-01319</t>
  </si>
  <si>
    <t>O-01320</t>
  </si>
  <si>
    <t>O-01321</t>
  </si>
  <si>
    <t>O-01322</t>
  </si>
  <si>
    <t>O-01323</t>
  </si>
  <si>
    <t>O-01324</t>
  </si>
  <si>
    <t>O-01325</t>
  </si>
  <si>
    <t>O-01326</t>
  </si>
  <si>
    <t>O-01327</t>
  </si>
  <si>
    <t>O-01328</t>
  </si>
  <si>
    <t>O-01329</t>
  </si>
  <si>
    <t>O-01330</t>
  </si>
  <si>
    <t>O-01331</t>
  </si>
  <si>
    <t>O-01332</t>
  </si>
  <si>
    <t>O-01333</t>
  </si>
  <si>
    <t>O-01334</t>
  </si>
  <si>
    <t>O-01335</t>
  </si>
  <si>
    <t>O-01336</t>
  </si>
  <si>
    <t>O-01337</t>
  </si>
  <si>
    <t>O-01338</t>
  </si>
  <si>
    <t>O-01339</t>
  </si>
  <si>
    <t>O-01340</t>
  </si>
  <si>
    <t>O-01341</t>
  </si>
  <si>
    <t>O-01342</t>
  </si>
  <si>
    <t>O-01343</t>
  </si>
  <si>
    <t>O-01344</t>
  </si>
  <si>
    <t>O-01345</t>
  </si>
  <si>
    <t>O-01346</t>
  </si>
  <si>
    <t>O-01347</t>
  </si>
  <si>
    <t>O-01348</t>
  </si>
  <si>
    <t>O-01349</t>
  </si>
  <si>
    <t>O-01350</t>
  </si>
  <si>
    <t>O-01351</t>
  </si>
  <si>
    <t>O-01352</t>
  </si>
  <si>
    <t>O-01353</t>
  </si>
  <si>
    <t>O-01354</t>
  </si>
  <si>
    <t>O-01355</t>
  </si>
  <si>
    <t>O-01356</t>
  </si>
  <si>
    <t>O-01357</t>
  </si>
  <si>
    <t>O-01358</t>
  </si>
  <si>
    <t>O-01359</t>
  </si>
  <si>
    <t>O-01360</t>
  </si>
  <si>
    <t>O-01361</t>
  </si>
  <si>
    <t>O-01362</t>
  </si>
  <si>
    <t>O-01363</t>
  </si>
  <si>
    <t>O-01364</t>
  </si>
  <si>
    <t>O-01365</t>
  </si>
  <si>
    <t>O-01366</t>
  </si>
  <si>
    <t>O-01367</t>
  </si>
  <si>
    <t>O-01368</t>
  </si>
  <si>
    <t>O-01369</t>
  </si>
  <si>
    <t>O-01370</t>
  </si>
  <si>
    <t>O-01371</t>
  </si>
  <si>
    <t>O-01372</t>
  </si>
  <si>
    <t>O-01373</t>
  </si>
  <si>
    <t>O-01374</t>
  </si>
  <si>
    <t>O-01375</t>
  </si>
  <si>
    <t>O-01376</t>
  </si>
  <si>
    <t>O-01377</t>
  </si>
  <si>
    <t>O-01378</t>
  </si>
  <si>
    <t>O-01379</t>
  </si>
  <si>
    <t>O-01380</t>
  </si>
  <si>
    <t>O-01381</t>
  </si>
  <si>
    <t>O-01382</t>
  </si>
  <si>
    <t>O-01383</t>
  </si>
  <si>
    <t>O-01384</t>
  </si>
  <si>
    <t>O-01385</t>
  </si>
  <si>
    <t>O-01386</t>
  </si>
  <si>
    <t>O-01387</t>
  </si>
  <si>
    <t>O-01388</t>
  </si>
  <si>
    <t>O-01389</t>
  </si>
  <si>
    <t>O-01390</t>
  </si>
  <si>
    <t>O-01391</t>
  </si>
  <si>
    <t>O-01392</t>
  </si>
  <si>
    <t>O-01393</t>
  </si>
  <si>
    <t>O-01394</t>
  </si>
  <si>
    <t>O-01395</t>
  </si>
  <si>
    <t>O-01396</t>
  </si>
  <si>
    <t>O-01397</t>
  </si>
  <si>
    <t>O-01398</t>
  </si>
  <si>
    <t>O-01399</t>
  </si>
  <si>
    <t>O-01400</t>
  </si>
  <si>
    <t>O-01401</t>
  </si>
  <si>
    <t>O-01402</t>
  </si>
  <si>
    <t>O-01403</t>
  </si>
  <si>
    <t>O-01404</t>
  </si>
  <si>
    <t>O-01405</t>
  </si>
  <si>
    <t>O-01406</t>
  </si>
  <si>
    <t>SALMA</t>
  </si>
  <si>
    <t>O-01407</t>
  </si>
  <si>
    <t>O-01408</t>
  </si>
  <si>
    <t>O-01409</t>
  </si>
  <si>
    <t>O-01410</t>
  </si>
  <si>
    <t>O-01411</t>
  </si>
  <si>
    <t>O-01412</t>
  </si>
  <si>
    <t>O-01413</t>
  </si>
  <si>
    <t>O-01414</t>
  </si>
  <si>
    <t>O-01415</t>
  </si>
  <si>
    <t>O-01416</t>
  </si>
  <si>
    <t>O-01417</t>
  </si>
  <si>
    <t>O-01418</t>
  </si>
  <si>
    <t>O-01419</t>
  </si>
  <si>
    <t>O-01420</t>
  </si>
  <si>
    <t>O-01421</t>
  </si>
  <si>
    <t>O-01422</t>
  </si>
  <si>
    <t>O-01423</t>
  </si>
  <si>
    <t>O-01424</t>
  </si>
  <si>
    <t>O-01425</t>
  </si>
  <si>
    <t>O-01426</t>
  </si>
  <si>
    <t>O-01427</t>
  </si>
  <si>
    <t>O-01428</t>
  </si>
  <si>
    <t>O-01429</t>
  </si>
  <si>
    <t>O-01430</t>
  </si>
  <si>
    <t>O-01431</t>
  </si>
  <si>
    <t>O-01432</t>
  </si>
  <si>
    <t>O-01433</t>
  </si>
  <si>
    <t>O-01434</t>
  </si>
  <si>
    <t>O-01435</t>
  </si>
  <si>
    <t>O-01436</t>
  </si>
  <si>
    <t>O-01437</t>
  </si>
  <si>
    <t>O-01438</t>
  </si>
  <si>
    <t>O-01439</t>
  </si>
  <si>
    <t>O-01440</t>
  </si>
  <si>
    <t>O-01441</t>
  </si>
  <si>
    <t>O-01442</t>
  </si>
  <si>
    <t>O-01443</t>
  </si>
  <si>
    <t>O-01444</t>
  </si>
  <si>
    <t>O-01445</t>
  </si>
  <si>
    <t>O-01446</t>
  </si>
  <si>
    <t>O-01447</t>
  </si>
  <si>
    <t>O-01448</t>
  </si>
  <si>
    <t>O-01449</t>
  </si>
  <si>
    <t>O-01450</t>
  </si>
  <si>
    <t>O-01451</t>
  </si>
  <si>
    <t>O-01452</t>
  </si>
  <si>
    <t>O-01453</t>
  </si>
  <si>
    <t>O-01454</t>
  </si>
  <si>
    <t>O-01455</t>
  </si>
  <si>
    <t>O-01456</t>
  </si>
  <si>
    <t>O-01457</t>
  </si>
  <si>
    <t>O-01458</t>
  </si>
  <si>
    <t>O-01459</t>
  </si>
  <si>
    <t>O-01460</t>
  </si>
  <si>
    <t>O-01461</t>
  </si>
  <si>
    <t>O-01462</t>
  </si>
  <si>
    <t xml:space="preserve"> C-0089 </t>
  </si>
  <si>
    <t>O-01463</t>
  </si>
  <si>
    <t>O-01464</t>
  </si>
  <si>
    <t>O-01465</t>
  </si>
  <si>
    <t>O-01466</t>
  </si>
  <si>
    <t>O-01467</t>
  </si>
  <si>
    <t>O-01468</t>
  </si>
  <si>
    <t>O-01469</t>
  </si>
  <si>
    <t>O-01470</t>
  </si>
  <si>
    <t>O-01471</t>
  </si>
  <si>
    <t>O-01472</t>
  </si>
  <si>
    <t>O-01473</t>
  </si>
  <si>
    <t>O-01474</t>
  </si>
  <si>
    <t>O-01475</t>
  </si>
  <si>
    <t>O-01476</t>
  </si>
  <si>
    <t>O-01477</t>
  </si>
  <si>
    <t>O-01478</t>
  </si>
  <si>
    <t>O-01479</t>
  </si>
  <si>
    <t>O-01480</t>
  </si>
  <si>
    <t>O-01481</t>
  </si>
  <si>
    <t>O-01482</t>
  </si>
  <si>
    <t>O-01483</t>
  </si>
  <si>
    <t>O-01484</t>
  </si>
  <si>
    <t>O-01485</t>
  </si>
  <si>
    <t>O-01486</t>
  </si>
  <si>
    <t>O-01487</t>
  </si>
  <si>
    <t>O-01488</t>
  </si>
  <si>
    <t>O-01489</t>
  </si>
  <si>
    <t>O-01490</t>
  </si>
  <si>
    <t>O-01491</t>
  </si>
  <si>
    <t>O-01492</t>
  </si>
  <si>
    <t>O-01493</t>
  </si>
  <si>
    <t>O-01494</t>
  </si>
  <si>
    <t>O-01495</t>
  </si>
  <si>
    <t>O-01496</t>
  </si>
  <si>
    <t>O-01497</t>
  </si>
  <si>
    <t>O-01498</t>
  </si>
  <si>
    <t>O-01499</t>
  </si>
  <si>
    <t>O-01500</t>
  </si>
  <si>
    <t>Customer Name</t>
  </si>
  <si>
    <t>State</t>
  </si>
  <si>
    <t>Signup Date</t>
  </si>
  <si>
    <t>Ella Foster</t>
  </si>
  <si>
    <t>Consumer</t>
  </si>
  <si>
    <t>New York</t>
  </si>
  <si>
    <t>East</t>
  </si>
  <si>
    <t>Liam Ross</t>
  </si>
  <si>
    <t>Atlanta</t>
  </si>
  <si>
    <t>Georgia</t>
  </si>
  <si>
    <t>Mia Price</t>
  </si>
  <si>
    <t>Corporate</t>
  </si>
  <si>
    <t>Boston</t>
  </si>
  <si>
    <t>Massachusetts</t>
  </si>
  <si>
    <t>Lucas Ross</t>
  </si>
  <si>
    <t>Nashville</t>
  </si>
  <si>
    <t>Tennessee</t>
  </si>
  <si>
    <t>South</t>
  </si>
  <si>
    <t>James Foster</t>
  </si>
  <si>
    <t>Phoenix</t>
  </si>
  <si>
    <t>Arizona</t>
  </si>
  <si>
    <t>West</t>
  </si>
  <si>
    <t>Henry Parker</t>
  </si>
  <si>
    <t>Ella Rivera</t>
  </si>
  <si>
    <t>Chicago</t>
  </si>
  <si>
    <t>Illinois</t>
  </si>
  <si>
    <t>Central</t>
  </si>
  <si>
    <t>Sophia Kelly</t>
  </si>
  <si>
    <t>Home Office</t>
  </si>
  <si>
    <t>Emma Mitchell</t>
  </si>
  <si>
    <t>Los Angeles</t>
  </si>
  <si>
    <t>California</t>
  </si>
  <si>
    <t>Henry Foster</t>
  </si>
  <si>
    <t>Amelia Collins</t>
  </si>
  <si>
    <t>San Francisco</t>
  </si>
  <si>
    <t>Ella Mitchell</t>
  </si>
  <si>
    <t>Denver</t>
  </si>
  <si>
    <t>Colorado</t>
  </si>
  <si>
    <t>Mia Turner</t>
  </si>
  <si>
    <t>St. Louis</t>
  </si>
  <si>
    <t>Missouri</t>
  </si>
  <si>
    <t>Emily Turner</t>
  </si>
  <si>
    <t>Leo Turner</t>
  </si>
  <si>
    <t>Noah Foster</t>
  </si>
  <si>
    <t>New Orleans</t>
  </si>
  <si>
    <t>Louisiana</t>
  </si>
  <si>
    <t>Henry Ward</t>
  </si>
  <si>
    <t>Jacksonville</t>
  </si>
  <si>
    <t>Florida</t>
  </si>
  <si>
    <t>Samuel Bennett</t>
  </si>
  <si>
    <t>Austin</t>
  </si>
  <si>
    <t>Texas</t>
  </si>
  <si>
    <t>Evelyn Morgan</t>
  </si>
  <si>
    <t>Scarlett Carter</t>
  </si>
  <si>
    <t>Olivia Hayes</t>
  </si>
  <si>
    <t>Houston</t>
  </si>
  <si>
    <t>Michael Brooks</t>
  </si>
  <si>
    <t>Philadelphia</t>
  </si>
  <si>
    <t>Pennsylvania</t>
  </si>
  <si>
    <t>Evelyn Collins</t>
  </si>
  <si>
    <t>James Murphy</t>
  </si>
  <si>
    <t>Dallas</t>
  </si>
  <si>
    <t>Jack Morgan</t>
  </si>
  <si>
    <t>Miami</t>
  </si>
  <si>
    <t>Abigail Murphy</t>
  </si>
  <si>
    <t>Seattle</t>
  </si>
  <si>
    <t>Washington</t>
  </si>
  <si>
    <t>Scarlett Kelly</t>
  </si>
  <si>
    <t>Mia Mitchell</t>
  </si>
  <si>
    <t>Mia Carter</t>
  </si>
  <si>
    <t>Leo Bennett</t>
  </si>
  <si>
    <t>Emily Murphy</t>
  </si>
  <si>
    <t>Abigail Bailey</t>
  </si>
  <si>
    <t>Abigail Parker</t>
  </si>
  <si>
    <t>Ethan Collins</t>
  </si>
  <si>
    <t>Daniel Rivera</t>
  </si>
  <si>
    <t>Olivia Bennett</t>
  </si>
  <si>
    <t>Ava Bailey</t>
  </si>
  <si>
    <t>Ava Cooper</t>
  </si>
  <si>
    <t>Sophia Bailey</t>
  </si>
  <si>
    <t>Minneapolis</t>
  </si>
  <si>
    <t>Minnesota</t>
  </si>
  <si>
    <t>Sophia Collins</t>
  </si>
  <si>
    <t>Emma Ross</t>
  </si>
  <si>
    <t>Michael Morgan</t>
  </si>
  <si>
    <t>Liam Bailey</t>
  </si>
  <si>
    <t>Ethan Turner</t>
  </si>
  <si>
    <t>Lucas Turner</t>
  </si>
  <si>
    <t>Evelyn Ross</t>
  </si>
  <si>
    <t>Daniel Reed</t>
  </si>
  <si>
    <t>Sophia Brooks</t>
  </si>
  <si>
    <t>Sophia Parker</t>
  </si>
  <si>
    <t>Leo Parker</t>
  </si>
  <si>
    <t>Charlotte Foster</t>
  </si>
  <si>
    <t>Jack Foster</t>
  </si>
  <si>
    <t>Ava Rivera</t>
  </si>
  <si>
    <t>Liam Reed</t>
  </si>
  <si>
    <t>Noah Bennett</t>
  </si>
  <si>
    <t>Abigail Mitchell</t>
  </si>
  <si>
    <t>Ella Reed</t>
  </si>
  <si>
    <t>Leo Bailey</t>
  </si>
  <si>
    <t>Daniel Brooks</t>
  </si>
  <si>
    <t>Scarlett Murphy</t>
  </si>
  <si>
    <t>Jack Mitchell</t>
  </si>
  <si>
    <t>Daniel Morgan</t>
  </si>
  <si>
    <t>Charlotte</t>
  </si>
  <si>
    <t>North Carolina</t>
  </si>
  <si>
    <t>Henry Adams</t>
  </si>
  <si>
    <t>Ava Ross</t>
  </si>
  <si>
    <t>Evelyn Bailey</t>
  </si>
  <si>
    <t>Michael Parker</t>
  </si>
  <si>
    <t>Owen Bailey</t>
  </si>
  <si>
    <t>Liam Turner</t>
  </si>
  <si>
    <t>Isabella Cooper</t>
  </si>
  <si>
    <t>Harper Carter</t>
  </si>
  <si>
    <t>Evelyn Turner</t>
  </si>
  <si>
    <t>Charlotte Brooks</t>
  </si>
  <si>
    <t>Alex Bennett</t>
  </si>
  <si>
    <t>Isabella Ross</t>
  </si>
  <si>
    <t>Mia Reed</t>
  </si>
  <si>
    <t>Mia Brooks</t>
  </si>
  <si>
    <t>Harper Mitchell</t>
  </si>
  <si>
    <t>Emily Rivera</t>
  </si>
  <si>
    <t>Jack Price</t>
  </si>
  <si>
    <t>Lucas Foster</t>
  </si>
  <si>
    <t>James Turner</t>
  </si>
  <si>
    <t>Mia Cooper</t>
  </si>
  <si>
    <t>Isabella Turner</t>
  </si>
  <si>
    <t>Jack Bailey</t>
  </si>
  <si>
    <t>Alex Ward</t>
  </si>
  <si>
    <t>Ella Adams</t>
  </si>
  <si>
    <t>Daniel Bailey</t>
  </si>
  <si>
    <t>Ella Brooks</t>
  </si>
  <si>
    <t>Benjamin Ross</t>
  </si>
  <si>
    <t>Scarlett Rivera</t>
  </si>
  <si>
    <t>Ethan Rivera</t>
  </si>
  <si>
    <t>William Morgan</t>
  </si>
  <si>
    <t>Ethan Carter</t>
  </si>
  <si>
    <t>Samuel Ward</t>
  </si>
  <si>
    <t>Olivia Ross</t>
  </si>
  <si>
    <t>Owen Collins</t>
  </si>
  <si>
    <t>Isabella Ward</t>
  </si>
  <si>
    <t>Jack Murphy</t>
  </si>
  <si>
    <t>Isabella Brooks</t>
  </si>
  <si>
    <t>Leo Rivera</t>
  </si>
  <si>
    <t>Alex Murphy</t>
  </si>
  <si>
    <t>Amelia Foster</t>
  </si>
  <si>
    <t>Ethan Morgan</t>
  </si>
  <si>
    <t>Samuel Mitchell</t>
  </si>
  <si>
    <t>Liam Hayes</t>
  </si>
  <si>
    <t>Amelia Murphy</t>
  </si>
  <si>
    <t>James Ward</t>
  </si>
  <si>
    <t>Mia Parker</t>
  </si>
  <si>
    <t>Product Name</t>
  </si>
  <si>
    <t>List Price</t>
  </si>
  <si>
    <t>Furniture</t>
  </si>
  <si>
    <t>Chairs</t>
  </si>
  <si>
    <t>Ergonomic Office Chair</t>
  </si>
  <si>
    <t>Executive Chair</t>
  </si>
  <si>
    <t>Tables</t>
  </si>
  <si>
    <t>Compact Work Table</t>
  </si>
  <si>
    <t>Conference Table</t>
  </si>
  <si>
    <t>Bookcases</t>
  </si>
  <si>
    <t>Five-Shelf Bookcase</t>
  </si>
  <si>
    <t>Office Supplies</t>
  </si>
  <si>
    <t>Paper</t>
  </si>
  <si>
    <t>Premium Copy Paper</t>
  </si>
  <si>
    <t>Binders</t>
  </si>
  <si>
    <t>Heavy Duty Binder</t>
  </si>
  <si>
    <t>Storage</t>
  </si>
  <si>
    <t>Desktop Organizer</t>
  </si>
  <si>
    <t>File Storage Box</t>
  </si>
  <si>
    <t>Labels</t>
  </si>
  <si>
    <t>Address Labels Pack</t>
  </si>
  <si>
    <t>Technology</t>
  </si>
  <si>
    <t>Phones</t>
  </si>
  <si>
    <t>Business Smartphone</t>
  </si>
  <si>
    <t>Wireless Desk Phone</t>
  </si>
  <si>
    <t>Accessories</t>
  </si>
  <si>
    <t>Wireless Mouse</t>
  </si>
  <si>
    <t>Mechanical Keyboard</t>
  </si>
  <si>
    <t>Monitors</t>
  </si>
  <si>
    <t>24-inch Monitor</t>
  </si>
  <si>
    <t>27-inch Monitor</t>
  </si>
  <si>
    <t>Laptops</t>
  </si>
  <si>
    <t>Business Laptop</t>
  </si>
  <si>
    <t>Printers</t>
  </si>
  <si>
    <t>Laser Printer</t>
  </si>
  <si>
    <t>Return ID</t>
  </si>
  <si>
    <t>Return Date</t>
  </si>
  <si>
    <t>Return Status</t>
  </si>
  <si>
    <t>R-0001</t>
  </si>
  <si>
    <t>Yes</t>
  </si>
  <si>
    <t>Customer Changed Mind</t>
  </si>
  <si>
    <t>R-0002</t>
  </si>
  <si>
    <t>Damaged</t>
  </si>
  <si>
    <t>R-0003</t>
  </si>
  <si>
    <t>Defective</t>
  </si>
  <si>
    <t>R-0004</t>
  </si>
  <si>
    <t>Wrong Item</t>
  </si>
  <si>
    <t>R-0005</t>
  </si>
  <si>
    <t>R-0006</t>
  </si>
  <si>
    <t>R-0007</t>
  </si>
  <si>
    <t>Late Delivery</t>
  </si>
  <si>
    <t>R-0008</t>
  </si>
  <si>
    <t>R-0009</t>
  </si>
  <si>
    <t>R-0010</t>
  </si>
  <si>
    <t>R-0011</t>
  </si>
  <si>
    <t>R-0012</t>
  </si>
  <si>
    <t>R-0013</t>
  </si>
  <si>
    <t>R-0014</t>
  </si>
  <si>
    <t>R-0015</t>
  </si>
  <si>
    <t>R-0016</t>
  </si>
  <si>
    <t>R-0017</t>
  </si>
  <si>
    <t>R-0018</t>
  </si>
  <si>
    <t>R-0019</t>
  </si>
  <si>
    <t>R-0020</t>
  </si>
  <si>
    <t>R-0021</t>
  </si>
  <si>
    <t>R-0022</t>
  </si>
  <si>
    <t>R-0023</t>
  </si>
  <si>
    <t>R-0024</t>
  </si>
  <si>
    <t>R-0025</t>
  </si>
  <si>
    <t>R-0026</t>
  </si>
  <si>
    <t>R-0027</t>
  </si>
  <si>
    <t>R-0028</t>
  </si>
  <si>
    <t>R-0029</t>
  </si>
  <si>
    <t>R-0030</t>
  </si>
  <si>
    <t>R-0031</t>
  </si>
  <si>
    <t>R-0032</t>
  </si>
  <si>
    <t>R-0033</t>
  </si>
  <si>
    <t>R-0034</t>
  </si>
  <si>
    <t>R-0035</t>
  </si>
  <si>
    <t>R-0036</t>
  </si>
  <si>
    <t>R-0037</t>
  </si>
  <si>
    <t>R-0038</t>
  </si>
  <si>
    <t xml:space="preserve"> O-00174 </t>
  </si>
  <si>
    <t>R-0039</t>
  </si>
  <si>
    <t>R-0040</t>
  </si>
  <si>
    <t>R-0041</t>
  </si>
  <si>
    <t>R-0042</t>
  </si>
  <si>
    <t>R-0043</t>
  </si>
  <si>
    <t>R-0044</t>
  </si>
  <si>
    <t>R-0045</t>
  </si>
  <si>
    <t>R-0046</t>
  </si>
  <si>
    <t>R-0047</t>
  </si>
  <si>
    <t>R-0048</t>
  </si>
  <si>
    <t>R-0049</t>
  </si>
  <si>
    <t xml:space="preserve"> O-00491 </t>
  </si>
  <si>
    <t>R-0050</t>
  </si>
  <si>
    <t>R-0051</t>
  </si>
  <si>
    <t>R-0052</t>
  </si>
  <si>
    <t>R-0053</t>
  </si>
  <si>
    <t>R-0054</t>
  </si>
  <si>
    <t>R-0055</t>
  </si>
  <si>
    <t>R-0056</t>
  </si>
  <si>
    <t>R-0057</t>
  </si>
  <si>
    <t>R-0058</t>
  </si>
  <si>
    <t>R-0059</t>
  </si>
  <si>
    <t>R-0060</t>
  </si>
  <si>
    <t>R-0061</t>
  </si>
  <si>
    <t>R-0062</t>
  </si>
  <si>
    <t>R-0063</t>
  </si>
  <si>
    <t>R-0064</t>
  </si>
  <si>
    <t xml:space="preserve"> O-00415 </t>
  </si>
  <si>
    <t>R-0065</t>
  </si>
  <si>
    <t>R-0066</t>
  </si>
  <si>
    <t>R-0067</t>
  </si>
  <si>
    <t>R-0068</t>
  </si>
  <si>
    <t>R-0069</t>
  </si>
  <si>
    <t>R-0070</t>
  </si>
  <si>
    <t>R-0071</t>
  </si>
  <si>
    <t>R-0072</t>
  </si>
  <si>
    <t>R-0073</t>
  </si>
  <si>
    <t>R-0074</t>
  </si>
  <si>
    <t>R-0075</t>
  </si>
  <si>
    <t>R-0076</t>
  </si>
  <si>
    <t>R-0077</t>
  </si>
  <si>
    <t>R-0078</t>
  </si>
  <si>
    <t>R-0079</t>
  </si>
  <si>
    <t>R-0080</t>
  </si>
  <si>
    <t>R-0081</t>
  </si>
  <si>
    <t>R-0082</t>
  </si>
  <si>
    <t>R-0083</t>
  </si>
  <si>
    <t>R-0084</t>
  </si>
  <si>
    <t>R-0085</t>
  </si>
  <si>
    <t>R-0086</t>
  </si>
  <si>
    <t>R-0087</t>
  </si>
  <si>
    <t>R-0088</t>
  </si>
  <si>
    <t>R-0089</t>
  </si>
  <si>
    <t>R-0090</t>
  </si>
  <si>
    <t>R-0091</t>
  </si>
  <si>
    <t>R-0092</t>
  </si>
  <si>
    <t>R-0093</t>
  </si>
  <si>
    <t>R-0094</t>
  </si>
  <si>
    <t>R-0095</t>
  </si>
  <si>
    <t>R-0096</t>
  </si>
  <si>
    <t>R-0097</t>
  </si>
  <si>
    <t>R-0098</t>
  </si>
  <si>
    <t>R-0099</t>
  </si>
  <si>
    <t>R-0100</t>
  </si>
  <si>
    <t>R-0101</t>
  </si>
  <si>
    <t>R-0102</t>
  </si>
  <si>
    <t>R-0103</t>
  </si>
  <si>
    <t>R-0104</t>
  </si>
  <si>
    <t>R-0105</t>
  </si>
  <si>
    <t>R-0106</t>
  </si>
  <si>
    <t>R-0107</t>
  </si>
  <si>
    <t>R-0108</t>
  </si>
  <si>
    <t>R-0109</t>
  </si>
  <si>
    <t>R-0110</t>
  </si>
  <si>
    <t>R-0111</t>
  </si>
  <si>
    <t>R-0112</t>
  </si>
  <si>
    <t>R-0113</t>
  </si>
  <si>
    <t>R-0114</t>
  </si>
  <si>
    <t>R-0115</t>
  </si>
  <si>
    <t>R-0116</t>
  </si>
  <si>
    <t>R-0117</t>
  </si>
  <si>
    <t>R-0118</t>
  </si>
  <si>
    <t>R-0119</t>
  </si>
  <si>
    <t>R-0120</t>
  </si>
  <si>
    <t>R-0121</t>
  </si>
  <si>
    <t>R-0122</t>
  </si>
  <si>
    <t>R-0123</t>
  </si>
  <si>
    <t>R-0124</t>
  </si>
  <si>
    <t>R-0125</t>
  </si>
  <si>
    <t xml:space="preserve"> O-00628 </t>
  </si>
  <si>
    <t>R-0126</t>
  </si>
  <si>
    <t>R-0127</t>
  </si>
  <si>
    <t>R-0128</t>
  </si>
  <si>
    <t>R-0129</t>
  </si>
  <si>
    <t>R-0130</t>
  </si>
  <si>
    <t xml:space="preserve"> O-00818 </t>
  </si>
  <si>
    <t>R-0131</t>
  </si>
  <si>
    <t>R-0132</t>
  </si>
  <si>
    <t>R-0133</t>
  </si>
  <si>
    <t>R-0134</t>
  </si>
  <si>
    <t>R-0135</t>
  </si>
  <si>
    <t>R-0136</t>
  </si>
  <si>
    <t>R-0137</t>
  </si>
  <si>
    <t>R-0138</t>
  </si>
  <si>
    <t>R-0139</t>
  </si>
  <si>
    <t>R-0140</t>
  </si>
  <si>
    <t>R-0141</t>
  </si>
  <si>
    <t>R-0142</t>
  </si>
  <si>
    <t>R-0143</t>
  </si>
  <si>
    <t>R-0144</t>
  </si>
  <si>
    <t>R-0145</t>
  </si>
  <si>
    <t>R-0146</t>
  </si>
  <si>
    <t>R-0147</t>
  </si>
  <si>
    <t>R-0148</t>
  </si>
  <si>
    <t>R-0149</t>
  </si>
  <si>
    <t>R-0150</t>
  </si>
  <si>
    <t>R-0151</t>
  </si>
  <si>
    <t>R-0152</t>
  </si>
  <si>
    <t>R-0153</t>
  </si>
  <si>
    <t>R-0154</t>
  </si>
  <si>
    <t>R-0155</t>
  </si>
  <si>
    <t>R-0156</t>
  </si>
  <si>
    <t>R-0157</t>
  </si>
  <si>
    <t>R-0158</t>
  </si>
  <si>
    <t>R-0159</t>
  </si>
  <si>
    <t>R-0160</t>
  </si>
  <si>
    <t>R-0161</t>
  </si>
  <si>
    <t xml:space="preserve"> O-00508 </t>
  </si>
  <si>
    <t>R-0162</t>
  </si>
  <si>
    <t>R-0163</t>
  </si>
  <si>
    <t>R-0164</t>
  </si>
  <si>
    <t>R-0165</t>
  </si>
  <si>
    <t>R-0166</t>
  </si>
  <si>
    <t>R-0167</t>
  </si>
  <si>
    <t>R-0168</t>
  </si>
  <si>
    <t>R-0169</t>
  </si>
  <si>
    <t>R-0170</t>
  </si>
  <si>
    <t>R-0171</t>
  </si>
  <si>
    <t>R-0172</t>
  </si>
  <si>
    <t>R-0173</t>
  </si>
  <si>
    <t>R-0174</t>
  </si>
  <si>
    <t>R-0175</t>
  </si>
  <si>
    <t>R-0176</t>
  </si>
  <si>
    <t>R-0177</t>
  </si>
  <si>
    <t>R-0178</t>
  </si>
  <si>
    <t>R-0179</t>
  </si>
  <si>
    <t>R-0180</t>
  </si>
  <si>
    <t>Sum of Sales</t>
  </si>
  <si>
    <t>Row Labels</t>
  </si>
  <si>
    <t>Grand Total</t>
  </si>
  <si>
    <t>Jan</t>
  </si>
  <si>
    <t>Feb</t>
  </si>
  <si>
    <t>Mar</t>
  </si>
  <si>
    <t>Apr</t>
  </si>
  <si>
    <t>May</t>
  </si>
  <si>
    <t>Jun</t>
  </si>
  <si>
    <t>Jul</t>
  </si>
  <si>
    <t>Aug</t>
  </si>
  <si>
    <t>Sep</t>
  </si>
  <si>
    <t>Oct</t>
  </si>
  <si>
    <t>Nov</t>
  </si>
  <si>
    <t>Dec</t>
  </si>
  <si>
    <t>April month generated the most sales</t>
  </si>
  <si>
    <t>Sum of Profit</t>
  </si>
  <si>
    <t>South region generated the highest sales and profit</t>
  </si>
  <si>
    <t>Technology generates the most sales</t>
  </si>
  <si>
    <t>Profit margin</t>
  </si>
  <si>
    <t>chairs have the highest profit margin</t>
  </si>
  <si>
    <t>Nashville city generates the most sales</t>
  </si>
  <si>
    <t>Consumer segment generates the highest sales and profit</t>
  </si>
  <si>
    <t>Sum of Gross Sales</t>
  </si>
  <si>
    <t xml:space="preserve">Higher discounts negatively affect profitability. While 0% discount achieves the highest profit margin 35%, </t>
  </si>
  <si>
    <t>increasing the discount to 20% drops the margin significantly to 16%.</t>
  </si>
  <si>
    <t>Average of Shipping Cost</t>
  </si>
  <si>
    <t xml:space="preserve"> </t>
  </si>
  <si>
    <t>The Same Day ship mode has the highest average shipping cost per order</t>
  </si>
  <si>
    <t>Return rate</t>
  </si>
  <si>
    <t>Total orders</t>
  </si>
  <si>
    <t>Total returns</t>
  </si>
  <si>
    <t>The overall order return rate stands at 12%.</t>
  </si>
  <si>
    <t>Count of Return Reason</t>
  </si>
  <si>
    <t xml:space="preserve">Wrong Item reason occurs most often, closely followed by customer </t>
  </si>
  <si>
    <t>changed mind</t>
  </si>
  <si>
    <t>Anna generates the highest sales and profit</t>
  </si>
  <si>
    <t>No, there are no specific months or regions where sales are strong but profit is weak.</t>
  </si>
  <si>
    <t>The table above summarizes the top 10 customers by sales.</t>
  </si>
  <si>
    <t>1.Optimize discount strategy</t>
  </si>
  <si>
    <t>margins between 32% and 35%.</t>
  </si>
  <si>
    <t>Limit discount to a maximum of 10% -15%.</t>
  </si>
  <si>
    <t>2.Improve order accuracy to reduce returns</t>
  </si>
  <si>
    <t>Enhance quality control during product packing and warehouse.</t>
  </si>
  <si>
    <t>Why : wrong item is the top reason for order returns causing unnecessary return expenses.</t>
  </si>
  <si>
    <t>Count of Ship Mode</t>
  </si>
  <si>
    <t>Renegotiate discounts rates for standard class shipping, and increase fees for same day delivery.</t>
  </si>
  <si>
    <t xml:space="preserve">Why : standard class makes up more than 50% of total orders, so reducing its cost saves huge money. </t>
  </si>
  <si>
    <t>Meanwhile, same day is the most expensive delivery option.</t>
  </si>
  <si>
    <t>3.Optimize shipping costs and leverage standard class demand</t>
  </si>
  <si>
    <t>with reps at the bottom of the table.</t>
  </si>
  <si>
    <t>4.Leverage top sales representatives to train the team</t>
  </si>
  <si>
    <t>5.Launch retention programs for high-value customers</t>
  </si>
  <si>
    <t>Utilize top-performing sales staff to mentor lower-performing reps and share sales strategies.</t>
  </si>
  <si>
    <t>Create retention incentives and priority support for high-value customers.</t>
  </si>
  <si>
    <t>their retention critical.</t>
  </si>
  <si>
    <t>Why : discounts above 20% severely drop profit margins to 16% , whereas low discounts maintain strong profit</t>
  </si>
  <si>
    <t xml:space="preserve">Why : top performers like anna generate the highest sales and profit creating a performance gap </t>
  </si>
  <si>
    <t>Why : top customers like Emma Mitchell and Daniel Rivera drive a significant portion of total revenue,making</t>
  </si>
  <si>
    <t>Business laptop generates high sales but low profit.</t>
  </si>
  <si>
    <t>Total custs</t>
  </si>
  <si>
    <t>(blank)</t>
  </si>
  <si>
    <t>Total Returns</t>
  </si>
  <si>
    <t>Net Sales</t>
  </si>
  <si>
    <t>Net Profit</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</si>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</sst>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5" formatCode="&quot;$&quot;#,##0_);\(&quot;$&quot;#,##0\)"/>
    <numFmt numFmtId="43" formatCode="_(* #,##0.00_);_(* \(#,##0.00\);_(* &quot;-&quot;??_);_(@_)"/>
    <numFmt numFmtId="164" formatCode="_(* #,##0_);_(* \(#,##0\);_(* &quot;-&quot;??_);_(@_)"/>
    <numFmt numFmtId="165" formatCode="0%;\-0%;0%"/>
    <numFmt numFmtId="166" formatCode="&quot;$&quot;#,##0"/>
  </numFmts>
  <fonts count="6" x14ac:knownFonts="1">
    <font>
      <sz val="11"/>
      <color theme="1"/>
      <name val="Calibri"/>
      <family val="2"/>
      <scheme val="minor"/>
    </font>
    <font>
      <b/>
      <sz val="18"/>
      <color rgb="FFFFFFFF"/>
      <name val="Calibri"/>
      <family val="2"/>
    </font>
    <font>
      <b/>
      <sz val="11"/>
      <color rgb="FF1F4E78"/>
      <name val="Calibri"/>
      <family val="2"/>
    </font>
    <font>
      <b/>
      <sz val="11"/>
      <color rgb="FFFFFFFF"/>
      <name val="Calibri"/>
      <family val="2"/>
    </font>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1F4E78"/>
      </patternFill>
    </fill>
    <fill>
      <patternFill patternType="solid">
        <fgColor rgb="FFF3F6F9"/>
      </patternFill>
    </fill>
  </fills>
  <borders count="1">
    <border>
      <left/>
      <right/>
      <top/>
      <bottom/>
      <diagonal/>
    </border>
  </borders>
  <cellStyleXfs count="3">
    <xf numFmtId="0" fontId="0" fillId="0" borderId="0"/>
    <xf numFmtId="43" fontId="4" fillId="0" borderId="0" applyFont="0" applyFill="0" applyBorder="0" applyAlignment="0" applyProtection="0"/>
    <xf numFmtId="9" fontId="4" fillId="0" borderId="0" applyFont="0" applyFill="0" applyBorder="0" applyAlignment="0" applyProtection="0"/>
  </cellStyleXfs>
  <cellXfs count="31">
    <xf numFmtId="0" fontId="0" fillId="0" borderId="0" xfId="0"/>
    <xf numFmtId="0" fontId="1" fillId="2" borderId="0" xfId="0" applyFont="1" applyFill="1" applyAlignment="1">
      <alignment vertical="top" wrapText="1"/>
    </xf>
    <xf numFmtId="0" fontId="0" fillId="2" borderId="0" xfId="0" applyFill="1" applyAlignment="1">
      <alignment vertical="top" wrapText="1"/>
    </xf>
    <xf numFmtId="0" fontId="2" fillId="3" borderId="0" xfId="0" applyFont="1" applyFill="1" applyAlignment="1">
      <alignment vertical="top" wrapText="1"/>
    </xf>
    <xf numFmtId="0" fontId="0" fillId="3" borderId="0" xfId="0" applyFill="1" applyAlignment="1">
      <alignment vertical="top" wrapText="1"/>
    </xf>
    <xf numFmtId="0" fontId="2" fillId="0" borderId="0" xfId="0" applyFont="1" applyAlignment="1">
      <alignment vertical="top" wrapText="1"/>
    </xf>
    <xf numFmtId="0" fontId="0" fillId="0" borderId="0" xfId="0" applyAlignment="1">
      <alignment vertical="top" wrapText="1"/>
    </xf>
    <xf numFmtId="0" fontId="3" fillId="2" borderId="0" xfId="0" applyFont="1" applyFill="1" applyAlignment="1">
      <alignment vertical="top" wrapText="1"/>
    </xf>
    <xf numFmtId="0" fontId="3" fillId="2" borderId="0" xfId="0" applyFont="1" applyFill="1"/>
    <xf numFmtId="0" fontId="3" fillId="2" borderId="0" xfId="0" applyFont="1" applyFill="1" applyAlignment="1">
      <alignment horizontal="center"/>
    </xf>
    <xf numFmtId="0" fontId="0" fillId="0" borderId="0" xfId="0" applyAlignment="1">
      <alignment vertical="top"/>
    </xf>
    <xf numFmtId="14" fontId="0" fillId="0" borderId="0" xfId="0" applyNumberFormat="1" applyAlignment="1">
      <alignment vertical="top"/>
    </xf>
    <xf numFmtId="0" fontId="3" fillId="2" borderId="0" xfId="0" applyNumberFormat="1" applyFont="1" applyFill="1" applyAlignment="1">
      <alignment horizontal="center"/>
    </xf>
    <xf numFmtId="0" fontId="0" fillId="0" borderId="0" xfId="0" applyNumberFormat="1" applyAlignment="1">
      <alignment vertical="top"/>
    </xf>
    <xf numFmtId="0" fontId="0" fillId="0" borderId="0" xfId="0" applyAlignment="1">
      <alignment horizontal="left"/>
    </xf>
    <xf numFmtId="3" fontId="0" fillId="0" borderId="0" xfId="0" applyNumberFormat="1"/>
    <xf numFmtId="0" fontId="0" fillId="0" borderId="0" xfId="0" pivotButton="1"/>
    <xf numFmtId="164" fontId="0" fillId="0" borderId="0" xfId="0" applyNumberFormat="1"/>
    <xf numFmtId="165" fontId="0" fillId="0" borderId="0" xfId="0" applyNumberFormat="1"/>
    <xf numFmtId="9" fontId="0" fillId="0" borderId="0" xfId="0" applyNumberFormat="1"/>
    <xf numFmtId="0" fontId="0" fillId="0" borderId="0" xfId="0" applyNumberFormat="1"/>
    <xf numFmtId="9" fontId="0" fillId="0" borderId="0" xfId="0" applyNumberFormat="1" applyAlignment="1">
      <alignment horizontal="left"/>
    </xf>
    <xf numFmtId="2" fontId="0" fillId="0" borderId="0" xfId="0" applyNumberFormat="1"/>
    <xf numFmtId="164" fontId="0" fillId="0" borderId="0" xfId="1" applyNumberFormat="1" applyFont="1"/>
    <xf numFmtId="0" fontId="5" fillId="0" borderId="0" xfId="0" applyFont="1" applyAlignment="1">
      <alignment wrapText="1"/>
    </xf>
    <xf numFmtId="0" fontId="5" fillId="0" borderId="0" xfId="0" applyFont="1"/>
    <xf numFmtId="1" fontId="0" fillId="0" borderId="0" xfId="0" applyNumberFormat="1"/>
    <xf numFmtId="9" fontId="0" fillId="0" borderId="0" xfId="2" applyFont="1"/>
    <xf numFmtId="5" fontId="0" fillId="0" borderId="0" xfId="1" applyNumberFormat="1" applyFont="1"/>
    <xf numFmtId="166" fontId="0" fillId="0" borderId="0" xfId="1" applyNumberFormat="1" applyFont="1"/>
    <xf numFmtId="166" fontId="0" fillId="0" borderId="0" xfId="0" applyNumberFormat="1"/>
  </cellXfs>
  <cellStyles count="3">
    <cellStyle name="Comma" xfId="1" builtinId="3"/>
    <cellStyle name="Normal" xfId="0" builtinId="0"/>
    <cellStyle name="Percent" xfId="2" builtinId="5"/>
  </cellStyles>
  <dxfs count="37">
    <dxf>
      <numFmt numFmtId="0" formatCode="General"/>
    </dxf>
    <dxf>
      <numFmt numFmtId="3" formatCode="#,##0"/>
    </dxf>
    <dxf>
      <numFmt numFmtId="164" formatCode="_(* #,##0_);_(* \(#,##0\);_(* &quot;-&quot;??_);_(@_)"/>
    </dxf>
    <dxf>
      <numFmt numFmtId="167" formatCode="_(* #,##0.0_);_(* \(#,##0.0\);_(* &quot;-&quot;??_);_(@_)"/>
    </dxf>
    <dxf>
      <numFmt numFmtId="35" formatCode="_(* #,##0.00_);_(* \(#,##0.00\);_(* &quot;-&quot;??_);_(@_)"/>
    </dxf>
    <dxf>
      <numFmt numFmtId="35" formatCode="_(* #,##0.00_);_(* \(#,##0.00\);_(* &quot;-&quot;??_);_(@_)"/>
    </dxf>
    <dxf>
      <numFmt numFmtId="35" formatCode="_(* #,##0.00_);_(* \(#,##0.00\);_(* &quot;-&quot;??_);_(@_)"/>
    </dxf>
    <dxf>
      <numFmt numFmtId="164" formatCode="_(* #,##0_);_(* \(#,##0\);_(* &quot;-&quot;??_);_(@_)"/>
    </dxf>
    <dxf>
      <numFmt numFmtId="167" formatCode="_(* #,##0.0_);_(* \(#,##0.0\);_(* &quot;-&quot;??_);_(@_)"/>
    </dxf>
    <dxf>
      <numFmt numFmtId="35" formatCode="_(* #,##0.00_);_(* \(#,##0.00\);_(* &quot;-&quot;??_);_(@_)"/>
    </dxf>
    <dxf>
      <numFmt numFmtId="3" formatCode="#,##0"/>
    </dxf>
    <dxf>
      <numFmt numFmtId="13" formatCode="0%"/>
    </dxf>
    <dxf>
      <numFmt numFmtId="164" formatCode="_(* #,##0_);_(* \(#,##0\);_(* &quot;-&quot;??_);_(@_)"/>
    </dxf>
    <dxf>
      <numFmt numFmtId="167" formatCode="_(* #,##0.0_);_(* \(#,##0.0\);_(* &quot;-&quot;??_);_(@_)"/>
    </dxf>
    <dxf>
      <numFmt numFmtId="35" formatCode="_(* #,##0.00_);_(* \(#,##0.00\);_(* &quot;-&quot;??_);_(@_)"/>
    </dxf>
    <dxf>
      <numFmt numFmtId="3" formatCode="#,##0"/>
    </dxf>
    <dxf>
      <numFmt numFmtId="1" formatCode="0"/>
    </dxf>
    <dxf>
      <numFmt numFmtId="168" formatCode="0.0"/>
    </dxf>
    <dxf>
      <numFmt numFmtId="2" formatCode="0.00"/>
    </dxf>
    <dxf>
      <numFmt numFmtId="169" formatCode="0.000"/>
    </dxf>
    <dxf>
      <numFmt numFmtId="170" formatCode="0.0000"/>
    </dxf>
    <dxf>
      <numFmt numFmtId="171" formatCode="0.00000"/>
    </dxf>
    <dxf>
      <numFmt numFmtId="172" formatCode="0.000000"/>
    </dxf>
    <dxf>
      <numFmt numFmtId="173" formatCode="0.0000000"/>
    </dxf>
    <dxf>
      <numFmt numFmtId="164" formatCode="_(* #,##0_);_(* \(#,##0\);_(* &quot;-&quot;??_);_(@_)"/>
    </dxf>
    <dxf>
      <numFmt numFmtId="167" formatCode="_(* #,##0.0_);_(* \(#,##0.0\);_(* &quot;-&quot;??_);_(@_)"/>
    </dxf>
    <dxf>
      <numFmt numFmtId="35" formatCode="_(* #,##0.00_);_(* \(#,##0.00\);_(* &quot;-&quot;??_);_(@_)"/>
    </dxf>
    <dxf>
      <numFmt numFmtId="13" formatCode="0%"/>
    </dxf>
    <dxf>
      <numFmt numFmtId="3" formatCode="#,##0"/>
    </dxf>
    <dxf>
      <numFmt numFmtId="164" formatCode="_(* #,##0_);_(* \(#,##0\);_(* &quot;-&quot;??_);_(@_)"/>
    </dxf>
    <dxf>
      <numFmt numFmtId="167" formatCode="_(* #,##0.0_);_(* \(#,##0.0\);_(* &quot;-&quot;??_);_(@_)"/>
    </dxf>
    <dxf>
      <numFmt numFmtId="35" formatCode="_(* #,##0.00_);_(* \(#,##0.00\);_(* &quot;-&quot;??_);_(@_)"/>
    </dxf>
    <dxf>
      <numFmt numFmtId="164" formatCode="_(* #,##0_);_(* \(#,##0\);_(* &quot;-&quot;??_);_(@_)"/>
    </dxf>
    <dxf>
      <numFmt numFmtId="167" formatCode="_(* #,##0.0_);_(* \(#,##0.0\);_(* &quot;-&quot;??_);_(@_)"/>
    </dxf>
    <dxf>
      <numFmt numFmtId="13" formatCode="0%"/>
    </dxf>
    <dxf>
      <numFmt numFmtId="3" formatCode="#,##0"/>
    </dxf>
    <dxf>
      <numFmt numFmtId="2" formatCode="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7.xml"/><Relationship Id="rId21" Type="http://schemas.openxmlformats.org/officeDocument/2006/relationships/pivotCacheDefinition" Target="pivotCache/pivotCacheDefinition12.xml"/><Relationship Id="rId42" Type="http://schemas.openxmlformats.org/officeDocument/2006/relationships/customXml" Target="../customXml/item6.xml"/><Relationship Id="rId47" Type="http://schemas.openxmlformats.org/officeDocument/2006/relationships/customXml" Target="../customXml/item11.xml"/><Relationship Id="rId63" Type="http://schemas.openxmlformats.org/officeDocument/2006/relationships/customXml" Target="../customXml/item27.xml"/><Relationship Id="rId68" Type="http://schemas.openxmlformats.org/officeDocument/2006/relationships/customXml" Target="../customXml/item32.xml"/><Relationship Id="rId16" Type="http://schemas.openxmlformats.org/officeDocument/2006/relationships/pivotCacheDefinition" Target="pivotCache/pivotCacheDefinition7.xml"/><Relationship Id="rId11" Type="http://schemas.openxmlformats.org/officeDocument/2006/relationships/pivotCacheDefinition" Target="pivotCache/pivotCacheDefinition2.xml"/><Relationship Id="rId32" Type="http://schemas.openxmlformats.org/officeDocument/2006/relationships/connections" Target="connections.xml"/><Relationship Id="rId37" Type="http://schemas.openxmlformats.org/officeDocument/2006/relationships/customXml" Target="../customXml/item1.xml"/><Relationship Id="rId53" Type="http://schemas.openxmlformats.org/officeDocument/2006/relationships/customXml" Target="../customXml/item17.xml"/><Relationship Id="rId58" Type="http://schemas.openxmlformats.org/officeDocument/2006/relationships/customXml" Target="../customXml/item22.xml"/><Relationship Id="rId74" Type="http://schemas.openxmlformats.org/officeDocument/2006/relationships/customXml" Target="../customXml/item38.xml"/><Relationship Id="rId79" Type="http://schemas.openxmlformats.org/officeDocument/2006/relationships/customXml" Target="../customXml/item43.xml"/><Relationship Id="rId5" Type="http://schemas.openxmlformats.org/officeDocument/2006/relationships/worksheet" Target="worksheets/sheet5.xml"/><Relationship Id="rId61" Type="http://schemas.openxmlformats.org/officeDocument/2006/relationships/customXml" Target="../customXml/item25.xml"/><Relationship Id="rId82" Type="http://schemas.openxmlformats.org/officeDocument/2006/relationships/customXml" Target="../customXml/item46.xml"/><Relationship Id="rId19" Type="http://schemas.openxmlformats.org/officeDocument/2006/relationships/pivotCacheDefinition" Target="pivotCache/pivotCacheDefinition10.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openxmlformats.org/officeDocument/2006/relationships/pivotCacheDefinition" Target="pivotCache/pivotCacheDefinition18.xml"/><Relationship Id="rId30" Type="http://schemas.microsoft.com/office/2007/relationships/slicerCache" Target="slicerCaches/slicerCache3.xml"/><Relationship Id="rId35" Type="http://schemas.openxmlformats.org/officeDocument/2006/relationships/powerPivotData" Target="model/item.data"/><Relationship Id="rId43" Type="http://schemas.openxmlformats.org/officeDocument/2006/relationships/customXml" Target="../customXml/item7.xml"/><Relationship Id="rId48" Type="http://schemas.openxmlformats.org/officeDocument/2006/relationships/customXml" Target="../customXml/item12.xml"/><Relationship Id="rId56" Type="http://schemas.openxmlformats.org/officeDocument/2006/relationships/customXml" Target="../customXml/item20.xml"/><Relationship Id="rId64" Type="http://schemas.openxmlformats.org/officeDocument/2006/relationships/customXml" Target="../customXml/item28.xml"/><Relationship Id="rId69" Type="http://schemas.openxmlformats.org/officeDocument/2006/relationships/customXml" Target="../customXml/item33.xml"/><Relationship Id="rId77" Type="http://schemas.openxmlformats.org/officeDocument/2006/relationships/customXml" Target="../customXml/item41.xml"/><Relationship Id="rId8" Type="http://schemas.openxmlformats.org/officeDocument/2006/relationships/worksheet" Target="worksheets/sheet8.xml"/><Relationship Id="rId51" Type="http://schemas.openxmlformats.org/officeDocument/2006/relationships/customXml" Target="../customXml/item15.xml"/><Relationship Id="rId72" Type="http://schemas.openxmlformats.org/officeDocument/2006/relationships/customXml" Target="../customXml/item36.xml"/><Relationship Id="rId80" Type="http://schemas.openxmlformats.org/officeDocument/2006/relationships/customXml" Target="../customXml/item44.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pivotCacheDefinition" Target="pivotCache/pivotCacheDefinition16.xml"/><Relationship Id="rId33" Type="http://schemas.openxmlformats.org/officeDocument/2006/relationships/styles" Target="styles.xml"/><Relationship Id="rId38" Type="http://schemas.openxmlformats.org/officeDocument/2006/relationships/customXml" Target="../customXml/item2.xml"/><Relationship Id="rId46" Type="http://schemas.openxmlformats.org/officeDocument/2006/relationships/customXml" Target="../customXml/item10.xml"/><Relationship Id="rId59" Type="http://schemas.openxmlformats.org/officeDocument/2006/relationships/customXml" Target="../customXml/item23.xml"/><Relationship Id="rId67" Type="http://schemas.openxmlformats.org/officeDocument/2006/relationships/customXml" Target="../customXml/item31.xml"/><Relationship Id="rId20" Type="http://schemas.openxmlformats.org/officeDocument/2006/relationships/pivotCacheDefinition" Target="pivotCache/pivotCacheDefinition11.xml"/><Relationship Id="rId41" Type="http://schemas.openxmlformats.org/officeDocument/2006/relationships/customXml" Target="../customXml/item5.xml"/><Relationship Id="rId54" Type="http://schemas.openxmlformats.org/officeDocument/2006/relationships/customXml" Target="../customXml/item18.xml"/><Relationship Id="rId62" Type="http://schemas.openxmlformats.org/officeDocument/2006/relationships/customXml" Target="../customXml/item26.xml"/><Relationship Id="rId70" Type="http://schemas.openxmlformats.org/officeDocument/2006/relationships/customXml" Target="../customXml/item34.xml"/><Relationship Id="rId75" Type="http://schemas.openxmlformats.org/officeDocument/2006/relationships/customXml" Target="../customXml/item3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openxmlformats.org/officeDocument/2006/relationships/pivotCacheDefinition" Target="pivotCache/pivotCacheDefinition14.xml"/><Relationship Id="rId28" Type="http://schemas.microsoft.com/office/2007/relationships/slicerCache" Target="slicerCaches/slicerCache1.xml"/><Relationship Id="rId36" Type="http://schemas.openxmlformats.org/officeDocument/2006/relationships/calcChain" Target="calcChain.xml"/><Relationship Id="rId49" Type="http://schemas.openxmlformats.org/officeDocument/2006/relationships/customXml" Target="../customXml/item13.xml"/><Relationship Id="rId57" Type="http://schemas.openxmlformats.org/officeDocument/2006/relationships/customXml" Target="../customXml/item21.xml"/><Relationship Id="rId10" Type="http://schemas.openxmlformats.org/officeDocument/2006/relationships/pivotCacheDefinition" Target="pivotCache/pivotCacheDefinition1.xml"/><Relationship Id="rId31" Type="http://schemas.openxmlformats.org/officeDocument/2006/relationships/theme" Target="theme/theme1.xml"/><Relationship Id="rId44" Type="http://schemas.openxmlformats.org/officeDocument/2006/relationships/customXml" Target="../customXml/item8.xml"/><Relationship Id="rId52" Type="http://schemas.openxmlformats.org/officeDocument/2006/relationships/customXml" Target="../customXml/item16.xml"/><Relationship Id="rId60" Type="http://schemas.openxmlformats.org/officeDocument/2006/relationships/customXml" Target="../customXml/item24.xml"/><Relationship Id="rId65" Type="http://schemas.openxmlformats.org/officeDocument/2006/relationships/customXml" Target="../customXml/item29.xml"/><Relationship Id="rId73" Type="http://schemas.openxmlformats.org/officeDocument/2006/relationships/customXml" Target="../customXml/item37.xml"/><Relationship Id="rId78" Type="http://schemas.openxmlformats.org/officeDocument/2006/relationships/customXml" Target="../customXml/item42.xml"/><Relationship Id="rId81" Type="http://schemas.openxmlformats.org/officeDocument/2006/relationships/customXml" Target="../customXml/item4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39" Type="http://schemas.openxmlformats.org/officeDocument/2006/relationships/customXml" Target="../customXml/item3.xml"/><Relationship Id="rId34" Type="http://schemas.openxmlformats.org/officeDocument/2006/relationships/sharedStrings" Target="sharedStrings.xml"/><Relationship Id="rId50" Type="http://schemas.openxmlformats.org/officeDocument/2006/relationships/customXml" Target="../customXml/item14.xml"/><Relationship Id="rId55" Type="http://schemas.openxmlformats.org/officeDocument/2006/relationships/customXml" Target="../customXml/item19.xml"/><Relationship Id="rId76" Type="http://schemas.openxmlformats.org/officeDocument/2006/relationships/customXml" Target="../customXml/item40.xml"/><Relationship Id="rId7" Type="http://schemas.openxmlformats.org/officeDocument/2006/relationships/worksheet" Target="worksheets/sheet7.xml"/><Relationship Id="rId71" Type="http://schemas.openxmlformats.org/officeDocument/2006/relationships/customXml" Target="../customXml/item35.xml"/><Relationship Id="rId2" Type="http://schemas.openxmlformats.org/officeDocument/2006/relationships/worksheet" Target="worksheets/sheet2.xml"/><Relationship Id="rId29" Type="http://schemas.microsoft.com/office/2007/relationships/slicerCache" Target="slicerCaches/slicerCache2.xml"/><Relationship Id="rId24" Type="http://schemas.openxmlformats.org/officeDocument/2006/relationships/pivotCacheDefinition" Target="pivotCache/pivotCacheDefinition15.xml"/><Relationship Id="rId40" Type="http://schemas.openxmlformats.org/officeDocument/2006/relationships/customXml" Target="../customXml/item4.xml"/><Relationship Id="rId45" Type="http://schemas.openxmlformats.org/officeDocument/2006/relationships/customXml" Target="../customXml/item9.xml"/><Relationship Id="rId66" Type="http://schemas.openxmlformats.org/officeDocument/2006/relationships/customXml" Target="../customXml/item3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Analytics Project.xlsx]Pivot Tables!sales by months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months</a:t>
            </a:r>
            <a:endParaRPr lang="en-US"/>
          </a:p>
        </c:rich>
      </c:tx>
      <c:layout>
        <c:manualLayout>
          <c:xMode val="edge"/>
          <c:yMode val="edge"/>
          <c:x val="0.37861111111111118"/>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manualLayout>
          <c:layoutTarget val="inner"/>
          <c:xMode val="edge"/>
          <c:yMode val="edge"/>
          <c:x val="0.13593169070920399"/>
          <c:y val="0.16245370370370371"/>
          <c:w val="0.84596062992125987"/>
          <c:h val="0.72088764946048411"/>
        </c:manualLayout>
      </c:layout>
      <c:lineChart>
        <c:grouping val="standard"/>
        <c:varyColors val="0"/>
        <c:ser>
          <c:idx val="0"/>
          <c:order val="0"/>
          <c:tx>
            <c:strRef>
              <c:f>'Pivot Tables'!$E$5</c:f>
              <c:strCache>
                <c:ptCount val="1"/>
                <c:pt idx="0">
                  <c:v>Total</c:v>
                </c:pt>
              </c:strCache>
            </c:strRef>
          </c:tx>
          <c:spPr>
            <a:ln w="28575" cap="rnd">
              <a:solidFill>
                <a:schemeClr val="accent1"/>
              </a:solidFill>
              <a:round/>
            </a:ln>
            <a:effectLst/>
          </c:spPr>
          <c:marker>
            <c:symbol val="none"/>
          </c:marker>
          <c:cat>
            <c:strRef>
              <c:f>'Pivot Tables'!$D$6:$D$18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Tables'!$E$6:$E$18</c:f>
              <c:numCache>
                <c:formatCode>#,##0</c:formatCode>
                <c:ptCount val="12"/>
                <c:pt idx="0">
                  <c:v>123802</c:v>
                </c:pt>
                <c:pt idx="1">
                  <c:v>112541.91</c:v>
                </c:pt>
                <c:pt idx="2">
                  <c:v>103077.07</c:v>
                </c:pt>
                <c:pt idx="3">
                  <c:v>137381.4</c:v>
                </c:pt>
                <c:pt idx="4">
                  <c:v>128495.41</c:v>
                </c:pt>
                <c:pt idx="5">
                  <c:v>131740.48000000001</c:v>
                </c:pt>
                <c:pt idx="6">
                  <c:v>48392.35</c:v>
                </c:pt>
                <c:pt idx="7">
                  <c:v>80970.92</c:v>
                </c:pt>
                <c:pt idx="8">
                  <c:v>62308.24</c:v>
                </c:pt>
                <c:pt idx="9">
                  <c:v>80087.460000000006</c:v>
                </c:pt>
                <c:pt idx="10">
                  <c:v>61967.44</c:v>
                </c:pt>
                <c:pt idx="11">
                  <c:v>42619.72</c:v>
                </c:pt>
              </c:numCache>
            </c:numRef>
          </c:val>
          <c:smooth val="0"/>
          <c:extLst>
            <c:ext xmlns:c16="http://schemas.microsoft.com/office/drawing/2014/chart" uri="{C3380CC4-5D6E-409C-BE32-E72D297353CC}">
              <c16:uniqueId val="{00000000-0297-441C-9AE3-36DE434996C6}"/>
            </c:ext>
          </c:extLst>
        </c:ser>
        <c:dLbls>
          <c:showLegendKey val="0"/>
          <c:showVal val="0"/>
          <c:showCatName val="0"/>
          <c:showSerName val="0"/>
          <c:showPercent val="0"/>
          <c:showBubbleSize val="0"/>
        </c:dLbls>
        <c:smooth val="0"/>
        <c:axId val="91899567"/>
        <c:axId val="950331663"/>
      </c:lineChart>
      <c:catAx>
        <c:axId val="91899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331663"/>
        <c:crosses val="autoZero"/>
        <c:auto val="1"/>
        <c:lblAlgn val="ctr"/>
        <c:lblOffset val="100"/>
        <c:noMultiLvlLbl val="0"/>
      </c:catAx>
      <c:valAx>
        <c:axId val="9503316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99567"/>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Analytics Project.xlsx]Pivot Tables!sales&amp;profit by region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Sales&amp;Profit</a:t>
            </a:r>
            <a:r>
              <a:rPr lang="en-US" baseline="0"/>
              <a:t> By Region</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1.2698348397768606E-2"/>
          <c:y val="0.16796954314720813"/>
          <c:w val="0.96350222888805548"/>
          <c:h val="0.57785083336664134"/>
        </c:manualLayout>
      </c:layout>
      <c:barChart>
        <c:barDir val="col"/>
        <c:grouping val="clustered"/>
        <c:varyColors val="0"/>
        <c:ser>
          <c:idx val="0"/>
          <c:order val="0"/>
          <c:tx>
            <c:strRef>
              <c:f>'Pivot Tables'!$K$5</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Tables'!$J$6:$J$10</c:f>
              <c:strCache>
                <c:ptCount val="4"/>
                <c:pt idx="0">
                  <c:v>South</c:v>
                </c:pt>
                <c:pt idx="1">
                  <c:v>East</c:v>
                </c:pt>
                <c:pt idx="2">
                  <c:v>West</c:v>
                </c:pt>
                <c:pt idx="3">
                  <c:v>Central</c:v>
                </c:pt>
              </c:strCache>
            </c:strRef>
          </c:cat>
          <c:val>
            <c:numRef>
              <c:f>'Pivot Tables'!$K$6:$K$10</c:f>
              <c:numCache>
                <c:formatCode>#,##0</c:formatCode>
                <c:ptCount val="4"/>
                <c:pt idx="0">
                  <c:v>320809.11</c:v>
                </c:pt>
                <c:pt idx="1">
                  <c:v>273768.07</c:v>
                </c:pt>
                <c:pt idx="2">
                  <c:v>272605.43</c:v>
                </c:pt>
                <c:pt idx="3">
                  <c:v>246201.79</c:v>
                </c:pt>
              </c:numCache>
            </c:numRef>
          </c:val>
          <c:extLst>
            <c:ext xmlns:c16="http://schemas.microsoft.com/office/drawing/2014/chart" uri="{C3380CC4-5D6E-409C-BE32-E72D297353CC}">
              <c16:uniqueId val="{00000000-A593-4847-8B95-A9B60AB6D1C0}"/>
            </c:ext>
          </c:extLst>
        </c:ser>
        <c:ser>
          <c:idx val="1"/>
          <c:order val="1"/>
          <c:tx>
            <c:strRef>
              <c:f>'Pivot Tables'!$L$5</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Tables'!$J$6:$J$10</c:f>
              <c:strCache>
                <c:ptCount val="4"/>
                <c:pt idx="0">
                  <c:v>South</c:v>
                </c:pt>
                <c:pt idx="1">
                  <c:v>East</c:v>
                </c:pt>
                <c:pt idx="2">
                  <c:v>West</c:v>
                </c:pt>
                <c:pt idx="3">
                  <c:v>Central</c:v>
                </c:pt>
              </c:strCache>
            </c:strRef>
          </c:cat>
          <c:val>
            <c:numRef>
              <c:f>'Pivot Tables'!$L$6:$L$10</c:f>
              <c:numCache>
                <c:formatCode>#,##0</c:formatCode>
                <c:ptCount val="4"/>
                <c:pt idx="0">
                  <c:v>96800.53</c:v>
                </c:pt>
                <c:pt idx="1">
                  <c:v>79195.7</c:v>
                </c:pt>
                <c:pt idx="2">
                  <c:v>75111.72</c:v>
                </c:pt>
                <c:pt idx="3">
                  <c:v>68180.94</c:v>
                </c:pt>
              </c:numCache>
            </c:numRef>
          </c:val>
          <c:extLst>
            <c:ext xmlns:c16="http://schemas.microsoft.com/office/drawing/2014/chart" uri="{C3380CC4-5D6E-409C-BE32-E72D297353CC}">
              <c16:uniqueId val="{00000001-A593-4847-8B95-A9B60AB6D1C0}"/>
            </c:ext>
          </c:extLst>
        </c:ser>
        <c:dLbls>
          <c:dLblPos val="outEnd"/>
          <c:showLegendKey val="0"/>
          <c:showVal val="1"/>
          <c:showCatName val="0"/>
          <c:showSerName val="0"/>
          <c:showPercent val="0"/>
          <c:showBubbleSize val="0"/>
        </c:dLbls>
        <c:gapWidth val="219"/>
        <c:overlap val="-27"/>
        <c:axId val="959700975"/>
        <c:axId val="959694735"/>
      </c:barChart>
      <c:catAx>
        <c:axId val="959700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694735"/>
        <c:crosses val="autoZero"/>
        <c:auto val="1"/>
        <c:lblAlgn val="ctr"/>
        <c:lblOffset val="100"/>
        <c:noMultiLvlLbl val="0"/>
      </c:catAx>
      <c:valAx>
        <c:axId val="959694735"/>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959700975"/>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Analytics Project.xlsx]Pivot Tables!sales by 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2"/>
        <c:spPr>
          <a:solidFill>
            <a:schemeClr val="accent1"/>
          </a:solidFill>
          <a:ln w="19050">
            <a:solidFill>
              <a:schemeClr val="lt1"/>
            </a:solidFill>
          </a:ln>
          <a:effectLst/>
        </c:spPr>
        <c:dLbl>
          <c:idx val="0"/>
          <c:layout>
            <c:manualLayout>
              <c:x val="1.6775249668438727E-2"/>
              <c:y val="-5.076249889082765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673563734638407"/>
                  <c:h val="0.18429492018266444"/>
                </c:manualLayout>
              </c15:layout>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manualLayout>
          <c:layoutTarget val="inner"/>
          <c:xMode val="edge"/>
          <c:yMode val="edge"/>
          <c:x val="0.25299690381270434"/>
          <c:y val="0.38652375570747671"/>
          <c:w val="0.4975610875785979"/>
          <c:h val="0.5458407610216236"/>
        </c:manualLayout>
      </c:layout>
      <c:pieChart>
        <c:varyColors val="1"/>
        <c:ser>
          <c:idx val="0"/>
          <c:order val="0"/>
          <c:tx>
            <c:strRef>
              <c:f>'Pivot Tables'!$R$5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01C6-45D9-B451-5F6797B937C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D34-4424-ACFE-AAD23815460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D34-4424-ACFE-AAD238154608}"/>
              </c:ext>
            </c:extLst>
          </c:dPt>
          <c:dLbls>
            <c:dLbl>
              <c:idx val="0"/>
              <c:layout>
                <c:manualLayout>
                  <c:x val="1.6775249668438727E-2"/>
                  <c:y val="-5.0762498890827654E-3"/>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4673563734638407"/>
                      <c:h val="0.18429492018266444"/>
                    </c:manualLayout>
                  </c15:layout>
                </c:ext>
                <c:ext xmlns:c16="http://schemas.microsoft.com/office/drawing/2014/chart" uri="{C3380CC4-5D6E-409C-BE32-E72D297353CC}">
                  <c16:uniqueId val="{00000002-01C6-45D9-B451-5F6797B937C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'Pivot Tables'!$Q$6:$Q$9</c:f>
              <c:strCache>
                <c:ptCount val="3"/>
                <c:pt idx="0">
                  <c:v>Technology</c:v>
                </c:pt>
                <c:pt idx="1">
                  <c:v>Furniture</c:v>
                </c:pt>
                <c:pt idx="2">
                  <c:v>Office Supplies</c:v>
                </c:pt>
              </c:strCache>
            </c:strRef>
          </c:cat>
          <c:val>
            <c:numRef>
              <c:f>'Pivot Tables'!$R$6:$R$9</c:f>
              <c:numCache>
                <c:formatCode>_(* #,##0_);_(* \(#,##0\);_(* "-"??_);_(@_)</c:formatCode>
                <c:ptCount val="3"/>
                <c:pt idx="0">
                  <c:v>668326.05000000005</c:v>
                </c:pt>
                <c:pt idx="1">
                  <c:v>412196.79</c:v>
                </c:pt>
                <c:pt idx="2">
                  <c:v>32861.56</c:v>
                </c:pt>
              </c:numCache>
            </c:numRef>
          </c:val>
          <c:extLst>
            <c:ext xmlns:c16="http://schemas.microsoft.com/office/drawing/2014/chart" uri="{C3380CC4-5D6E-409C-BE32-E72D297353CC}">
              <c16:uniqueId val="{00000000-01C6-45D9-B451-5F6797B937C0}"/>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Analytics Project.xlsx]Pivot Tables!top 10 cities in 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In Sales</a:t>
            </a:r>
            <a:endParaRPr lang="en-US"/>
          </a:p>
        </c:rich>
      </c:tx>
      <c:layout>
        <c:manualLayout>
          <c:xMode val="edge"/>
          <c:yMode val="edge"/>
          <c:x val="0.28320365503441669"/>
          <c:y val="3.24074560899366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9349255177216332"/>
          <c:y val="0.15621902229085061"/>
          <c:w val="0.53766154715162817"/>
          <c:h val="0.82018775746010397"/>
        </c:manualLayout>
      </c:layout>
      <c:barChart>
        <c:barDir val="bar"/>
        <c:grouping val="clustered"/>
        <c:varyColors val="0"/>
        <c:ser>
          <c:idx val="0"/>
          <c:order val="0"/>
          <c:tx>
            <c:strRef>
              <c:f>'Pivot Tables'!$AB$5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Tables'!$AA$6:$AA$16</c:f>
              <c:strCache>
                <c:ptCount val="10"/>
                <c:pt idx="0">
                  <c:v>Seattle</c:v>
                </c:pt>
                <c:pt idx="1">
                  <c:v>Denver</c:v>
                </c:pt>
                <c:pt idx="2">
                  <c:v>Los Angeles</c:v>
                </c:pt>
                <c:pt idx="3">
                  <c:v>Boston</c:v>
                </c:pt>
                <c:pt idx="4">
                  <c:v>Jacksonville</c:v>
                </c:pt>
                <c:pt idx="5">
                  <c:v>San Francisco</c:v>
                </c:pt>
                <c:pt idx="6">
                  <c:v>Austin</c:v>
                </c:pt>
                <c:pt idx="7">
                  <c:v>St. Louis</c:v>
                </c:pt>
                <c:pt idx="8">
                  <c:v>Miami</c:v>
                </c:pt>
                <c:pt idx="9">
                  <c:v>Nashville</c:v>
                </c:pt>
              </c:strCache>
            </c:strRef>
          </c:cat>
          <c:val>
            <c:numRef>
              <c:f>'Pivot Tables'!$AB$6:$AB$16</c:f>
              <c:numCache>
                <c:formatCode>#,##0</c:formatCode>
                <c:ptCount val="10"/>
                <c:pt idx="0">
                  <c:v>49285.64</c:v>
                </c:pt>
                <c:pt idx="1">
                  <c:v>52305.15</c:v>
                </c:pt>
                <c:pt idx="2">
                  <c:v>53729.78</c:v>
                </c:pt>
                <c:pt idx="3">
                  <c:v>68298.95</c:v>
                </c:pt>
                <c:pt idx="4">
                  <c:v>68869.19</c:v>
                </c:pt>
                <c:pt idx="5">
                  <c:v>74720.75</c:v>
                </c:pt>
                <c:pt idx="6">
                  <c:v>76280.070000000007</c:v>
                </c:pt>
                <c:pt idx="7">
                  <c:v>77539.490000000005</c:v>
                </c:pt>
                <c:pt idx="8">
                  <c:v>79029.210000000006</c:v>
                </c:pt>
                <c:pt idx="9">
                  <c:v>94032.93</c:v>
                </c:pt>
              </c:numCache>
            </c:numRef>
          </c:val>
          <c:extLst>
            <c:ext xmlns:c16="http://schemas.microsoft.com/office/drawing/2014/chart" uri="{C3380CC4-5D6E-409C-BE32-E72D297353CC}">
              <c16:uniqueId val="{00000000-560E-4361-8580-56FB49DA0AF4}"/>
            </c:ext>
          </c:extLst>
        </c:ser>
        <c:dLbls>
          <c:dLblPos val="outEnd"/>
          <c:showLegendKey val="0"/>
          <c:showVal val="1"/>
          <c:showCatName val="0"/>
          <c:showSerName val="0"/>
          <c:showPercent val="0"/>
          <c:showBubbleSize val="0"/>
        </c:dLbls>
        <c:gapWidth val="182"/>
        <c:axId val="928698015"/>
        <c:axId val="928699263"/>
      </c:barChart>
      <c:catAx>
        <c:axId val="928698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699263"/>
        <c:crosses val="autoZero"/>
        <c:auto val="1"/>
        <c:lblAlgn val="ctr"/>
        <c:lblOffset val="100"/>
        <c:noMultiLvlLbl val="0"/>
      </c:catAx>
      <c:valAx>
        <c:axId val="928699263"/>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928698015"/>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Analytics Project.xlsx]Pivot Tables!Top 5 products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a:t>
            </a:r>
            <a:endParaRPr lang="en-US"/>
          </a:p>
        </c:rich>
      </c:tx>
      <c:layout>
        <c:manualLayout>
          <c:xMode val="edge"/>
          <c:yMode val="edge"/>
          <c:x val="0.32188232005625844"/>
          <c:y val="4.52235419725076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0.12546455153768349"/>
          <c:y val="0.16184951156143765"/>
          <c:w val="0.78386267257491427"/>
          <c:h val="0.50963905031750301"/>
        </c:manualLayout>
      </c:layout>
      <c:barChart>
        <c:barDir val="col"/>
        <c:grouping val="clustered"/>
        <c:varyColors val="0"/>
        <c:ser>
          <c:idx val="0"/>
          <c:order val="0"/>
          <c:tx>
            <c:strRef>
              <c:f>'Pivot Tables'!$AG$5</c:f>
              <c:strCache>
                <c:ptCount val="1"/>
                <c:pt idx="0">
                  <c:v>Sum of Sales</c:v>
                </c:pt>
              </c:strCache>
            </c:strRef>
          </c:tx>
          <c:spPr>
            <a:solidFill>
              <a:schemeClr val="accent1"/>
            </a:solidFill>
            <a:ln>
              <a:noFill/>
            </a:ln>
            <a:effectLst/>
          </c:spPr>
          <c:invertIfNegative val="0"/>
          <c:cat>
            <c:strRef>
              <c:f>'Pivot Tables'!$AF$6:$AF$11</c:f>
              <c:strCache>
                <c:ptCount val="5"/>
                <c:pt idx="0">
                  <c:v>Business Laptop</c:v>
                </c:pt>
                <c:pt idx="1">
                  <c:v>Conference Table</c:v>
                </c:pt>
                <c:pt idx="2">
                  <c:v>Laser Printer</c:v>
                </c:pt>
                <c:pt idx="3">
                  <c:v>Business Smartphone</c:v>
                </c:pt>
                <c:pt idx="4">
                  <c:v>Five-Shelf Bookcase</c:v>
                </c:pt>
              </c:strCache>
            </c:strRef>
          </c:cat>
          <c:val>
            <c:numRef>
              <c:f>'Pivot Tables'!$AG$6:$AG$11</c:f>
              <c:numCache>
                <c:formatCode>#,##0</c:formatCode>
                <c:ptCount val="5"/>
                <c:pt idx="0">
                  <c:v>237468.93</c:v>
                </c:pt>
                <c:pt idx="1">
                  <c:v>187488.09</c:v>
                </c:pt>
                <c:pt idx="2">
                  <c:v>126235.51</c:v>
                </c:pt>
                <c:pt idx="3">
                  <c:v>109720.24</c:v>
                </c:pt>
                <c:pt idx="4">
                  <c:v>76185.48</c:v>
                </c:pt>
              </c:numCache>
            </c:numRef>
          </c:val>
          <c:extLst>
            <c:ext xmlns:c16="http://schemas.microsoft.com/office/drawing/2014/chart" uri="{C3380CC4-5D6E-409C-BE32-E72D297353CC}">
              <c16:uniqueId val="{00000000-CBB8-4F00-A8A9-E9854941E01A}"/>
            </c:ext>
          </c:extLst>
        </c:ser>
        <c:dLbls>
          <c:showLegendKey val="0"/>
          <c:showVal val="0"/>
          <c:showCatName val="0"/>
          <c:showSerName val="0"/>
          <c:showPercent val="0"/>
          <c:showBubbleSize val="0"/>
        </c:dLbls>
        <c:gapWidth val="219"/>
        <c:axId val="699228111"/>
        <c:axId val="699226863"/>
      </c:barChart>
      <c:lineChart>
        <c:grouping val="standard"/>
        <c:varyColors val="0"/>
        <c:ser>
          <c:idx val="1"/>
          <c:order val="1"/>
          <c:tx>
            <c:strRef>
              <c:f>'Pivot Tables'!$AH$5</c:f>
              <c:strCache>
                <c:ptCount val="1"/>
                <c:pt idx="0">
                  <c:v>Profit margin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Tables'!$AF$6:$AF$11</c:f>
              <c:strCache>
                <c:ptCount val="5"/>
                <c:pt idx="0">
                  <c:v>Business Laptop</c:v>
                </c:pt>
                <c:pt idx="1">
                  <c:v>Conference Table</c:v>
                </c:pt>
                <c:pt idx="2">
                  <c:v>Laser Printer</c:v>
                </c:pt>
                <c:pt idx="3">
                  <c:v>Business Smartphone</c:v>
                </c:pt>
                <c:pt idx="4">
                  <c:v>Five-Shelf Bookcase</c:v>
                </c:pt>
              </c:strCache>
            </c:strRef>
          </c:cat>
          <c:val>
            <c:numRef>
              <c:f>'Pivot Tables'!$AH$6:$AH$11</c:f>
              <c:numCache>
                <c:formatCode>0%</c:formatCode>
                <c:ptCount val="5"/>
                <c:pt idx="0">
                  <c:v>0.17457626983033109</c:v>
                </c:pt>
                <c:pt idx="1">
                  <c:v>0.33403279109622375</c:v>
                </c:pt>
                <c:pt idx="2">
                  <c:v>0.32771056258258868</c:v>
                </c:pt>
                <c:pt idx="3">
                  <c:v>0.26457998998179366</c:v>
                </c:pt>
                <c:pt idx="4">
                  <c:v>0.33454038748590942</c:v>
                </c:pt>
              </c:numCache>
            </c:numRef>
          </c:val>
          <c:smooth val="0"/>
          <c:extLst>
            <c:ext xmlns:c16="http://schemas.microsoft.com/office/drawing/2014/chart" uri="{C3380CC4-5D6E-409C-BE32-E72D297353CC}">
              <c16:uniqueId val="{00000001-CBB8-4F00-A8A9-E9854941E01A}"/>
            </c:ext>
          </c:extLst>
        </c:ser>
        <c:dLbls>
          <c:showLegendKey val="0"/>
          <c:showVal val="0"/>
          <c:showCatName val="0"/>
          <c:showSerName val="0"/>
          <c:showPercent val="0"/>
          <c:showBubbleSize val="0"/>
        </c:dLbls>
        <c:marker val="1"/>
        <c:smooth val="0"/>
        <c:axId val="929887967"/>
        <c:axId val="699229359"/>
      </c:lineChart>
      <c:catAx>
        <c:axId val="699228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226863"/>
        <c:crosses val="autoZero"/>
        <c:auto val="1"/>
        <c:lblAlgn val="ctr"/>
        <c:lblOffset val="100"/>
        <c:noMultiLvlLbl val="0"/>
      </c:catAx>
      <c:valAx>
        <c:axId val="6992268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228111"/>
        <c:crosses val="autoZero"/>
        <c:crossBetween val="between"/>
      </c:valAx>
      <c:valAx>
        <c:axId val="699229359"/>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887967"/>
        <c:crosses val="max"/>
        <c:crossBetween val="between"/>
      </c:valAx>
      <c:catAx>
        <c:axId val="929887967"/>
        <c:scaling>
          <c:orientation val="minMax"/>
        </c:scaling>
        <c:delete val="1"/>
        <c:axPos val="b"/>
        <c:numFmt formatCode="General" sourceLinked="1"/>
        <c:majorTickMark val="out"/>
        <c:minorTickMark val="none"/>
        <c:tickLblPos val="nextTo"/>
        <c:crossAx val="699229359"/>
        <c:crosses val="autoZero"/>
        <c:auto val="1"/>
        <c:lblAlgn val="ctr"/>
        <c:lblOffset val="100"/>
        <c:noMultiLvlLbl val="0"/>
      </c:catAx>
      <c:spPr>
        <a:noFill/>
        <a:ln>
          <a:noFill/>
        </a:ln>
        <a:effectLst/>
      </c:spPr>
    </c:plotArea>
    <c:legend>
      <c:legendPos val="b"/>
      <c:layout>
        <c:manualLayout>
          <c:xMode val="edge"/>
          <c:yMode val="edge"/>
          <c:x val="0.25367315987347783"/>
          <c:y val="0.80578641003207929"/>
          <c:w val="0.53050473724398428"/>
          <c:h val="0.138187926509186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Analytics Project.xlsx]Pivot Tables!top 10 customers by 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Customers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Tables'!$CJ$5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Tables'!$CI$6:$CI$16</c:f>
              <c:strCache>
                <c:ptCount val="10"/>
                <c:pt idx="0">
                  <c:v>Ella Mitchell</c:v>
                </c:pt>
                <c:pt idx="1">
                  <c:v>Noah Foster</c:v>
                </c:pt>
                <c:pt idx="2">
                  <c:v>Mia Price</c:v>
                </c:pt>
                <c:pt idx="3">
                  <c:v>Emma Ross</c:v>
                </c:pt>
                <c:pt idx="4">
                  <c:v>Abigail Parker</c:v>
                </c:pt>
                <c:pt idx="5">
                  <c:v>Sophia Bailey</c:v>
                </c:pt>
                <c:pt idx="6">
                  <c:v>Henry Parker</c:v>
                </c:pt>
                <c:pt idx="7">
                  <c:v>Daniel Morgan</c:v>
                </c:pt>
                <c:pt idx="8">
                  <c:v>Daniel Rivera</c:v>
                </c:pt>
                <c:pt idx="9">
                  <c:v>Emma Mitchell</c:v>
                </c:pt>
              </c:strCache>
            </c:strRef>
          </c:cat>
          <c:val>
            <c:numRef>
              <c:f>'Pivot Tables'!$CJ$6:$CJ$16</c:f>
              <c:numCache>
                <c:formatCode>_(* #,##0_);_(* \(#,##0\);_(* "-"??_);_(@_)</c:formatCode>
                <c:ptCount val="10"/>
                <c:pt idx="0">
                  <c:v>17574.89</c:v>
                </c:pt>
                <c:pt idx="1">
                  <c:v>17663.79</c:v>
                </c:pt>
                <c:pt idx="2">
                  <c:v>17921.849999999999</c:v>
                </c:pt>
                <c:pt idx="3">
                  <c:v>18633.97</c:v>
                </c:pt>
                <c:pt idx="4">
                  <c:v>20741.080000000002</c:v>
                </c:pt>
                <c:pt idx="5">
                  <c:v>22335.32</c:v>
                </c:pt>
                <c:pt idx="6">
                  <c:v>23409.599999999999</c:v>
                </c:pt>
                <c:pt idx="7">
                  <c:v>23722.54</c:v>
                </c:pt>
                <c:pt idx="8">
                  <c:v>28916.34</c:v>
                </c:pt>
                <c:pt idx="9">
                  <c:v>29630.9</c:v>
                </c:pt>
              </c:numCache>
            </c:numRef>
          </c:val>
          <c:extLst>
            <c:ext xmlns:c16="http://schemas.microsoft.com/office/drawing/2014/chart" uri="{C3380CC4-5D6E-409C-BE32-E72D297353CC}">
              <c16:uniqueId val="{00000000-91C3-47EF-B5A3-2A9B5433C4DA}"/>
            </c:ext>
          </c:extLst>
        </c:ser>
        <c:dLbls>
          <c:dLblPos val="outEnd"/>
          <c:showLegendKey val="0"/>
          <c:showVal val="1"/>
          <c:showCatName val="0"/>
          <c:showSerName val="0"/>
          <c:showPercent val="0"/>
          <c:showBubbleSize val="0"/>
        </c:dLbls>
        <c:gapWidth val="182"/>
        <c:axId val="934885471"/>
        <c:axId val="934882975"/>
      </c:barChart>
      <c:catAx>
        <c:axId val="934885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882975"/>
        <c:crosses val="autoZero"/>
        <c:auto val="1"/>
        <c:lblAlgn val="ctr"/>
        <c:lblOffset val="100"/>
        <c:noMultiLvlLbl val="0"/>
      </c:catAx>
      <c:valAx>
        <c:axId val="934882975"/>
        <c:scaling>
          <c:orientation val="minMax"/>
        </c:scaling>
        <c:delete val="1"/>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crossAx val="934885471"/>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Analytics Project.xlsx]Pivot Tables!sales by months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months</a:t>
            </a:r>
            <a:endParaRPr lang="en-US"/>
          </a:p>
        </c:rich>
      </c:tx>
      <c:layout>
        <c:manualLayout>
          <c:xMode val="edge"/>
          <c:yMode val="edge"/>
          <c:x val="0.28471453355311582"/>
          <c:y val="2.46913580246913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s>
    <c:plotArea>
      <c:layout>
        <c:manualLayout>
          <c:layoutTarget val="inner"/>
          <c:xMode val="edge"/>
          <c:yMode val="edge"/>
          <c:x val="0.13593169070920399"/>
          <c:y val="0.16245370370370371"/>
          <c:w val="0.84596062992125987"/>
          <c:h val="0.72088764946048411"/>
        </c:manualLayout>
      </c:layout>
      <c:lineChart>
        <c:grouping val="standard"/>
        <c:varyColors val="0"/>
        <c:ser>
          <c:idx val="0"/>
          <c:order val="0"/>
          <c:tx>
            <c:strRef>
              <c:f>'Pivot Tables'!$E$5</c:f>
              <c:strCache>
                <c:ptCount val="1"/>
                <c:pt idx="0">
                  <c:v>Total</c:v>
                </c:pt>
              </c:strCache>
            </c:strRef>
          </c:tx>
          <c:spPr>
            <a:ln w="28575" cap="rnd">
              <a:solidFill>
                <a:schemeClr val="accent1"/>
              </a:solidFill>
              <a:round/>
            </a:ln>
            <a:effectLst/>
          </c:spPr>
          <c:marker>
            <c:symbol val="none"/>
          </c:marker>
          <c:cat>
            <c:strRef>
              <c:f>'Pivot Tables'!$D$6:$D$18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Tables'!$E$6:$E$18</c:f>
              <c:numCache>
                <c:formatCode>#,##0</c:formatCode>
                <c:ptCount val="12"/>
                <c:pt idx="0">
                  <c:v>123802</c:v>
                </c:pt>
                <c:pt idx="1">
                  <c:v>112541.91</c:v>
                </c:pt>
                <c:pt idx="2">
                  <c:v>103077.07</c:v>
                </c:pt>
                <c:pt idx="3">
                  <c:v>137381.4</c:v>
                </c:pt>
                <c:pt idx="4">
                  <c:v>128495.41</c:v>
                </c:pt>
                <c:pt idx="5">
                  <c:v>131740.48000000001</c:v>
                </c:pt>
                <c:pt idx="6">
                  <c:v>48392.35</c:v>
                </c:pt>
                <c:pt idx="7">
                  <c:v>80970.92</c:v>
                </c:pt>
                <c:pt idx="8">
                  <c:v>62308.24</c:v>
                </c:pt>
                <c:pt idx="9">
                  <c:v>80087.460000000006</c:v>
                </c:pt>
                <c:pt idx="10">
                  <c:v>61967.44</c:v>
                </c:pt>
                <c:pt idx="11">
                  <c:v>42619.72</c:v>
                </c:pt>
              </c:numCache>
            </c:numRef>
          </c:val>
          <c:smooth val="0"/>
          <c:extLst>
            <c:ext xmlns:c16="http://schemas.microsoft.com/office/drawing/2014/chart" uri="{C3380CC4-5D6E-409C-BE32-E72D297353CC}">
              <c16:uniqueId val="{00000000-8C10-4113-AFCC-BB96B2E921AC}"/>
            </c:ext>
          </c:extLst>
        </c:ser>
        <c:dLbls>
          <c:showLegendKey val="0"/>
          <c:showVal val="0"/>
          <c:showCatName val="0"/>
          <c:showSerName val="0"/>
          <c:showPercent val="0"/>
          <c:showBubbleSize val="0"/>
        </c:dLbls>
        <c:smooth val="0"/>
        <c:axId val="91899567"/>
        <c:axId val="950331663"/>
      </c:lineChart>
      <c:catAx>
        <c:axId val="91899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331663"/>
        <c:crosses val="autoZero"/>
        <c:auto val="1"/>
        <c:lblAlgn val="ctr"/>
        <c:lblOffset val="100"/>
        <c:noMultiLvlLbl val="0"/>
      </c:catAx>
      <c:valAx>
        <c:axId val="9503316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99567"/>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Analytics Project.xlsx]Pivot Tables!sales by category</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endParaRPr lang="en-US"/>
          </a:p>
        </c:rich>
      </c:tx>
      <c:layout>
        <c:manualLayout>
          <c:xMode val="edge"/>
          <c:yMode val="edge"/>
          <c:x val="0.23852440576075531"/>
          <c:y val="1.28410914927768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1.6775249668438727E-2"/>
              <c:y val="-5.076249889082765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673563734638407"/>
                  <c:h val="0.18429492018266444"/>
                </c:manualLayout>
              </c15:layout>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1.6775249668438727E-2"/>
              <c:y val="-5.076249889082765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673563734638407"/>
                  <c:h val="0.18429492018266444"/>
                </c:manualLayout>
              </c15:layout>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8"/>
        <c:spPr>
          <a:solidFill>
            <a:schemeClr val="accent1"/>
          </a:solidFill>
          <a:ln w="19050">
            <a:solidFill>
              <a:schemeClr val="lt1"/>
            </a:solidFill>
          </a:ln>
          <a:effectLst/>
        </c:spPr>
        <c:dLbl>
          <c:idx val="0"/>
          <c:layout>
            <c:manualLayout>
              <c:x val="1.6775249668438727E-2"/>
              <c:y val="-5.076249889082765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673563734638407"/>
                  <c:h val="0.18429492018266444"/>
                </c:manualLayout>
              </c15:layout>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25299690381270434"/>
          <c:y val="0.38652375570747671"/>
          <c:w val="0.4975610875785979"/>
          <c:h val="0.5458407610216236"/>
        </c:manualLayout>
      </c:layout>
      <c:pieChart>
        <c:varyColors val="1"/>
        <c:ser>
          <c:idx val="0"/>
          <c:order val="0"/>
          <c:tx>
            <c:strRef>
              <c:f>'Pivot Tables'!$R$5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F9F-4670-9192-407C1C9D47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F9F-4670-9192-407C1C9D47B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F9F-4670-9192-407C1C9D47B4}"/>
              </c:ext>
            </c:extLst>
          </c:dPt>
          <c:dLbls>
            <c:dLbl>
              <c:idx val="0"/>
              <c:layout>
                <c:manualLayout>
                  <c:x val="1.6775249668438727E-2"/>
                  <c:y val="-5.0762498890827654E-3"/>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4673563734638407"/>
                      <c:h val="0.18429492018266444"/>
                    </c:manualLayout>
                  </c15:layout>
                </c:ext>
                <c:ext xmlns:c16="http://schemas.microsoft.com/office/drawing/2014/chart" uri="{C3380CC4-5D6E-409C-BE32-E72D297353CC}">
                  <c16:uniqueId val="{00000001-BF9F-4670-9192-407C1C9D47B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'Pivot Tables'!$Q$6:$Q$9</c:f>
              <c:strCache>
                <c:ptCount val="3"/>
                <c:pt idx="0">
                  <c:v>Technology</c:v>
                </c:pt>
                <c:pt idx="1">
                  <c:v>Furniture</c:v>
                </c:pt>
                <c:pt idx="2">
                  <c:v>Office Supplies</c:v>
                </c:pt>
              </c:strCache>
            </c:strRef>
          </c:cat>
          <c:val>
            <c:numRef>
              <c:f>'Pivot Tables'!$R$6:$R$9</c:f>
              <c:numCache>
                <c:formatCode>_(* #,##0_);_(* \(#,##0\);_(* "-"??_);_(@_)</c:formatCode>
                <c:ptCount val="3"/>
                <c:pt idx="0">
                  <c:v>668326.05000000005</c:v>
                </c:pt>
                <c:pt idx="1">
                  <c:v>412196.79</c:v>
                </c:pt>
                <c:pt idx="2">
                  <c:v>32861.56</c:v>
                </c:pt>
              </c:numCache>
            </c:numRef>
          </c:val>
          <c:extLst>
            <c:ext xmlns:c16="http://schemas.microsoft.com/office/drawing/2014/chart" uri="{C3380CC4-5D6E-409C-BE32-E72D297353CC}">
              <c16:uniqueId val="{00000006-BF9F-4670-9192-407C1C9D47B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Analytics Project.xlsx]Pivot Tables!top 10 cities in sales</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In Sales</a:t>
            </a:r>
            <a:endParaRPr lang="en-US"/>
          </a:p>
        </c:rich>
      </c:tx>
      <c:layout>
        <c:manualLayout>
          <c:xMode val="edge"/>
          <c:yMode val="edge"/>
          <c:x val="0.1564820719724084"/>
          <c:y val="2.92750602729083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2680115398798293"/>
          <c:y val="0.11931088488645265"/>
          <c:w val="0.54647708292661767"/>
          <c:h val="0.84936570086139385"/>
        </c:manualLayout>
      </c:layout>
      <c:barChart>
        <c:barDir val="bar"/>
        <c:grouping val="clustered"/>
        <c:varyColors val="0"/>
        <c:ser>
          <c:idx val="0"/>
          <c:order val="0"/>
          <c:tx>
            <c:strRef>
              <c:f>'Pivot Tables'!$AB$5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Tables'!$AA$6:$AA$16</c:f>
              <c:strCache>
                <c:ptCount val="10"/>
                <c:pt idx="0">
                  <c:v>Seattle</c:v>
                </c:pt>
                <c:pt idx="1">
                  <c:v>Denver</c:v>
                </c:pt>
                <c:pt idx="2">
                  <c:v>Los Angeles</c:v>
                </c:pt>
                <c:pt idx="3">
                  <c:v>Boston</c:v>
                </c:pt>
                <c:pt idx="4">
                  <c:v>Jacksonville</c:v>
                </c:pt>
                <c:pt idx="5">
                  <c:v>San Francisco</c:v>
                </c:pt>
                <c:pt idx="6">
                  <c:v>Austin</c:v>
                </c:pt>
                <c:pt idx="7">
                  <c:v>St. Louis</c:v>
                </c:pt>
                <c:pt idx="8">
                  <c:v>Miami</c:v>
                </c:pt>
                <c:pt idx="9">
                  <c:v>Nashville</c:v>
                </c:pt>
              </c:strCache>
            </c:strRef>
          </c:cat>
          <c:val>
            <c:numRef>
              <c:f>'Pivot Tables'!$AB$6:$AB$16</c:f>
              <c:numCache>
                <c:formatCode>#,##0</c:formatCode>
                <c:ptCount val="10"/>
                <c:pt idx="0">
                  <c:v>49285.64</c:v>
                </c:pt>
                <c:pt idx="1">
                  <c:v>52305.15</c:v>
                </c:pt>
                <c:pt idx="2">
                  <c:v>53729.78</c:v>
                </c:pt>
                <c:pt idx="3">
                  <c:v>68298.95</c:v>
                </c:pt>
                <c:pt idx="4">
                  <c:v>68869.19</c:v>
                </c:pt>
                <c:pt idx="5">
                  <c:v>74720.75</c:v>
                </c:pt>
                <c:pt idx="6">
                  <c:v>76280.070000000007</c:v>
                </c:pt>
                <c:pt idx="7">
                  <c:v>77539.490000000005</c:v>
                </c:pt>
                <c:pt idx="8">
                  <c:v>79029.210000000006</c:v>
                </c:pt>
                <c:pt idx="9">
                  <c:v>94032.93</c:v>
                </c:pt>
              </c:numCache>
            </c:numRef>
          </c:val>
          <c:extLst>
            <c:ext xmlns:c16="http://schemas.microsoft.com/office/drawing/2014/chart" uri="{C3380CC4-5D6E-409C-BE32-E72D297353CC}">
              <c16:uniqueId val="{00000000-916D-4D0F-BBEC-FF8B2126BD9C}"/>
            </c:ext>
          </c:extLst>
        </c:ser>
        <c:dLbls>
          <c:dLblPos val="outEnd"/>
          <c:showLegendKey val="0"/>
          <c:showVal val="1"/>
          <c:showCatName val="0"/>
          <c:showSerName val="0"/>
          <c:showPercent val="0"/>
          <c:showBubbleSize val="0"/>
        </c:dLbls>
        <c:gapWidth val="182"/>
        <c:axId val="928698015"/>
        <c:axId val="928699263"/>
      </c:barChart>
      <c:catAx>
        <c:axId val="928698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699263"/>
        <c:crosses val="autoZero"/>
        <c:auto val="1"/>
        <c:lblAlgn val="ctr"/>
        <c:lblOffset val="100"/>
        <c:noMultiLvlLbl val="0"/>
      </c:catAx>
      <c:valAx>
        <c:axId val="928699263"/>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928698015"/>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Analytics Project.xlsx]Pivot Tables!Top 5 products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6"/>
        <c:spPr>
          <a:solidFill>
            <a:schemeClr val="accent1"/>
          </a:solidFill>
          <a:ln>
            <a:noFill/>
          </a:ln>
          <a:effectLst/>
        </c:spPr>
        <c:marker>
          <c:symbol val="none"/>
        </c:marker>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0.12546455153768349"/>
          <c:y val="0.16184951156143765"/>
          <c:w val="0.78386267257491427"/>
          <c:h val="0.50963905031750301"/>
        </c:manualLayout>
      </c:layout>
      <c:barChart>
        <c:barDir val="col"/>
        <c:grouping val="clustered"/>
        <c:varyColors val="0"/>
        <c:ser>
          <c:idx val="0"/>
          <c:order val="0"/>
          <c:tx>
            <c:strRef>
              <c:f>'Pivot Tables'!$AG$5</c:f>
              <c:strCache>
                <c:ptCount val="1"/>
                <c:pt idx="0">
                  <c:v>Sum of Sales</c:v>
                </c:pt>
              </c:strCache>
            </c:strRef>
          </c:tx>
          <c:spPr>
            <a:solidFill>
              <a:schemeClr val="accent1"/>
            </a:solidFill>
            <a:ln>
              <a:noFill/>
            </a:ln>
            <a:effectLst/>
          </c:spPr>
          <c:invertIfNegative val="0"/>
          <c:cat>
            <c:strRef>
              <c:f>'Pivot Tables'!$AF$6:$AF$11</c:f>
              <c:strCache>
                <c:ptCount val="5"/>
                <c:pt idx="0">
                  <c:v>Business Laptop</c:v>
                </c:pt>
                <c:pt idx="1">
                  <c:v>Conference Table</c:v>
                </c:pt>
                <c:pt idx="2">
                  <c:v>Laser Printer</c:v>
                </c:pt>
                <c:pt idx="3">
                  <c:v>Business Smartphone</c:v>
                </c:pt>
                <c:pt idx="4">
                  <c:v>Five-Shelf Bookcase</c:v>
                </c:pt>
              </c:strCache>
            </c:strRef>
          </c:cat>
          <c:val>
            <c:numRef>
              <c:f>'Pivot Tables'!$AG$6:$AG$11</c:f>
              <c:numCache>
                <c:formatCode>#,##0</c:formatCode>
                <c:ptCount val="5"/>
                <c:pt idx="0">
                  <c:v>237468.93</c:v>
                </c:pt>
                <c:pt idx="1">
                  <c:v>187488.09</c:v>
                </c:pt>
                <c:pt idx="2">
                  <c:v>126235.51</c:v>
                </c:pt>
                <c:pt idx="3">
                  <c:v>109720.24</c:v>
                </c:pt>
                <c:pt idx="4">
                  <c:v>76185.48</c:v>
                </c:pt>
              </c:numCache>
            </c:numRef>
          </c:val>
          <c:extLst>
            <c:ext xmlns:c16="http://schemas.microsoft.com/office/drawing/2014/chart" uri="{C3380CC4-5D6E-409C-BE32-E72D297353CC}">
              <c16:uniqueId val="{00000000-7D4D-457C-B47F-4EBF58D872DD}"/>
            </c:ext>
          </c:extLst>
        </c:ser>
        <c:dLbls>
          <c:showLegendKey val="0"/>
          <c:showVal val="0"/>
          <c:showCatName val="0"/>
          <c:showSerName val="0"/>
          <c:showPercent val="0"/>
          <c:showBubbleSize val="0"/>
        </c:dLbls>
        <c:gapWidth val="219"/>
        <c:axId val="699228111"/>
        <c:axId val="699226863"/>
      </c:barChart>
      <c:lineChart>
        <c:grouping val="standard"/>
        <c:varyColors val="0"/>
        <c:ser>
          <c:idx val="1"/>
          <c:order val="1"/>
          <c:tx>
            <c:strRef>
              <c:f>'Pivot Tables'!$AH$5</c:f>
              <c:strCache>
                <c:ptCount val="1"/>
                <c:pt idx="0">
                  <c:v>Profit margin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Tables'!$AF$6:$AF$11</c:f>
              <c:strCache>
                <c:ptCount val="5"/>
                <c:pt idx="0">
                  <c:v>Business Laptop</c:v>
                </c:pt>
                <c:pt idx="1">
                  <c:v>Conference Table</c:v>
                </c:pt>
                <c:pt idx="2">
                  <c:v>Laser Printer</c:v>
                </c:pt>
                <c:pt idx="3">
                  <c:v>Business Smartphone</c:v>
                </c:pt>
                <c:pt idx="4">
                  <c:v>Five-Shelf Bookcase</c:v>
                </c:pt>
              </c:strCache>
            </c:strRef>
          </c:cat>
          <c:val>
            <c:numRef>
              <c:f>'Pivot Tables'!$AH$6:$AH$11</c:f>
              <c:numCache>
                <c:formatCode>0%</c:formatCode>
                <c:ptCount val="5"/>
                <c:pt idx="0">
                  <c:v>0.17457626983033109</c:v>
                </c:pt>
                <c:pt idx="1">
                  <c:v>0.33403279109622375</c:v>
                </c:pt>
                <c:pt idx="2">
                  <c:v>0.32771056258258868</c:v>
                </c:pt>
                <c:pt idx="3">
                  <c:v>0.26457998998179366</c:v>
                </c:pt>
                <c:pt idx="4">
                  <c:v>0.33454038748590942</c:v>
                </c:pt>
              </c:numCache>
            </c:numRef>
          </c:val>
          <c:smooth val="0"/>
          <c:extLst>
            <c:ext xmlns:c16="http://schemas.microsoft.com/office/drawing/2014/chart" uri="{C3380CC4-5D6E-409C-BE32-E72D297353CC}">
              <c16:uniqueId val="{00000001-7D4D-457C-B47F-4EBF58D872DD}"/>
            </c:ext>
          </c:extLst>
        </c:ser>
        <c:dLbls>
          <c:showLegendKey val="0"/>
          <c:showVal val="0"/>
          <c:showCatName val="0"/>
          <c:showSerName val="0"/>
          <c:showPercent val="0"/>
          <c:showBubbleSize val="0"/>
        </c:dLbls>
        <c:marker val="1"/>
        <c:smooth val="0"/>
        <c:axId val="929887967"/>
        <c:axId val="699229359"/>
      </c:lineChart>
      <c:catAx>
        <c:axId val="699228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226863"/>
        <c:crosses val="autoZero"/>
        <c:auto val="1"/>
        <c:lblAlgn val="ctr"/>
        <c:lblOffset val="100"/>
        <c:noMultiLvlLbl val="0"/>
      </c:catAx>
      <c:valAx>
        <c:axId val="6992268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228111"/>
        <c:crosses val="autoZero"/>
        <c:crossBetween val="between"/>
      </c:valAx>
      <c:valAx>
        <c:axId val="699229359"/>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887967"/>
        <c:crosses val="max"/>
        <c:crossBetween val="between"/>
      </c:valAx>
      <c:catAx>
        <c:axId val="929887967"/>
        <c:scaling>
          <c:orientation val="minMax"/>
        </c:scaling>
        <c:delete val="1"/>
        <c:axPos val="b"/>
        <c:numFmt formatCode="General" sourceLinked="1"/>
        <c:majorTickMark val="out"/>
        <c:minorTickMark val="none"/>
        <c:tickLblPos val="nextTo"/>
        <c:crossAx val="699229359"/>
        <c:crosses val="autoZero"/>
        <c:auto val="1"/>
        <c:lblAlgn val="ctr"/>
        <c:lblOffset val="100"/>
        <c:noMultiLvlLbl val="0"/>
      </c:catAx>
      <c:spPr>
        <a:noFill/>
        <a:ln>
          <a:noFill/>
        </a:ln>
        <a:effectLst/>
      </c:spPr>
    </c:plotArea>
    <c:legend>
      <c:legendPos val="b"/>
      <c:layout>
        <c:manualLayout>
          <c:xMode val="edge"/>
          <c:yMode val="edge"/>
          <c:x val="0.25367315987347783"/>
          <c:y val="0.80578641003207929"/>
          <c:w val="0.53050473724398428"/>
          <c:h val="0.138187926509186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Analytics Project.xlsx]Pivot Tables!top 10 customers by sales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Customers by sales</a:t>
            </a:r>
            <a:endParaRPr lang="en-US"/>
          </a:p>
        </c:rich>
      </c:tx>
      <c:layout>
        <c:manualLayout>
          <c:xMode val="edge"/>
          <c:yMode val="edge"/>
          <c:x val="0.16214707084560784"/>
          <c:y val="2.17898779276625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Tables'!$CJ$5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Tables'!$CI$6:$CI$16</c:f>
              <c:strCache>
                <c:ptCount val="10"/>
                <c:pt idx="0">
                  <c:v>Ella Mitchell</c:v>
                </c:pt>
                <c:pt idx="1">
                  <c:v>Noah Foster</c:v>
                </c:pt>
                <c:pt idx="2">
                  <c:v>Mia Price</c:v>
                </c:pt>
                <c:pt idx="3">
                  <c:v>Emma Ross</c:v>
                </c:pt>
                <c:pt idx="4">
                  <c:v>Abigail Parker</c:v>
                </c:pt>
                <c:pt idx="5">
                  <c:v>Sophia Bailey</c:v>
                </c:pt>
                <c:pt idx="6">
                  <c:v>Henry Parker</c:v>
                </c:pt>
                <c:pt idx="7">
                  <c:v>Daniel Morgan</c:v>
                </c:pt>
                <c:pt idx="8">
                  <c:v>Daniel Rivera</c:v>
                </c:pt>
                <c:pt idx="9">
                  <c:v>Emma Mitchell</c:v>
                </c:pt>
              </c:strCache>
            </c:strRef>
          </c:cat>
          <c:val>
            <c:numRef>
              <c:f>'Pivot Tables'!$CJ$6:$CJ$16</c:f>
              <c:numCache>
                <c:formatCode>_(* #,##0_);_(* \(#,##0\);_(* "-"??_);_(@_)</c:formatCode>
                <c:ptCount val="10"/>
                <c:pt idx="0">
                  <c:v>17574.89</c:v>
                </c:pt>
                <c:pt idx="1">
                  <c:v>17663.79</c:v>
                </c:pt>
                <c:pt idx="2">
                  <c:v>17921.849999999999</c:v>
                </c:pt>
                <c:pt idx="3">
                  <c:v>18633.97</c:v>
                </c:pt>
                <c:pt idx="4">
                  <c:v>20741.080000000002</c:v>
                </c:pt>
                <c:pt idx="5">
                  <c:v>22335.32</c:v>
                </c:pt>
                <c:pt idx="6">
                  <c:v>23409.599999999999</c:v>
                </c:pt>
                <c:pt idx="7">
                  <c:v>23722.54</c:v>
                </c:pt>
                <c:pt idx="8">
                  <c:v>28916.34</c:v>
                </c:pt>
                <c:pt idx="9">
                  <c:v>29630.9</c:v>
                </c:pt>
              </c:numCache>
            </c:numRef>
          </c:val>
          <c:extLst>
            <c:ext xmlns:c16="http://schemas.microsoft.com/office/drawing/2014/chart" uri="{C3380CC4-5D6E-409C-BE32-E72D297353CC}">
              <c16:uniqueId val="{00000000-610F-46B8-8812-8DD3938EFD03}"/>
            </c:ext>
          </c:extLst>
        </c:ser>
        <c:dLbls>
          <c:dLblPos val="outEnd"/>
          <c:showLegendKey val="0"/>
          <c:showVal val="1"/>
          <c:showCatName val="0"/>
          <c:showSerName val="0"/>
          <c:showPercent val="0"/>
          <c:showBubbleSize val="0"/>
        </c:dLbls>
        <c:gapWidth val="182"/>
        <c:axId val="934885471"/>
        <c:axId val="934882975"/>
      </c:barChart>
      <c:catAx>
        <c:axId val="934885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882975"/>
        <c:crosses val="autoZero"/>
        <c:auto val="1"/>
        <c:lblAlgn val="ctr"/>
        <c:lblOffset val="100"/>
        <c:noMultiLvlLbl val="0"/>
      </c:catAx>
      <c:valAx>
        <c:axId val="934882975"/>
        <c:scaling>
          <c:orientation val="minMax"/>
        </c:scaling>
        <c:delete val="1"/>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crossAx val="93488547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Analytics Project.xlsx]Pivot Tables!sales&amp;profit by region</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Sales&amp;Profit</a:t>
            </a:r>
            <a:r>
              <a:rPr lang="en-US" baseline="0"/>
              <a:t> By Region</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1.2698348397768606E-2"/>
          <c:y val="0.16796954314720813"/>
          <c:w val="0.96350222888805548"/>
          <c:h val="0.57785083336664134"/>
        </c:manualLayout>
      </c:layout>
      <c:barChart>
        <c:barDir val="col"/>
        <c:grouping val="clustered"/>
        <c:varyColors val="0"/>
        <c:ser>
          <c:idx val="0"/>
          <c:order val="0"/>
          <c:tx>
            <c:strRef>
              <c:f>'Pivot Tables'!$K$5</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Tables'!$J$6:$J$10</c:f>
              <c:strCache>
                <c:ptCount val="4"/>
                <c:pt idx="0">
                  <c:v>South</c:v>
                </c:pt>
                <c:pt idx="1">
                  <c:v>East</c:v>
                </c:pt>
                <c:pt idx="2">
                  <c:v>West</c:v>
                </c:pt>
                <c:pt idx="3">
                  <c:v>Central</c:v>
                </c:pt>
              </c:strCache>
            </c:strRef>
          </c:cat>
          <c:val>
            <c:numRef>
              <c:f>'Pivot Tables'!$K$6:$K$10</c:f>
              <c:numCache>
                <c:formatCode>#,##0</c:formatCode>
                <c:ptCount val="4"/>
                <c:pt idx="0">
                  <c:v>320809.11</c:v>
                </c:pt>
                <c:pt idx="1">
                  <c:v>273768.07</c:v>
                </c:pt>
                <c:pt idx="2">
                  <c:v>272605.43</c:v>
                </c:pt>
                <c:pt idx="3">
                  <c:v>246201.79</c:v>
                </c:pt>
              </c:numCache>
            </c:numRef>
          </c:val>
          <c:extLst>
            <c:ext xmlns:c16="http://schemas.microsoft.com/office/drawing/2014/chart" uri="{C3380CC4-5D6E-409C-BE32-E72D297353CC}">
              <c16:uniqueId val="{00000000-A92F-4984-ACF7-2C4C884F6C33}"/>
            </c:ext>
          </c:extLst>
        </c:ser>
        <c:ser>
          <c:idx val="1"/>
          <c:order val="1"/>
          <c:tx>
            <c:strRef>
              <c:f>'Pivot Tables'!$L$5</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Tables'!$J$6:$J$10</c:f>
              <c:strCache>
                <c:ptCount val="4"/>
                <c:pt idx="0">
                  <c:v>South</c:v>
                </c:pt>
                <c:pt idx="1">
                  <c:v>East</c:v>
                </c:pt>
                <c:pt idx="2">
                  <c:v>West</c:v>
                </c:pt>
                <c:pt idx="3">
                  <c:v>Central</c:v>
                </c:pt>
              </c:strCache>
            </c:strRef>
          </c:cat>
          <c:val>
            <c:numRef>
              <c:f>'Pivot Tables'!$L$6:$L$10</c:f>
              <c:numCache>
                <c:formatCode>#,##0</c:formatCode>
                <c:ptCount val="4"/>
                <c:pt idx="0">
                  <c:v>96800.53</c:v>
                </c:pt>
                <c:pt idx="1">
                  <c:v>79195.7</c:v>
                </c:pt>
                <c:pt idx="2">
                  <c:v>75111.72</c:v>
                </c:pt>
                <c:pt idx="3">
                  <c:v>68180.94</c:v>
                </c:pt>
              </c:numCache>
            </c:numRef>
          </c:val>
          <c:extLst>
            <c:ext xmlns:c16="http://schemas.microsoft.com/office/drawing/2014/chart" uri="{C3380CC4-5D6E-409C-BE32-E72D297353CC}">
              <c16:uniqueId val="{00000001-A92F-4984-ACF7-2C4C884F6C33}"/>
            </c:ext>
          </c:extLst>
        </c:ser>
        <c:dLbls>
          <c:dLblPos val="outEnd"/>
          <c:showLegendKey val="0"/>
          <c:showVal val="1"/>
          <c:showCatName val="0"/>
          <c:showSerName val="0"/>
          <c:showPercent val="0"/>
          <c:showBubbleSize val="0"/>
        </c:dLbls>
        <c:gapWidth val="219"/>
        <c:overlap val="-27"/>
        <c:axId val="959700975"/>
        <c:axId val="959694735"/>
      </c:barChart>
      <c:catAx>
        <c:axId val="959700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694735"/>
        <c:crosses val="autoZero"/>
        <c:auto val="1"/>
        <c:lblAlgn val="ctr"/>
        <c:lblOffset val="100"/>
        <c:noMultiLvlLbl val="0"/>
      </c:catAx>
      <c:valAx>
        <c:axId val="959694735"/>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959700975"/>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307975</xdr:colOff>
      <xdr:row>20</xdr:row>
      <xdr:rowOff>165100</xdr:rowOff>
    </xdr:from>
    <xdr:to>
      <xdr:col>6</xdr:col>
      <xdr:colOff>69850</xdr:colOff>
      <xdr:row>33</xdr:row>
      <xdr:rowOff>139700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955675</xdr:colOff>
      <xdr:row>15</xdr:row>
      <xdr:rowOff>146050</xdr:rowOff>
    </xdr:from>
    <xdr:to>
      <xdr:col>12</xdr:col>
      <xdr:colOff>374650</xdr:colOff>
      <xdr:row>27</xdr:row>
      <xdr:rowOff>95250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747345</xdr:colOff>
      <xdr:row>12</xdr:row>
      <xdr:rowOff>169496</xdr:rowOff>
    </xdr:from>
    <xdr:to>
      <xdr:col>18</xdr:col>
      <xdr:colOff>582490</xdr:colOff>
      <xdr:row>24</xdr:row>
      <xdr:rowOff>157285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639639</xdr:colOff>
      <xdr:row>20</xdr:row>
      <xdr:rowOff>977</xdr:rowOff>
    </xdr:from>
    <xdr:to>
      <xdr:col>28</xdr:col>
      <xdr:colOff>704850</xdr:colOff>
      <xdr:row>36</xdr:row>
      <xdr:rowOff>69850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863357</xdr:colOff>
      <xdr:row>14</xdr:row>
      <xdr:rowOff>6351</xdr:rowOff>
    </xdr:from>
    <xdr:to>
      <xdr:col>34</xdr:col>
      <xdr:colOff>25401</xdr:colOff>
      <xdr:row>26</xdr:row>
      <xdr:rowOff>44451</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85</xdr:col>
      <xdr:colOff>415925</xdr:colOff>
      <xdr:row>19</xdr:row>
      <xdr:rowOff>12700</xdr:rowOff>
    </xdr:from>
    <xdr:to>
      <xdr:col>89</xdr:col>
      <xdr:colOff>323850</xdr:colOff>
      <xdr:row>33</xdr:row>
      <xdr:rowOff>177800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19050</xdr:rowOff>
    </xdr:from>
    <xdr:to>
      <xdr:col>19</xdr:col>
      <xdr:colOff>273050</xdr:colOff>
      <xdr:row>31</xdr:row>
      <xdr:rowOff>127000</xdr:rowOff>
    </xdr:to>
    <xdr:sp macro="" textlink="">
      <xdr:nvSpPr>
        <xdr:cNvPr id="13" name="Rectangle 12"/>
        <xdr:cNvSpPr/>
      </xdr:nvSpPr>
      <xdr:spPr>
        <a:xfrm>
          <a:off x="0" y="19050"/>
          <a:ext cx="11885613" cy="5767388"/>
        </a:xfrm>
        <a:prstGeom prst="rect">
          <a:avLst/>
        </a:prstGeom>
        <a:solidFill>
          <a:schemeClr val="bg1">
            <a:lumMod val="6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z</a:t>
          </a:r>
        </a:p>
      </xdr:txBody>
    </xdr:sp>
    <xdr:clientData/>
  </xdr:twoCellAnchor>
  <xdr:twoCellAnchor>
    <xdr:from>
      <xdr:col>0</xdr:col>
      <xdr:colOff>76200</xdr:colOff>
      <xdr:row>8</xdr:row>
      <xdr:rowOff>120650</xdr:rowOff>
    </xdr:from>
    <xdr:to>
      <xdr:col>4</xdr:col>
      <xdr:colOff>355600</xdr:colOff>
      <xdr:row>19</xdr:row>
      <xdr:rowOff>69850</xdr:rowOff>
    </xdr:to>
    <xdr:sp macro="" textlink="">
      <xdr:nvSpPr>
        <xdr:cNvPr id="2" name="Rectangle 1"/>
        <xdr:cNvSpPr/>
      </xdr:nvSpPr>
      <xdr:spPr>
        <a:xfrm>
          <a:off x="76200" y="1581150"/>
          <a:ext cx="2724150" cy="195738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0</xdr:col>
      <xdr:colOff>76200</xdr:colOff>
      <xdr:row>20</xdr:row>
      <xdr:rowOff>85725</xdr:rowOff>
    </xdr:from>
    <xdr:to>
      <xdr:col>4</xdr:col>
      <xdr:colOff>355600</xdr:colOff>
      <xdr:row>31</xdr:row>
      <xdr:rowOff>34925</xdr:rowOff>
    </xdr:to>
    <xdr:sp macro="" textlink="">
      <xdr:nvSpPr>
        <xdr:cNvPr id="3" name="Rectangle 2"/>
        <xdr:cNvSpPr/>
      </xdr:nvSpPr>
      <xdr:spPr>
        <a:xfrm>
          <a:off x="76200" y="3736975"/>
          <a:ext cx="2724150" cy="195738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4</xdr:col>
      <xdr:colOff>425450</xdr:colOff>
      <xdr:row>20</xdr:row>
      <xdr:rowOff>79375</xdr:rowOff>
    </xdr:from>
    <xdr:to>
      <xdr:col>9</xdr:col>
      <xdr:colOff>152400</xdr:colOff>
      <xdr:row>31</xdr:row>
      <xdr:rowOff>28575</xdr:rowOff>
    </xdr:to>
    <xdr:sp macro="" textlink="">
      <xdr:nvSpPr>
        <xdr:cNvPr id="4" name="Rectangle 3"/>
        <xdr:cNvSpPr/>
      </xdr:nvSpPr>
      <xdr:spPr>
        <a:xfrm>
          <a:off x="2870200" y="3730625"/>
          <a:ext cx="2782888" cy="195738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4</xdr:col>
      <xdr:colOff>444500</xdr:colOff>
      <xdr:row>8</xdr:row>
      <xdr:rowOff>127000</xdr:rowOff>
    </xdr:from>
    <xdr:to>
      <xdr:col>9</xdr:col>
      <xdr:colOff>114300</xdr:colOff>
      <xdr:row>19</xdr:row>
      <xdr:rowOff>95250</xdr:rowOff>
    </xdr:to>
    <xdr:sp macro="" textlink="">
      <xdr:nvSpPr>
        <xdr:cNvPr id="5" name="Rectangle 4"/>
        <xdr:cNvSpPr/>
      </xdr:nvSpPr>
      <xdr:spPr>
        <a:xfrm>
          <a:off x="2889250" y="1587500"/>
          <a:ext cx="2725738" cy="197643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9</xdr:col>
      <xdr:colOff>241300</xdr:colOff>
      <xdr:row>8</xdr:row>
      <xdr:rowOff>117475</xdr:rowOff>
    </xdr:from>
    <xdr:to>
      <xdr:col>13</xdr:col>
      <xdr:colOff>114300</xdr:colOff>
      <xdr:row>30</xdr:row>
      <xdr:rowOff>123825</xdr:rowOff>
    </xdr:to>
    <xdr:sp macro="" textlink="">
      <xdr:nvSpPr>
        <xdr:cNvPr id="6" name="Rectangle 5"/>
        <xdr:cNvSpPr/>
      </xdr:nvSpPr>
      <xdr:spPr>
        <a:xfrm>
          <a:off x="5741988" y="1577975"/>
          <a:ext cx="2317750" cy="402272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13</xdr:col>
      <xdr:colOff>215900</xdr:colOff>
      <xdr:row>8</xdr:row>
      <xdr:rowOff>130175</xdr:rowOff>
    </xdr:from>
    <xdr:to>
      <xdr:col>17</xdr:col>
      <xdr:colOff>88900</xdr:colOff>
      <xdr:row>30</xdr:row>
      <xdr:rowOff>136525</xdr:rowOff>
    </xdr:to>
    <xdr:sp macro="" textlink="">
      <xdr:nvSpPr>
        <xdr:cNvPr id="9" name="Rectangle 8"/>
        <xdr:cNvSpPr/>
      </xdr:nvSpPr>
      <xdr:spPr>
        <a:xfrm>
          <a:off x="8161338" y="1590675"/>
          <a:ext cx="2317750" cy="402272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0</xdr:col>
      <xdr:colOff>101600</xdr:colOff>
      <xdr:row>0</xdr:row>
      <xdr:rowOff>82550</xdr:rowOff>
    </xdr:from>
    <xdr:to>
      <xdr:col>17</xdr:col>
      <xdr:colOff>82550</xdr:colOff>
      <xdr:row>2</xdr:row>
      <xdr:rowOff>171450</xdr:rowOff>
    </xdr:to>
    <xdr:sp macro="" textlink="">
      <xdr:nvSpPr>
        <xdr:cNvPr id="10" name="Rectangle 9"/>
        <xdr:cNvSpPr/>
      </xdr:nvSpPr>
      <xdr:spPr>
        <a:xfrm>
          <a:off x="101600" y="82550"/>
          <a:ext cx="10371138" cy="45402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s</a:t>
          </a:r>
        </a:p>
      </xdr:txBody>
    </xdr:sp>
    <xdr:clientData/>
  </xdr:twoCellAnchor>
  <xdr:twoCellAnchor>
    <xdr:from>
      <xdr:col>0</xdr:col>
      <xdr:colOff>82551</xdr:colOff>
      <xdr:row>8</xdr:row>
      <xdr:rowOff>120650</xdr:rowOff>
    </xdr:from>
    <xdr:to>
      <xdr:col>4</xdr:col>
      <xdr:colOff>355600</xdr:colOff>
      <xdr:row>19</xdr:row>
      <xdr:rowOff>107950</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82550</xdr:colOff>
      <xdr:row>20</xdr:row>
      <xdr:rowOff>85725</xdr:rowOff>
    </xdr:from>
    <xdr:to>
      <xdr:col>4</xdr:col>
      <xdr:colOff>355600</xdr:colOff>
      <xdr:row>31</xdr:row>
      <xdr:rowOff>38100</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241300</xdr:colOff>
      <xdr:row>8</xdr:row>
      <xdr:rowOff>123825</xdr:rowOff>
    </xdr:from>
    <xdr:to>
      <xdr:col>13</xdr:col>
      <xdr:colOff>107950</xdr:colOff>
      <xdr:row>30</xdr:row>
      <xdr:rowOff>127000</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425450</xdr:colOff>
      <xdr:row>20</xdr:row>
      <xdr:rowOff>79375</xdr:rowOff>
    </xdr:from>
    <xdr:to>
      <xdr:col>9</xdr:col>
      <xdr:colOff>152400</xdr:colOff>
      <xdr:row>31</xdr:row>
      <xdr:rowOff>50800</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215899</xdr:colOff>
      <xdr:row>8</xdr:row>
      <xdr:rowOff>136524</xdr:rowOff>
    </xdr:from>
    <xdr:to>
      <xdr:col>17</xdr:col>
      <xdr:colOff>69850</xdr:colOff>
      <xdr:row>30</xdr:row>
      <xdr:rowOff>165100</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58312</xdr:colOff>
      <xdr:row>4</xdr:row>
      <xdr:rowOff>44450</xdr:rowOff>
    </xdr:from>
    <xdr:to>
      <xdr:col>9</xdr:col>
      <xdr:colOff>95250</xdr:colOff>
      <xdr:row>7</xdr:row>
      <xdr:rowOff>158750</xdr:rowOff>
    </xdr:to>
    <xdr:sp macro="" textlink="'Pivot Tables'!CY14">
      <xdr:nvSpPr>
        <xdr:cNvPr id="28" name="Rectangle 27"/>
        <xdr:cNvSpPr/>
      </xdr:nvSpPr>
      <xdr:spPr>
        <a:xfrm>
          <a:off x="4336625" y="774700"/>
          <a:ext cx="1259313" cy="66198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A9EC2BF2-4C12-40D5-867E-F52D7263EE7B}" type="TxLink">
            <a:rPr lang="en-US" sz="1400" b="1" i="0" u="none" strike="noStrike">
              <a:solidFill>
                <a:srgbClr val="000000"/>
              </a:solidFill>
              <a:latin typeface="Calibri"/>
              <a:ea typeface="Calibri"/>
              <a:cs typeface="Calibri"/>
            </a:rPr>
            <a:pPr algn="ctr"/>
            <a:t>$283,943</a:t>
          </a:fld>
          <a:endParaRPr lang="en-US" sz="2800" b="1"/>
        </a:p>
      </xdr:txBody>
    </xdr:sp>
    <xdr:clientData/>
  </xdr:twoCellAnchor>
  <xdr:twoCellAnchor>
    <xdr:from>
      <xdr:col>7</xdr:col>
      <xdr:colOff>141786</xdr:colOff>
      <xdr:row>4</xdr:row>
      <xdr:rowOff>107950</xdr:rowOff>
    </xdr:from>
    <xdr:to>
      <xdr:col>8</xdr:col>
      <xdr:colOff>598093</xdr:colOff>
      <xdr:row>6</xdr:row>
      <xdr:rowOff>12700</xdr:rowOff>
    </xdr:to>
    <xdr:sp macro="" textlink="">
      <xdr:nvSpPr>
        <xdr:cNvPr id="7" name="TextBox 6"/>
        <xdr:cNvSpPr txBox="1"/>
      </xdr:nvSpPr>
      <xdr:spPr>
        <a:xfrm>
          <a:off x="4420099" y="838200"/>
          <a:ext cx="1067494" cy="2698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2"/>
              </a:solidFill>
            </a:rPr>
            <a:t>Net </a:t>
          </a:r>
          <a:r>
            <a:rPr lang="en-US" sz="1400" b="1" baseline="0">
              <a:solidFill>
                <a:schemeClr val="tx2"/>
              </a:solidFill>
            </a:rPr>
            <a:t>Profit</a:t>
          </a:r>
          <a:endParaRPr lang="en-US" sz="1400" b="1">
            <a:solidFill>
              <a:schemeClr val="tx2"/>
            </a:solidFill>
          </a:endParaRPr>
        </a:p>
      </xdr:txBody>
    </xdr:sp>
    <xdr:clientData/>
  </xdr:twoCellAnchor>
  <xdr:twoCellAnchor>
    <xdr:from>
      <xdr:col>0</xdr:col>
      <xdr:colOff>107950</xdr:colOff>
      <xdr:row>4</xdr:row>
      <xdr:rowOff>19050</xdr:rowOff>
    </xdr:from>
    <xdr:to>
      <xdr:col>2</xdr:col>
      <xdr:colOff>82550</xdr:colOff>
      <xdr:row>7</xdr:row>
      <xdr:rowOff>133350</xdr:rowOff>
    </xdr:to>
    <xdr:sp macro="" textlink="'Pivot Tables'!CY15">
      <xdr:nvSpPr>
        <xdr:cNvPr id="32" name="Rectangle 31"/>
        <xdr:cNvSpPr/>
      </xdr:nvSpPr>
      <xdr:spPr>
        <a:xfrm>
          <a:off x="107950" y="749300"/>
          <a:ext cx="1196975" cy="66198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5D3FEFEA-1841-4D20-B6EA-9A7C135C8458}" type="TxLink">
            <a:rPr lang="en-US" sz="1400" b="1" i="0" u="none" strike="noStrike">
              <a:solidFill>
                <a:srgbClr val="000000"/>
              </a:solidFill>
              <a:latin typeface="Calibri"/>
              <a:ea typeface="Calibri"/>
              <a:cs typeface="Calibri"/>
            </a:rPr>
            <a:pPr algn="ctr"/>
            <a:t>$1,113,384</a:t>
          </a:fld>
          <a:endParaRPr lang="en-US" sz="1800" b="1" i="0" u="none" strike="noStrike">
            <a:solidFill>
              <a:srgbClr val="000000"/>
            </a:solidFill>
            <a:latin typeface="Calibri"/>
            <a:ea typeface="Calibri"/>
            <a:cs typeface="Calibri"/>
          </a:endParaRPr>
        </a:p>
      </xdr:txBody>
    </xdr:sp>
    <xdr:clientData/>
  </xdr:twoCellAnchor>
  <xdr:twoCellAnchor>
    <xdr:from>
      <xdr:col>0</xdr:col>
      <xdr:colOff>191425</xdr:colOff>
      <xdr:row>4</xdr:row>
      <xdr:rowOff>82550</xdr:rowOff>
    </xdr:from>
    <xdr:to>
      <xdr:col>1</xdr:col>
      <xdr:colOff>570678</xdr:colOff>
      <xdr:row>5</xdr:row>
      <xdr:rowOff>171450</xdr:rowOff>
    </xdr:to>
    <xdr:sp macro="" textlink="">
      <xdr:nvSpPr>
        <xdr:cNvPr id="33" name="TextBox 32"/>
        <xdr:cNvSpPr txBox="1"/>
      </xdr:nvSpPr>
      <xdr:spPr>
        <a:xfrm>
          <a:off x="191425" y="812800"/>
          <a:ext cx="990441" cy="2714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400" b="1">
              <a:solidFill>
                <a:schemeClr val="tx2"/>
              </a:solidFill>
            </a:rPr>
            <a:t>Total </a:t>
          </a:r>
          <a:r>
            <a:rPr lang="en-US" sz="1400" b="1" baseline="0">
              <a:solidFill>
                <a:schemeClr val="tx2"/>
              </a:solidFill>
            </a:rPr>
            <a:t>Sales</a:t>
          </a:r>
          <a:endParaRPr lang="en-US" sz="1400" b="1">
            <a:solidFill>
              <a:schemeClr val="tx2"/>
            </a:solidFill>
          </a:endParaRPr>
        </a:p>
      </xdr:txBody>
    </xdr:sp>
    <xdr:clientData/>
  </xdr:twoCellAnchor>
  <xdr:twoCellAnchor>
    <xdr:from>
      <xdr:col>2</xdr:col>
      <xdr:colOff>190512</xdr:colOff>
      <xdr:row>4</xdr:row>
      <xdr:rowOff>12700</xdr:rowOff>
    </xdr:from>
    <xdr:to>
      <xdr:col>4</xdr:col>
      <xdr:colOff>294064</xdr:colOff>
      <xdr:row>7</xdr:row>
      <xdr:rowOff>127000</xdr:rowOff>
    </xdr:to>
    <xdr:sp macro="" textlink="'Pivot Tables'!CY12">
      <xdr:nvSpPr>
        <xdr:cNvPr id="34" name="Rectangle 33"/>
        <xdr:cNvSpPr/>
      </xdr:nvSpPr>
      <xdr:spPr>
        <a:xfrm>
          <a:off x="1412887" y="742950"/>
          <a:ext cx="1325927" cy="66198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9956D55F-EF33-44E0-95E2-E5B15722D15C}" type="TxLink">
            <a:rPr lang="en-US" sz="1400" b="1" i="0" u="none" strike="noStrike">
              <a:solidFill>
                <a:srgbClr val="000000"/>
              </a:solidFill>
              <a:latin typeface="Calibri"/>
              <a:ea typeface="Calibri"/>
              <a:cs typeface="Calibri"/>
            </a:rPr>
            <a:pPr algn="ctr"/>
            <a:t>$125,970</a:t>
          </a:fld>
          <a:endParaRPr lang="en-US" sz="2000" b="1" i="0" u="none" strike="noStrike">
            <a:solidFill>
              <a:srgbClr val="000000"/>
            </a:solidFill>
            <a:latin typeface="Calibri"/>
            <a:ea typeface="Calibri"/>
            <a:cs typeface="Calibri"/>
          </a:endParaRPr>
        </a:p>
      </xdr:txBody>
    </xdr:sp>
    <xdr:clientData/>
  </xdr:twoCellAnchor>
  <xdr:twoCellAnchor>
    <xdr:from>
      <xdr:col>2</xdr:col>
      <xdr:colOff>261144</xdr:colOff>
      <xdr:row>4</xdr:row>
      <xdr:rowOff>76200</xdr:rowOff>
    </xdr:from>
    <xdr:to>
      <xdr:col>4</xdr:col>
      <xdr:colOff>229852</xdr:colOff>
      <xdr:row>5</xdr:row>
      <xdr:rowOff>127000</xdr:rowOff>
    </xdr:to>
    <xdr:sp macro="" textlink="">
      <xdr:nvSpPr>
        <xdr:cNvPr id="35" name="TextBox 34"/>
        <xdr:cNvSpPr txBox="1"/>
      </xdr:nvSpPr>
      <xdr:spPr>
        <a:xfrm>
          <a:off x="1483519" y="806450"/>
          <a:ext cx="1191083" cy="2333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2"/>
              </a:solidFill>
            </a:rPr>
            <a:t>Total</a:t>
          </a:r>
          <a:r>
            <a:rPr lang="en-US" sz="1400" b="1" baseline="0">
              <a:solidFill>
                <a:schemeClr val="tx2"/>
              </a:solidFill>
            </a:rPr>
            <a:t> Returns</a:t>
          </a:r>
          <a:endParaRPr lang="en-US" sz="1400" b="1">
            <a:solidFill>
              <a:schemeClr val="tx2"/>
            </a:solidFill>
          </a:endParaRPr>
        </a:p>
      </xdr:txBody>
    </xdr:sp>
    <xdr:clientData/>
  </xdr:twoCellAnchor>
  <xdr:twoCellAnchor>
    <xdr:from>
      <xdr:col>9</xdr:col>
      <xdr:colOff>223566</xdr:colOff>
      <xdr:row>4</xdr:row>
      <xdr:rowOff>57150</xdr:rowOff>
    </xdr:from>
    <xdr:to>
      <xdr:col>11</xdr:col>
      <xdr:colOff>384908</xdr:colOff>
      <xdr:row>7</xdr:row>
      <xdr:rowOff>171450</xdr:rowOff>
    </xdr:to>
    <xdr:sp macro="" textlink="'Pivot Tables'!CE16">
      <xdr:nvSpPr>
        <xdr:cNvPr id="36" name="Rectangle 35"/>
        <xdr:cNvSpPr/>
      </xdr:nvSpPr>
      <xdr:spPr>
        <a:xfrm>
          <a:off x="5724254" y="787400"/>
          <a:ext cx="1383717" cy="66198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6FA0876A-F367-400D-A0D2-63CF6D6325ED}" type="TxLink">
            <a:rPr lang="en-US" sz="1400" b="1" i="0" u="none" strike="noStrike">
              <a:solidFill>
                <a:srgbClr val="000000"/>
              </a:solidFill>
              <a:latin typeface="Calibri"/>
              <a:ea typeface="Calibri"/>
              <a:cs typeface="Calibri"/>
            </a:rPr>
            <a:pPr algn="ctr"/>
            <a:t>29%</a:t>
          </a:fld>
          <a:endParaRPr lang="en-US" sz="1800" b="1"/>
        </a:p>
      </xdr:txBody>
    </xdr:sp>
    <xdr:clientData/>
  </xdr:twoCellAnchor>
  <xdr:twoCellAnchor>
    <xdr:from>
      <xdr:col>9</xdr:col>
      <xdr:colOff>326304</xdr:colOff>
      <xdr:row>4</xdr:row>
      <xdr:rowOff>69850</xdr:rowOff>
    </xdr:from>
    <xdr:to>
      <xdr:col>11</xdr:col>
      <xdr:colOff>295012</xdr:colOff>
      <xdr:row>5</xdr:row>
      <xdr:rowOff>158750</xdr:rowOff>
    </xdr:to>
    <xdr:sp macro="" textlink="">
      <xdr:nvSpPr>
        <xdr:cNvPr id="37" name="TextBox 36"/>
        <xdr:cNvSpPr txBox="1"/>
      </xdr:nvSpPr>
      <xdr:spPr>
        <a:xfrm>
          <a:off x="5826992" y="800100"/>
          <a:ext cx="1191083" cy="2714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2"/>
              </a:solidFill>
            </a:rPr>
            <a:t>Profit</a:t>
          </a:r>
          <a:r>
            <a:rPr lang="en-US" sz="1400" b="1" baseline="0">
              <a:solidFill>
                <a:schemeClr val="tx2"/>
              </a:solidFill>
            </a:rPr>
            <a:t> Margin</a:t>
          </a:r>
          <a:endParaRPr lang="en-US" sz="1400" b="1">
            <a:solidFill>
              <a:schemeClr val="tx2"/>
            </a:solidFill>
          </a:endParaRPr>
        </a:p>
      </xdr:txBody>
    </xdr:sp>
    <xdr:clientData/>
  </xdr:twoCellAnchor>
  <xdr:twoCellAnchor>
    <xdr:from>
      <xdr:col>11</xdr:col>
      <xdr:colOff>601926</xdr:colOff>
      <xdr:row>4</xdr:row>
      <xdr:rowOff>44450</xdr:rowOff>
    </xdr:from>
    <xdr:to>
      <xdr:col>14</xdr:col>
      <xdr:colOff>89457</xdr:colOff>
      <xdr:row>7</xdr:row>
      <xdr:rowOff>158750</xdr:rowOff>
    </xdr:to>
    <xdr:sp macro="" textlink="'Pivot Tables'!BF11">
      <xdr:nvSpPr>
        <xdr:cNvPr id="38" name="Rectangle 37"/>
        <xdr:cNvSpPr/>
      </xdr:nvSpPr>
      <xdr:spPr>
        <a:xfrm>
          <a:off x="7324989" y="774700"/>
          <a:ext cx="1321093" cy="66198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865C2636-AA6A-4E76-818A-2CCF072AEE0C}" type="TxLink">
            <a:rPr lang="en-US" sz="1400" b="1" i="0" u="none" strike="noStrike">
              <a:solidFill>
                <a:srgbClr val="000000"/>
              </a:solidFill>
              <a:latin typeface="Calibri"/>
              <a:ea typeface="Calibri"/>
              <a:cs typeface="Calibri"/>
            </a:rPr>
            <a:pPr algn="ctr"/>
            <a:t>1500</a:t>
          </a:fld>
          <a:endParaRPr lang="en-US" sz="1800" b="1" i="0" u="none" strike="noStrike">
            <a:solidFill>
              <a:srgbClr val="000000"/>
            </a:solidFill>
            <a:latin typeface="Calibri"/>
            <a:ea typeface="Calibri"/>
            <a:cs typeface="Calibri"/>
          </a:endParaRPr>
        </a:p>
      </xdr:txBody>
    </xdr:sp>
    <xdr:clientData/>
  </xdr:twoCellAnchor>
  <xdr:twoCellAnchor>
    <xdr:from>
      <xdr:col>12</xdr:col>
      <xdr:colOff>82222</xdr:colOff>
      <xdr:row>4</xdr:row>
      <xdr:rowOff>95250</xdr:rowOff>
    </xdr:from>
    <xdr:to>
      <xdr:col>13</xdr:col>
      <xdr:colOff>589898</xdr:colOff>
      <xdr:row>6</xdr:row>
      <xdr:rowOff>0</xdr:rowOff>
    </xdr:to>
    <xdr:sp macro="" textlink="">
      <xdr:nvSpPr>
        <xdr:cNvPr id="45" name="TextBox 44"/>
        <xdr:cNvSpPr txBox="1"/>
      </xdr:nvSpPr>
      <xdr:spPr>
        <a:xfrm>
          <a:off x="7416472" y="825500"/>
          <a:ext cx="1118864" cy="2698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2"/>
              </a:solidFill>
            </a:rPr>
            <a:t>Total </a:t>
          </a:r>
          <a:r>
            <a:rPr lang="en-US" sz="1400" b="1" baseline="0">
              <a:solidFill>
                <a:schemeClr val="tx2"/>
              </a:solidFill>
            </a:rPr>
            <a:t>Orders</a:t>
          </a:r>
          <a:endParaRPr lang="en-US" sz="1400" b="1">
            <a:solidFill>
              <a:schemeClr val="tx2"/>
            </a:solidFill>
          </a:endParaRPr>
        </a:p>
      </xdr:txBody>
    </xdr:sp>
    <xdr:clientData/>
  </xdr:twoCellAnchor>
  <xdr:twoCellAnchor>
    <xdr:from>
      <xdr:col>14</xdr:col>
      <xdr:colOff>355600</xdr:colOff>
      <xdr:row>4</xdr:row>
      <xdr:rowOff>63500</xdr:rowOff>
    </xdr:from>
    <xdr:to>
      <xdr:col>17</xdr:col>
      <xdr:colOff>88900</xdr:colOff>
      <xdr:row>7</xdr:row>
      <xdr:rowOff>177800</xdr:rowOff>
    </xdr:to>
    <xdr:sp macro="" textlink="'Pivot Tables'!CV10">
      <xdr:nvSpPr>
        <xdr:cNvPr id="46" name="Rectangle 45"/>
        <xdr:cNvSpPr/>
      </xdr:nvSpPr>
      <xdr:spPr>
        <a:xfrm>
          <a:off x="8912225" y="793750"/>
          <a:ext cx="1566863" cy="66198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4A668559-2761-4F81-8D87-94B68641EDBE}" type="TxLink">
            <a:rPr lang="en-US" sz="1400" b="1" i="0" u="none" strike="noStrike">
              <a:solidFill>
                <a:srgbClr val="000000"/>
              </a:solidFill>
              <a:latin typeface="Calibri"/>
              <a:ea typeface="Calibri"/>
              <a:cs typeface="Calibri"/>
            </a:rPr>
            <a:pPr algn="ctr"/>
            <a:t>120</a:t>
          </a:fld>
          <a:endParaRPr lang="en-US" sz="1400" b="1"/>
        </a:p>
      </xdr:txBody>
    </xdr:sp>
    <xdr:clientData/>
  </xdr:twoCellAnchor>
  <xdr:twoCellAnchor>
    <xdr:from>
      <xdr:col>14</xdr:col>
      <xdr:colOff>469900</xdr:colOff>
      <xdr:row>4</xdr:row>
      <xdr:rowOff>127000</xdr:rowOff>
    </xdr:from>
    <xdr:to>
      <xdr:col>17</xdr:col>
      <xdr:colOff>50800</xdr:colOff>
      <xdr:row>6</xdr:row>
      <xdr:rowOff>31750</xdr:rowOff>
    </xdr:to>
    <xdr:sp macro="" textlink="">
      <xdr:nvSpPr>
        <xdr:cNvPr id="47" name="TextBox 46"/>
        <xdr:cNvSpPr txBox="1"/>
      </xdr:nvSpPr>
      <xdr:spPr>
        <a:xfrm>
          <a:off x="9026525" y="857250"/>
          <a:ext cx="1414463" cy="2698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2"/>
              </a:solidFill>
            </a:rPr>
            <a:t>Total</a:t>
          </a:r>
          <a:r>
            <a:rPr lang="en-US" sz="1400" b="1" baseline="0">
              <a:solidFill>
                <a:schemeClr val="tx2"/>
              </a:solidFill>
            </a:rPr>
            <a:t> Customers</a:t>
          </a:r>
          <a:endParaRPr lang="en-US" sz="1400" b="1">
            <a:solidFill>
              <a:schemeClr val="tx2"/>
            </a:solidFill>
          </a:endParaRPr>
        </a:p>
      </xdr:txBody>
    </xdr:sp>
    <xdr:clientData/>
  </xdr:twoCellAnchor>
  <xdr:twoCellAnchor>
    <xdr:from>
      <xdr:col>4</xdr:col>
      <xdr:colOff>120650</xdr:colOff>
      <xdr:row>0</xdr:row>
      <xdr:rowOff>177800</xdr:rowOff>
    </xdr:from>
    <xdr:to>
      <xdr:col>13</xdr:col>
      <xdr:colOff>444500</xdr:colOff>
      <xdr:row>2</xdr:row>
      <xdr:rowOff>133350</xdr:rowOff>
    </xdr:to>
    <xdr:sp macro="" textlink="">
      <xdr:nvSpPr>
        <xdr:cNvPr id="11" name="TextBox 10"/>
        <xdr:cNvSpPr txBox="1"/>
      </xdr:nvSpPr>
      <xdr:spPr>
        <a:xfrm>
          <a:off x="2565400" y="177800"/>
          <a:ext cx="5824538" cy="3206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tx2"/>
              </a:solidFill>
            </a:rPr>
            <a:t>Sales</a:t>
          </a:r>
          <a:r>
            <a:rPr lang="en-US" sz="1800" b="1" baseline="0">
              <a:solidFill>
                <a:schemeClr val="tx2"/>
              </a:solidFill>
            </a:rPr>
            <a:t> Dashboard</a:t>
          </a:r>
          <a:endParaRPr lang="en-US" sz="1800" b="1">
            <a:solidFill>
              <a:schemeClr val="tx2"/>
            </a:solidFill>
          </a:endParaRPr>
        </a:p>
      </xdr:txBody>
    </xdr:sp>
    <xdr:clientData/>
  </xdr:twoCellAnchor>
  <xdr:twoCellAnchor>
    <xdr:from>
      <xdr:col>4</xdr:col>
      <xdr:colOff>482600</xdr:colOff>
      <xdr:row>4</xdr:row>
      <xdr:rowOff>50800</xdr:rowOff>
    </xdr:from>
    <xdr:to>
      <xdr:col>6</xdr:col>
      <xdr:colOff>457200</xdr:colOff>
      <xdr:row>7</xdr:row>
      <xdr:rowOff>165100</xdr:rowOff>
    </xdr:to>
    <xdr:sp macro="" textlink="'Pivot Tables'!CY13">
      <xdr:nvSpPr>
        <xdr:cNvPr id="30" name="Rectangle 29"/>
        <xdr:cNvSpPr/>
      </xdr:nvSpPr>
      <xdr:spPr>
        <a:xfrm>
          <a:off x="2927350" y="781050"/>
          <a:ext cx="1196975" cy="66198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FCE33FD0-26BB-4530-A999-CAEB4DDC1279}" type="TxLink">
            <a:rPr lang="en-US" sz="1400" b="1" i="0" u="none" strike="noStrike">
              <a:solidFill>
                <a:srgbClr val="000000"/>
              </a:solidFill>
              <a:latin typeface="Calibri"/>
              <a:ea typeface="Calibri"/>
              <a:cs typeface="Calibri"/>
            </a:rPr>
            <a:pPr algn="ctr"/>
            <a:t>$987,414</a:t>
          </a:fld>
          <a:endParaRPr lang="en-US" sz="1800" b="1" i="0" u="none" strike="noStrike">
            <a:solidFill>
              <a:srgbClr val="000000"/>
            </a:solidFill>
            <a:latin typeface="Calibri"/>
            <a:ea typeface="Calibri"/>
            <a:cs typeface="Calibri"/>
          </a:endParaRPr>
        </a:p>
      </xdr:txBody>
    </xdr:sp>
    <xdr:clientData/>
  </xdr:twoCellAnchor>
  <xdr:twoCellAnchor>
    <xdr:from>
      <xdr:col>4</xdr:col>
      <xdr:colOff>527975</xdr:colOff>
      <xdr:row>4</xdr:row>
      <xdr:rowOff>88900</xdr:rowOff>
    </xdr:from>
    <xdr:to>
      <xdr:col>6</xdr:col>
      <xdr:colOff>297628</xdr:colOff>
      <xdr:row>5</xdr:row>
      <xdr:rowOff>177800</xdr:rowOff>
    </xdr:to>
    <xdr:sp macro="" textlink="">
      <xdr:nvSpPr>
        <xdr:cNvPr id="31" name="TextBox 30"/>
        <xdr:cNvSpPr txBox="1"/>
      </xdr:nvSpPr>
      <xdr:spPr>
        <a:xfrm>
          <a:off x="2972725" y="819150"/>
          <a:ext cx="992028" cy="2714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400" b="1">
              <a:solidFill>
                <a:schemeClr val="tx2"/>
              </a:solidFill>
            </a:rPr>
            <a:t>Net</a:t>
          </a:r>
          <a:r>
            <a:rPr lang="en-US" sz="1400" b="1" baseline="0">
              <a:solidFill>
                <a:schemeClr val="tx2"/>
              </a:solidFill>
            </a:rPr>
            <a:t> Sales</a:t>
          </a:r>
          <a:endParaRPr lang="en-US" sz="1400" b="1">
            <a:solidFill>
              <a:schemeClr val="tx2"/>
            </a:solidFill>
          </a:endParaRPr>
        </a:p>
      </xdr:txBody>
    </xdr:sp>
    <xdr:clientData/>
  </xdr:twoCellAnchor>
  <xdr:twoCellAnchor editAs="oneCell">
    <xdr:from>
      <xdr:col>17</xdr:col>
      <xdr:colOff>195036</xdr:colOff>
      <xdr:row>2</xdr:row>
      <xdr:rowOff>158751</xdr:rowOff>
    </xdr:from>
    <xdr:to>
      <xdr:col>19</xdr:col>
      <xdr:colOff>233841</xdr:colOff>
      <xdr:row>12</xdr:row>
      <xdr:rowOff>158751</xdr:rowOff>
    </xdr:to>
    <mc:AlternateContent xmlns:mc="http://schemas.openxmlformats.org/markup-compatibility/2006" xmlns:a14="http://schemas.microsoft.com/office/drawing/2010/main">
      <mc:Choice Requires="a14">
        <xdr:graphicFrame macro="">
          <xdr:nvGraphicFramePr>
            <xdr:cNvPr id="39" name="Order Date (Month)"/>
            <xdr:cNvGraphicFramePr/>
          </xdr:nvGraphicFramePr>
          <xdr:xfrm>
            <a:off x="0" y="0"/>
            <a:ext cx="0" cy="0"/>
          </xdr:xfrm>
          <a:graphic>
            <a:graphicData uri="http://schemas.microsoft.com/office/drawing/2010/slicer">
              <sle:slicer xmlns:sle="http://schemas.microsoft.com/office/drawing/2010/slicer" name="Order Date (Month)"/>
            </a:graphicData>
          </a:graphic>
        </xdr:graphicFrame>
      </mc:Choice>
      <mc:Fallback xmlns="">
        <xdr:sp macro="" textlink="">
          <xdr:nvSpPr>
            <xdr:cNvPr id="0" name=""/>
            <xdr:cNvSpPr>
              <a:spLocks noTextEdit="1"/>
            </xdr:cNvSpPr>
          </xdr:nvSpPr>
          <xdr:spPr>
            <a:xfrm>
              <a:off x="10527393" y="521608"/>
              <a:ext cx="1254377" cy="18142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170543</xdr:colOff>
      <xdr:row>13</xdr:row>
      <xdr:rowOff>63502</xdr:rowOff>
    </xdr:from>
    <xdr:to>
      <xdr:col>19</xdr:col>
      <xdr:colOff>208643</xdr:colOff>
      <xdr:row>20</xdr:row>
      <xdr:rowOff>6352</xdr:rowOff>
    </xdr:to>
    <mc:AlternateContent xmlns:mc="http://schemas.openxmlformats.org/markup-compatibility/2006" xmlns:a14="http://schemas.microsoft.com/office/drawing/2010/main">
      <mc:Choice Requires="a14">
        <xdr:graphicFrame macro="">
          <xdr:nvGraphicFramePr>
            <xdr:cNvPr id="40"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502900" y="2422073"/>
              <a:ext cx="1253672" cy="1212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177800</xdr:colOff>
      <xdr:row>20</xdr:row>
      <xdr:rowOff>86181</xdr:rowOff>
    </xdr:from>
    <xdr:to>
      <xdr:col>19</xdr:col>
      <xdr:colOff>209550</xdr:colOff>
      <xdr:row>28</xdr:row>
      <xdr:rowOff>22679</xdr:rowOff>
    </xdr:to>
    <mc:AlternateContent xmlns:mc="http://schemas.openxmlformats.org/markup-compatibility/2006" xmlns:a14="http://schemas.microsoft.com/office/drawing/2010/main">
      <mc:Choice Requires="a14">
        <xdr:graphicFrame macro="">
          <xdr:nvGraphicFramePr>
            <xdr:cNvPr id="41"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510157" y="3714752"/>
              <a:ext cx="1247322" cy="13879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425450</xdr:colOff>
      <xdr:row>8</xdr:row>
      <xdr:rowOff>101600</xdr:rowOff>
    </xdr:from>
    <xdr:to>
      <xdr:col>9</xdr:col>
      <xdr:colOff>120650</xdr:colOff>
      <xdr:row>19</xdr:row>
      <xdr:rowOff>101600</xdr:rowOff>
    </xdr:to>
    <xdr:graphicFrame macro="">
      <xdr:nvGraphicFramePr>
        <xdr:cNvPr id="42" name="Chart 4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CLICK LAPTOP" refreshedDate="46267.231859027779" backgroundQuery="1" createdVersion="6" refreshedVersion="6" minRefreshableVersion="3" recordCount="0" supportSubquery="1" supportAdvancedDrill="1">
  <cacheSource type="external" connectionId="5"/>
  <cacheFields count="3">
    <cacheField name="[04_Raw_Returns].[Return Reason].[Return Reason]" caption="Return Reason" numFmtId="0" hierarchy="39" level="1">
      <sharedItems count="5">
        <s v="Customer Changed Mind"/>
        <s v="Damaged"/>
        <s v="Defective"/>
        <s v="Late Delivery"/>
        <s v="Wrong Item"/>
      </sharedItems>
    </cacheField>
    <cacheField name="[Measures].[Count of Return Reason]" caption="Count of Return Reason" numFmtId="0" hierarchy="66" level="32767"/>
    <cacheField name="[01_Raw_Orders].[Order Date (Month)].[Order Date (Month)]" caption="Order Date (Month)" numFmtId="0" hierarchy="6" level="1">
      <sharedItems containsSemiMixedTypes="0" containsNonDate="0" containsString="0"/>
    </cacheField>
  </cacheFields>
  <cacheHierarchies count="68">
    <cacheHierarchy uniqueName="[01_Raw_Orders].[COGS]" caption="COGS" attribute="1" defaultMemberUniqueName="[01_Raw_Orders].[COGS].[All]" allUniqueName="[01_Raw_Orders].[COGS].[All]" dimensionUniqueName="[01_Raw_Orders]" displayFolder="" count="0" memberValueDatatype="5" unbalanced="0"/>
    <cacheHierarchy uniqueName="[01_Raw_Orders].[Customer ID]" caption="Customer ID" attribute="1" defaultMemberUniqueName="[01_Raw_Orders].[Customer ID].[All]" allUniqueName="[01_Raw_Orders].[Customer ID].[All]" dimensionUniqueName="[01_Raw_Orders]" displayFolder="" count="0" memberValueDatatype="130" unbalanced="0"/>
    <cacheHierarchy uniqueName="[01_Raw_Orders].[Discount %]" caption="Discount %" attribute="1" defaultMemberUniqueName="[01_Raw_Orders].[Discount %].[All]" allUniqueName="[01_Raw_Orders].[Discount %].[All]" dimensionUniqueName="[01_Raw_Orders]" displayFolder="" count="0" memberValueDatatype="5" unbalanced="0"/>
    <cacheHierarchy uniqueName="[01_Raw_Orders].[Discount value]" caption="Discount value" attribute="1" defaultMemberUniqueName="[01_Raw_Orders].[Discount value].[All]" allUniqueName="[01_Raw_Orders].[Discount value].[All]" dimensionUniqueName="[01_Raw_Orders]" displayFolder="" count="0" memberValueDatatype="5" unbalanced="0"/>
    <cacheHierarchy uniqueName="[01_Raw_Orders].[Gross Sales]" caption="Gross Sales" attribute="1" defaultMemberUniqueName="[01_Raw_Orders].[Gross Sales].[All]" allUniqueName="[01_Raw_Orders].[Gross Sales].[All]" dimensionUniqueName="[01_Raw_Orders]" displayFolder="" count="0" memberValueDatatype="5" unbalanced="0"/>
    <cacheHierarchy uniqueName="[01_Raw_Orders].[Order Date]" caption="Order Date" attribute="1" time="1" defaultMemberUniqueName="[01_Raw_Orders].[Order Date].[All]" allUniqueName="[01_Raw_Orders].[Order Date].[All]" dimensionUniqueName="[01_Raw_Orders]" displayFolder="" count="0" memberValueDatatype="7" unbalanced="0"/>
    <cacheHierarchy uniqueName="[01_Raw_Orders].[Order Date (Month)]" caption="Order Date (Month)" attribute="1" defaultMemberUniqueName="[01_Raw_Orders].[Order Date (Month)].[All]" allUniqueName="[01_Raw_Orders].[Order Date (Month)].[All]" dimensionUniqueName="[01_Raw_Orders]" displayFolder="" count="2" memberValueDatatype="130" unbalanced="0">
      <fieldsUsage count="2">
        <fieldUsage x="-1"/>
        <fieldUsage x="2"/>
      </fieldsUsage>
    </cacheHierarchy>
    <cacheHierarchy uniqueName="[01_Raw_Orders].[Order Date (Quarter)]" caption="Order Date (Quarter)" attribute="1" defaultMemberUniqueName="[01_Raw_Orders].[Order Date (Quarter)].[All]" allUniqueName="[01_Raw_Orders].[Order Date (Quarter)].[All]" dimensionUniqueName="[01_Raw_Orders]" displayFolder="" count="0" memberValueDatatype="130" unbalanced="0"/>
    <cacheHierarchy uniqueName="[01_Raw_Orders].[Order Date (Year)]" caption="Order Date (Year)" attribute="1" defaultMemberUniqueName="[01_Raw_Orders].[Order Date (Year)].[All]" allUniqueName="[01_Raw_Orders].[Order Date (Year)].[All]" dimensionUniqueName="[01_Raw_Orders]" displayFolder="" count="0" memberValueDatatype="130" unbalanced="0"/>
    <cacheHierarchy uniqueName="[01_Raw_Orders].[Order ID]" caption="Order ID" attribute="1" defaultMemberUniqueName="[01_Raw_Orders].[Order ID].[All]" allUniqueName="[01_Raw_Orders].[Order ID].[All]" dimensionUniqueName="[01_Raw_Orders]" displayFolder="" count="0" memberValueDatatype="130" unbalanced="0"/>
    <cacheHierarchy uniqueName="[01_Raw_Orders].[Product ID]" caption="Product ID" attribute="1" defaultMemberUniqueName="[01_Raw_Orders].[Product ID].[All]" allUniqueName="[01_Raw_Orders].[Product ID].[All]" dimensionUniqueName="[01_Raw_Orders]" displayFolder="" count="0" memberValueDatatype="130" unbalanced="0"/>
    <cacheHierarchy uniqueName="[01_Raw_Orders].[Profit]" caption="Profit" attribute="1" defaultMemberUniqueName="[01_Raw_Orders].[Profit].[All]" allUniqueName="[01_Raw_Orders].[Profit].[All]" dimensionUniqueName="[01_Raw_Orders]" displayFolder="" count="0" memberValueDatatype="5" unbalanced="0"/>
    <cacheHierarchy uniqueName="[01_Raw_Orders].[Quantity]" caption="Quantity" attribute="1" defaultMemberUniqueName="[01_Raw_Orders].[Quantity].[All]" allUniqueName="[01_Raw_Orders].[Quantity].[All]" dimensionUniqueName="[01_Raw_Orders]" displayFolder="" count="0" memberValueDatatype="20" unbalanced="0"/>
    <cacheHierarchy uniqueName="[01_Raw_Orders].[Sales]" caption="Sales" attribute="1" defaultMemberUniqueName="[01_Raw_Orders].[Sales].[All]" allUniqueName="[01_Raw_Orders].[Sales].[All]" dimensionUniqueName="[01_Raw_Orders]" displayFolder="" count="0" memberValueDatatype="5" unbalanced="0"/>
    <cacheHierarchy uniqueName="[01_Raw_Orders].[Salesperson]" caption="Salesperson" attribute="1" defaultMemberUniqueName="[01_Raw_Orders].[Salesperson].[All]" allUniqueName="[01_Raw_Orders].[Salesperson].[All]" dimensionUniqueName="[01_Raw_Orders]" displayFolder="" count="0" memberValueDatatype="130" unbalanced="0"/>
    <cacheHierarchy uniqueName="[01_Raw_Orders].[Ship Date]" caption="Ship Date" attribute="1" time="1" defaultMemberUniqueName="[01_Raw_Orders].[Ship Date].[All]" allUniqueName="[01_Raw_Orders].[Ship Date].[All]" dimensionUniqueName="[01_Raw_Orders]" displayFolder="" count="0" memberValueDatatype="7" unbalanced="0"/>
    <cacheHierarchy uniqueName="[01_Raw_Orders].[Ship Mode]" caption="Ship Mode" attribute="1" defaultMemberUniqueName="[01_Raw_Orders].[Ship Mode].[All]" allUniqueName="[01_Raw_Orders].[Ship Mode].[All]" dimensionUniqueName="[01_Raw_Orders]" displayFolder="" count="0" memberValueDatatype="130" unbalanced="0"/>
    <cacheHierarchy uniqueName="[01_Raw_Orders].[Shipping Cost]" caption="Shipping Cost" attribute="1" defaultMemberUniqueName="[01_Raw_Orders].[Shipping Cost].[All]" allUniqueName="[01_Raw_Orders].[Shipping Cost].[All]" dimensionUniqueName="[01_Raw_Orders]" displayFolder="" count="0" memberValueDatatype="5" unbalanced="0"/>
    <cacheHierarchy uniqueName="[01_Raw_Orders].[Unit Price]" caption="Unit Price" attribute="1" defaultMemberUniqueName="[01_Raw_Orders].[Unit Price].[All]" allUniqueName="[01_Raw_Orders].[Unit Price].[All]" dimensionUniqueName="[01_Raw_Orders]" displayFolder="" count="0" memberValueDatatype="5" unbalanced="0"/>
    <cacheHierarchy uniqueName="[02_Raw_Customers].[City]" caption="City" attribute="1" defaultMemberUniqueName="[02_Raw_Customers].[City].[All]" allUniqueName="[02_Raw_Customers].[City].[All]" dimensionUniqueName="[02_Raw_Customers]" displayFolder="" count="0" memberValueDatatype="130" unbalanced="0"/>
    <cacheHierarchy uniqueName="[02_Raw_Customers].[Customer ID]" caption="Customer ID" attribute="1" defaultMemberUniqueName="[02_Raw_Customers].[Customer ID].[All]" allUniqueName="[02_Raw_Customers].[Customer ID].[All]" dimensionUniqueName="[02_Raw_Customers]" displayFolder="" count="0" memberValueDatatype="130" unbalanced="0"/>
    <cacheHierarchy uniqueName="[02_Raw_Customers].[Customer Name]" caption="Customer Name" attribute="1" defaultMemberUniqueName="[02_Raw_Customers].[Customer Name].[All]" allUniqueName="[02_Raw_Customers].[Customer Name].[All]" dimensionUniqueName="[02_Raw_Customers]" displayFolder="" count="0" memberValueDatatype="130" unbalanced="0"/>
    <cacheHierarchy uniqueName="[02_Raw_Customers].[Region]" caption="Region" attribute="1" defaultMemberUniqueName="[02_Raw_Customers].[Region].[All]" allUniqueName="[02_Raw_Customers].[Region].[All]" dimensionUniqueName="[02_Raw_Customers]" displayFolder="" count="0" memberValueDatatype="130" unbalanced="0"/>
    <cacheHierarchy uniqueName="[02_Raw_Customers].[Segment]" caption="Segment" attribute="1" defaultMemberUniqueName="[02_Raw_Customers].[Segment].[All]" allUniqueName="[02_Raw_Customers].[Segment].[All]" dimensionUniqueName="[02_Raw_Customers]" displayFolder="" count="0" memberValueDatatype="130" unbalanced="0"/>
    <cacheHierarchy uniqueName="[02_Raw_Customers].[Signup Date]" caption="Signup Date" attribute="1" time="1" defaultMemberUniqueName="[02_Raw_Customers].[Signup Date].[All]" allUniqueName="[02_Raw_Customers].[Signup Date].[All]" dimensionUniqueName="[02_Raw_Customers]" displayFolder="" count="0" memberValueDatatype="7" unbalanced="0"/>
    <cacheHierarchy uniqueName="[02_Raw_Customers].[State]" caption="State" attribute="1" defaultMemberUniqueName="[02_Raw_Customers].[State].[All]" allUniqueName="[02_Raw_Customers].[State].[All]" dimensionUniqueName="[02_Raw_Customers]" displayFolder="" count="0" memberValueDatatype="130" unbalanced="0"/>
    <cacheHierarchy uniqueName="[03_Raw_Products].[Category]" caption="Category" attribute="1" defaultMemberUniqueName="[03_Raw_Products].[Category].[All]" allUniqueName="[03_Raw_Products].[Category].[All]" dimensionUniqueName="[03_Raw_Products]" displayFolder="" count="0" memberValueDatatype="130" unbalanced="0"/>
    <cacheHierarchy uniqueName="[03_Raw_Products].[List Price]" caption="List Price" attribute="1" defaultMemberUniqueName="[03_Raw_Products].[List Price].[All]" allUniqueName="[03_Raw_Products].[List Price].[All]" dimensionUniqueName="[03_Raw_Products]" displayFolder="" count="0" memberValueDatatype="20" unbalanced="0"/>
    <cacheHierarchy uniqueName="[03_Raw_Products].[Product ID]" caption="Product ID" attribute="1" defaultMemberUniqueName="[03_Raw_Products].[Product ID].[All]" allUniqueName="[03_Raw_Products].[Product ID].[All]" dimensionUniqueName="[03_Raw_Products]" displayFolder="" count="0" memberValueDatatype="130" unbalanced="0"/>
    <cacheHierarchy uniqueName="[03_Raw_Products].[Product Name]" caption="Product Name" attribute="1" defaultMemberUniqueName="[03_Raw_Products].[Product Name].[All]" allUniqueName="[03_Raw_Products].[Product Name].[All]" dimensionUniqueName="[03_Raw_Products]" displayFolder="" count="0" memberValueDatatype="130" unbalanced="0"/>
    <cacheHierarchy uniqueName="[03_Raw_Products].[Standard Cost]" caption="Standard Cost" attribute="1" defaultMemberUniqueName="[03_Raw_Products].[Standard Cost].[All]" allUniqueName="[03_Raw_Products].[Standard Cost].[All]" dimensionUniqueName="[03_Raw_Products]" displayFolder="" count="0" memberValueDatatype="20" unbalanced="0"/>
    <cacheHierarchy uniqueName="[03_Raw_Products].[Subcategory]" caption="Subcategory" attribute="1" defaultMemberUniqueName="[03_Raw_Products].[Subcategory].[All]" allUniqueName="[03_Raw_Products].[Subcategory].[All]" dimensionUniqueName="[03_Raw_Products]" displayFolder="" count="0" memberValueDatatype="130" unbalanced="0"/>
    <cacheHierarchy uniqueName="[04_Raw_Returns].[Order ID]" caption="Order ID" attribute="1" defaultMemberUniqueName="[04_Raw_Returns].[Order ID].[All]" allUniqueName="[04_Raw_Returns].[Order ID].[All]" dimensionUniqueName="[04_Raw_Returns]" displayFolder="" count="0" memberValueDatatype="130" unbalanced="0"/>
    <cacheHierarchy uniqueName="[04_Raw_Returns].[Return Date]" caption="Return Date" attribute="1" time="1" defaultMemberUniqueName="[04_Raw_Returns].[Return Date].[All]" allUniqueName="[04_Raw_Returns].[Return Date].[All]" dimensionUniqueName="[04_Raw_Returns]" displayFolder="" count="0" memberValueDatatype="7" unbalanced="0"/>
    <cacheHierarchy uniqueName="[04_Raw_Returns].[Return Date (Month)]" caption="Return Date (Month)" attribute="1" defaultMemberUniqueName="[04_Raw_Returns].[Return Date (Month)].[All]" allUniqueName="[04_Raw_Returns].[Return Date (Month)].[All]" dimensionUniqueName="[04_Raw_Returns]" displayFolder="" count="0" memberValueDatatype="130" unbalanced="0"/>
    <cacheHierarchy uniqueName="[04_Raw_Returns].[Return Date (Quarter)]" caption="Return Date (Quarter)" attribute="1" defaultMemberUniqueName="[04_Raw_Returns].[Return Date (Quarter)].[All]" allUniqueName="[04_Raw_Returns].[Return Date (Quarter)].[All]" dimensionUniqueName="[04_Raw_Returns]" displayFolder="" count="0" memberValueDatatype="130" unbalanced="0"/>
    <cacheHierarchy uniqueName="[04_Raw_Returns].[Return Date (Year)]" caption="Return Date (Year)" attribute="1" defaultMemberUniqueName="[04_Raw_Returns].[Return Date (Year)].[All]" allUniqueName="[04_Raw_Returns].[Return Date (Year)].[All]" dimensionUniqueName="[04_Raw_Returns]" displayFolder="" count="0" memberValueDatatype="130" unbalanced="0"/>
    <cacheHierarchy uniqueName="[04_Raw_Returns].[Return ID]" caption="Return ID" attribute="1" defaultMemberUniqueName="[04_Raw_Returns].[Return ID].[All]" allUniqueName="[04_Raw_Returns].[Return ID].[All]" dimensionUniqueName="[04_Raw_Returns]" displayFolder="" count="0" memberValueDatatype="130" unbalanced="0"/>
    <cacheHierarchy uniqueName="[04_Raw_Returns].[Return Qty]" caption="Return Qty" attribute="1" defaultMemberUniqueName="[04_Raw_Returns].[Return Qty].[All]" allUniqueName="[04_Raw_Returns].[Return Qty].[All]" dimensionUniqueName="[04_Raw_Returns]" displayFolder="" count="0" memberValueDatatype="20" unbalanced="0"/>
    <cacheHierarchy uniqueName="[04_Raw_Returns].[Return Reason]" caption="Return Reason" attribute="1" defaultMemberUniqueName="[04_Raw_Returns].[Return Reason].[All]" allUniqueName="[04_Raw_Returns].[Return Reason].[All]" dimensionUniqueName="[04_Raw_Returns]" displayFolder="" count="2" memberValueDatatype="130" unbalanced="0">
      <fieldsUsage count="2">
        <fieldUsage x="-1"/>
        <fieldUsage x="0"/>
      </fieldsUsage>
    </cacheHierarchy>
    <cacheHierarchy uniqueName="[04_Raw_Returns].[Return Status]" caption="Return Status" attribute="1" defaultMemberUniqueName="[04_Raw_Returns].[Return Status].[All]" allUniqueName="[04_Raw_Returns].[Return Status].[All]" dimensionUniqueName="[04_Raw_Returns]" displayFolder="" count="0" memberValueDatatype="130" unbalanced="0"/>
    <cacheHierarchy uniqueName="[01_Raw_Orders].[Order Date (Month Index)]" caption="Order Date (Month Index)" attribute="1" defaultMemberUniqueName="[01_Raw_Orders].[Order Date (Month Index)].[All]" allUniqueName="[01_Raw_Orders].[Order Date (Month Index)].[All]" dimensionUniqueName="[01_Raw_Orders]" displayFolder="" count="0" memberValueDatatype="20" unbalanced="0" hidden="1"/>
    <cacheHierarchy uniqueName="[04_Raw_Returns].[Return Date (Month Index)]" caption="Return Date (Month Index)" attribute="1" defaultMemberUniqueName="[04_Raw_Returns].[Return Date (Month Index)].[All]" allUniqueName="[04_Raw_Returns].[Return Date (Month Index)].[All]" dimensionUniqueName="[04_Raw_Returns]" displayFolder="" count="0" memberValueDatatype="20" unbalanced="0" hidden="1"/>
    <cacheHierarchy uniqueName="[Measures].[Total G sales]" caption="Total G sales" measure="1" displayFolder="" measureGroup="01_Raw_Orders" count="0"/>
    <cacheHierarchy uniqueName="[Measures].[Total discounts]" caption="Total discounts" measure="1" displayFolder="" measureGroup="01_Raw_Orders" count="0"/>
    <cacheHierarchy uniqueName="[Measures].[Total sales]" caption="Total sales" measure="1" displayFolder="" measureGroup="01_Raw_Orders" count="0"/>
    <cacheHierarchy uniqueName="[Measures].[Total cogs]" caption="Total cogs" measure="1" displayFolder="" measureGroup="01_Raw_Orders" count="0"/>
    <cacheHierarchy uniqueName="[Measures].[Total shipping cost]" caption="Total shipping cost" measure="1" displayFolder="" measureGroup="01_Raw_Orders" count="0"/>
    <cacheHierarchy uniqueName="[Measures].[Total orders]" caption="Total orders" measure="1" displayFolder="" measureGroup="01_Raw_Orders" count="0"/>
    <cacheHierarchy uniqueName="[Measures].[Total custs]" caption="Total custs" measure="1" displayFolder="" measureGroup="01_Raw_Orders" count="0"/>
    <cacheHierarchy uniqueName="[Measures].[Total profit]" caption="Total profit" measure="1" displayFolder="" measureGroup="01_Raw_Orders" count="0"/>
    <cacheHierarchy uniqueName="[Measures].[Profit margin]" caption="Profit margin" measure="1" displayFolder="" measureGroup="01_Raw_Orders" count="0"/>
    <cacheHierarchy uniqueName="[Measures].[AVG order value]" caption="AVG order value" measure="1" displayFolder="" measureGroup="01_Raw_Orders" count="0"/>
    <cacheHierarchy uniqueName="[Measures].[Total returns]" caption="Total returns" measure="1" displayFolder="" measureGroup="01_Raw_Orders" count="0"/>
    <cacheHierarchy uniqueName="[Measures].[Return rate]" caption="Return rate" measure="1" displayFolder="" measureGroup="01_Raw_Orders" count="0"/>
    <cacheHierarchy uniqueName="[Measures].[__XL_Count 02_Raw_Customers]" caption="__XL_Count 02_Raw_Customers" measure="1" displayFolder="" measureGroup="02_Raw_Customers" count="0" hidden="1"/>
    <cacheHierarchy uniqueName="[Measures].[__XL_Count 03_Raw_Products]" caption="__XL_Count 03_Raw_Products" measure="1" displayFolder="" measureGroup="03_Raw_Products" count="0" hidden="1"/>
    <cacheHierarchy uniqueName="[Measures].[__XL_Count 04_Raw_Returns]" caption="__XL_Count 04_Raw_Returns" measure="1" displayFolder="" measureGroup="04_Raw_Returns" count="0" hidden="1"/>
    <cacheHierarchy uniqueName="[Measures].[__XL_Count 01_Raw_Orders]" caption="__XL_Count 01_Raw_Orders" measure="1" displayFolder="" measureGroup="01_Raw_Orders" count="0" hidden="1"/>
    <cacheHierarchy uniqueName="[Measures].[__No measures defined]" caption="__No measures defined" measure="1" displayFolder="" count="0" hidden="1"/>
    <cacheHierarchy uniqueName="[Measures].[Sum of Sales 2]" caption="Sum of Sales 2" measure="1" displayFolder="" measureGroup="01_Raw_Order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01_Raw_Orders" count="0" hidden="1">
      <extLst>
        <ext xmlns:x15="http://schemas.microsoft.com/office/spreadsheetml/2010/11/main" uri="{B97F6D7D-B522-45F9-BDA1-12C45D357490}">
          <x15:cacheHierarchy aggregatedColumn="11"/>
        </ext>
      </extLst>
    </cacheHierarchy>
    <cacheHierarchy uniqueName="[Measures].[Sum of Discount %]" caption="Sum of Discount %" measure="1" displayFolder="" measureGroup="01_Raw_Orders" count="0" hidden="1">
      <extLst>
        <ext xmlns:x15="http://schemas.microsoft.com/office/spreadsheetml/2010/11/main" uri="{B97F6D7D-B522-45F9-BDA1-12C45D357490}">
          <x15:cacheHierarchy aggregatedColumn="2"/>
        </ext>
      </extLst>
    </cacheHierarchy>
    <cacheHierarchy uniqueName="[Measures].[Sum of Gross Sales]" caption="Sum of Gross Sales" measure="1" displayFolder="" measureGroup="01_Raw_Orders" count="0" hidden="1">
      <extLst>
        <ext xmlns:x15="http://schemas.microsoft.com/office/spreadsheetml/2010/11/main" uri="{B97F6D7D-B522-45F9-BDA1-12C45D357490}">
          <x15:cacheHierarchy aggregatedColumn="4"/>
        </ext>
      </extLst>
    </cacheHierarchy>
    <cacheHierarchy uniqueName="[Measures].[Sum of Shipping Cost]" caption="Sum of Shipping Cost" measure="1" displayFolder="" measureGroup="01_Raw_Orders" count="0" hidden="1">
      <extLst>
        <ext xmlns:x15="http://schemas.microsoft.com/office/spreadsheetml/2010/11/main" uri="{B97F6D7D-B522-45F9-BDA1-12C45D357490}">
          <x15:cacheHierarchy aggregatedColumn="17"/>
        </ext>
      </extLst>
    </cacheHierarchy>
    <cacheHierarchy uniqueName="[Measures].[Average of Shipping Cost]" caption="Average of Shipping Cost" measure="1" displayFolder="" measureGroup="01_Raw_Orders" count="0" hidden="1">
      <extLst>
        <ext xmlns:x15="http://schemas.microsoft.com/office/spreadsheetml/2010/11/main" uri="{B97F6D7D-B522-45F9-BDA1-12C45D357490}">
          <x15:cacheHierarchy aggregatedColumn="17"/>
        </ext>
      </extLst>
    </cacheHierarchy>
    <cacheHierarchy uniqueName="[Measures].[Count of Return Reason]" caption="Count of Return Reason" measure="1" displayFolder="" measureGroup="04_Raw_Returns" count="0" oneField="1" hidden="1">
      <fieldsUsage count="1">
        <fieldUsage x="1"/>
      </fieldsUsage>
      <extLst>
        <ext xmlns:x15="http://schemas.microsoft.com/office/spreadsheetml/2010/11/main" uri="{B97F6D7D-B522-45F9-BDA1-12C45D357490}">
          <x15:cacheHierarchy aggregatedColumn="39"/>
        </ext>
      </extLst>
    </cacheHierarchy>
    <cacheHierarchy uniqueName="[Measures].[Count of Ship Mode]" caption="Count of Ship Mode" measure="1" displayFolder="" measureGroup="01_Raw_Orders" count="0" hidden="1">
      <extLst>
        <ext xmlns:x15="http://schemas.microsoft.com/office/spreadsheetml/2010/11/main" uri="{B97F6D7D-B522-45F9-BDA1-12C45D357490}">
          <x15:cacheHierarchy aggregatedColumn="16"/>
        </ext>
      </extLst>
    </cacheHierarchy>
  </cacheHierarchies>
  <kpis count="0"/>
  <dimensions count="5">
    <dimension name="01_Raw_Orders" uniqueName="[01_Raw_Orders]" caption="01_Raw_Orders"/>
    <dimension name="02_Raw_Customers" uniqueName="[02_Raw_Customers]" caption="02_Raw_Customers"/>
    <dimension name="03_Raw_Products" uniqueName="[03_Raw_Products]" caption="03_Raw_Products"/>
    <dimension name="04_Raw_Returns" uniqueName="[04_Raw_Returns]" caption="04_Raw_Returns"/>
    <dimension measure="1" name="Measures" uniqueName="[Measures]" caption="Measures"/>
  </dimensions>
  <measureGroups count="4">
    <measureGroup name="01_Raw_Orders" caption="01_Raw_Orders"/>
    <measureGroup name="02_Raw_Customers" caption="02_Raw_Customers"/>
    <measureGroup name="03_Raw_Products" caption="03_Raw_Products"/>
    <measureGroup name="04_Raw_Returns" caption="04_Raw_Returns"/>
  </measureGroups>
  <maps count="7">
    <map measureGroup="0" dimension="0"/>
    <map measureGroup="0" dimension="1"/>
    <map measureGroup="0" dimension="2"/>
    <map measureGroup="0" dimension="3"/>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CLICK LAPTOP" refreshedDate="46269.853785185187" backgroundQuery="1" createdVersion="6" refreshedVersion="6" minRefreshableVersion="3" recordCount="0" supportSubquery="1" supportAdvancedDrill="1">
  <cacheSource type="external" connectionId="5"/>
  <cacheFields count="4">
    <cacheField name="[01_Raw_Orders].[Salesperson].[Salesperson]" caption="Salesperson" numFmtId="0" hierarchy="14" level="1">
      <sharedItems count="8">
        <s v="Anna"/>
        <s v="Kareem"/>
        <s v="Mariam"/>
        <s v="Maya"/>
        <s v="Nour"/>
        <s v="Omar"/>
        <s v="Salma"/>
        <s v="Youssef"/>
      </sharedItems>
    </cacheField>
    <cacheField name="[Measures].[Sum of Sales 2]" caption="Sum of Sales 2" numFmtId="0" hierarchy="60" level="32767"/>
    <cacheField name="[Measures].[Sum of Profit]" caption="Sum of Profit" numFmtId="0" hierarchy="61" level="32767"/>
    <cacheField name="[01_Raw_Orders].[Order Date (Month)].[Order Date (Month)]" caption="Order Date (Month)" numFmtId="0" hierarchy="6" level="1">
      <sharedItems containsSemiMixedTypes="0" containsNonDate="0" containsString="0"/>
    </cacheField>
  </cacheFields>
  <cacheHierarchies count="68">
    <cacheHierarchy uniqueName="[01_Raw_Orders].[COGS]" caption="COGS" attribute="1" defaultMemberUniqueName="[01_Raw_Orders].[COGS].[All]" allUniqueName="[01_Raw_Orders].[COGS].[All]" dimensionUniqueName="[01_Raw_Orders]" displayFolder="" count="0" memberValueDatatype="5" unbalanced="0"/>
    <cacheHierarchy uniqueName="[01_Raw_Orders].[Customer ID]" caption="Customer ID" attribute="1" defaultMemberUniqueName="[01_Raw_Orders].[Customer ID].[All]" allUniqueName="[01_Raw_Orders].[Customer ID].[All]" dimensionUniqueName="[01_Raw_Orders]" displayFolder="" count="0" memberValueDatatype="130" unbalanced="0"/>
    <cacheHierarchy uniqueName="[01_Raw_Orders].[Discount %]" caption="Discount %" attribute="1" defaultMemberUniqueName="[01_Raw_Orders].[Discount %].[All]" allUniqueName="[01_Raw_Orders].[Discount %].[All]" dimensionUniqueName="[01_Raw_Orders]" displayFolder="" count="0" memberValueDatatype="5" unbalanced="0"/>
    <cacheHierarchy uniqueName="[01_Raw_Orders].[Discount value]" caption="Discount value" attribute="1" defaultMemberUniqueName="[01_Raw_Orders].[Discount value].[All]" allUniqueName="[01_Raw_Orders].[Discount value].[All]" dimensionUniqueName="[01_Raw_Orders]" displayFolder="" count="0" memberValueDatatype="5" unbalanced="0"/>
    <cacheHierarchy uniqueName="[01_Raw_Orders].[Gross Sales]" caption="Gross Sales" attribute="1" defaultMemberUniqueName="[01_Raw_Orders].[Gross Sales].[All]" allUniqueName="[01_Raw_Orders].[Gross Sales].[All]" dimensionUniqueName="[01_Raw_Orders]" displayFolder="" count="0" memberValueDatatype="5" unbalanced="0"/>
    <cacheHierarchy uniqueName="[01_Raw_Orders].[Order Date]" caption="Order Date" attribute="1" time="1" defaultMemberUniqueName="[01_Raw_Orders].[Order Date].[All]" allUniqueName="[01_Raw_Orders].[Order Date].[All]" dimensionUniqueName="[01_Raw_Orders]" displayFolder="" count="0" memberValueDatatype="7" unbalanced="0"/>
    <cacheHierarchy uniqueName="[01_Raw_Orders].[Order Date (Month)]" caption="Order Date (Month)" attribute="1" defaultMemberUniqueName="[01_Raw_Orders].[Order Date (Month)].[All]" allUniqueName="[01_Raw_Orders].[Order Date (Month)].[All]" dimensionUniqueName="[01_Raw_Orders]" displayFolder="" count="2" memberValueDatatype="130" unbalanced="0">
      <fieldsUsage count="2">
        <fieldUsage x="-1"/>
        <fieldUsage x="3"/>
      </fieldsUsage>
    </cacheHierarchy>
    <cacheHierarchy uniqueName="[01_Raw_Orders].[Order Date (Quarter)]" caption="Order Date (Quarter)" attribute="1" defaultMemberUniqueName="[01_Raw_Orders].[Order Date (Quarter)].[All]" allUniqueName="[01_Raw_Orders].[Order Date (Quarter)].[All]" dimensionUniqueName="[01_Raw_Orders]" displayFolder="" count="0" memberValueDatatype="130" unbalanced="0"/>
    <cacheHierarchy uniqueName="[01_Raw_Orders].[Order Date (Year)]" caption="Order Date (Year)" attribute="1" defaultMemberUniqueName="[01_Raw_Orders].[Order Date (Year)].[All]" allUniqueName="[01_Raw_Orders].[Order Date (Year)].[All]" dimensionUniqueName="[01_Raw_Orders]" displayFolder="" count="0" memberValueDatatype="130" unbalanced="0"/>
    <cacheHierarchy uniqueName="[01_Raw_Orders].[Order ID]" caption="Order ID" attribute="1" defaultMemberUniqueName="[01_Raw_Orders].[Order ID].[All]" allUniqueName="[01_Raw_Orders].[Order ID].[All]" dimensionUniqueName="[01_Raw_Orders]" displayFolder="" count="0" memberValueDatatype="130" unbalanced="0"/>
    <cacheHierarchy uniqueName="[01_Raw_Orders].[Product ID]" caption="Product ID" attribute="1" defaultMemberUniqueName="[01_Raw_Orders].[Product ID].[All]" allUniqueName="[01_Raw_Orders].[Product ID].[All]" dimensionUniqueName="[01_Raw_Orders]" displayFolder="" count="0" memberValueDatatype="130" unbalanced="0"/>
    <cacheHierarchy uniqueName="[01_Raw_Orders].[Profit]" caption="Profit" attribute="1" defaultMemberUniqueName="[01_Raw_Orders].[Profit].[All]" allUniqueName="[01_Raw_Orders].[Profit].[All]" dimensionUniqueName="[01_Raw_Orders]" displayFolder="" count="0" memberValueDatatype="5" unbalanced="0"/>
    <cacheHierarchy uniqueName="[01_Raw_Orders].[Quantity]" caption="Quantity" attribute="1" defaultMemberUniqueName="[01_Raw_Orders].[Quantity].[All]" allUniqueName="[01_Raw_Orders].[Quantity].[All]" dimensionUniqueName="[01_Raw_Orders]" displayFolder="" count="0" memberValueDatatype="20" unbalanced="0"/>
    <cacheHierarchy uniqueName="[01_Raw_Orders].[Sales]" caption="Sales" attribute="1" defaultMemberUniqueName="[01_Raw_Orders].[Sales].[All]" allUniqueName="[01_Raw_Orders].[Sales].[All]" dimensionUniqueName="[01_Raw_Orders]" displayFolder="" count="0" memberValueDatatype="5" unbalanced="0"/>
    <cacheHierarchy uniqueName="[01_Raw_Orders].[Salesperson]" caption="Salesperson" attribute="1" defaultMemberUniqueName="[01_Raw_Orders].[Salesperson].[All]" allUniqueName="[01_Raw_Orders].[Salesperson].[All]" dimensionUniqueName="[01_Raw_Orders]" displayFolder="" count="2" memberValueDatatype="130" unbalanced="0">
      <fieldsUsage count="2">
        <fieldUsage x="-1"/>
        <fieldUsage x="0"/>
      </fieldsUsage>
    </cacheHierarchy>
    <cacheHierarchy uniqueName="[01_Raw_Orders].[Ship Date]" caption="Ship Date" attribute="1" time="1" defaultMemberUniqueName="[01_Raw_Orders].[Ship Date].[All]" allUniqueName="[01_Raw_Orders].[Ship Date].[All]" dimensionUniqueName="[01_Raw_Orders]" displayFolder="" count="0" memberValueDatatype="7" unbalanced="0"/>
    <cacheHierarchy uniqueName="[01_Raw_Orders].[Ship Mode]" caption="Ship Mode" attribute="1" defaultMemberUniqueName="[01_Raw_Orders].[Ship Mode].[All]" allUniqueName="[01_Raw_Orders].[Ship Mode].[All]" dimensionUniqueName="[01_Raw_Orders]" displayFolder="" count="0" memberValueDatatype="130" unbalanced="0"/>
    <cacheHierarchy uniqueName="[01_Raw_Orders].[Shipping Cost]" caption="Shipping Cost" attribute="1" defaultMemberUniqueName="[01_Raw_Orders].[Shipping Cost].[All]" allUniqueName="[01_Raw_Orders].[Shipping Cost].[All]" dimensionUniqueName="[01_Raw_Orders]" displayFolder="" count="0" memberValueDatatype="5" unbalanced="0"/>
    <cacheHierarchy uniqueName="[01_Raw_Orders].[Unit Price]" caption="Unit Price" attribute="1" defaultMemberUniqueName="[01_Raw_Orders].[Unit Price].[All]" allUniqueName="[01_Raw_Orders].[Unit Price].[All]" dimensionUniqueName="[01_Raw_Orders]" displayFolder="" count="0" memberValueDatatype="5" unbalanced="0"/>
    <cacheHierarchy uniqueName="[02_Raw_Customers].[City]" caption="City" attribute="1" defaultMemberUniqueName="[02_Raw_Customers].[City].[All]" allUniqueName="[02_Raw_Customers].[City].[All]" dimensionUniqueName="[02_Raw_Customers]" displayFolder="" count="0" memberValueDatatype="130" unbalanced="0"/>
    <cacheHierarchy uniqueName="[02_Raw_Customers].[Customer ID]" caption="Customer ID" attribute="1" defaultMemberUniqueName="[02_Raw_Customers].[Customer ID].[All]" allUniqueName="[02_Raw_Customers].[Customer ID].[All]" dimensionUniqueName="[02_Raw_Customers]" displayFolder="" count="0" memberValueDatatype="130" unbalanced="0"/>
    <cacheHierarchy uniqueName="[02_Raw_Customers].[Customer Name]" caption="Customer Name" attribute="1" defaultMemberUniqueName="[02_Raw_Customers].[Customer Name].[All]" allUniqueName="[02_Raw_Customers].[Customer Name].[All]" dimensionUniqueName="[02_Raw_Customers]" displayFolder="" count="0" memberValueDatatype="130" unbalanced="0"/>
    <cacheHierarchy uniqueName="[02_Raw_Customers].[Region]" caption="Region" attribute="1" defaultMemberUniqueName="[02_Raw_Customers].[Region].[All]" allUniqueName="[02_Raw_Customers].[Region].[All]" dimensionUniqueName="[02_Raw_Customers]" displayFolder="" count="0" memberValueDatatype="130" unbalanced="0"/>
    <cacheHierarchy uniqueName="[02_Raw_Customers].[Segment]" caption="Segment" attribute="1" defaultMemberUniqueName="[02_Raw_Customers].[Segment].[All]" allUniqueName="[02_Raw_Customers].[Segment].[All]" dimensionUniqueName="[02_Raw_Customers]" displayFolder="" count="0" memberValueDatatype="130" unbalanced="0"/>
    <cacheHierarchy uniqueName="[02_Raw_Customers].[Signup Date]" caption="Signup Date" attribute="1" time="1" defaultMemberUniqueName="[02_Raw_Customers].[Signup Date].[All]" allUniqueName="[02_Raw_Customers].[Signup Date].[All]" dimensionUniqueName="[02_Raw_Customers]" displayFolder="" count="0" memberValueDatatype="7" unbalanced="0"/>
    <cacheHierarchy uniqueName="[02_Raw_Customers].[State]" caption="State" attribute="1" defaultMemberUniqueName="[02_Raw_Customers].[State].[All]" allUniqueName="[02_Raw_Customers].[State].[All]" dimensionUniqueName="[02_Raw_Customers]" displayFolder="" count="0" memberValueDatatype="130" unbalanced="0"/>
    <cacheHierarchy uniqueName="[03_Raw_Products].[Category]" caption="Category" attribute="1" defaultMemberUniqueName="[03_Raw_Products].[Category].[All]" allUniqueName="[03_Raw_Products].[Category].[All]" dimensionUniqueName="[03_Raw_Products]" displayFolder="" count="0" memberValueDatatype="130" unbalanced="0"/>
    <cacheHierarchy uniqueName="[03_Raw_Products].[List Price]" caption="List Price" attribute="1" defaultMemberUniqueName="[03_Raw_Products].[List Price].[All]" allUniqueName="[03_Raw_Products].[List Price].[All]" dimensionUniqueName="[03_Raw_Products]" displayFolder="" count="0" memberValueDatatype="20" unbalanced="0"/>
    <cacheHierarchy uniqueName="[03_Raw_Products].[Product ID]" caption="Product ID" attribute="1" defaultMemberUniqueName="[03_Raw_Products].[Product ID].[All]" allUniqueName="[03_Raw_Products].[Product ID].[All]" dimensionUniqueName="[03_Raw_Products]" displayFolder="" count="0" memberValueDatatype="130" unbalanced="0"/>
    <cacheHierarchy uniqueName="[03_Raw_Products].[Product Name]" caption="Product Name" attribute="1" defaultMemberUniqueName="[03_Raw_Products].[Product Name].[All]" allUniqueName="[03_Raw_Products].[Product Name].[All]" dimensionUniqueName="[03_Raw_Products]" displayFolder="" count="0" memberValueDatatype="130" unbalanced="0"/>
    <cacheHierarchy uniqueName="[03_Raw_Products].[Standard Cost]" caption="Standard Cost" attribute="1" defaultMemberUniqueName="[03_Raw_Products].[Standard Cost].[All]" allUniqueName="[03_Raw_Products].[Standard Cost].[All]" dimensionUniqueName="[03_Raw_Products]" displayFolder="" count="0" memberValueDatatype="20" unbalanced="0"/>
    <cacheHierarchy uniqueName="[03_Raw_Products].[Subcategory]" caption="Subcategory" attribute="1" defaultMemberUniqueName="[03_Raw_Products].[Subcategory].[All]" allUniqueName="[03_Raw_Products].[Subcategory].[All]" dimensionUniqueName="[03_Raw_Products]" displayFolder="" count="0" memberValueDatatype="130" unbalanced="0"/>
    <cacheHierarchy uniqueName="[04_Raw_Returns].[Order ID]" caption="Order ID" attribute="1" defaultMemberUniqueName="[04_Raw_Returns].[Order ID].[All]" allUniqueName="[04_Raw_Returns].[Order ID].[All]" dimensionUniqueName="[04_Raw_Returns]" displayFolder="" count="0" memberValueDatatype="130" unbalanced="0"/>
    <cacheHierarchy uniqueName="[04_Raw_Returns].[Return Date]" caption="Return Date" attribute="1" time="1" defaultMemberUniqueName="[04_Raw_Returns].[Return Date].[All]" allUniqueName="[04_Raw_Returns].[Return Date].[All]" dimensionUniqueName="[04_Raw_Returns]" displayFolder="" count="0" memberValueDatatype="7" unbalanced="0"/>
    <cacheHierarchy uniqueName="[04_Raw_Returns].[Return Date (Month)]" caption="Return Date (Month)" attribute="1" defaultMemberUniqueName="[04_Raw_Returns].[Return Date (Month)].[All]" allUniqueName="[04_Raw_Returns].[Return Date (Month)].[All]" dimensionUniqueName="[04_Raw_Returns]" displayFolder="" count="0" memberValueDatatype="130" unbalanced="0"/>
    <cacheHierarchy uniqueName="[04_Raw_Returns].[Return Date (Quarter)]" caption="Return Date (Quarter)" attribute="1" defaultMemberUniqueName="[04_Raw_Returns].[Return Date (Quarter)].[All]" allUniqueName="[04_Raw_Returns].[Return Date (Quarter)].[All]" dimensionUniqueName="[04_Raw_Returns]" displayFolder="" count="0" memberValueDatatype="130" unbalanced="0"/>
    <cacheHierarchy uniqueName="[04_Raw_Returns].[Return Date (Year)]" caption="Return Date (Year)" attribute="1" defaultMemberUniqueName="[04_Raw_Returns].[Return Date (Year)].[All]" allUniqueName="[04_Raw_Returns].[Return Date (Year)].[All]" dimensionUniqueName="[04_Raw_Returns]" displayFolder="" count="0" memberValueDatatype="130" unbalanced="0"/>
    <cacheHierarchy uniqueName="[04_Raw_Returns].[Return ID]" caption="Return ID" attribute="1" defaultMemberUniqueName="[04_Raw_Returns].[Return ID].[All]" allUniqueName="[04_Raw_Returns].[Return ID].[All]" dimensionUniqueName="[04_Raw_Returns]" displayFolder="" count="0" memberValueDatatype="130" unbalanced="0"/>
    <cacheHierarchy uniqueName="[04_Raw_Returns].[Return Qty]" caption="Return Qty" attribute="1" defaultMemberUniqueName="[04_Raw_Returns].[Return Qty].[All]" allUniqueName="[04_Raw_Returns].[Return Qty].[All]" dimensionUniqueName="[04_Raw_Returns]" displayFolder="" count="0" memberValueDatatype="20" unbalanced="0"/>
    <cacheHierarchy uniqueName="[04_Raw_Returns].[Return Reason]" caption="Return Reason" attribute="1" defaultMemberUniqueName="[04_Raw_Returns].[Return Reason].[All]" allUniqueName="[04_Raw_Returns].[Return Reason].[All]" dimensionUniqueName="[04_Raw_Returns]" displayFolder="" count="0" memberValueDatatype="130" unbalanced="0"/>
    <cacheHierarchy uniqueName="[04_Raw_Returns].[Return Status]" caption="Return Status" attribute="1" defaultMemberUniqueName="[04_Raw_Returns].[Return Status].[All]" allUniqueName="[04_Raw_Returns].[Return Status].[All]" dimensionUniqueName="[04_Raw_Returns]" displayFolder="" count="0" memberValueDatatype="130" unbalanced="0"/>
    <cacheHierarchy uniqueName="[01_Raw_Orders].[Order Date (Month Index)]" caption="Order Date (Month Index)" attribute="1" defaultMemberUniqueName="[01_Raw_Orders].[Order Date (Month Index)].[All]" allUniqueName="[01_Raw_Orders].[Order Date (Month Index)].[All]" dimensionUniqueName="[01_Raw_Orders]" displayFolder="" count="0" memberValueDatatype="20" unbalanced="0" hidden="1"/>
    <cacheHierarchy uniqueName="[04_Raw_Returns].[Return Date (Month Index)]" caption="Return Date (Month Index)" attribute="1" defaultMemberUniqueName="[04_Raw_Returns].[Return Date (Month Index)].[All]" allUniqueName="[04_Raw_Returns].[Return Date (Month Index)].[All]" dimensionUniqueName="[04_Raw_Returns]" displayFolder="" count="0" memberValueDatatype="20" unbalanced="0" hidden="1"/>
    <cacheHierarchy uniqueName="[Measures].[Total G sales]" caption="Total G sales" measure="1" displayFolder="" measureGroup="01_Raw_Orders" count="0"/>
    <cacheHierarchy uniqueName="[Measures].[Total discounts]" caption="Total discounts" measure="1" displayFolder="" measureGroup="01_Raw_Orders" count="0"/>
    <cacheHierarchy uniqueName="[Measures].[Total sales]" caption="Total sales" measure="1" displayFolder="" measureGroup="01_Raw_Orders" count="0"/>
    <cacheHierarchy uniqueName="[Measures].[Total cogs]" caption="Total cogs" measure="1" displayFolder="" measureGroup="01_Raw_Orders" count="0"/>
    <cacheHierarchy uniqueName="[Measures].[Total shipping cost]" caption="Total shipping cost" measure="1" displayFolder="" measureGroup="01_Raw_Orders" count="0"/>
    <cacheHierarchy uniqueName="[Measures].[Total orders]" caption="Total orders" measure="1" displayFolder="" measureGroup="01_Raw_Orders" count="0"/>
    <cacheHierarchy uniqueName="[Measures].[Total custs]" caption="Total custs" measure="1" displayFolder="" measureGroup="01_Raw_Orders" count="0"/>
    <cacheHierarchy uniqueName="[Measures].[Total profit]" caption="Total profit" measure="1" displayFolder="" measureGroup="01_Raw_Orders" count="0"/>
    <cacheHierarchy uniqueName="[Measures].[Profit margin]" caption="Profit margin" measure="1" displayFolder="" measureGroup="01_Raw_Orders" count="0"/>
    <cacheHierarchy uniqueName="[Measures].[AVG order value]" caption="AVG order value" measure="1" displayFolder="" measureGroup="01_Raw_Orders" count="0"/>
    <cacheHierarchy uniqueName="[Measures].[Total returns]" caption="Total returns" measure="1" displayFolder="" measureGroup="01_Raw_Orders" count="0"/>
    <cacheHierarchy uniqueName="[Measures].[Return rate]" caption="Return rate" measure="1" displayFolder="" measureGroup="01_Raw_Orders" count="0"/>
    <cacheHierarchy uniqueName="[Measures].[__XL_Count 02_Raw_Customers]" caption="__XL_Count 02_Raw_Customers" measure="1" displayFolder="" measureGroup="02_Raw_Customers" count="0" hidden="1"/>
    <cacheHierarchy uniqueName="[Measures].[__XL_Count 03_Raw_Products]" caption="__XL_Count 03_Raw_Products" measure="1" displayFolder="" measureGroup="03_Raw_Products" count="0" hidden="1"/>
    <cacheHierarchy uniqueName="[Measures].[__XL_Count 04_Raw_Returns]" caption="__XL_Count 04_Raw_Returns" measure="1" displayFolder="" measureGroup="04_Raw_Returns" count="0" hidden="1"/>
    <cacheHierarchy uniqueName="[Measures].[__XL_Count 01_Raw_Orders]" caption="__XL_Count 01_Raw_Orders" measure="1" displayFolder="" measureGroup="01_Raw_Orders" count="0" hidden="1"/>
    <cacheHierarchy uniqueName="[Measures].[__No measures defined]" caption="__No measures defined" measure="1" displayFolder="" count="0" hidden="1"/>
    <cacheHierarchy uniqueName="[Measures].[Sum of Sales 2]" caption="Sum of Sales 2" measure="1" displayFolder="" measureGroup="01_Raw_Orders"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01_Raw_Orders"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Discount %]" caption="Sum of Discount %" measure="1" displayFolder="" measureGroup="01_Raw_Orders" count="0" hidden="1">
      <extLst>
        <ext xmlns:x15="http://schemas.microsoft.com/office/spreadsheetml/2010/11/main" uri="{B97F6D7D-B522-45F9-BDA1-12C45D357490}">
          <x15:cacheHierarchy aggregatedColumn="2"/>
        </ext>
      </extLst>
    </cacheHierarchy>
    <cacheHierarchy uniqueName="[Measures].[Sum of Gross Sales]" caption="Sum of Gross Sales" measure="1" displayFolder="" measureGroup="01_Raw_Orders" count="0" hidden="1">
      <extLst>
        <ext xmlns:x15="http://schemas.microsoft.com/office/spreadsheetml/2010/11/main" uri="{B97F6D7D-B522-45F9-BDA1-12C45D357490}">
          <x15:cacheHierarchy aggregatedColumn="4"/>
        </ext>
      </extLst>
    </cacheHierarchy>
    <cacheHierarchy uniqueName="[Measures].[Sum of Shipping Cost]" caption="Sum of Shipping Cost" measure="1" displayFolder="" measureGroup="01_Raw_Orders" count="0" hidden="1">
      <extLst>
        <ext xmlns:x15="http://schemas.microsoft.com/office/spreadsheetml/2010/11/main" uri="{B97F6D7D-B522-45F9-BDA1-12C45D357490}">
          <x15:cacheHierarchy aggregatedColumn="17"/>
        </ext>
      </extLst>
    </cacheHierarchy>
    <cacheHierarchy uniqueName="[Measures].[Average of Shipping Cost]" caption="Average of Shipping Cost" measure="1" displayFolder="" measureGroup="01_Raw_Orders" count="0" hidden="1">
      <extLst>
        <ext xmlns:x15="http://schemas.microsoft.com/office/spreadsheetml/2010/11/main" uri="{B97F6D7D-B522-45F9-BDA1-12C45D357490}">
          <x15:cacheHierarchy aggregatedColumn="17"/>
        </ext>
      </extLst>
    </cacheHierarchy>
    <cacheHierarchy uniqueName="[Measures].[Count of Return Reason]" caption="Count of Return Reason" measure="1" displayFolder="" measureGroup="04_Raw_Returns" count="0" hidden="1">
      <extLst>
        <ext xmlns:x15="http://schemas.microsoft.com/office/spreadsheetml/2010/11/main" uri="{B97F6D7D-B522-45F9-BDA1-12C45D357490}">
          <x15:cacheHierarchy aggregatedColumn="39"/>
        </ext>
      </extLst>
    </cacheHierarchy>
    <cacheHierarchy uniqueName="[Measures].[Count of Ship Mode]" caption="Count of Ship Mode" measure="1" displayFolder="" measureGroup="01_Raw_Orders" count="0" hidden="1">
      <extLst>
        <ext xmlns:x15="http://schemas.microsoft.com/office/spreadsheetml/2010/11/main" uri="{B97F6D7D-B522-45F9-BDA1-12C45D357490}">
          <x15:cacheHierarchy aggregatedColumn="16"/>
        </ext>
      </extLst>
    </cacheHierarchy>
  </cacheHierarchies>
  <kpis count="0"/>
  <dimensions count="5">
    <dimension name="01_Raw_Orders" uniqueName="[01_Raw_Orders]" caption="01_Raw_Orders"/>
    <dimension name="02_Raw_Customers" uniqueName="[02_Raw_Customers]" caption="02_Raw_Customers"/>
    <dimension name="03_Raw_Products" uniqueName="[03_Raw_Products]" caption="03_Raw_Products"/>
    <dimension name="04_Raw_Returns" uniqueName="[04_Raw_Returns]" caption="04_Raw_Returns"/>
    <dimension measure="1" name="Measures" uniqueName="[Measures]" caption="Measures"/>
  </dimensions>
  <measureGroups count="4">
    <measureGroup name="01_Raw_Orders" caption="01_Raw_Orders"/>
    <measureGroup name="02_Raw_Customers" caption="02_Raw_Customers"/>
    <measureGroup name="03_Raw_Products" caption="03_Raw_Products"/>
    <measureGroup name="04_Raw_Returns" caption="04_Raw_Returns"/>
  </measureGroups>
  <maps count="7">
    <map measureGroup="0" dimension="0"/>
    <map measureGroup="0" dimension="1"/>
    <map measureGroup="0" dimension="2"/>
    <map measureGroup="0" dimension="3"/>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CLICK LAPTOP" refreshedDate="46269.853786111111" backgroundQuery="1" createdVersion="6" refreshedVersion="6" minRefreshableVersion="3" recordCount="0" supportSubquery="1" supportAdvancedDrill="1">
  <cacheSource type="external" connectionId="5"/>
  <cacheFields count="3">
    <cacheField name="[03_Raw_Products].[Subcategory].[Subcategory]" caption="Subcategory" numFmtId="0" hierarchy="31" level="1">
      <sharedItems count="12">
        <s v="Accessories"/>
        <s v="Binders"/>
        <s v="Bookcases"/>
        <s v="Chairs"/>
        <s v="Labels"/>
        <s v="Laptops"/>
        <s v="Monitors"/>
        <s v="Paper"/>
        <s v="Phones"/>
        <s v="Printers"/>
        <s v="Storage"/>
        <s v="Tables"/>
      </sharedItems>
    </cacheField>
    <cacheField name="[Measures].[Profit margin]" caption="Profit margin" numFmtId="0" hierarchy="51" level="32767"/>
    <cacheField name="[01_Raw_Orders].[Order Date (Month)].[Order Date (Month)]" caption="Order Date (Month)" numFmtId="0" hierarchy="6" level="1">
      <sharedItems containsSemiMixedTypes="0" containsNonDate="0" containsString="0"/>
    </cacheField>
  </cacheFields>
  <cacheHierarchies count="68">
    <cacheHierarchy uniqueName="[01_Raw_Orders].[COGS]" caption="COGS" attribute="1" defaultMemberUniqueName="[01_Raw_Orders].[COGS].[All]" allUniqueName="[01_Raw_Orders].[COGS].[All]" dimensionUniqueName="[01_Raw_Orders]" displayFolder="" count="0" memberValueDatatype="5" unbalanced="0"/>
    <cacheHierarchy uniqueName="[01_Raw_Orders].[Customer ID]" caption="Customer ID" attribute="1" defaultMemberUniqueName="[01_Raw_Orders].[Customer ID].[All]" allUniqueName="[01_Raw_Orders].[Customer ID].[All]" dimensionUniqueName="[01_Raw_Orders]" displayFolder="" count="0" memberValueDatatype="130" unbalanced="0"/>
    <cacheHierarchy uniqueName="[01_Raw_Orders].[Discount %]" caption="Discount %" attribute="1" defaultMemberUniqueName="[01_Raw_Orders].[Discount %].[All]" allUniqueName="[01_Raw_Orders].[Discount %].[All]" dimensionUniqueName="[01_Raw_Orders]" displayFolder="" count="0" memberValueDatatype="5" unbalanced="0"/>
    <cacheHierarchy uniqueName="[01_Raw_Orders].[Discount value]" caption="Discount value" attribute="1" defaultMemberUniqueName="[01_Raw_Orders].[Discount value].[All]" allUniqueName="[01_Raw_Orders].[Discount value].[All]" dimensionUniqueName="[01_Raw_Orders]" displayFolder="" count="0" memberValueDatatype="5" unbalanced="0"/>
    <cacheHierarchy uniqueName="[01_Raw_Orders].[Gross Sales]" caption="Gross Sales" attribute="1" defaultMemberUniqueName="[01_Raw_Orders].[Gross Sales].[All]" allUniqueName="[01_Raw_Orders].[Gross Sales].[All]" dimensionUniqueName="[01_Raw_Orders]" displayFolder="" count="0" memberValueDatatype="5" unbalanced="0"/>
    <cacheHierarchy uniqueName="[01_Raw_Orders].[Order Date]" caption="Order Date" attribute="1" time="1" defaultMemberUniqueName="[01_Raw_Orders].[Order Date].[All]" allUniqueName="[01_Raw_Orders].[Order Date].[All]" dimensionUniqueName="[01_Raw_Orders]" displayFolder="" count="0" memberValueDatatype="7" unbalanced="0"/>
    <cacheHierarchy uniqueName="[01_Raw_Orders].[Order Date (Month)]" caption="Order Date (Month)" attribute="1" defaultMemberUniqueName="[01_Raw_Orders].[Order Date (Month)].[All]" allUniqueName="[01_Raw_Orders].[Order Date (Month)].[All]" dimensionUniqueName="[01_Raw_Orders]" displayFolder="" count="2" memberValueDatatype="130" unbalanced="0">
      <fieldsUsage count="2">
        <fieldUsage x="-1"/>
        <fieldUsage x="2"/>
      </fieldsUsage>
    </cacheHierarchy>
    <cacheHierarchy uniqueName="[01_Raw_Orders].[Order Date (Quarter)]" caption="Order Date (Quarter)" attribute="1" defaultMemberUniqueName="[01_Raw_Orders].[Order Date (Quarter)].[All]" allUniqueName="[01_Raw_Orders].[Order Date (Quarter)].[All]" dimensionUniqueName="[01_Raw_Orders]" displayFolder="" count="0" memberValueDatatype="130" unbalanced="0"/>
    <cacheHierarchy uniqueName="[01_Raw_Orders].[Order Date (Year)]" caption="Order Date (Year)" attribute="1" defaultMemberUniqueName="[01_Raw_Orders].[Order Date (Year)].[All]" allUniqueName="[01_Raw_Orders].[Order Date (Year)].[All]" dimensionUniqueName="[01_Raw_Orders]" displayFolder="" count="0" memberValueDatatype="130" unbalanced="0"/>
    <cacheHierarchy uniqueName="[01_Raw_Orders].[Order ID]" caption="Order ID" attribute="1" defaultMemberUniqueName="[01_Raw_Orders].[Order ID].[All]" allUniqueName="[01_Raw_Orders].[Order ID].[All]" dimensionUniqueName="[01_Raw_Orders]" displayFolder="" count="0" memberValueDatatype="130" unbalanced="0"/>
    <cacheHierarchy uniqueName="[01_Raw_Orders].[Product ID]" caption="Product ID" attribute="1" defaultMemberUniqueName="[01_Raw_Orders].[Product ID].[All]" allUniqueName="[01_Raw_Orders].[Product ID].[All]" dimensionUniqueName="[01_Raw_Orders]" displayFolder="" count="0" memberValueDatatype="130" unbalanced="0"/>
    <cacheHierarchy uniqueName="[01_Raw_Orders].[Profit]" caption="Profit" attribute="1" defaultMemberUniqueName="[01_Raw_Orders].[Profit].[All]" allUniqueName="[01_Raw_Orders].[Profit].[All]" dimensionUniqueName="[01_Raw_Orders]" displayFolder="" count="0" memberValueDatatype="5" unbalanced="0"/>
    <cacheHierarchy uniqueName="[01_Raw_Orders].[Quantity]" caption="Quantity" attribute="1" defaultMemberUniqueName="[01_Raw_Orders].[Quantity].[All]" allUniqueName="[01_Raw_Orders].[Quantity].[All]" dimensionUniqueName="[01_Raw_Orders]" displayFolder="" count="0" memberValueDatatype="20" unbalanced="0"/>
    <cacheHierarchy uniqueName="[01_Raw_Orders].[Sales]" caption="Sales" attribute="1" defaultMemberUniqueName="[01_Raw_Orders].[Sales].[All]" allUniqueName="[01_Raw_Orders].[Sales].[All]" dimensionUniqueName="[01_Raw_Orders]" displayFolder="" count="0" memberValueDatatype="5" unbalanced="0"/>
    <cacheHierarchy uniqueName="[01_Raw_Orders].[Salesperson]" caption="Salesperson" attribute="1" defaultMemberUniqueName="[01_Raw_Orders].[Salesperson].[All]" allUniqueName="[01_Raw_Orders].[Salesperson].[All]" dimensionUniqueName="[01_Raw_Orders]" displayFolder="" count="0" memberValueDatatype="130" unbalanced="0"/>
    <cacheHierarchy uniqueName="[01_Raw_Orders].[Ship Date]" caption="Ship Date" attribute="1" time="1" defaultMemberUniqueName="[01_Raw_Orders].[Ship Date].[All]" allUniqueName="[01_Raw_Orders].[Ship Date].[All]" dimensionUniqueName="[01_Raw_Orders]" displayFolder="" count="0" memberValueDatatype="7" unbalanced="0"/>
    <cacheHierarchy uniqueName="[01_Raw_Orders].[Ship Mode]" caption="Ship Mode" attribute="1" defaultMemberUniqueName="[01_Raw_Orders].[Ship Mode].[All]" allUniqueName="[01_Raw_Orders].[Ship Mode].[All]" dimensionUniqueName="[01_Raw_Orders]" displayFolder="" count="0" memberValueDatatype="130" unbalanced="0"/>
    <cacheHierarchy uniqueName="[01_Raw_Orders].[Shipping Cost]" caption="Shipping Cost" attribute="1" defaultMemberUniqueName="[01_Raw_Orders].[Shipping Cost].[All]" allUniqueName="[01_Raw_Orders].[Shipping Cost].[All]" dimensionUniqueName="[01_Raw_Orders]" displayFolder="" count="0" memberValueDatatype="5" unbalanced="0"/>
    <cacheHierarchy uniqueName="[01_Raw_Orders].[Unit Price]" caption="Unit Price" attribute="1" defaultMemberUniqueName="[01_Raw_Orders].[Unit Price].[All]" allUniqueName="[01_Raw_Orders].[Unit Price].[All]" dimensionUniqueName="[01_Raw_Orders]" displayFolder="" count="0" memberValueDatatype="5" unbalanced="0"/>
    <cacheHierarchy uniqueName="[02_Raw_Customers].[City]" caption="City" attribute="1" defaultMemberUniqueName="[02_Raw_Customers].[City].[All]" allUniqueName="[02_Raw_Customers].[City].[All]" dimensionUniqueName="[02_Raw_Customers]" displayFolder="" count="0" memberValueDatatype="130" unbalanced="0"/>
    <cacheHierarchy uniqueName="[02_Raw_Customers].[Customer ID]" caption="Customer ID" attribute="1" defaultMemberUniqueName="[02_Raw_Customers].[Customer ID].[All]" allUniqueName="[02_Raw_Customers].[Customer ID].[All]" dimensionUniqueName="[02_Raw_Customers]" displayFolder="" count="0" memberValueDatatype="130" unbalanced="0"/>
    <cacheHierarchy uniqueName="[02_Raw_Customers].[Customer Name]" caption="Customer Name" attribute="1" defaultMemberUniqueName="[02_Raw_Customers].[Customer Name].[All]" allUniqueName="[02_Raw_Customers].[Customer Name].[All]" dimensionUniqueName="[02_Raw_Customers]" displayFolder="" count="0" memberValueDatatype="130" unbalanced="0"/>
    <cacheHierarchy uniqueName="[02_Raw_Customers].[Region]" caption="Region" attribute="1" defaultMemberUniqueName="[02_Raw_Customers].[Region].[All]" allUniqueName="[02_Raw_Customers].[Region].[All]" dimensionUniqueName="[02_Raw_Customers]" displayFolder="" count="0" memberValueDatatype="130" unbalanced="0"/>
    <cacheHierarchy uniqueName="[02_Raw_Customers].[Segment]" caption="Segment" attribute="1" defaultMemberUniqueName="[02_Raw_Customers].[Segment].[All]" allUniqueName="[02_Raw_Customers].[Segment].[All]" dimensionUniqueName="[02_Raw_Customers]" displayFolder="" count="0" memberValueDatatype="130" unbalanced="0"/>
    <cacheHierarchy uniqueName="[02_Raw_Customers].[Signup Date]" caption="Signup Date" attribute="1" time="1" defaultMemberUniqueName="[02_Raw_Customers].[Signup Date].[All]" allUniqueName="[02_Raw_Customers].[Signup Date].[All]" dimensionUniqueName="[02_Raw_Customers]" displayFolder="" count="0" memberValueDatatype="7" unbalanced="0"/>
    <cacheHierarchy uniqueName="[02_Raw_Customers].[State]" caption="State" attribute="1" defaultMemberUniqueName="[02_Raw_Customers].[State].[All]" allUniqueName="[02_Raw_Customers].[State].[All]" dimensionUniqueName="[02_Raw_Customers]" displayFolder="" count="0" memberValueDatatype="130" unbalanced="0"/>
    <cacheHierarchy uniqueName="[03_Raw_Products].[Category]" caption="Category" attribute="1" defaultMemberUniqueName="[03_Raw_Products].[Category].[All]" allUniqueName="[03_Raw_Products].[Category].[All]" dimensionUniqueName="[03_Raw_Products]" displayFolder="" count="0" memberValueDatatype="130" unbalanced="0"/>
    <cacheHierarchy uniqueName="[03_Raw_Products].[List Price]" caption="List Price" attribute="1" defaultMemberUniqueName="[03_Raw_Products].[List Price].[All]" allUniqueName="[03_Raw_Products].[List Price].[All]" dimensionUniqueName="[03_Raw_Products]" displayFolder="" count="0" memberValueDatatype="20" unbalanced="0"/>
    <cacheHierarchy uniqueName="[03_Raw_Products].[Product ID]" caption="Product ID" attribute="1" defaultMemberUniqueName="[03_Raw_Products].[Product ID].[All]" allUniqueName="[03_Raw_Products].[Product ID].[All]" dimensionUniqueName="[03_Raw_Products]" displayFolder="" count="0" memberValueDatatype="130" unbalanced="0"/>
    <cacheHierarchy uniqueName="[03_Raw_Products].[Product Name]" caption="Product Name" attribute="1" defaultMemberUniqueName="[03_Raw_Products].[Product Name].[All]" allUniqueName="[03_Raw_Products].[Product Name].[All]" dimensionUniqueName="[03_Raw_Products]" displayFolder="" count="0" memberValueDatatype="130" unbalanced="0"/>
    <cacheHierarchy uniqueName="[03_Raw_Products].[Standard Cost]" caption="Standard Cost" attribute="1" defaultMemberUniqueName="[03_Raw_Products].[Standard Cost].[All]" allUniqueName="[03_Raw_Products].[Standard Cost].[All]" dimensionUniqueName="[03_Raw_Products]" displayFolder="" count="0" memberValueDatatype="20" unbalanced="0"/>
    <cacheHierarchy uniqueName="[03_Raw_Products].[Subcategory]" caption="Subcategory" attribute="1" defaultMemberUniqueName="[03_Raw_Products].[Subcategory].[All]" allUniqueName="[03_Raw_Products].[Subcategory].[All]" dimensionUniqueName="[03_Raw_Products]" displayFolder="" count="2" memberValueDatatype="130" unbalanced="0">
      <fieldsUsage count="2">
        <fieldUsage x="-1"/>
        <fieldUsage x="0"/>
      </fieldsUsage>
    </cacheHierarchy>
    <cacheHierarchy uniqueName="[04_Raw_Returns].[Order ID]" caption="Order ID" attribute="1" defaultMemberUniqueName="[04_Raw_Returns].[Order ID].[All]" allUniqueName="[04_Raw_Returns].[Order ID].[All]" dimensionUniqueName="[04_Raw_Returns]" displayFolder="" count="0" memberValueDatatype="130" unbalanced="0"/>
    <cacheHierarchy uniqueName="[04_Raw_Returns].[Return Date]" caption="Return Date" attribute="1" time="1" defaultMemberUniqueName="[04_Raw_Returns].[Return Date].[All]" allUniqueName="[04_Raw_Returns].[Return Date].[All]" dimensionUniqueName="[04_Raw_Returns]" displayFolder="" count="0" memberValueDatatype="7" unbalanced="0"/>
    <cacheHierarchy uniqueName="[04_Raw_Returns].[Return Date (Month)]" caption="Return Date (Month)" attribute="1" defaultMemberUniqueName="[04_Raw_Returns].[Return Date (Month)].[All]" allUniqueName="[04_Raw_Returns].[Return Date (Month)].[All]" dimensionUniqueName="[04_Raw_Returns]" displayFolder="" count="0" memberValueDatatype="130" unbalanced="0"/>
    <cacheHierarchy uniqueName="[04_Raw_Returns].[Return Date (Quarter)]" caption="Return Date (Quarter)" attribute="1" defaultMemberUniqueName="[04_Raw_Returns].[Return Date (Quarter)].[All]" allUniqueName="[04_Raw_Returns].[Return Date (Quarter)].[All]" dimensionUniqueName="[04_Raw_Returns]" displayFolder="" count="0" memberValueDatatype="130" unbalanced="0"/>
    <cacheHierarchy uniqueName="[04_Raw_Returns].[Return Date (Year)]" caption="Return Date (Year)" attribute="1" defaultMemberUniqueName="[04_Raw_Returns].[Return Date (Year)].[All]" allUniqueName="[04_Raw_Returns].[Return Date (Year)].[All]" dimensionUniqueName="[04_Raw_Returns]" displayFolder="" count="0" memberValueDatatype="130" unbalanced="0"/>
    <cacheHierarchy uniqueName="[04_Raw_Returns].[Return ID]" caption="Return ID" attribute="1" defaultMemberUniqueName="[04_Raw_Returns].[Return ID].[All]" allUniqueName="[04_Raw_Returns].[Return ID].[All]" dimensionUniqueName="[04_Raw_Returns]" displayFolder="" count="0" memberValueDatatype="130" unbalanced="0"/>
    <cacheHierarchy uniqueName="[04_Raw_Returns].[Return Qty]" caption="Return Qty" attribute="1" defaultMemberUniqueName="[04_Raw_Returns].[Return Qty].[All]" allUniqueName="[04_Raw_Returns].[Return Qty].[All]" dimensionUniqueName="[04_Raw_Returns]" displayFolder="" count="0" memberValueDatatype="20" unbalanced="0"/>
    <cacheHierarchy uniqueName="[04_Raw_Returns].[Return Reason]" caption="Return Reason" attribute="1" defaultMemberUniqueName="[04_Raw_Returns].[Return Reason].[All]" allUniqueName="[04_Raw_Returns].[Return Reason].[All]" dimensionUniqueName="[04_Raw_Returns]" displayFolder="" count="0" memberValueDatatype="130" unbalanced="0"/>
    <cacheHierarchy uniqueName="[04_Raw_Returns].[Return Status]" caption="Return Status" attribute="1" defaultMemberUniqueName="[04_Raw_Returns].[Return Status].[All]" allUniqueName="[04_Raw_Returns].[Return Status].[All]" dimensionUniqueName="[04_Raw_Returns]" displayFolder="" count="0" memberValueDatatype="130" unbalanced="0"/>
    <cacheHierarchy uniqueName="[01_Raw_Orders].[Order Date (Month Index)]" caption="Order Date (Month Index)" attribute="1" defaultMemberUniqueName="[01_Raw_Orders].[Order Date (Month Index)].[All]" allUniqueName="[01_Raw_Orders].[Order Date (Month Index)].[All]" dimensionUniqueName="[01_Raw_Orders]" displayFolder="" count="0" memberValueDatatype="20" unbalanced="0" hidden="1"/>
    <cacheHierarchy uniqueName="[04_Raw_Returns].[Return Date (Month Index)]" caption="Return Date (Month Index)" attribute="1" defaultMemberUniqueName="[04_Raw_Returns].[Return Date (Month Index)].[All]" allUniqueName="[04_Raw_Returns].[Return Date (Month Index)].[All]" dimensionUniqueName="[04_Raw_Returns]" displayFolder="" count="0" memberValueDatatype="20" unbalanced="0" hidden="1"/>
    <cacheHierarchy uniqueName="[Measures].[Total G sales]" caption="Total G sales" measure="1" displayFolder="" measureGroup="01_Raw_Orders" count="0"/>
    <cacheHierarchy uniqueName="[Measures].[Total discounts]" caption="Total discounts" measure="1" displayFolder="" measureGroup="01_Raw_Orders" count="0"/>
    <cacheHierarchy uniqueName="[Measures].[Total sales]" caption="Total sales" measure="1" displayFolder="" measureGroup="01_Raw_Orders" count="0"/>
    <cacheHierarchy uniqueName="[Measures].[Total cogs]" caption="Total cogs" measure="1" displayFolder="" measureGroup="01_Raw_Orders" count="0"/>
    <cacheHierarchy uniqueName="[Measures].[Total shipping cost]" caption="Total shipping cost" measure="1" displayFolder="" measureGroup="01_Raw_Orders" count="0"/>
    <cacheHierarchy uniqueName="[Measures].[Total orders]" caption="Total orders" measure="1" displayFolder="" measureGroup="01_Raw_Orders" count="0"/>
    <cacheHierarchy uniqueName="[Measures].[Total custs]" caption="Total custs" measure="1" displayFolder="" measureGroup="01_Raw_Orders" count="0"/>
    <cacheHierarchy uniqueName="[Measures].[Total profit]" caption="Total profit" measure="1" displayFolder="" measureGroup="01_Raw_Orders" count="0"/>
    <cacheHierarchy uniqueName="[Measures].[Profit margin]" caption="Profit margin" measure="1" displayFolder="" measureGroup="01_Raw_Orders" count="0" oneField="1">
      <fieldsUsage count="1">
        <fieldUsage x="1"/>
      </fieldsUsage>
    </cacheHierarchy>
    <cacheHierarchy uniqueName="[Measures].[AVG order value]" caption="AVG order value" measure="1" displayFolder="" measureGroup="01_Raw_Orders" count="0"/>
    <cacheHierarchy uniqueName="[Measures].[Total returns]" caption="Total returns" measure="1" displayFolder="" measureGroup="01_Raw_Orders" count="0"/>
    <cacheHierarchy uniqueName="[Measures].[Return rate]" caption="Return rate" measure="1" displayFolder="" measureGroup="01_Raw_Orders" count="0"/>
    <cacheHierarchy uniqueName="[Measures].[__XL_Count 02_Raw_Customers]" caption="__XL_Count 02_Raw_Customers" measure="1" displayFolder="" measureGroup="02_Raw_Customers" count="0" hidden="1"/>
    <cacheHierarchy uniqueName="[Measures].[__XL_Count 03_Raw_Products]" caption="__XL_Count 03_Raw_Products" measure="1" displayFolder="" measureGroup="03_Raw_Products" count="0" hidden="1"/>
    <cacheHierarchy uniqueName="[Measures].[__XL_Count 04_Raw_Returns]" caption="__XL_Count 04_Raw_Returns" measure="1" displayFolder="" measureGroup="04_Raw_Returns" count="0" hidden="1"/>
    <cacheHierarchy uniqueName="[Measures].[__XL_Count 01_Raw_Orders]" caption="__XL_Count 01_Raw_Orders" measure="1" displayFolder="" measureGroup="01_Raw_Orders" count="0" hidden="1"/>
    <cacheHierarchy uniqueName="[Measures].[__No measures defined]" caption="__No measures defined" measure="1" displayFolder="" count="0" hidden="1"/>
    <cacheHierarchy uniqueName="[Measures].[Sum of Sales 2]" caption="Sum of Sales 2" measure="1" displayFolder="" measureGroup="01_Raw_Order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01_Raw_Orders" count="0" hidden="1">
      <extLst>
        <ext xmlns:x15="http://schemas.microsoft.com/office/spreadsheetml/2010/11/main" uri="{B97F6D7D-B522-45F9-BDA1-12C45D357490}">
          <x15:cacheHierarchy aggregatedColumn="11"/>
        </ext>
      </extLst>
    </cacheHierarchy>
    <cacheHierarchy uniqueName="[Measures].[Sum of Discount %]" caption="Sum of Discount %" measure="1" displayFolder="" measureGroup="01_Raw_Orders" count="0" hidden="1">
      <extLst>
        <ext xmlns:x15="http://schemas.microsoft.com/office/spreadsheetml/2010/11/main" uri="{B97F6D7D-B522-45F9-BDA1-12C45D357490}">
          <x15:cacheHierarchy aggregatedColumn="2"/>
        </ext>
      </extLst>
    </cacheHierarchy>
    <cacheHierarchy uniqueName="[Measures].[Sum of Gross Sales]" caption="Sum of Gross Sales" measure="1" displayFolder="" measureGroup="01_Raw_Orders" count="0" hidden="1">
      <extLst>
        <ext xmlns:x15="http://schemas.microsoft.com/office/spreadsheetml/2010/11/main" uri="{B97F6D7D-B522-45F9-BDA1-12C45D357490}">
          <x15:cacheHierarchy aggregatedColumn="4"/>
        </ext>
      </extLst>
    </cacheHierarchy>
    <cacheHierarchy uniqueName="[Measures].[Sum of Shipping Cost]" caption="Sum of Shipping Cost" measure="1" displayFolder="" measureGroup="01_Raw_Orders" count="0" hidden="1">
      <extLst>
        <ext xmlns:x15="http://schemas.microsoft.com/office/spreadsheetml/2010/11/main" uri="{B97F6D7D-B522-45F9-BDA1-12C45D357490}">
          <x15:cacheHierarchy aggregatedColumn="17"/>
        </ext>
      </extLst>
    </cacheHierarchy>
    <cacheHierarchy uniqueName="[Measures].[Average of Shipping Cost]" caption="Average of Shipping Cost" measure="1" displayFolder="" measureGroup="01_Raw_Orders" count="0" hidden="1">
      <extLst>
        <ext xmlns:x15="http://schemas.microsoft.com/office/spreadsheetml/2010/11/main" uri="{B97F6D7D-B522-45F9-BDA1-12C45D357490}">
          <x15:cacheHierarchy aggregatedColumn="17"/>
        </ext>
      </extLst>
    </cacheHierarchy>
    <cacheHierarchy uniqueName="[Measures].[Count of Return Reason]" caption="Count of Return Reason" measure="1" displayFolder="" measureGroup="04_Raw_Returns" count="0" hidden="1">
      <extLst>
        <ext xmlns:x15="http://schemas.microsoft.com/office/spreadsheetml/2010/11/main" uri="{B97F6D7D-B522-45F9-BDA1-12C45D357490}">
          <x15:cacheHierarchy aggregatedColumn="39"/>
        </ext>
      </extLst>
    </cacheHierarchy>
    <cacheHierarchy uniqueName="[Measures].[Count of Ship Mode]" caption="Count of Ship Mode" measure="1" displayFolder="" measureGroup="01_Raw_Orders" count="0" hidden="1">
      <extLst>
        <ext xmlns:x15="http://schemas.microsoft.com/office/spreadsheetml/2010/11/main" uri="{B97F6D7D-B522-45F9-BDA1-12C45D357490}">
          <x15:cacheHierarchy aggregatedColumn="16"/>
        </ext>
      </extLst>
    </cacheHierarchy>
  </cacheHierarchies>
  <kpis count="0"/>
  <dimensions count="5">
    <dimension name="01_Raw_Orders" uniqueName="[01_Raw_Orders]" caption="01_Raw_Orders"/>
    <dimension name="02_Raw_Customers" uniqueName="[02_Raw_Customers]" caption="02_Raw_Customers"/>
    <dimension name="03_Raw_Products" uniqueName="[03_Raw_Products]" caption="03_Raw_Products"/>
    <dimension name="04_Raw_Returns" uniqueName="[04_Raw_Returns]" caption="04_Raw_Returns"/>
    <dimension measure="1" name="Measures" uniqueName="[Measures]" caption="Measures"/>
  </dimensions>
  <measureGroups count="4">
    <measureGroup name="01_Raw_Orders" caption="01_Raw_Orders"/>
    <measureGroup name="02_Raw_Customers" caption="02_Raw_Customers"/>
    <measureGroup name="03_Raw_Products" caption="03_Raw_Products"/>
    <measureGroup name="04_Raw_Returns" caption="04_Raw_Returns"/>
  </measureGroups>
  <maps count="7">
    <map measureGroup="0" dimension="0"/>
    <map measureGroup="0" dimension="1"/>
    <map measureGroup="0" dimension="2"/>
    <map measureGroup="0" dimension="3"/>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CLICK LAPTOP" refreshedDate="46269.853787152781" backgroundQuery="1" createdVersion="6" refreshedVersion="6" minRefreshableVersion="3" recordCount="0" supportSubquery="1" supportAdvancedDrill="1">
  <cacheSource type="external" connectionId="5"/>
  <cacheFields count="4">
    <cacheField name="[02_Raw_Customers].[Segment].[Segment]" caption="Segment" numFmtId="0" hierarchy="23" level="1">
      <sharedItems count="3">
        <s v="Consumer"/>
        <s v="Corporate"/>
        <s v="Home Office"/>
      </sharedItems>
    </cacheField>
    <cacheField name="[Measures].[Sum of Sales 2]" caption="Sum of Sales 2" numFmtId="0" hierarchy="60" level="32767"/>
    <cacheField name="[Measures].[Sum of Profit]" caption="Sum of Profit" numFmtId="0" hierarchy="61" level="32767"/>
    <cacheField name="[01_Raw_Orders].[Order Date (Month)].[Order Date (Month)]" caption="Order Date (Month)" numFmtId="0" hierarchy="6" level="1">
      <sharedItems containsSemiMixedTypes="0" containsNonDate="0" containsString="0"/>
    </cacheField>
  </cacheFields>
  <cacheHierarchies count="68">
    <cacheHierarchy uniqueName="[01_Raw_Orders].[COGS]" caption="COGS" attribute="1" defaultMemberUniqueName="[01_Raw_Orders].[COGS].[All]" allUniqueName="[01_Raw_Orders].[COGS].[All]" dimensionUniqueName="[01_Raw_Orders]" displayFolder="" count="0" memberValueDatatype="5" unbalanced="0"/>
    <cacheHierarchy uniqueName="[01_Raw_Orders].[Customer ID]" caption="Customer ID" attribute="1" defaultMemberUniqueName="[01_Raw_Orders].[Customer ID].[All]" allUniqueName="[01_Raw_Orders].[Customer ID].[All]" dimensionUniqueName="[01_Raw_Orders]" displayFolder="" count="0" memberValueDatatype="130" unbalanced="0"/>
    <cacheHierarchy uniqueName="[01_Raw_Orders].[Discount %]" caption="Discount %" attribute="1" defaultMemberUniqueName="[01_Raw_Orders].[Discount %].[All]" allUniqueName="[01_Raw_Orders].[Discount %].[All]" dimensionUniqueName="[01_Raw_Orders]" displayFolder="" count="0" memberValueDatatype="5" unbalanced="0"/>
    <cacheHierarchy uniqueName="[01_Raw_Orders].[Discount value]" caption="Discount value" attribute="1" defaultMemberUniqueName="[01_Raw_Orders].[Discount value].[All]" allUniqueName="[01_Raw_Orders].[Discount value].[All]" dimensionUniqueName="[01_Raw_Orders]" displayFolder="" count="0" memberValueDatatype="5" unbalanced="0"/>
    <cacheHierarchy uniqueName="[01_Raw_Orders].[Gross Sales]" caption="Gross Sales" attribute="1" defaultMemberUniqueName="[01_Raw_Orders].[Gross Sales].[All]" allUniqueName="[01_Raw_Orders].[Gross Sales].[All]" dimensionUniqueName="[01_Raw_Orders]" displayFolder="" count="0" memberValueDatatype="5" unbalanced="0"/>
    <cacheHierarchy uniqueName="[01_Raw_Orders].[Order Date]" caption="Order Date" attribute="1" time="1" defaultMemberUniqueName="[01_Raw_Orders].[Order Date].[All]" allUniqueName="[01_Raw_Orders].[Order Date].[All]" dimensionUniqueName="[01_Raw_Orders]" displayFolder="" count="0" memberValueDatatype="7" unbalanced="0"/>
    <cacheHierarchy uniqueName="[01_Raw_Orders].[Order Date (Month)]" caption="Order Date (Month)" attribute="1" defaultMemberUniqueName="[01_Raw_Orders].[Order Date (Month)].[All]" allUniqueName="[01_Raw_Orders].[Order Date (Month)].[All]" dimensionUniqueName="[01_Raw_Orders]" displayFolder="" count="2" memberValueDatatype="130" unbalanced="0">
      <fieldsUsage count="2">
        <fieldUsage x="-1"/>
        <fieldUsage x="3"/>
      </fieldsUsage>
    </cacheHierarchy>
    <cacheHierarchy uniqueName="[01_Raw_Orders].[Order Date (Quarter)]" caption="Order Date (Quarter)" attribute="1" defaultMemberUniqueName="[01_Raw_Orders].[Order Date (Quarter)].[All]" allUniqueName="[01_Raw_Orders].[Order Date (Quarter)].[All]" dimensionUniqueName="[01_Raw_Orders]" displayFolder="" count="0" memberValueDatatype="130" unbalanced="0"/>
    <cacheHierarchy uniqueName="[01_Raw_Orders].[Order Date (Year)]" caption="Order Date (Year)" attribute="1" defaultMemberUniqueName="[01_Raw_Orders].[Order Date (Year)].[All]" allUniqueName="[01_Raw_Orders].[Order Date (Year)].[All]" dimensionUniqueName="[01_Raw_Orders]" displayFolder="" count="0" memberValueDatatype="130" unbalanced="0"/>
    <cacheHierarchy uniqueName="[01_Raw_Orders].[Order ID]" caption="Order ID" attribute="1" defaultMemberUniqueName="[01_Raw_Orders].[Order ID].[All]" allUniqueName="[01_Raw_Orders].[Order ID].[All]" dimensionUniqueName="[01_Raw_Orders]" displayFolder="" count="0" memberValueDatatype="130" unbalanced="0"/>
    <cacheHierarchy uniqueName="[01_Raw_Orders].[Product ID]" caption="Product ID" attribute="1" defaultMemberUniqueName="[01_Raw_Orders].[Product ID].[All]" allUniqueName="[01_Raw_Orders].[Product ID].[All]" dimensionUniqueName="[01_Raw_Orders]" displayFolder="" count="0" memberValueDatatype="130" unbalanced="0"/>
    <cacheHierarchy uniqueName="[01_Raw_Orders].[Profit]" caption="Profit" attribute="1" defaultMemberUniqueName="[01_Raw_Orders].[Profit].[All]" allUniqueName="[01_Raw_Orders].[Profit].[All]" dimensionUniqueName="[01_Raw_Orders]" displayFolder="" count="0" memberValueDatatype="5" unbalanced="0"/>
    <cacheHierarchy uniqueName="[01_Raw_Orders].[Quantity]" caption="Quantity" attribute="1" defaultMemberUniqueName="[01_Raw_Orders].[Quantity].[All]" allUniqueName="[01_Raw_Orders].[Quantity].[All]" dimensionUniqueName="[01_Raw_Orders]" displayFolder="" count="0" memberValueDatatype="20" unbalanced="0"/>
    <cacheHierarchy uniqueName="[01_Raw_Orders].[Sales]" caption="Sales" attribute="1" defaultMemberUniqueName="[01_Raw_Orders].[Sales].[All]" allUniqueName="[01_Raw_Orders].[Sales].[All]" dimensionUniqueName="[01_Raw_Orders]" displayFolder="" count="0" memberValueDatatype="5" unbalanced="0"/>
    <cacheHierarchy uniqueName="[01_Raw_Orders].[Salesperson]" caption="Salesperson" attribute="1" defaultMemberUniqueName="[01_Raw_Orders].[Salesperson].[All]" allUniqueName="[01_Raw_Orders].[Salesperson].[All]" dimensionUniqueName="[01_Raw_Orders]" displayFolder="" count="0" memberValueDatatype="130" unbalanced="0"/>
    <cacheHierarchy uniqueName="[01_Raw_Orders].[Ship Date]" caption="Ship Date" attribute="1" time="1" defaultMemberUniqueName="[01_Raw_Orders].[Ship Date].[All]" allUniqueName="[01_Raw_Orders].[Ship Date].[All]" dimensionUniqueName="[01_Raw_Orders]" displayFolder="" count="0" memberValueDatatype="7" unbalanced="0"/>
    <cacheHierarchy uniqueName="[01_Raw_Orders].[Ship Mode]" caption="Ship Mode" attribute="1" defaultMemberUniqueName="[01_Raw_Orders].[Ship Mode].[All]" allUniqueName="[01_Raw_Orders].[Ship Mode].[All]" dimensionUniqueName="[01_Raw_Orders]" displayFolder="" count="0" memberValueDatatype="130" unbalanced="0"/>
    <cacheHierarchy uniqueName="[01_Raw_Orders].[Shipping Cost]" caption="Shipping Cost" attribute="1" defaultMemberUniqueName="[01_Raw_Orders].[Shipping Cost].[All]" allUniqueName="[01_Raw_Orders].[Shipping Cost].[All]" dimensionUniqueName="[01_Raw_Orders]" displayFolder="" count="0" memberValueDatatype="5" unbalanced="0"/>
    <cacheHierarchy uniqueName="[01_Raw_Orders].[Unit Price]" caption="Unit Price" attribute="1" defaultMemberUniqueName="[01_Raw_Orders].[Unit Price].[All]" allUniqueName="[01_Raw_Orders].[Unit Price].[All]" dimensionUniqueName="[01_Raw_Orders]" displayFolder="" count="0" memberValueDatatype="5" unbalanced="0"/>
    <cacheHierarchy uniqueName="[02_Raw_Customers].[City]" caption="City" attribute="1" defaultMemberUniqueName="[02_Raw_Customers].[City].[All]" allUniqueName="[02_Raw_Customers].[City].[All]" dimensionUniqueName="[02_Raw_Customers]" displayFolder="" count="0" memberValueDatatype="130" unbalanced="0"/>
    <cacheHierarchy uniqueName="[02_Raw_Customers].[Customer ID]" caption="Customer ID" attribute="1" defaultMemberUniqueName="[02_Raw_Customers].[Customer ID].[All]" allUniqueName="[02_Raw_Customers].[Customer ID].[All]" dimensionUniqueName="[02_Raw_Customers]" displayFolder="" count="0" memberValueDatatype="130" unbalanced="0"/>
    <cacheHierarchy uniqueName="[02_Raw_Customers].[Customer Name]" caption="Customer Name" attribute="1" defaultMemberUniqueName="[02_Raw_Customers].[Customer Name].[All]" allUniqueName="[02_Raw_Customers].[Customer Name].[All]" dimensionUniqueName="[02_Raw_Customers]" displayFolder="" count="0" memberValueDatatype="130" unbalanced="0"/>
    <cacheHierarchy uniqueName="[02_Raw_Customers].[Region]" caption="Region" attribute="1" defaultMemberUniqueName="[02_Raw_Customers].[Region].[All]" allUniqueName="[02_Raw_Customers].[Region].[All]" dimensionUniqueName="[02_Raw_Customers]" displayFolder="" count="0" memberValueDatatype="130" unbalanced="0"/>
    <cacheHierarchy uniqueName="[02_Raw_Customers].[Segment]" caption="Segment" attribute="1" defaultMemberUniqueName="[02_Raw_Customers].[Segment].[All]" allUniqueName="[02_Raw_Customers].[Segment].[All]" dimensionUniqueName="[02_Raw_Customers]" displayFolder="" count="2" memberValueDatatype="130" unbalanced="0">
      <fieldsUsage count="2">
        <fieldUsage x="-1"/>
        <fieldUsage x="0"/>
      </fieldsUsage>
    </cacheHierarchy>
    <cacheHierarchy uniqueName="[02_Raw_Customers].[Signup Date]" caption="Signup Date" attribute="1" time="1" defaultMemberUniqueName="[02_Raw_Customers].[Signup Date].[All]" allUniqueName="[02_Raw_Customers].[Signup Date].[All]" dimensionUniqueName="[02_Raw_Customers]" displayFolder="" count="0" memberValueDatatype="7" unbalanced="0"/>
    <cacheHierarchy uniqueName="[02_Raw_Customers].[State]" caption="State" attribute="1" defaultMemberUniqueName="[02_Raw_Customers].[State].[All]" allUniqueName="[02_Raw_Customers].[State].[All]" dimensionUniqueName="[02_Raw_Customers]" displayFolder="" count="0" memberValueDatatype="130" unbalanced="0"/>
    <cacheHierarchy uniqueName="[03_Raw_Products].[Category]" caption="Category" attribute="1" defaultMemberUniqueName="[03_Raw_Products].[Category].[All]" allUniqueName="[03_Raw_Products].[Category].[All]" dimensionUniqueName="[03_Raw_Products]" displayFolder="" count="0" memberValueDatatype="130" unbalanced="0"/>
    <cacheHierarchy uniqueName="[03_Raw_Products].[List Price]" caption="List Price" attribute="1" defaultMemberUniqueName="[03_Raw_Products].[List Price].[All]" allUniqueName="[03_Raw_Products].[List Price].[All]" dimensionUniqueName="[03_Raw_Products]" displayFolder="" count="0" memberValueDatatype="20" unbalanced="0"/>
    <cacheHierarchy uniqueName="[03_Raw_Products].[Product ID]" caption="Product ID" attribute="1" defaultMemberUniqueName="[03_Raw_Products].[Product ID].[All]" allUniqueName="[03_Raw_Products].[Product ID].[All]" dimensionUniqueName="[03_Raw_Products]" displayFolder="" count="0" memberValueDatatype="130" unbalanced="0"/>
    <cacheHierarchy uniqueName="[03_Raw_Products].[Product Name]" caption="Product Name" attribute="1" defaultMemberUniqueName="[03_Raw_Products].[Product Name].[All]" allUniqueName="[03_Raw_Products].[Product Name].[All]" dimensionUniqueName="[03_Raw_Products]" displayFolder="" count="0" memberValueDatatype="130" unbalanced="0"/>
    <cacheHierarchy uniqueName="[03_Raw_Products].[Standard Cost]" caption="Standard Cost" attribute="1" defaultMemberUniqueName="[03_Raw_Products].[Standard Cost].[All]" allUniqueName="[03_Raw_Products].[Standard Cost].[All]" dimensionUniqueName="[03_Raw_Products]" displayFolder="" count="0" memberValueDatatype="20" unbalanced="0"/>
    <cacheHierarchy uniqueName="[03_Raw_Products].[Subcategory]" caption="Subcategory" attribute="1" defaultMemberUniqueName="[03_Raw_Products].[Subcategory].[All]" allUniqueName="[03_Raw_Products].[Subcategory].[All]" dimensionUniqueName="[03_Raw_Products]" displayFolder="" count="0" memberValueDatatype="130" unbalanced="0"/>
    <cacheHierarchy uniqueName="[04_Raw_Returns].[Order ID]" caption="Order ID" attribute="1" defaultMemberUniqueName="[04_Raw_Returns].[Order ID].[All]" allUniqueName="[04_Raw_Returns].[Order ID].[All]" dimensionUniqueName="[04_Raw_Returns]" displayFolder="" count="0" memberValueDatatype="130" unbalanced="0"/>
    <cacheHierarchy uniqueName="[04_Raw_Returns].[Return Date]" caption="Return Date" attribute="1" time="1" defaultMemberUniqueName="[04_Raw_Returns].[Return Date].[All]" allUniqueName="[04_Raw_Returns].[Return Date].[All]" dimensionUniqueName="[04_Raw_Returns]" displayFolder="" count="0" memberValueDatatype="7" unbalanced="0"/>
    <cacheHierarchy uniqueName="[04_Raw_Returns].[Return Date (Month)]" caption="Return Date (Month)" attribute="1" defaultMemberUniqueName="[04_Raw_Returns].[Return Date (Month)].[All]" allUniqueName="[04_Raw_Returns].[Return Date (Month)].[All]" dimensionUniqueName="[04_Raw_Returns]" displayFolder="" count="0" memberValueDatatype="130" unbalanced="0"/>
    <cacheHierarchy uniqueName="[04_Raw_Returns].[Return Date (Quarter)]" caption="Return Date (Quarter)" attribute="1" defaultMemberUniqueName="[04_Raw_Returns].[Return Date (Quarter)].[All]" allUniqueName="[04_Raw_Returns].[Return Date (Quarter)].[All]" dimensionUniqueName="[04_Raw_Returns]" displayFolder="" count="0" memberValueDatatype="130" unbalanced="0"/>
    <cacheHierarchy uniqueName="[04_Raw_Returns].[Return Date (Year)]" caption="Return Date (Year)" attribute="1" defaultMemberUniqueName="[04_Raw_Returns].[Return Date (Year)].[All]" allUniqueName="[04_Raw_Returns].[Return Date (Year)].[All]" dimensionUniqueName="[04_Raw_Returns]" displayFolder="" count="0" memberValueDatatype="130" unbalanced="0"/>
    <cacheHierarchy uniqueName="[04_Raw_Returns].[Return ID]" caption="Return ID" attribute="1" defaultMemberUniqueName="[04_Raw_Returns].[Return ID].[All]" allUniqueName="[04_Raw_Returns].[Return ID].[All]" dimensionUniqueName="[04_Raw_Returns]" displayFolder="" count="0" memberValueDatatype="130" unbalanced="0"/>
    <cacheHierarchy uniqueName="[04_Raw_Returns].[Return Qty]" caption="Return Qty" attribute="1" defaultMemberUniqueName="[04_Raw_Returns].[Return Qty].[All]" allUniqueName="[04_Raw_Returns].[Return Qty].[All]" dimensionUniqueName="[04_Raw_Returns]" displayFolder="" count="0" memberValueDatatype="20" unbalanced="0"/>
    <cacheHierarchy uniqueName="[04_Raw_Returns].[Return Reason]" caption="Return Reason" attribute="1" defaultMemberUniqueName="[04_Raw_Returns].[Return Reason].[All]" allUniqueName="[04_Raw_Returns].[Return Reason].[All]" dimensionUniqueName="[04_Raw_Returns]" displayFolder="" count="0" memberValueDatatype="130" unbalanced="0"/>
    <cacheHierarchy uniqueName="[04_Raw_Returns].[Return Status]" caption="Return Status" attribute="1" defaultMemberUniqueName="[04_Raw_Returns].[Return Status].[All]" allUniqueName="[04_Raw_Returns].[Return Status].[All]" dimensionUniqueName="[04_Raw_Returns]" displayFolder="" count="0" memberValueDatatype="130" unbalanced="0"/>
    <cacheHierarchy uniqueName="[01_Raw_Orders].[Order Date (Month Index)]" caption="Order Date (Month Index)" attribute="1" defaultMemberUniqueName="[01_Raw_Orders].[Order Date (Month Index)].[All]" allUniqueName="[01_Raw_Orders].[Order Date (Month Index)].[All]" dimensionUniqueName="[01_Raw_Orders]" displayFolder="" count="0" memberValueDatatype="20" unbalanced="0" hidden="1"/>
    <cacheHierarchy uniqueName="[04_Raw_Returns].[Return Date (Month Index)]" caption="Return Date (Month Index)" attribute="1" defaultMemberUniqueName="[04_Raw_Returns].[Return Date (Month Index)].[All]" allUniqueName="[04_Raw_Returns].[Return Date (Month Index)].[All]" dimensionUniqueName="[04_Raw_Returns]" displayFolder="" count="0" memberValueDatatype="20" unbalanced="0" hidden="1"/>
    <cacheHierarchy uniqueName="[Measures].[Total G sales]" caption="Total G sales" measure="1" displayFolder="" measureGroup="01_Raw_Orders" count="0"/>
    <cacheHierarchy uniqueName="[Measures].[Total discounts]" caption="Total discounts" measure="1" displayFolder="" measureGroup="01_Raw_Orders" count="0"/>
    <cacheHierarchy uniqueName="[Measures].[Total sales]" caption="Total sales" measure="1" displayFolder="" measureGroup="01_Raw_Orders" count="0"/>
    <cacheHierarchy uniqueName="[Measures].[Total cogs]" caption="Total cogs" measure="1" displayFolder="" measureGroup="01_Raw_Orders" count="0"/>
    <cacheHierarchy uniqueName="[Measures].[Total shipping cost]" caption="Total shipping cost" measure="1" displayFolder="" measureGroup="01_Raw_Orders" count="0"/>
    <cacheHierarchy uniqueName="[Measures].[Total orders]" caption="Total orders" measure="1" displayFolder="" measureGroup="01_Raw_Orders" count="0"/>
    <cacheHierarchy uniqueName="[Measures].[Total custs]" caption="Total custs" measure="1" displayFolder="" measureGroup="01_Raw_Orders" count="0"/>
    <cacheHierarchy uniqueName="[Measures].[Total profit]" caption="Total profit" measure="1" displayFolder="" measureGroup="01_Raw_Orders" count="0"/>
    <cacheHierarchy uniqueName="[Measures].[Profit margin]" caption="Profit margin" measure="1" displayFolder="" measureGroup="01_Raw_Orders" count="0"/>
    <cacheHierarchy uniqueName="[Measures].[AVG order value]" caption="AVG order value" measure="1" displayFolder="" measureGroup="01_Raw_Orders" count="0"/>
    <cacheHierarchy uniqueName="[Measures].[Total returns]" caption="Total returns" measure="1" displayFolder="" measureGroup="01_Raw_Orders" count="0"/>
    <cacheHierarchy uniqueName="[Measures].[Return rate]" caption="Return rate" measure="1" displayFolder="" measureGroup="01_Raw_Orders" count="0"/>
    <cacheHierarchy uniqueName="[Measures].[__XL_Count 02_Raw_Customers]" caption="__XL_Count 02_Raw_Customers" measure="1" displayFolder="" measureGroup="02_Raw_Customers" count="0" hidden="1"/>
    <cacheHierarchy uniqueName="[Measures].[__XL_Count 03_Raw_Products]" caption="__XL_Count 03_Raw_Products" measure="1" displayFolder="" measureGroup="03_Raw_Products" count="0" hidden="1"/>
    <cacheHierarchy uniqueName="[Measures].[__XL_Count 04_Raw_Returns]" caption="__XL_Count 04_Raw_Returns" measure="1" displayFolder="" measureGroup="04_Raw_Returns" count="0" hidden="1"/>
    <cacheHierarchy uniqueName="[Measures].[__XL_Count 01_Raw_Orders]" caption="__XL_Count 01_Raw_Orders" measure="1" displayFolder="" measureGroup="01_Raw_Orders" count="0" hidden="1"/>
    <cacheHierarchy uniqueName="[Measures].[__No measures defined]" caption="__No measures defined" measure="1" displayFolder="" count="0" hidden="1"/>
    <cacheHierarchy uniqueName="[Measures].[Sum of Sales 2]" caption="Sum of Sales 2" measure="1" displayFolder="" measureGroup="01_Raw_Orders"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01_Raw_Orders"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Discount %]" caption="Sum of Discount %" measure="1" displayFolder="" measureGroup="01_Raw_Orders" count="0" hidden="1">
      <extLst>
        <ext xmlns:x15="http://schemas.microsoft.com/office/spreadsheetml/2010/11/main" uri="{B97F6D7D-B522-45F9-BDA1-12C45D357490}">
          <x15:cacheHierarchy aggregatedColumn="2"/>
        </ext>
      </extLst>
    </cacheHierarchy>
    <cacheHierarchy uniqueName="[Measures].[Sum of Gross Sales]" caption="Sum of Gross Sales" measure="1" displayFolder="" measureGroup="01_Raw_Orders" count="0" hidden="1">
      <extLst>
        <ext xmlns:x15="http://schemas.microsoft.com/office/spreadsheetml/2010/11/main" uri="{B97F6D7D-B522-45F9-BDA1-12C45D357490}">
          <x15:cacheHierarchy aggregatedColumn="4"/>
        </ext>
      </extLst>
    </cacheHierarchy>
    <cacheHierarchy uniqueName="[Measures].[Sum of Shipping Cost]" caption="Sum of Shipping Cost" measure="1" displayFolder="" measureGroup="01_Raw_Orders" count="0" hidden="1">
      <extLst>
        <ext xmlns:x15="http://schemas.microsoft.com/office/spreadsheetml/2010/11/main" uri="{B97F6D7D-B522-45F9-BDA1-12C45D357490}">
          <x15:cacheHierarchy aggregatedColumn="17"/>
        </ext>
      </extLst>
    </cacheHierarchy>
    <cacheHierarchy uniqueName="[Measures].[Average of Shipping Cost]" caption="Average of Shipping Cost" measure="1" displayFolder="" measureGroup="01_Raw_Orders" count="0" hidden="1">
      <extLst>
        <ext xmlns:x15="http://schemas.microsoft.com/office/spreadsheetml/2010/11/main" uri="{B97F6D7D-B522-45F9-BDA1-12C45D357490}">
          <x15:cacheHierarchy aggregatedColumn="17"/>
        </ext>
      </extLst>
    </cacheHierarchy>
    <cacheHierarchy uniqueName="[Measures].[Count of Return Reason]" caption="Count of Return Reason" measure="1" displayFolder="" measureGroup="04_Raw_Returns" count="0" hidden="1">
      <extLst>
        <ext xmlns:x15="http://schemas.microsoft.com/office/spreadsheetml/2010/11/main" uri="{B97F6D7D-B522-45F9-BDA1-12C45D357490}">
          <x15:cacheHierarchy aggregatedColumn="39"/>
        </ext>
      </extLst>
    </cacheHierarchy>
    <cacheHierarchy uniqueName="[Measures].[Count of Ship Mode]" caption="Count of Ship Mode" measure="1" displayFolder="" measureGroup="01_Raw_Orders" count="0" hidden="1">
      <extLst>
        <ext xmlns:x15="http://schemas.microsoft.com/office/spreadsheetml/2010/11/main" uri="{B97F6D7D-B522-45F9-BDA1-12C45D357490}">
          <x15:cacheHierarchy aggregatedColumn="16"/>
        </ext>
      </extLst>
    </cacheHierarchy>
  </cacheHierarchies>
  <kpis count="0"/>
  <dimensions count="5">
    <dimension name="01_Raw_Orders" uniqueName="[01_Raw_Orders]" caption="01_Raw_Orders"/>
    <dimension name="02_Raw_Customers" uniqueName="[02_Raw_Customers]" caption="02_Raw_Customers"/>
    <dimension name="03_Raw_Products" uniqueName="[03_Raw_Products]" caption="03_Raw_Products"/>
    <dimension name="04_Raw_Returns" uniqueName="[04_Raw_Returns]" caption="04_Raw_Returns"/>
    <dimension measure="1" name="Measures" uniqueName="[Measures]" caption="Measures"/>
  </dimensions>
  <measureGroups count="4">
    <measureGroup name="01_Raw_Orders" caption="01_Raw_Orders"/>
    <measureGroup name="02_Raw_Customers" caption="02_Raw_Customers"/>
    <measureGroup name="03_Raw_Products" caption="03_Raw_Products"/>
    <measureGroup name="04_Raw_Returns" caption="04_Raw_Returns"/>
  </measureGroups>
  <maps count="7">
    <map measureGroup="0" dimension="0"/>
    <map measureGroup="0" dimension="1"/>
    <map measureGroup="0" dimension="2"/>
    <map measureGroup="0" dimension="3"/>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CLICK LAPTOP" refreshedDate="46269.853788078704" backgroundQuery="1" createdVersion="6" refreshedVersion="6" minRefreshableVersion="3" recordCount="0" supportSubquery="1" supportAdvancedDrill="1">
  <cacheSource type="external" connectionId="5"/>
  <cacheFields count="6">
    <cacheField name="[Measures].[Sum of Gross Sales]" caption="Sum of Gross Sales" numFmtId="0" hierarchy="63" level="32767"/>
    <cacheField name="[Measures].[Sum of Profit]" caption="Sum of Profit" numFmtId="0" hierarchy="61" level="32767"/>
    <cacheField name="[Measures].[Profit margin]" caption="Profit margin" numFmtId="0" hierarchy="51" level="32767"/>
    <cacheField name="[01_Raw_Orders].[Discount %].[Discount %]" caption="Discount %" numFmtId="0" hierarchy="2" level="1">
      <sharedItems containsSemiMixedTypes="0" containsString="0" containsNumber="1" minValue="0" maxValue="0.2" count="5">
        <n v="0"/>
        <n v="0.05"/>
        <n v="0.1"/>
        <n v="0.15"/>
        <n v="0.2"/>
      </sharedItems>
    </cacheField>
    <cacheField name="[Measures].[Sum of Sales 2]" caption="Sum of Sales 2" numFmtId="0" hierarchy="60" level="32767"/>
    <cacheField name="[01_Raw_Orders].[Order Date (Month)].[Order Date (Month)]" caption="Order Date (Month)" numFmtId="0" hierarchy="6" level="1">
      <sharedItems containsSemiMixedTypes="0" containsNonDate="0" containsString="0"/>
    </cacheField>
  </cacheFields>
  <cacheHierarchies count="68">
    <cacheHierarchy uniqueName="[01_Raw_Orders].[COGS]" caption="COGS" attribute="1" defaultMemberUniqueName="[01_Raw_Orders].[COGS].[All]" allUniqueName="[01_Raw_Orders].[COGS].[All]" dimensionUniqueName="[01_Raw_Orders]" displayFolder="" count="0" memberValueDatatype="5" unbalanced="0"/>
    <cacheHierarchy uniqueName="[01_Raw_Orders].[Customer ID]" caption="Customer ID" attribute="1" defaultMemberUniqueName="[01_Raw_Orders].[Customer ID].[All]" allUniqueName="[01_Raw_Orders].[Customer ID].[All]" dimensionUniqueName="[01_Raw_Orders]" displayFolder="" count="0" memberValueDatatype="130" unbalanced="0"/>
    <cacheHierarchy uniqueName="[01_Raw_Orders].[Discount %]" caption="Discount %" attribute="1" defaultMemberUniqueName="[01_Raw_Orders].[Discount %].[All]" allUniqueName="[01_Raw_Orders].[Discount %].[All]" dimensionUniqueName="[01_Raw_Orders]" displayFolder="" count="2" memberValueDatatype="5" unbalanced="0">
      <fieldsUsage count="2">
        <fieldUsage x="-1"/>
        <fieldUsage x="3"/>
      </fieldsUsage>
    </cacheHierarchy>
    <cacheHierarchy uniqueName="[01_Raw_Orders].[Discount value]" caption="Discount value" attribute="1" defaultMemberUniqueName="[01_Raw_Orders].[Discount value].[All]" allUniqueName="[01_Raw_Orders].[Discount value].[All]" dimensionUniqueName="[01_Raw_Orders]" displayFolder="" count="0" memberValueDatatype="5" unbalanced="0"/>
    <cacheHierarchy uniqueName="[01_Raw_Orders].[Gross Sales]" caption="Gross Sales" attribute="1" defaultMemberUniqueName="[01_Raw_Orders].[Gross Sales].[All]" allUniqueName="[01_Raw_Orders].[Gross Sales].[All]" dimensionUniqueName="[01_Raw_Orders]" displayFolder="" count="0" memberValueDatatype="5" unbalanced="0"/>
    <cacheHierarchy uniqueName="[01_Raw_Orders].[Order Date]" caption="Order Date" attribute="1" time="1" defaultMemberUniqueName="[01_Raw_Orders].[Order Date].[All]" allUniqueName="[01_Raw_Orders].[Order Date].[All]" dimensionUniqueName="[01_Raw_Orders]" displayFolder="" count="0" memberValueDatatype="7" unbalanced="0"/>
    <cacheHierarchy uniqueName="[01_Raw_Orders].[Order Date (Month)]" caption="Order Date (Month)" attribute="1" defaultMemberUniqueName="[01_Raw_Orders].[Order Date (Month)].[All]" allUniqueName="[01_Raw_Orders].[Order Date (Month)].[All]" dimensionUniqueName="[01_Raw_Orders]" displayFolder="" count="2" memberValueDatatype="130" unbalanced="0">
      <fieldsUsage count="2">
        <fieldUsage x="-1"/>
        <fieldUsage x="5"/>
      </fieldsUsage>
    </cacheHierarchy>
    <cacheHierarchy uniqueName="[01_Raw_Orders].[Order Date (Quarter)]" caption="Order Date (Quarter)" attribute="1" defaultMemberUniqueName="[01_Raw_Orders].[Order Date (Quarter)].[All]" allUniqueName="[01_Raw_Orders].[Order Date (Quarter)].[All]" dimensionUniqueName="[01_Raw_Orders]" displayFolder="" count="0" memberValueDatatype="130" unbalanced="0"/>
    <cacheHierarchy uniqueName="[01_Raw_Orders].[Order Date (Year)]" caption="Order Date (Year)" attribute="1" defaultMemberUniqueName="[01_Raw_Orders].[Order Date (Year)].[All]" allUniqueName="[01_Raw_Orders].[Order Date (Year)].[All]" dimensionUniqueName="[01_Raw_Orders]" displayFolder="" count="0" memberValueDatatype="130" unbalanced="0"/>
    <cacheHierarchy uniqueName="[01_Raw_Orders].[Order ID]" caption="Order ID" attribute="1" defaultMemberUniqueName="[01_Raw_Orders].[Order ID].[All]" allUniqueName="[01_Raw_Orders].[Order ID].[All]" dimensionUniqueName="[01_Raw_Orders]" displayFolder="" count="0" memberValueDatatype="130" unbalanced="0"/>
    <cacheHierarchy uniqueName="[01_Raw_Orders].[Product ID]" caption="Product ID" attribute="1" defaultMemberUniqueName="[01_Raw_Orders].[Product ID].[All]" allUniqueName="[01_Raw_Orders].[Product ID].[All]" dimensionUniqueName="[01_Raw_Orders]" displayFolder="" count="0" memberValueDatatype="130" unbalanced="0"/>
    <cacheHierarchy uniqueName="[01_Raw_Orders].[Profit]" caption="Profit" attribute="1" defaultMemberUniqueName="[01_Raw_Orders].[Profit].[All]" allUniqueName="[01_Raw_Orders].[Profit].[All]" dimensionUniqueName="[01_Raw_Orders]" displayFolder="" count="0" memberValueDatatype="5" unbalanced="0"/>
    <cacheHierarchy uniqueName="[01_Raw_Orders].[Quantity]" caption="Quantity" attribute="1" defaultMemberUniqueName="[01_Raw_Orders].[Quantity].[All]" allUniqueName="[01_Raw_Orders].[Quantity].[All]" dimensionUniqueName="[01_Raw_Orders]" displayFolder="" count="0" memberValueDatatype="20" unbalanced="0"/>
    <cacheHierarchy uniqueName="[01_Raw_Orders].[Sales]" caption="Sales" attribute="1" defaultMemberUniqueName="[01_Raw_Orders].[Sales].[All]" allUniqueName="[01_Raw_Orders].[Sales].[All]" dimensionUniqueName="[01_Raw_Orders]" displayFolder="" count="0" memberValueDatatype="5" unbalanced="0"/>
    <cacheHierarchy uniqueName="[01_Raw_Orders].[Salesperson]" caption="Salesperson" attribute="1" defaultMemberUniqueName="[01_Raw_Orders].[Salesperson].[All]" allUniqueName="[01_Raw_Orders].[Salesperson].[All]" dimensionUniqueName="[01_Raw_Orders]" displayFolder="" count="0" memberValueDatatype="130" unbalanced="0"/>
    <cacheHierarchy uniqueName="[01_Raw_Orders].[Ship Date]" caption="Ship Date" attribute="1" time="1" defaultMemberUniqueName="[01_Raw_Orders].[Ship Date].[All]" allUniqueName="[01_Raw_Orders].[Ship Date].[All]" dimensionUniqueName="[01_Raw_Orders]" displayFolder="" count="0" memberValueDatatype="7" unbalanced="0"/>
    <cacheHierarchy uniqueName="[01_Raw_Orders].[Ship Mode]" caption="Ship Mode" attribute="1" defaultMemberUniqueName="[01_Raw_Orders].[Ship Mode].[All]" allUniqueName="[01_Raw_Orders].[Ship Mode].[All]" dimensionUniqueName="[01_Raw_Orders]" displayFolder="" count="0" memberValueDatatype="130" unbalanced="0"/>
    <cacheHierarchy uniqueName="[01_Raw_Orders].[Shipping Cost]" caption="Shipping Cost" attribute="1" defaultMemberUniqueName="[01_Raw_Orders].[Shipping Cost].[All]" allUniqueName="[01_Raw_Orders].[Shipping Cost].[All]" dimensionUniqueName="[01_Raw_Orders]" displayFolder="" count="0" memberValueDatatype="5" unbalanced="0"/>
    <cacheHierarchy uniqueName="[01_Raw_Orders].[Unit Price]" caption="Unit Price" attribute="1" defaultMemberUniqueName="[01_Raw_Orders].[Unit Price].[All]" allUniqueName="[01_Raw_Orders].[Unit Price].[All]" dimensionUniqueName="[01_Raw_Orders]" displayFolder="" count="0" memberValueDatatype="5" unbalanced="0"/>
    <cacheHierarchy uniqueName="[02_Raw_Customers].[City]" caption="City" attribute="1" defaultMemberUniqueName="[02_Raw_Customers].[City].[All]" allUniqueName="[02_Raw_Customers].[City].[All]" dimensionUniqueName="[02_Raw_Customers]" displayFolder="" count="0" memberValueDatatype="130" unbalanced="0"/>
    <cacheHierarchy uniqueName="[02_Raw_Customers].[Customer ID]" caption="Customer ID" attribute="1" defaultMemberUniqueName="[02_Raw_Customers].[Customer ID].[All]" allUniqueName="[02_Raw_Customers].[Customer ID].[All]" dimensionUniqueName="[02_Raw_Customers]" displayFolder="" count="0" memberValueDatatype="130" unbalanced="0"/>
    <cacheHierarchy uniqueName="[02_Raw_Customers].[Customer Name]" caption="Customer Name" attribute="1" defaultMemberUniqueName="[02_Raw_Customers].[Customer Name].[All]" allUniqueName="[02_Raw_Customers].[Customer Name].[All]" dimensionUniqueName="[02_Raw_Customers]" displayFolder="" count="0" memberValueDatatype="130" unbalanced="0"/>
    <cacheHierarchy uniqueName="[02_Raw_Customers].[Region]" caption="Region" attribute="1" defaultMemberUniqueName="[02_Raw_Customers].[Region].[All]" allUniqueName="[02_Raw_Customers].[Region].[All]" dimensionUniqueName="[02_Raw_Customers]" displayFolder="" count="0" memberValueDatatype="130" unbalanced="0"/>
    <cacheHierarchy uniqueName="[02_Raw_Customers].[Segment]" caption="Segment" attribute="1" defaultMemberUniqueName="[02_Raw_Customers].[Segment].[All]" allUniqueName="[02_Raw_Customers].[Segment].[All]" dimensionUniqueName="[02_Raw_Customers]" displayFolder="" count="0" memberValueDatatype="130" unbalanced="0"/>
    <cacheHierarchy uniqueName="[02_Raw_Customers].[Signup Date]" caption="Signup Date" attribute="1" time="1" defaultMemberUniqueName="[02_Raw_Customers].[Signup Date].[All]" allUniqueName="[02_Raw_Customers].[Signup Date].[All]" dimensionUniqueName="[02_Raw_Customers]" displayFolder="" count="0" memberValueDatatype="7" unbalanced="0"/>
    <cacheHierarchy uniqueName="[02_Raw_Customers].[State]" caption="State" attribute="1" defaultMemberUniqueName="[02_Raw_Customers].[State].[All]" allUniqueName="[02_Raw_Customers].[State].[All]" dimensionUniqueName="[02_Raw_Customers]" displayFolder="" count="0" memberValueDatatype="130" unbalanced="0"/>
    <cacheHierarchy uniqueName="[03_Raw_Products].[Category]" caption="Category" attribute="1" defaultMemberUniqueName="[03_Raw_Products].[Category].[All]" allUniqueName="[03_Raw_Products].[Category].[All]" dimensionUniqueName="[03_Raw_Products]" displayFolder="" count="0" memberValueDatatype="130" unbalanced="0"/>
    <cacheHierarchy uniqueName="[03_Raw_Products].[List Price]" caption="List Price" attribute="1" defaultMemberUniqueName="[03_Raw_Products].[List Price].[All]" allUniqueName="[03_Raw_Products].[List Price].[All]" dimensionUniqueName="[03_Raw_Products]" displayFolder="" count="0" memberValueDatatype="20" unbalanced="0"/>
    <cacheHierarchy uniqueName="[03_Raw_Products].[Product ID]" caption="Product ID" attribute="1" defaultMemberUniqueName="[03_Raw_Products].[Product ID].[All]" allUniqueName="[03_Raw_Products].[Product ID].[All]" dimensionUniqueName="[03_Raw_Products]" displayFolder="" count="0" memberValueDatatype="130" unbalanced="0"/>
    <cacheHierarchy uniqueName="[03_Raw_Products].[Product Name]" caption="Product Name" attribute="1" defaultMemberUniqueName="[03_Raw_Products].[Product Name].[All]" allUniqueName="[03_Raw_Products].[Product Name].[All]" dimensionUniqueName="[03_Raw_Products]" displayFolder="" count="0" memberValueDatatype="130" unbalanced="0"/>
    <cacheHierarchy uniqueName="[03_Raw_Products].[Standard Cost]" caption="Standard Cost" attribute="1" defaultMemberUniqueName="[03_Raw_Products].[Standard Cost].[All]" allUniqueName="[03_Raw_Products].[Standard Cost].[All]" dimensionUniqueName="[03_Raw_Products]" displayFolder="" count="0" memberValueDatatype="20" unbalanced="0"/>
    <cacheHierarchy uniqueName="[03_Raw_Products].[Subcategory]" caption="Subcategory" attribute="1" defaultMemberUniqueName="[03_Raw_Products].[Subcategory].[All]" allUniqueName="[03_Raw_Products].[Subcategory].[All]" dimensionUniqueName="[03_Raw_Products]" displayFolder="" count="0" memberValueDatatype="130" unbalanced="0"/>
    <cacheHierarchy uniqueName="[04_Raw_Returns].[Order ID]" caption="Order ID" attribute="1" defaultMemberUniqueName="[04_Raw_Returns].[Order ID].[All]" allUniqueName="[04_Raw_Returns].[Order ID].[All]" dimensionUniqueName="[04_Raw_Returns]" displayFolder="" count="0" memberValueDatatype="130" unbalanced="0"/>
    <cacheHierarchy uniqueName="[04_Raw_Returns].[Return Date]" caption="Return Date" attribute="1" time="1" defaultMemberUniqueName="[04_Raw_Returns].[Return Date].[All]" allUniqueName="[04_Raw_Returns].[Return Date].[All]" dimensionUniqueName="[04_Raw_Returns]" displayFolder="" count="0" memberValueDatatype="7" unbalanced="0"/>
    <cacheHierarchy uniqueName="[04_Raw_Returns].[Return Date (Month)]" caption="Return Date (Month)" attribute="1" defaultMemberUniqueName="[04_Raw_Returns].[Return Date (Month)].[All]" allUniqueName="[04_Raw_Returns].[Return Date (Month)].[All]" dimensionUniqueName="[04_Raw_Returns]" displayFolder="" count="0" memberValueDatatype="130" unbalanced="0"/>
    <cacheHierarchy uniqueName="[04_Raw_Returns].[Return Date (Quarter)]" caption="Return Date (Quarter)" attribute="1" defaultMemberUniqueName="[04_Raw_Returns].[Return Date (Quarter)].[All]" allUniqueName="[04_Raw_Returns].[Return Date (Quarter)].[All]" dimensionUniqueName="[04_Raw_Returns]" displayFolder="" count="0" memberValueDatatype="130" unbalanced="0"/>
    <cacheHierarchy uniqueName="[04_Raw_Returns].[Return Date (Year)]" caption="Return Date (Year)" attribute="1" defaultMemberUniqueName="[04_Raw_Returns].[Return Date (Year)].[All]" allUniqueName="[04_Raw_Returns].[Return Date (Year)].[All]" dimensionUniqueName="[04_Raw_Returns]" displayFolder="" count="0" memberValueDatatype="130" unbalanced="0"/>
    <cacheHierarchy uniqueName="[04_Raw_Returns].[Return ID]" caption="Return ID" attribute="1" defaultMemberUniqueName="[04_Raw_Returns].[Return ID].[All]" allUniqueName="[04_Raw_Returns].[Return ID].[All]" dimensionUniqueName="[04_Raw_Returns]" displayFolder="" count="0" memberValueDatatype="130" unbalanced="0"/>
    <cacheHierarchy uniqueName="[04_Raw_Returns].[Return Qty]" caption="Return Qty" attribute="1" defaultMemberUniqueName="[04_Raw_Returns].[Return Qty].[All]" allUniqueName="[04_Raw_Returns].[Return Qty].[All]" dimensionUniqueName="[04_Raw_Returns]" displayFolder="" count="0" memberValueDatatype="20" unbalanced="0"/>
    <cacheHierarchy uniqueName="[04_Raw_Returns].[Return Reason]" caption="Return Reason" attribute="1" defaultMemberUniqueName="[04_Raw_Returns].[Return Reason].[All]" allUniqueName="[04_Raw_Returns].[Return Reason].[All]" dimensionUniqueName="[04_Raw_Returns]" displayFolder="" count="0" memberValueDatatype="130" unbalanced="0"/>
    <cacheHierarchy uniqueName="[04_Raw_Returns].[Return Status]" caption="Return Status" attribute="1" defaultMemberUniqueName="[04_Raw_Returns].[Return Status].[All]" allUniqueName="[04_Raw_Returns].[Return Status].[All]" dimensionUniqueName="[04_Raw_Returns]" displayFolder="" count="0" memberValueDatatype="130" unbalanced="0"/>
    <cacheHierarchy uniqueName="[01_Raw_Orders].[Order Date (Month Index)]" caption="Order Date (Month Index)" attribute="1" defaultMemberUniqueName="[01_Raw_Orders].[Order Date (Month Index)].[All]" allUniqueName="[01_Raw_Orders].[Order Date (Month Index)].[All]" dimensionUniqueName="[01_Raw_Orders]" displayFolder="" count="0" memberValueDatatype="20" unbalanced="0" hidden="1"/>
    <cacheHierarchy uniqueName="[04_Raw_Returns].[Return Date (Month Index)]" caption="Return Date (Month Index)" attribute="1" defaultMemberUniqueName="[04_Raw_Returns].[Return Date (Month Index)].[All]" allUniqueName="[04_Raw_Returns].[Return Date (Month Index)].[All]" dimensionUniqueName="[04_Raw_Returns]" displayFolder="" count="0" memberValueDatatype="20" unbalanced="0" hidden="1"/>
    <cacheHierarchy uniqueName="[Measures].[Total G sales]" caption="Total G sales" measure="1" displayFolder="" measureGroup="01_Raw_Orders" count="0"/>
    <cacheHierarchy uniqueName="[Measures].[Total discounts]" caption="Total discounts" measure="1" displayFolder="" measureGroup="01_Raw_Orders" count="0"/>
    <cacheHierarchy uniqueName="[Measures].[Total sales]" caption="Total sales" measure="1" displayFolder="" measureGroup="01_Raw_Orders" count="0"/>
    <cacheHierarchy uniqueName="[Measures].[Total cogs]" caption="Total cogs" measure="1" displayFolder="" measureGroup="01_Raw_Orders" count="0"/>
    <cacheHierarchy uniqueName="[Measures].[Total shipping cost]" caption="Total shipping cost" measure="1" displayFolder="" measureGroup="01_Raw_Orders" count="0"/>
    <cacheHierarchy uniqueName="[Measures].[Total orders]" caption="Total orders" measure="1" displayFolder="" measureGroup="01_Raw_Orders" count="0"/>
    <cacheHierarchy uniqueName="[Measures].[Total custs]" caption="Total custs" measure="1" displayFolder="" measureGroup="01_Raw_Orders" count="0"/>
    <cacheHierarchy uniqueName="[Measures].[Total profit]" caption="Total profit" measure="1" displayFolder="" measureGroup="01_Raw_Orders" count="0"/>
    <cacheHierarchy uniqueName="[Measures].[Profit margin]" caption="Profit margin" measure="1" displayFolder="" measureGroup="01_Raw_Orders" count="0" oneField="1">
      <fieldsUsage count="1">
        <fieldUsage x="2"/>
      </fieldsUsage>
    </cacheHierarchy>
    <cacheHierarchy uniqueName="[Measures].[AVG order value]" caption="AVG order value" measure="1" displayFolder="" measureGroup="01_Raw_Orders" count="0"/>
    <cacheHierarchy uniqueName="[Measures].[Total returns]" caption="Total returns" measure="1" displayFolder="" measureGroup="01_Raw_Orders" count="0"/>
    <cacheHierarchy uniqueName="[Measures].[Return rate]" caption="Return rate" measure="1" displayFolder="" measureGroup="01_Raw_Orders" count="0"/>
    <cacheHierarchy uniqueName="[Measures].[__XL_Count 02_Raw_Customers]" caption="__XL_Count 02_Raw_Customers" measure="1" displayFolder="" measureGroup="02_Raw_Customers" count="0" hidden="1"/>
    <cacheHierarchy uniqueName="[Measures].[__XL_Count 03_Raw_Products]" caption="__XL_Count 03_Raw_Products" measure="1" displayFolder="" measureGroup="03_Raw_Products" count="0" hidden="1"/>
    <cacheHierarchy uniqueName="[Measures].[__XL_Count 04_Raw_Returns]" caption="__XL_Count 04_Raw_Returns" measure="1" displayFolder="" measureGroup="04_Raw_Returns" count="0" hidden="1"/>
    <cacheHierarchy uniqueName="[Measures].[__XL_Count 01_Raw_Orders]" caption="__XL_Count 01_Raw_Orders" measure="1" displayFolder="" measureGroup="01_Raw_Orders" count="0" hidden="1"/>
    <cacheHierarchy uniqueName="[Measures].[__No measures defined]" caption="__No measures defined" measure="1" displayFolder="" count="0" hidden="1"/>
    <cacheHierarchy uniqueName="[Measures].[Sum of Sales 2]" caption="Sum of Sales 2" measure="1" displayFolder="" measureGroup="01_Raw_Orders" count="0" oneField="1" hidden="1">
      <fieldsUsage count="1">
        <fieldUsage x="4"/>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01_Raw_Orders"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Discount %]" caption="Sum of Discount %" measure="1" displayFolder="" measureGroup="01_Raw_Orders" count="0" hidden="1">
      <extLst>
        <ext xmlns:x15="http://schemas.microsoft.com/office/spreadsheetml/2010/11/main" uri="{B97F6D7D-B522-45F9-BDA1-12C45D357490}">
          <x15:cacheHierarchy aggregatedColumn="2"/>
        </ext>
      </extLst>
    </cacheHierarchy>
    <cacheHierarchy uniqueName="[Measures].[Sum of Gross Sales]" caption="Sum of Gross Sales" measure="1" displayFolder="" measureGroup="01_Raw_Orders"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Shipping Cost]" caption="Sum of Shipping Cost" measure="1" displayFolder="" measureGroup="01_Raw_Orders" count="0" hidden="1">
      <extLst>
        <ext xmlns:x15="http://schemas.microsoft.com/office/spreadsheetml/2010/11/main" uri="{B97F6D7D-B522-45F9-BDA1-12C45D357490}">
          <x15:cacheHierarchy aggregatedColumn="17"/>
        </ext>
      </extLst>
    </cacheHierarchy>
    <cacheHierarchy uniqueName="[Measures].[Average of Shipping Cost]" caption="Average of Shipping Cost" measure="1" displayFolder="" measureGroup="01_Raw_Orders" count="0" hidden="1">
      <extLst>
        <ext xmlns:x15="http://schemas.microsoft.com/office/spreadsheetml/2010/11/main" uri="{B97F6D7D-B522-45F9-BDA1-12C45D357490}">
          <x15:cacheHierarchy aggregatedColumn="17"/>
        </ext>
      </extLst>
    </cacheHierarchy>
    <cacheHierarchy uniqueName="[Measures].[Count of Return Reason]" caption="Count of Return Reason" measure="1" displayFolder="" measureGroup="04_Raw_Returns" count="0" hidden="1">
      <extLst>
        <ext xmlns:x15="http://schemas.microsoft.com/office/spreadsheetml/2010/11/main" uri="{B97F6D7D-B522-45F9-BDA1-12C45D357490}">
          <x15:cacheHierarchy aggregatedColumn="39"/>
        </ext>
      </extLst>
    </cacheHierarchy>
    <cacheHierarchy uniqueName="[Measures].[Count of Ship Mode]" caption="Count of Ship Mode" measure="1" displayFolder="" measureGroup="01_Raw_Orders" count="0" hidden="1">
      <extLst>
        <ext xmlns:x15="http://schemas.microsoft.com/office/spreadsheetml/2010/11/main" uri="{B97F6D7D-B522-45F9-BDA1-12C45D357490}">
          <x15:cacheHierarchy aggregatedColumn="16"/>
        </ext>
      </extLst>
    </cacheHierarchy>
  </cacheHierarchies>
  <kpis count="0"/>
  <dimensions count="5">
    <dimension name="01_Raw_Orders" uniqueName="[01_Raw_Orders]" caption="01_Raw_Orders"/>
    <dimension name="02_Raw_Customers" uniqueName="[02_Raw_Customers]" caption="02_Raw_Customers"/>
    <dimension name="03_Raw_Products" uniqueName="[03_Raw_Products]" caption="03_Raw_Products"/>
    <dimension name="04_Raw_Returns" uniqueName="[04_Raw_Returns]" caption="04_Raw_Returns"/>
    <dimension measure="1" name="Measures" uniqueName="[Measures]" caption="Measures"/>
  </dimensions>
  <measureGroups count="4">
    <measureGroup name="01_Raw_Orders" caption="01_Raw_Orders"/>
    <measureGroup name="02_Raw_Customers" caption="02_Raw_Customers"/>
    <measureGroup name="03_Raw_Products" caption="03_Raw_Products"/>
    <measureGroup name="04_Raw_Returns" caption="04_Raw_Returns"/>
  </measureGroups>
  <maps count="7">
    <map measureGroup="0" dimension="0"/>
    <map measureGroup="0" dimension="1"/>
    <map measureGroup="0" dimension="2"/>
    <map measureGroup="0" dimension="3"/>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CLICK LAPTOP" refreshedDate="46269.853789004628" backgroundQuery="1" createdVersion="6" refreshedVersion="6" minRefreshableVersion="3" recordCount="0" supportSubquery="1" supportAdvancedDrill="1">
  <cacheSource type="external" connectionId="5"/>
  <cacheFields count="4">
    <cacheField name="[01_Raw_Orders].[Ship Mode].[Ship Mode]" caption="Ship Mode" numFmtId="0" hierarchy="16" level="1">
      <sharedItems count="4">
        <s v="First Class"/>
        <s v="Same Day"/>
        <s v="Second Class"/>
        <s v="Standard Class"/>
      </sharedItems>
    </cacheField>
    <cacheField name="[Measures].[Average of Shipping Cost]" caption="Average of Shipping Cost" numFmtId="0" hierarchy="65" level="32767"/>
    <cacheField name="[Measures].[Count of Ship Mode]" caption="Count of Ship Mode" numFmtId="0" hierarchy="67" level="32767"/>
    <cacheField name="[01_Raw_Orders].[Order Date (Month)].[Order Date (Month)]" caption="Order Date (Month)" numFmtId="0" hierarchy="6" level="1">
      <sharedItems containsSemiMixedTypes="0" containsNonDate="0" containsString="0"/>
    </cacheField>
  </cacheFields>
  <cacheHierarchies count="68">
    <cacheHierarchy uniqueName="[01_Raw_Orders].[COGS]" caption="COGS" attribute="1" defaultMemberUniqueName="[01_Raw_Orders].[COGS].[All]" allUniqueName="[01_Raw_Orders].[COGS].[All]" dimensionUniqueName="[01_Raw_Orders]" displayFolder="" count="0" memberValueDatatype="5" unbalanced="0"/>
    <cacheHierarchy uniqueName="[01_Raw_Orders].[Customer ID]" caption="Customer ID" attribute="1" defaultMemberUniqueName="[01_Raw_Orders].[Customer ID].[All]" allUniqueName="[01_Raw_Orders].[Customer ID].[All]" dimensionUniqueName="[01_Raw_Orders]" displayFolder="" count="0" memberValueDatatype="130" unbalanced="0"/>
    <cacheHierarchy uniqueName="[01_Raw_Orders].[Discount %]" caption="Discount %" attribute="1" defaultMemberUniqueName="[01_Raw_Orders].[Discount %].[All]" allUniqueName="[01_Raw_Orders].[Discount %].[All]" dimensionUniqueName="[01_Raw_Orders]" displayFolder="" count="0" memberValueDatatype="5" unbalanced="0"/>
    <cacheHierarchy uniqueName="[01_Raw_Orders].[Discount value]" caption="Discount value" attribute="1" defaultMemberUniqueName="[01_Raw_Orders].[Discount value].[All]" allUniqueName="[01_Raw_Orders].[Discount value].[All]" dimensionUniqueName="[01_Raw_Orders]" displayFolder="" count="0" memberValueDatatype="5" unbalanced="0"/>
    <cacheHierarchy uniqueName="[01_Raw_Orders].[Gross Sales]" caption="Gross Sales" attribute="1" defaultMemberUniqueName="[01_Raw_Orders].[Gross Sales].[All]" allUniqueName="[01_Raw_Orders].[Gross Sales].[All]" dimensionUniqueName="[01_Raw_Orders]" displayFolder="" count="0" memberValueDatatype="5" unbalanced="0"/>
    <cacheHierarchy uniqueName="[01_Raw_Orders].[Order Date]" caption="Order Date" attribute="1" time="1" defaultMemberUniqueName="[01_Raw_Orders].[Order Date].[All]" allUniqueName="[01_Raw_Orders].[Order Date].[All]" dimensionUniqueName="[01_Raw_Orders]" displayFolder="" count="0" memberValueDatatype="7" unbalanced="0"/>
    <cacheHierarchy uniqueName="[01_Raw_Orders].[Order Date (Month)]" caption="Order Date (Month)" attribute="1" defaultMemberUniqueName="[01_Raw_Orders].[Order Date (Month)].[All]" allUniqueName="[01_Raw_Orders].[Order Date (Month)].[All]" dimensionUniqueName="[01_Raw_Orders]" displayFolder="" count="2" memberValueDatatype="130" unbalanced="0">
      <fieldsUsage count="2">
        <fieldUsage x="-1"/>
        <fieldUsage x="3"/>
      </fieldsUsage>
    </cacheHierarchy>
    <cacheHierarchy uniqueName="[01_Raw_Orders].[Order Date (Quarter)]" caption="Order Date (Quarter)" attribute="1" defaultMemberUniqueName="[01_Raw_Orders].[Order Date (Quarter)].[All]" allUniqueName="[01_Raw_Orders].[Order Date (Quarter)].[All]" dimensionUniqueName="[01_Raw_Orders]" displayFolder="" count="0" memberValueDatatype="130" unbalanced="0"/>
    <cacheHierarchy uniqueName="[01_Raw_Orders].[Order Date (Year)]" caption="Order Date (Year)" attribute="1" defaultMemberUniqueName="[01_Raw_Orders].[Order Date (Year)].[All]" allUniqueName="[01_Raw_Orders].[Order Date (Year)].[All]" dimensionUniqueName="[01_Raw_Orders]" displayFolder="" count="0" memberValueDatatype="130" unbalanced="0"/>
    <cacheHierarchy uniqueName="[01_Raw_Orders].[Order ID]" caption="Order ID" attribute="1" defaultMemberUniqueName="[01_Raw_Orders].[Order ID].[All]" allUniqueName="[01_Raw_Orders].[Order ID].[All]" dimensionUniqueName="[01_Raw_Orders]" displayFolder="" count="0" memberValueDatatype="130" unbalanced="0"/>
    <cacheHierarchy uniqueName="[01_Raw_Orders].[Product ID]" caption="Product ID" attribute="1" defaultMemberUniqueName="[01_Raw_Orders].[Product ID].[All]" allUniqueName="[01_Raw_Orders].[Product ID].[All]" dimensionUniqueName="[01_Raw_Orders]" displayFolder="" count="0" memberValueDatatype="130" unbalanced="0"/>
    <cacheHierarchy uniqueName="[01_Raw_Orders].[Profit]" caption="Profit" attribute="1" defaultMemberUniqueName="[01_Raw_Orders].[Profit].[All]" allUniqueName="[01_Raw_Orders].[Profit].[All]" dimensionUniqueName="[01_Raw_Orders]" displayFolder="" count="0" memberValueDatatype="5" unbalanced="0"/>
    <cacheHierarchy uniqueName="[01_Raw_Orders].[Quantity]" caption="Quantity" attribute="1" defaultMemberUniqueName="[01_Raw_Orders].[Quantity].[All]" allUniqueName="[01_Raw_Orders].[Quantity].[All]" dimensionUniqueName="[01_Raw_Orders]" displayFolder="" count="0" memberValueDatatype="20" unbalanced="0"/>
    <cacheHierarchy uniqueName="[01_Raw_Orders].[Sales]" caption="Sales" attribute="1" defaultMemberUniqueName="[01_Raw_Orders].[Sales].[All]" allUniqueName="[01_Raw_Orders].[Sales].[All]" dimensionUniqueName="[01_Raw_Orders]" displayFolder="" count="0" memberValueDatatype="5" unbalanced="0"/>
    <cacheHierarchy uniqueName="[01_Raw_Orders].[Salesperson]" caption="Salesperson" attribute="1" defaultMemberUniqueName="[01_Raw_Orders].[Salesperson].[All]" allUniqueName="[01_Raw_Orders].[Salesperson].[All]" dimensionUniqueName="[01_Raw_Orders]" displayFolder="" count="0" memberValueDatatype="130" unbalanced="0"/>
    <cacheHierarchy uniqueName="[01_Raw_Orders].[Ship Date]" caption="Ship Date" attribute="1" time="1" defaultMemberUniqueName="[01_Raw_Orders].[Ship Date].[All]" allUniqueName="[01_Raw_Orders].[Ship Date].[All]" dimensionUniqueName="[01_Raw_Orders]" displayFolder="" count="0" memberValueDatatype="7" unbalanced="0"/>
    <cacheHierarchy uniqueName="[01_Raw_Orders].[Ship Mode]" caption="Ship Mode" attribute="1" defaultMemberUniqueName="[01_Raw_Orders].[Ship Mode].[All]" allUniqueName="[01_Raw_Orders].[Ship Mode].[All]" dimensionUniqueName="[01_Raw_Orders]" displayFolder="" count="2" memberValueDatatype="130" unbalanced="0">
      <fieldsUsage count="2">
        <fieldUsage x="-1"/>
        <fieldUsage x="0"/>
      </fieldsUsage>
    </cacheHierarchy>
    <cacheHierarchy uniqueName="[01_Raw_Orders].[Shipping Cost]" caption="Shipping Cost" attribute="1" defaultMemberUniqueName="[01_Raw_Orders].[Shipping Cost].[All]" allUniqueName="[01_Raw_Orders].[Shipping Cost].[All]" dimensionUniqueName="[01_Raw_Orders]" displayFolder="" count="0" memberValueDatatype="5" unbalanced="0"/>
    <cacheHierarchy uniqueName="[01_Raw_Orders].[Unit Price]" caption="Unit Price" attribute="1" defaultMemberUniqueName="[01_Raw_Orders].[Unit Price].[All]" allUniqueName="[01_Raw_Orders].[Unit Price].[All]" dimensionUniqueName="[01_Raw_Orders]" displayFolder="" count="0" memberValueDatatype="5" unbalanced="0"/>
    <cacheHierarchy uniqueName="[02_Raw_Customers].[City]" caption="City" attribute="1" defaultMemberUniqueName="[02_Raw_Customers].[City].[All]" allUniqueName="[02_Raw_Customers].[City].[All]" dimensionUniqueName="[02_Raw_Customers]" displayFolder="" count="0" memberValueDatatype="130" unbalanced="0"/>
    <cacheHierarchy uniqueName="[02_Raw_Customers].[Customer ID]" caption="Customer ID" attribute="1" defaultMemberUniqueName="[02_Raw_Customers].[Customer ID].[All]" allUniqueName="[02_Raw_Customers].[Customer ID].[All]" dimensionUniqueName="[02_Raw_Customers]" displayFolder="" count="0" memberValueDatatype="130" unbalanced="0"/>
    <cacheHierarchy uniqueName="[02_Raw_Customers].[Customer Name]" caption="Customer Name" attribute="1" defaultMemberUniqueName="[02_Raw_Customers].[Customer Name].[All]" allUniqueName="[02_Raw_Customers].[Customer Name].[All]" dimensionUniqueName="[02_Raw_Customers]" displayFolder="" count="0" memberValueDatatype="130" unbalanced="0"/>
    <cacheHierarchy uniqueName="[02_Raw_Customers].[Region]" caption="Region" attribute="1" defaultMemberUniqueName="[02_Raw_Customers].[Region].[All]" allUniqueName="[02_Raw_Customers].[Region].[All]" dimensionUniqueName="[02_Raw_Customers]" displayFolder="" count="0" memberValueDatatype="130" unbalanced="0"/>
    <cacheHierarchy uniqueName="[02_Raw_Customers].[Segment]" caption="Segment" attribute="1" defaultMemberUniqueName="[02_Raw_Customers].[Segment].[All]" allUniqueName="[02_Raw_Customers].[Segment].[All]" dimensionUniqueName="[02_Raw_Customers]" displayFolder="" count="0" memberValueDatatype="130" unbalanced="0"/>
    <cacheHierarchy uniqueName="[02_Raw_Customers].[Signup Date]" caption="Signup Date" attribute="1" time="1" defaultMemberUniqueName="[02_Raw_Customers].[Signup Date].[All]" allUniqueName="[02_Raw_Customers].[Signup Date].[All]" dimensionUniqueName="[02_Raw_Customers]" displayFolder="" count="0" memberValueDatatype="7" unbalanced="0"/>
    <cacheHierarchy uniqueName="[02_Raw_Customers].[State]" caption="State" attribute="1" defaultMemberUniqueName="[02_Raw_Customers].[State].[All]" allUniqueName="[02_Raw_Customers].[State].[All]" dimensionUniqueName="[02_Raw_Customers]" displayFolder="" count="0" memberValueDatatype="130" unbalanced="0"/>
    <cacheHierarchy uniqueName="[03_Raw_Products].[Category]" caption="Category" attribute="1" defaultMemberUniqueName="[03_Raw_Products].[Category].[All]" allUniqueName="[03_Raw_Products].[Category].[All]" dimensionUniqueName="[03_Raw_Products]" displayFolder="" count="0" memberValueDatatype="130" unbalanced="0"/>
    <cacheHierarchy uniqueName="[03_Raw_Products].[List Price]" caption="List Price" attribute="1" defaultMemberUniqueName="[03_Raw_Products].[List Price].[All]" allUniqueName="[03_Raw_Products].[List Price].[All]" dimensionUniqueName="[03_Raw_Products]" displayFolder="" count="0" memberValueDatatype="20" unbalanced="0"/>
    <cacheHierarchy uniqueName="[03_Raw_Products].[Product ID]" caption="Product ID" attribute="1" defaultMemberUniqueName="[03_Raw_Products].[Product ID].[All]" allUniqueName="[03_Raw_Products].[Product ID].[All]" dimensionUniqueName="[03_Raw_Products]" displayFolder="" count="0" memberValueDatatype="130" unbalanced="0"/>
    <cacheHierarchy uniqueName="[03_Raw_Products].[Product Name]" caption="Product Name" attribute="1" defaultMemberUniqueName="[03_Raw_Products].[Product Name].[All]" allUniqueName="[03_Raw_Products].[Product Name].[All]" dimensionUniqueName="[03_Raw_Products]" displayFolder="" count="0" memberValueDatatype="130" unbalanced="0"/>
    <cacheHierarchy uniqueName="[03_Raw_Products].[Standard Cost]" caption="Standard Cost" attribute="1" defaultMemberUniqueName="[03_Raw_Products].[Standard Cost].[All]" allUniqueName="[03_Raw_Products].[Standard Cost].[All]" dimensionUniqueName="[03_Raw_Products]" displayFolder="" count="0" memberValueDatatype="20" unbalanced="0"/>
    <cacheHierarchy uniqueName="[03_Raw_Products].[Subcategory]" caption="Subcategory" attribute="1" defaultMemberUniqueName="[03_Raw_Products].[Subcategory].[All]" allUniqueName="[03_Raw_Products].[Subcategory].[All]" dimensionUniqueName="[03_Raw_Products]" displayFolder="" count="0" memberValueDatatype="130" unbalanced="0"/>
    <cacheHierarchy uniqueName="[04_Raw_Returns].[Order ID]" caption="Order ID" attribute="1" defaultMemberUniqueName="[04_Raw_Returns].[Order ID].[All]" allUniqueName="[04_Raw_Returns].[Order ID].[All]" dimensionUniqueName="[04_Raw_Returns]" displayFolder="" count="0" memberValueDatatype="130" unbalanced="0"/>
    <cacheHierarchy uniqueName="[04_Raw_Returns].[Return Date]" caption="Return Date" attribute="1" time="1" defaultMemberUniqueName="[04_Raw_Returns].[Return Date].[All]" allUniqueName="[04_Raw_Returns].[Return Date].[All]" dimensionUniqueName="[04_Raw_Returns]" displayFolder="" count="0" memberValueDatatype="7" unbalanced="0"/>
    <cacheHierarchy uniqueName="[04_Raw_Returns].[Return Date (Month)]" caption="Return Date (Month)" attribute="1" defaultMemberUniqueName="[04_Raw_Returns].[Return Date (Month)].[All]" allUniqueName="[04_Raw_Returns].[Return Date (Month)].[All]" dimensionUniqueName="[04_Raw_Returns]" displayFolder="" count="0" memberValueDatatype="130" unbalanced="0"/>
    <cacheHierarchy uniqueName="[04_Raw_Returns].[Return Date (Quarter)]" caption="Return Date (Quarter)" attribute="1" defaultMemberUniqueName="[04_Raw_Returns].[Return Date (Quarter)].[All]" allUniqueName="[04_Raw_Returns].[Return Date (Quarter)].[All]" dimensionUniqueName="[04_Raw_Returns]" displayFolder="" count="0" memberValueDatatype="130" unbalanced="0"/>
    <cacheHierarchy uniqueName="[04_Raw_Returns].[Return Date (Year)]" caption="Return Date (Year)" attribute="1" defaultMemberUniqueName="[04_Raw_Returns].[Return Date (Year)].[All]" allUniqueName="[04_Raw_Returns].[Return Date (Year)].[All]" dimensionUniqueName="[04_Raw_Returns]" displayFolder="" count="0" memberValueDatatype="130" unbalanced="0"/>
    <cacheHierarchy uniqueName="[04_Raw_Returns].[Return ID]" caption="Return ID" attribute="1" defaultMemberUniqueName="[04_Raw_Returns].[Return ID].[All]" allUniqueName="[04_Raw_Returns].[Return ID].[All]" dimensionUniqueName="[04_Raw_Returns]" displayFolder="" count="0" memberValueDatatype="130" unbalanced="0"/>
    <cacheHierarchy uniqueName="[04_Raw_Returns].[Return Qty]" caption="Return Qty" attribute="1" defaultMemberUniqueName="[04_Raw_Returns].[Return Qty].[All]" allUniqueName="[04_Raw_Returns].[Return Qty].[All]" dimensionUniqueName="[04_Raw_Returns]" displayFolder="" count="0" memberValueDatatype="20" unbalanced="0"/>
    <cacheHierarchy uniqueName="[04_Raw_Returns].[Return Reason]" caption="Return Reason" attribute="1" defaultMemberUniqueName="[04_Raw_Returns].[Return Reason].[All]" allUniqueName="[04_Raw_Returns].[Return Reason].[All]" dimensionUniqueName="[04_Raw_Returns]" displayFolder="" count="0" memberValueDatatype="130" unbalanced="0"/>
    <cacheHierarchy uniqueName="[04_Raw_Returns].[Return Status]" caption="Return Status" attribute="1" defaultMemberUniqueName="[04_Raw_Returns].[Return Status].[All]" allUniqueName="[04_Raw_Returns].[Return Status].[All]" dimensionUniqueName="[04_Raw_Returns]" displayFolder="" count="0" memberValueDatatype="130" unbalanced="0"/>
    <cacheHierarchy uniqueName="[01_Raw_Orders].[Order Date (Month Index)]" caption="Order Date (Month Index)" attribute="1" defaultMemberUniqueName="[01_Raw_Orders].[Order Date (Month Index)].[All]" allUniqueName="[01_Raw_Orders].[Order Date (Month Index)].[All]" dimensionUniqueName="[01_Raw_Orders]" displayFolder="" count="0" memberValueDatatype="20" unbalanced="0" hidden="1"/>
    <cacheHierarchy uniqueName="[04_Raw_Returns].[Return Date (Month Index)]" caption="Return Date (Month Index)" attribute="1" defaultMemberUniqueName="[04_Raw_Returns].[Return Date (Month Index)].[All]" allUniqueName="[04_Raw_Returns].[Return Date (Month Index)].[All]" dimensionUniqueName="[04_Raw_Returns]" displayFolder="" count="0" memberValueDatatype="20" unbalanced="0" hidden="1"/>
    <cacheHierarchy uniqueName="[Measures].[Total G sales]" caption="Total G sales" measure="1" displayFolder="" measureGroup="01_Raw_Orders" count="0"/>
    <cacheHierarchy uniqueName="[Measures].[Total discounts]" caption="Total discounts" measure="1" displayFolder="" measureGroup="01_Raw_Orders" count="0"/>
    <cacheHierarchy uniqueName="[Measures].[Total sales]" caption="Total sales" measure="1" displayFolder="" measureGroup="01_Raw_Orders" count="0"/>
    <cacheHierarchy uniqueName="[Measures].[Total cogs]" caption="Total cogs" measure="1" displayFolder="" measureGroup="01_Raw_Orders" count="0"/>
    <cacheHierarchy uniqueName="[Measures].[Total shipping cost]" caption="Total shipping cost" measure="1" displayFolder="" measureGroup="01_Raw_Orders" count="0"/>
    <cacheHierarchy uniqueName="[Measures].[Total orders]" caption="Total orders" measure="1" displayFolder="" measureGroup="01_Raw_Orders" count="0"/>
    <cacheHierarchy uniqueName="[Measures].[Total custs]" caption="Total custs" measure="1" displayFolder="" measureGroup="01_Raw_Orders" count="0"/>
    <cacheHierarchy uniqueName="[Measures].[Total profit]" caption="Total profit" measure="1" displayFolder="" measureGroup="01_Raw_Orders" count="0"/>
    <cacheHierarchy uniqueName="[Measures].[Profit margin]" caption="Profit margin" measure="1" displayFolder="" measureGroup="01_Raw_Orders" count="0"/>
    <cacheHierarchy uniqueName="[Measures].[AVG order value]" caption="AVG order value" measure="1" displayFolder="" measureGroup="01_Raw_Orders" count="0"/>
    <cacheHierarchy uniqueName="[Measures].[Total returns]" caption="Total returns" measure="1" displayFolder="" measureGroup="01_Raw_Orders" count="0"/>
    <cacheHierarchy uniqueName="[Measures].[Return rate]" caption="Return rate" measure="1" displayFolder="" measureGroup="01_Raw_Orders" count="0"/>
    <cacheHierarchy uniqueName="[Measures].[__XL_Count 02_Raw_Customers]" caption="__XL_Count 02_Raw_Customers" measure="1" displayFolder="" measureGroup="02_Raw_Customers" count="0" hidden="1"/>
    <cacheHierarchy uniqueName="[Measures].[__XL_Count 03_Raw_Products]" caption="__XL_Count 03_Raw_Products" measure="1" displayFolder="" measureGroup="03_Raw_Products" count="0" hidden="1"/>
    <cacheHierarchy uniqueName="[Measures].[__XL_Count 04_Raw_Returns]" caption="__XL_Count 04_Raw_Returns" measure="1" displayFolder="" measureGroup="04_Raw_Returns" count="0" hidden="1"/>
    <cacheHierarchy uniqueName="[Measures].[__XL_Count 01_Raw_Orders]" caption="__XL_Count 01_Raw_Orders" measure="1" displayFolder="" measureGroup="01_Raw_Orders" count="0" hidden="1"/>
    <cacheHierarchy uniqueName="[Measures].[__No measures defined]" caption="__No measures defined" measure="1" displayFolder="" count="0" hidden="1"/>
    <cacheHierarchy uniqueName="[Measures].[Sum of Sales 2]" caption="Sum of Sales 2" measure="1" displayFolder="" measureGroup="01_Raw_Order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01_Raw_Orders" count="0" hidden="1">
      <extLst>
        <ext xmlns:x15="http://schemas.microsoft.com/office/spreadsheetml/2010/11/main" uri="{B97F6D7D-B522-45F9-BDA1-12C45D357490}">
          <x15:cacheHierarchy aggregatedColumn="11"/>
        </ext>
      </extLst>
    </cacheHierarchy>
    <cacheHierarchy uniqueName="[Measures].[Sum of Discount %]" caption="Sum of Discount %" measure="1" displayFolder="" measureGroup="01_Raw_Orders" count="0" hidden="1">
      <extLst>
        <ext xmlns:x15="http://schemas.microsoft.com/office/spreadsheetml/2010/11/main" uri="{B97F6D7D-B522-45F9-BDA1-12C45D357490}">
          <x15:cacheHierarchy aggregatedColumn="2"/>
        </ext>
      </extLst>
    </cacheHierarchy>
    <cacheHierarchy uniqueName="[Measures].[Sum of Gross Sales]" caption="Sum of Gross Sales" measure="1" displayFolder="" measureGroup="01_Raw_Orders" count="0" hidden="1">
      <extLst>
        <ext xmlns:x15="http://schemas.microsoft.com/office/spreadsheetml/2010/11/main" uri="{B97F6D7D-B522-45F9-BDA1-12C45D357490}">
          <x15:cacheHierarchy aggregatedColumn="4"/>
        </ext>
      </extLst>
    </cacheHierarchy>
    <cacheHierarchy uniqueName="[Measures].[Sum of Shipping Cost]" caption="Sum of Shipping Cost" measure="1" displayFolder="" measureGroup="01_Raw_Orders" count="0" hidden="1">
      <extLst>
        <ext xmlns:x15="http://schemas.microsoft.com/office/spreadsheetml/2010/11/main" uri="{B97F6D7D-B522-45F9-BDA1-12C45D357490}">
          <x15:cacheHierarchy aggregatedColumn="17"/>
        </ext>
      </extLst>
    </cacheHierarchy>
    <cacheHierarchy uniqueName="[Measures].[Average of Shipping Cost]" caption="Average of Shipping Cost" measure="1" displayFolder="" measureGroup="01_Raw_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Return Reason]" caption="Count of Return Reason" measure="1" displayFolder="" measureGroup="04_Raw_Returns" count="0" hidden="1">
      <extLst>
        <ext xmlns:x15="http://schemas.microsoft.com/office/spreadsheetml/2010/11/main" uri="{B97F6D7D-B522-45F9-BDA1-12C45D357490}">
          <x15:cacheHierarchy aggregatedColumn="39"/>
        </ext>
      </extLst>
    </cacheHierarchy>
    <cacheHierarchy uniqueName="[Measures].[Count of Ship Mode]" caption="Count of Ship Mode" measure="1" displayFolder="" measureGroup="01_Raw_Orders" count="0" oneField="1" hidden="1">
      <fieldsUsage count="1">
        <fieldUsage x="2"/>
      </fieldsUsage>
      <extLst>
        <ext xmlns:x15="http://schemas.microsoft.com/office/spreadsheetml/2010/11/main" uri="{B97F6D7D-B522-45F9-BDA1-12C45D357490}">
          <x15:cacheHierarchy aggregatedColumn="16"/>
        </ext>
      </extLst>
    </cacheHierarchy>
  </cacheHierarchies>
  <kpis count="0"/>
  <dimensions count="5">
    <dimension name="01_Raw_Orders" uniqueName="[01_Raw_Orders]" caption="01_Raw_Orders"/>
    <dimension name="02_Raw_Customers" uniqueName="[02_Raw_Customers]" caption="02_Raw_Customers"/>
    <dimension name="03_Raw_Products" uniqueName="[03_Raw_Products]" caption="03_Raw_Products"/>
    <dimension name="04_Raw_Returns" uniqueName="[04_Raw_Returns]" caption="04_Raw_Returns"/>
    <dimension measure="1" name="Measures" uniqueName="[Measures]" caption="Measures"/>
  </dimensions>
  <measureGroups count="4">
    <measureGroup name="01_Raw_Orders" caption="01_Raw_Orders"/>
    <measureGroup name="02_Raw_Customers" caption="02_Raw_Customers"/>
    <measureGroup name="03_Raw_Products" caption="03_Raw_Products"/>
    <measureGroup name="04_Raw_Returns" caption="04_Raw_Returns"/>
  </measureGroups>
  <maps count="7">
    <map measureGroup="0" dimension="0"/>
    <map measureGroup="0" dimension="1"/>
    <map measureGroup="0" dimension="2"/>
    <map measureGroup="0" dimension="3"/>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CLICK LAPTOP" refreshedDate="46269.853790046298" backgroundQuery="1" createdVersion="6" refreshedVersion="6" minRefreshableVersion="3" recordCount="0" supportSubquery="1" supportAdvancedDrill="1">
  <cacheSource type="external" connectionId="5"/>
  <cacheFields count="4">
    <cacheField name="[01_Raw_Orders].[Order Date (Month)].[Order Date (Month)]" caption="Order Date (Month)" numFmtId="0" hierarchy="6" level="1">
      <sharedItems count="12">
        <s v="Jan"/>
        <s v="Feb"/>
        <s v="Mar"/>
        <s v="Apr"/>
        <s v="May"/>
        <s v="Jun"/>
        <s v="Jul"/>
        <s v="Aug"/>
        <s v="Sep"/>
        <s v="Oct"/>
        <s v="Nov"/>
        <s v="Dec"/>
      </sharedItems>
    </cacheField>
    <cacheField name="[Measures].[Sum of Sales 2]" caption="Sum of Sales 2" numFmtId="0" hierarchy="60" level="32767"/>
    <cacheField name="[Measures].[Sum of Profit]" caption="Sum of Profit" numFmtId="0" hierarchy="61" level="32767"/>
    <cacheField name="[Measures].[Profit margin]" caption="Profit margin" numFmtId="0" hierarchy="51" level="32767"/>
  </cacheFields>
  <cacheHierarchies count="68">
    <cacheHierarchy uniqueName="[01_Raw_Orders].[COGS]" caption="COGS" attribute="1" defaultMemberUniqueName="[01_Raw_Orders].[COGS].[All]" allUniqueName="[01_Raw_Orders].[COGS].[All]" dimensionUniqueName="[01_Raw_Orders]" displayFolder="" count="0" memberValueDatatype="5" unbalanced="0"/>
    <cacheHierarchy uniqueName="[01_Raw_Orders].[Customer ID]" caption="Customer ID" attribute="1" defaultMemberUniqueName="[01_Raw_Orders].[Customer ID].[All]" allUniqueName="[01_Raw_Orders].[Customer ID].[All]" dimensionUniqueName="[01_Raw_Orders]" displayFolder="" count="0" memberValueDatatype="130" unbalanced="0"/>
    <cacheHierarchy uniqueName="[01_Raw_Orders].[Discount %]" caption="Discount %" attribute="1" defaultMemberUniqueName="[01_Raw_Orders].[Discount %].[All]" allUniqueName="[01_Raw_Orders].[Discount %].[All]" dimensionUniqueName="[01_Raw_Orders]" displayFolder="" count="0" memberValueDatatype="5" unbalanced="0"/>
    <cacheHierarchy uniqueName="[01_Raw_Orders].[Discount value]" caption="Discount value" attribute="1" defaultMemberUniqueName="[01_Raw_Orders].[Discount value].[All]" allUniqueName="[01_Raw_Orders].[Discount value].[All]" dimensionUniqueName="[01_Raw_Orders]" displayFolder="" count="0" memberValueDatatype="5" unbalanced="0"/>
    <cacheHierarchy uniqueName="[01_Raw_Orders].[Gross Sales]" caption="Gross Sales" attribute="1" defaultMemberUniqueName="[01_Raw_Orders].[Gross Sales].[All]" allUniqueName="[01_Raw_Orders].[Gross Sales].[All]" dimensionUniqueName="[01_Raw_Orders]" displayFolder="" count="0" memberValueDatatype="5" unbalanced="0"/>
    <cacheHierarchy uniqueName="[01_Raw_Orders].[Order Date]" caption="Order Date" attribute="1" time="1" defaultMemberUniqueName="[01_Raw_Orders].[Order Date].[All]" allUniqueName="[01_Raw_Orders].[Order Date].[All]" dimensionUniqueName="[01_Raw_Orders]" displayFolder="" count="0" memberValueDatatype="7" unbalanced="0"/>
    <cacheHierarchy uniqueName="[01_Raw_Orders].[Order Date (Month)]" caption="Order Date (Month)" attribute="1" defaultMemberUniqueName="[01_Raw_Orders].[Order Date (Month)].[All]" allUniqueName="[01_Raw_Orders].[Order Date (Month)].[All]" dimensionUniqueName="[01_Raw_Orders]" displayFolder="" count="2" memberValueDatatype="130" unbalanced="0">
      <fieldsUsage count="2">
        <fieldUsage x="-1"/>
        <fieldUsage x="0"/>
      </fieldsUsage>
    </cacheHierarchy>
    <cacheHierarchy uniqueName="[01_Raw_Orders].[Order Date (Quarter)]" caption="Order Date (Quarter)" attribute="1" defaultMemberUniqueName="[01_Raw_Orders].[Order Date (Quarter)].[All]" allUniqueName="[01_Raw_Orders].[Order Date (Quarter)].[All]" dimensionUniqueName="[01_Raw_Orders]" displayFolder="" count="0" memberValueDatatype="130" unbalanced="0"/>
    <cacheHierarchy uniqueName="[01_Raw_Orders].[Order Date (Year)]" caption="Order Date (Year)" attribute="1" defaultMemberUniqueName="[01_Raw_Orders].[Order Date (Year)].[All]" allUniqueName="[01_Raw_Orders].[Order Date (Year)].[All]" dimensionUniqueName="[01_Raw_Orders]" displayFolder="" count="0" memberValueDatatype="130" unbalanced="0"/>
    <cacheHierarchy uniqueName="[01_Raw_Orders].[Order ID]" caption="Order ID" attribute="1" defaultMemberUniqueName="[01_Raw_Orders].[Order ID].[All]" allUniqueName="[01_Raw_Orders].[Order ID].[All]" dimensionUniqueName="[01_Raw_Orders]" displayFolder="" count="0" memberValueDatatype="130" unbalanced="0"/>
    <cacheHierarchy uniqueName="[01_Raw_Orders].[Product ID]" caption="Product ID" attribute="1" defaultMemberUniqueName="[01_Raw_Orders].[Product ID].[All]" allUniqueName="[01_Raw_Orders].[Product ID].[All]" dimensionUniqueName="[01_Raw_Orders]" displayFolder="" count="0" memberValueDatatype="130" unbalanced="0"/>
    <cacheHierarchy uniqueName="[01_Raw_Orders].[Profit]" caption="Profit" attribute="1" defaultMemberUniqueName="[01_Raw_Orders].[Profit].[All]" allUniqueName="[01_Raw_Orders].[Profit].[All]" dimensionUniqueName="[01_Raw_Orders]" displayFolder="" count="0" memberValueDatatype="5" unbalanced="0"/>
    <cacheHierarchy uniqueName="[01_Raw_Orders].[Quantity]" caption="Quantity" attribute="1" defaultMemberUniqueName="[01_Raw_Orders].[Quantity].[All]" allUniqueName="[01_Raw_Orders].[Quantity].[All]" dimensionUniqueName="[01_Raw_Orders]" displayFolder="" count="0" memberValueDatatype="20" unbalanced="0"/>
    <cacheHierarchy uniqueName="[01_Raw_Orders].[Sales]" caption="Sales" attribute="1" defaultMemberUniqueName="[01_Raw_Orders].[Sales].[All]" allUniqueName="[01_Raw_Orders].[Sales].[All]" dimensionUniqueName="[01_Raw_Orders]" displayFolder="" count="0" memberValueDatatype="5" unbalanced="0"/>
    <cacheHierarchy uniqueName="[01_Raw_Orders].[Salesperson]" caption="Salesperson" attribute="1" defaultMemberUniqueName="[01_Raw_Orders].[Salesperson].[All]" allUniqueName="[01_Raw_Orders].[Salesperson].[All]" dimensionUniqueName="[01_Raw_Orders]" displayFolder="" count="0" memberValueDatatype="130" unbalanced="0"/>
    <cacheHierarchy uniqueName="[01_Raw_Orders].[Ship Date]" caption="Ship Date" attribute="1" time="1" defaultMemberUniqueName="[01_Raw_Orders].[Ship Date].[All]" allUniqueName="[01_Raw_Orders].[Ship Date].[All]" dimensionUniqueName="[01_Raw_Orders]" displayFolder="" count="0" memberValueDatatype="7" unbalanced="0"/>
    <cacheHierarchy uniqueName="[01_Raw_Orders].[Ship Mode]" caption="Ship Mode" attribute="1" defaultMemberUniqueName="[01_Raw_Orders].[Ship Mode].[All]" allUniqueName="[01_Raw_Orders].[Ship Mode].[All]" dimensionUniqueName="[01_Raw_Orders]" displayFolder="" count="0" memberValueDatatype="130" unbalanced="0"/>
    <cacheHierarchy uniqueName="[01_Raw_Orders].[Shipping Cost]" caption="Shipping Cost" attribute="1" defaultMemberUniqueName="[01_Raw_Orders].[Shipping Cost].[All]" allUniqueName="[01_Raw_Orders].[Shipping Cost].[All]" dimensionUniqueName="[01_Raw_Orders]" displayFolder="" count="0" memberValueDatatype="5" unbalanced="0"/>
    <cacheHierarchy uniqueName="[01_Raw_Orders].[Unit Price]" caption="Unit Price" attribute="1" defaultMemberUniqueName="[01_Raw_Orders].[Unit Price].[All]" allUniqueName="[01_Raw_Orders].[Unit Price].[All]" dimensionUniqueName="[01_Raw_Orders]" displayFolder="" count="0" memberValueDatatype="5" unbalanced="0"/>
    <cacheHierarchy uniqueName="[02_Raw_Customers].[City]" caption="City" attribute="1" defaultMemberUniqueName="[02_Raw_Customers].[City].[All]" allUniqueName="[02_Raw_Customers].[City].[All]" dimensionUniqueName="[02_Raw_Customers]" displayFolder="" count="0" memberValueDatatype="130" unbalanced="0"/>
    <cacheHierarchy uniqueName="[02_Raw_Customers].[Customer ID]" caption="Customer ID" attribute="1" defaultMemberUniqueName="[02_Raw_Customers].[Customer ID].[All]" allUniqueName="[02_Raw_Customers].[Customer ID].[All]" dimensionUniqueName="[02_Raw_Customers]" displayFolder="" count="0" memberValueDatatype="130" unbalanced="0"/>
    <cacheHierarchy uniqueName="[02_Raw_Customers].[Customer Name]" caption="Customer Name" attribute="1" defaultMemberUniqueName="[02_Raw_Customers].[Customer Name].[All]" allUniqueName="[02_Raw_Customers].[Customer Name].[All]" dimensionUniqueName="[02_Raw_Customers]" displayFolder="" count="0" memberValueDatatype="130" unbalanced="0"/>
    <cacheHierarchy uniqueName="[02_Raw_Customers].[Region]" caption="Region" attribute="1" defaultMemberUniqueName="[02_Raw_Customers].[Region].[All]" allUniqueName="[02_Raw_Customers].[Region].[All]" dimensionUniqueName="[02_Raw_Customers]" displayFolder="" count="0" memberValueDatatype="130" unbalanced="0"/>
    <cacheHierarchy uniqueName="[02_Raw_Customers].[Segment]" caption="Segment" attribute="1" defaultMemberUniqueName="[02_Raw_Customers].[Segment].[All]" allUniqueName="[02_Raw_Customers].[Segment].[All]" dimensionUniqueName="[02_Raw_Customers]" displayFolder="" count="0" memberValueDatatype="130" unbalanced="0"/>
    <cacheHierarchy uniqueName="[02_Raw_Customers].[Signup Date]" caption="Signup Date" attribute="1" time="1" defaultMemberUniqueName="[02_Raw_Customers].[Signup Date].[All]" allUniqueName="[02_Raw_Customers].[Signup Date].[All]" dimensionUniqueName="[02_Raw_Customers]" displayFolder="" count="0" memberValueDatatype="7" unbalanced="0"/>
    <cacheHierarchy uniqueName="[02_Raw_Customers].[State]" caption="State" attribute="1" defaultMemberUniqueName="[02_Raw_Customers].[State].[All]" allUniqueName="[02_Raw_Customers].[State].[All]" dimensionUniqueName="[02_Raw_Customers]" displayFolder="" count="0" memberValueDatatype="130" unbalanced="0"/>
    <cacheHierarchy uniqueName="[03_Raw_Products].[Category]" caption="Category" attribute="1" defaultMemberUniqueName="[03_Raw_Products].[Category].[All]" allUniqueName="[03_Raw_Products].[Category].[All]" dimensionUniqueName="[03_Raw_Products]" displayFolder="" count="0" memberValueDatatype="130" unbalanced="0"/>
    <cacheHierarchy uniqueName="[03_Raw_Products].[List Price]" caption="List Price" attribute="1" defaultMemberUniqueName="[03_Raw_Products].[List Price].[All]" allUniqueName="[03_Raw_Products].[List Price].[All]" dimensionUniqueName="[03_Raw_Products]" displayFolder="" count="0" memberValueDatatype="20" unbalanced="0"/>
    <cacheHierarchy uniqueName="[03_Raw_Products].[Product ID]" caption="Product ID" attribute="1" defaultMemberUniqueName="[03_Raw_Products].[Product ID].[All]" allUniqueName="[03_Raw_Products].[Product ID].[All]" dimensionUniqueName="[03_Raw_Products]" displayFolder="" count="0" memberValueDatatype="130" unbalanced="0"/>
    <cacheHierarchy uniqueName="[03_Raw_Products].[Product Name]" caption="Product Name" attribute="1" defaultMemberUniqueName="[03_Raw_Products].[Product Name].[All]" allUniqueName="[03_Raw_Products].[Product Name].[All]" dimensionUniqueName="[03_Raw_Products]" displayFolder="" count="0" memberValueDatatype="130" unbalanced="0"/>
    <cacheHierarchy uniqueName="[03_Raw_Products].[Standard Cost]" caption="Standard Cost" attribute="1" defaultMemberUniqueName="[03_Raw_Products].[Standard Cost].[All]" allUniqueName="[03_Raw_Products].[Standard Cost].[All]" dimensionUniqueName="[03_Raw_Products]" displayFolder="" count="0" memberValueDatatype="20" unbalanced="0"/>
    <cacheHierarchy uniqueName="[03_Raw_Products].[Subcategory]" caption="Subcategory" attribute="1" defaultMemberUniqueName="[03_Raw_Products].[Subcategory].[All]" allUniqueName="[03_Raw_Products].[Subcategory].[All]" dimensionUniqueName="[03_Raw_Products]" displayFolder="" count="0" memberValueDatatype="130" unbalanced="0"/>
    <cacheHierarchy uniqueName="[04_Raw_Returns].[Order ID]" caption="Order ID" attribute="1" defaultMemberUniqueName="[04_Raw_Returns].[Order ID].[All]" allUniqueName="[04_Raw_Returns].[Order ID].[All]" dimensionUniqueName="[04_Raw_Returns]" displayFolder="" count="0" memberValueDatatype="130" unbalanced="0"/>
    <cacheHierarchy uniqueName="[04_Raw_Returns].[Return Date]" caption="Return Date" attribute="1" time="1" defaultMemberUniqueName="[04_Raw_Returns].[Return Date].[All]" allUniqueName="[04_Raw_Returns].[Return Date].[All]" dimensionUniqueName="[04_Raw_Returns]" displayFolder="" count="0" memberValueDatatype="7" unbalanced="0"/>
    <cacheHierarchy uniqueName="[04_Raw_Returns].[Return Date (Month)]" caption="Return Date (Month)" attribute="1" defaultMemberUniqueName="[04_Raw_Returns].[Return Date (Month)].[All]" allUniqueName="[04_Raw_Returns].[Return Date (Month)].[All]" dimensionUniqueName="[04_Raw_Returns]" displayFolder="" count="0" memberValueDatatype="130" unbalanced="0"/>
    <cacheHierarchy uniqueName="[04_Raw_Returns].[Return Date (Quarter)]" caption="Return Date (Quarter)" attribute="1" defaultMemberUniqueName="[04_Raw_Returns].[Return Date (Quarter)].[All]" allUniqueName="[04_Raw_Returns].[Return Date (Quarter)].[All]" dimensionUniqueName="[04_Raw_Returns]" displayFolder="" count="0" memberValueDatatype="130" unbalanced="0"/>
    <cacheHierarchy uniqueName="[04_Raw_Returns].[Return Date (Year)]" caption="Return Date (Year)" attribute="1" defaultMemberUniqueName="[04_Raw_Returns].[Return Date (Year)].[All]" allUniqueName="[04_Raw_Returns].[Return Date (Year)].[All]" dimensionUniqueName="[04_Raw_Returns]" displayFolder="" count="0" memberValueDatatype="130" unbalanced="0"/>
    <cacheHierarchy uniqueName="[04_Raw_Returns].[Return ID]" caption="Return ID" attribute="1" defaultMemberUniqueName="[04_Raw_Returns].[Return ID].[All]" allUniqueName="[04_Raw_Returns].[Return ID].[All]" dimensionUniqueName="[04_Raw_Returns]" displayFolder="" count="0" memberValueDatatype="130" unbalanced="0"/>
    <cacheHierarchy uniqueName="[04_Raw_Returns].[Return Qty]" caption="Return Qty" attribute="1" defaultMemberUniqueName="[04_Raw_Returns].[Return Qty].[All]" allUniqueName="[04_Raw_Returns].[Return Qty].[All]" dimensionUniqueName="[04_Raw_Returns]" displayFolder="" count="0" memberValueDatatype="20" unbalanced="0"/>
    <cacheHierarchy uniqueName="[04_Raw_Returns].[Return Reason]" caption="Return Reason" attribute="1" defaultMemberUniqueName="[04_Raw_Returns].[Return Reason].[All]" allUniqueName="[04_Raw_Returns].[Return Reason].[All]" dimensionUniqueName="[04_Raw_Returns]" displayFolder="" count="0" memberValueDatatype="130" unbalanced="0"/>
    <cacheHierarchy uniqueName="[04_Raw_Returns].[Return Status]" caption="Return Status" attribute="1" defaultMemberUniqueName="[04_Raw_Returns].[Return Status].[All]" allUniqueName="[04_Raw_Returns].[Return Status].[All]" dimensionUniqueName="[04_Raw_Returns]" displayFolder="" count="0" memberValueDatatype="130" unbalanced="0"/>
    <cacheHierarchy uniqueName="[01_Raw_Orders].[Order Date (Month Index)]" caption="Order Date (Month Index)" attribute="1" defaultMemberUniqueName="[01_Raw_Orders].[Order Date (Month Index)].[All]" allUniqueName="[01_Raw_Orders].[Order Date (Month Index)].[All]" dimensionUniqueName="[01_Raw_Orders]" displayFolder="" count="0" memberValueDatatype="20" unbalanced="0" hidden="1"/>
    <cacheHierarchy uniqueName="[04_Raw_Returns].[Return Date (Month Index)]" caption="Return Date (Month Index)" attribute="1" defaultMemberUniqueName="[04_Raw_Returns].[Return Date (Month Index)].[All]" allUniqueName="[04_Raw_Returns].[Return Date (Month Index)].[All]" dimensionUniqueName="[04_Raw_Returns]" displayFolder="" count="0" memberValueDatatype="20" unbalanced="0" hidden="1"/>
    <cacheHierarchy uniqueName="[Measures].[Total G sales]" caption="Total G sales" measure="1" displayFolder="" measureGroup="01_Raw_Orders" count="0"/>
    <cacheHierarchy uniqueName="[Measures].[Total discounts]" caption="Total discounts" measure="1" displayFolder="" measureGroup="01_Raw_Orders" count="0"/>
    <cacheHierarchy uniqueName="[Measures].[Total sales]" caption="Total sales" measure="1" displayFolder="" measureGroup="01_Raw_Orders" count="0"/>
    <cacheHierarchy uniqueName="[Measures].[Total cogs]" caption="Total cogs" measure="1" displayFolder="" measureGroup="01_Raw_Orders" count="0"/>
    <cacheHierarchy uniqueName="[Measures].[Total shipping cost]" caption="Total shipping cost" measure="1" displayFolder="" measureGroup="01_Raw_Orders" count="0"/>
    <cacheHierarchy uniqueName="[Measures].[Total orders]" caption="Total orders" measure="1" displayFolder="" measureGroup="01_Raw_Orders" count="0"/>
    <cacheHierarchy uniqueName="[Measures].[Total custs]" caption="Total custs" measure="1" displayFolder="" measureGroup="01_Raw_Orders" count="0"/>
    <cacheHierarchy uniqueName="[Measures].[Total profit]" caption="Total profit" measure="1" displayFolder="" measureGroup="01_Raw_Orders" count="0"/>
    <cacheHierarchy uniqueName="[Measures].[Profit margin]" caption="Profit margin" measure="1" displayFolder="" measureGroup="01_Raw_Orders" count="0" oneField="1">
      <fieldsUsage count="1">
        <fieldUsage x="3"/>
      </fieldsUsage>
    </cacheHierarchy>
    <cacheHierarchy uniqueName="[Measures].[AVG order value]" caption="AVG order value" measure="1" displayFolder="" measureGroup="01_Raw_Orders" count="0"/>
    <cacheHierarchy uniqueName="[Measures].[Total returns]" caption="Total returns" measure="1" displayFolder="" measureGroup="01_Raw_Orders" count="0"/>
    <cacheHierarchy uniqueName="[Measures].[Return rate]" caption="Return rate" measure="1" displayFolder="" measureGroup="01_Raw_Orders" count="0"/>
    <cacheHierarchy uniqueName="[Measures].[__XL_Count 02_Raw_Customers]" caption="__XL_Count 02_Raw_Customers" measure="1" displayFolder="" measureGroup="02_Raw_Customers" count="0" hidden="1"/>
    <cacheHierarchy uniqueName="[Measures].[__XL_Count 03_Raw_Products]" caption="__XL_Count 03_Raw_Products" measure="1" displayFolder="" measureGroup="03_Raw_Products" count="0" hidden="1"/>
    <cacheHierarchy uniqueName="[Measures].[__XL_Count 04_Raw_Returns]" caption="__XL_Count 04_Raw_Returns" measure="1" displayFolder="" measureGroup="04_Raw_Returns" count="0" hidden="1"/>
    <cacheHierarchy uniqueName="[Measures].[__XL_Count 01_Raw_Orders]" caption="__XL_Count 01_Raw_Orders" measure="1" displayFolder="" measureGroup="01_Raw_Orders" count="0" hidden="1"/>
    <cacheHierarchy uniqueName="[Measures].[__No measures defined]" caption="__No measures defined" measure="1" displayFolder="" count="0" hidden="1"/>
    <cacheHierarchy uniqueName="[Measures].[Sum of Sales 2]" caption="Sum of Sales 2" measure="1" displayFolder="" measureGroup="01_Raw_Orders"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01_Raw_Orders"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Discount %]" caption="Sum of Discount %" measure="1" displayFolder="" measureGroup="01_Raw_Orders" count="0" hidden="1">
      <extLst>
        <ext xmlns:x15="http://schemas.microsoft.com/office/spreadsheetml/2010/11/main" uri="{B97F6D7D-B522-45F9-BDA1-12C45D357490}">
          <x15:cacheHierarchy aggregatedColumn="2"/>
        </ext>
      </extLst>
    </cacheHierarchy>
    <cacheHierarchy uniqueName="[Measures].[Sum of Gross Sales]" caption="Sum of Gross Sales" measure="1" displayFolder="" measureGroup="01_Raw_Orders" count="0" hidden="1">
      <extLst>
        <ext xmlns:x15="http://schemas.microsoft.com/office/spreadsheetml/2010/11/main" uri="{B97F6D7D-B522-45F9-BDA1-12C45D357490}">
          <x15:cacheHierarchy aggregatedColumn="4"/>
        </ext>
      </extLst>
    </cacheHierarchy>
    <cacheHierarchy uniqueName="[Measures].[Sum of Shipping Cost]" caption="Sum of Shipping Cost" measure="1" displayFolder="" measureGroup="01_Raw_Orders" count="0" hidden="1">
      <extLst>
        <ext xmlns:x15="http://schemas.microsoft.com/office/spreadsheetml/2010/11/main" uri="{B97F6D7D-B522-45F9-BDA1-12C45D357490}">
          <x15:cacheHierarchy aggregatedColumn="17"/>
        </ext>
      </extLst>
    </cacheHierarchy>
    <cacheHierarchy uniqueName="[Measures].[Average of Shipping Cost]" caption="Average of Shipping Cost" measure="1" displayFolder="" measureGroup="01_Raw_Orders" count="0" hidden="1">
      <extLst>
        <ext xmlns:x15="http://schemas.microsoft.com/office/spreadsheetml/2010/11/main" uri="{B97F6D7D-B522-45F9-BDA1-12C45D357490}">
          <x15:cacheHierarchy aggregatedColumn="17"/>
        </ext>
      </extLst>
    </cacheHierarchy>
    <cacheHierarchy uniqueName="[Measures].[Count of Return Reason]" caption="Count of Return Reason" measure="1" displayFolder="" measureGroup="04_Raw_Returns" count="0" hidden="1">
      <extLst>
        <ext xmlns:x15="http://schemas.microsoft.com/office/spreadsheetml/2010/11/main" uri="{B97F6D7D-B522-45F9-BDA1-12C45D357490}">
          <x15:cacheHierarchy aggregatedColumn="39"/>
        </ext>
      </extLst>
    </cacheHierarchy>
    <cacheHierarchy uniqueName="[Measures].[Count of Ship Mode]" caption="Count of Ship Mode" measure="1" displayFolder="" measureGroup="01_Raw_Orders" count="0" hidden="1">
      <extLst>
        <ext xmlns:x15="http://schemas.microsoft.com/office/spreadsheetml/2010/11/main" uri="{B97F6D7D-B522-45F9-BDA1-12C45D357490}">
          <x15:cacheHierarchy aggregatedColumn="16"/>
        </ext>
      </extLst>
    </cacheHierarchy>
  </cacheHierarchies>
  <kpis count="0"/>
  <dimensions count="5">
    <dimension name="01_Raw_Orders" uniqueName="[01_Raw_Orders]" caption="01_Raw_Orders"/>
    <dimension name="02_Raw_Customers" uniqueName="[02_Raw_Customers]" caption="02_Raw_Customers"/>
    <dimension name="03_Raw_Products" uniqueName="[03_Raw_Products]" caption="03_Raw_Products"/>
    <dimension name="04_Raw_Returns" uniqueName="[04_Raw_Returns]" caption="04_Raw_Returns"/>
    <dimension measure="1" name="Measures" uniqueName="[Measures]" caption="Measures"/>
  </dimensions>
  <measureGroups count="4">
    <measureGroup name="01_Raw_Orders" caption="01_Raw_Orders"/>
    <measureGroup name="02_Raw_Customers" caption="02_Raw_Customers"/>
    <measureGroup name="03_Raw_Products" caption="03_Raw_Products"/>
    <measureGroup name="04_Raw_Returns" caption="04_Raw_Returns"/>
  </measureGroups>
  <maps count="7">
    <map measureGroup="0" dimension="0"/>
    <map measureGroup="0" dimension="1"/>
    <map measureGroup="0" dimension="2"/>
    <map measureGroup="0" dimension="3"/>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CLICK LAPTOP" refreshedDate="46269.853791666668" backgroundQuery="1" createdVersion="6" refreshedVersion="6" minRefreshableVersion="3" recordCount="0" supportSubquery="1" supportAdvancedDrill="1">
  <cacheSource type="external" connectionId="5"/>
  <cacheFields count="5">
    <cacheField name="[02_Raw_Customers].[Region].[Region]" caption="Region" numFmtId="0" hierarchy="22" level="1">
      <sharedItems count="4">
        <s v="Central"/>
        <s v="East"/>
        <s v="South"/>
        <s v="West"/>
      </sharedItems>
    </cacheField>
    <cacheField name="[Measures].[Sum of Sales 2]" caption="Sum of Sales 2" numFmtId="0" hierarchy="60" level="32767"/>
    <cacheField name="[Measures].[Sum of Profit]" caption="Sum of Profit" numFmtId="0" hierarchy="61" level="32767"/>
    <cacheField name="[03_Raw_Products].[Category].[Category]" caption="Category" numFmtId="0" hierarchy="26" level="1">
      <sharedItems containsSemiMixedTypes="0" containsNonDate="0" containsString="0"/>
    </cacheField>
    <cacheField name="[01_Raw_Orders].[Order Date (Month)].[Order Date (Month)]" caption="Order Date (Month)" numFmtId="0" hierarchy="6" level="1">
      <sharedItems containsSemiMixedTypes="0" containsNonDate="0" containsString="0"/>
    </cacheField>
  </cacheFields>
  <cacheHierarchies count="68">
    <cacheHierarchy uniqueName="[01_Raw_Orders].[COGS]" caption="COGS" attribute="1" defaultMemberUniqueName="[01_Raw_Orders].[COGS].[All]" allUniqueName="[01_Raw_Orders].[COGS].[All]" dimensionUniqueName="[01_Raw_Orders]" displayFolder="" count="0" memberValueDatatype="5" unbalanced="0"/>
    <cacheHierarchy uniqueName="[01_Raw_Orders].[Customer ID]" caption="Customer ID" attribute="1" defaultMemberUniqueName="[01_Raw_Orders].[Customer ID].[All]" allUniqueName="[01_Raw_Orders].[Customer ID].[All]" dimensionUniqueName="[01_Raw_Orders]" displayFolder="" count="0" memberValueDatatype="130" unbalanced="0"/>
    <cacheHierarchy uniqueName="[01_Raw_Orders].[Discount %]" caption="Discount %" attribute="1" defaultMemberUniqueName="[01_Raw_Orders].[Discount %].[All]" allUniqueName="[01_Raw_Orders].[Discount %].[All]" dimensionUniqueName="[01_Raw_Orders]" displayFolder="" count="0" memberValueDatatype="5" unbalanced="0"/>
    <cacheHierarchy uniqueName="[01_Raw_Orders].[Discount value]" caption="Discount value" attribute="1" defaultMemberUniqueName="[01_Raw_Orders].[Discount value].[All]" allUniqueName="[01_Raw_Orders].[Discount value].[All]" dimensionUniqueName="[01_Raw_Orders]" displayFolder="" count="0" memberValueDatatype="5" unbalanced="0"/>
    <cacheHierarchy uniqueName="[01_Raw_Orders].[Gross Sales]" caption="Gross Sales" attribute="1" defaultMemberUniqueName="[01_Raw_Orders].[Gross Sales].[All]" allUniqueName="[01_Raw_Orders].[Gross Sales].[All]" dimensionUniqueName="[01_Raw_Orders]" displayFolder="" count="0" memberValueDatatype="5" unbalanced="0"/>
    <cacheHierarchy uniqueName="[01_Raw_Orders].[Order Date]" caption="Order Date" attribute="1" time="1" defaultMemberUniqueName="[01_Raw_Orders].[Order Date].[All]" allUniqueName="[01_Raw_Orders].[Order Date].[All]" dimensionUniqueName="[01_Raw_Orders]" displayFolder="" count="0" memberValueDatatype="7" unbalanced="0"/>
    <cacheHierarchy uniqueName="[01_Raw_Orders].[Order Date (Month)]" caption="Order Date (Month)" attribute="1" defaultMemberUniqueName="[01_Raw_Orders].[Order Date (Month)].[All]" allUniqueName="[01_Raw_Orders].[Order Date (Month)].[All]" dimensionUniqueName="[01_Raw_Orders]" displayFolder="" count="2" memberValueDatatype="130" unbalanced="0">
      <fieldsUsage count="2">
        <fieldUsage x="-1"/>
        <fieldUsage x="4"/>
      </fieldsUsage>
    </cacheHierarchy>
    <cacheHierarchy uniqueName="[01_Raw_Orders].[Order Date (Quarter)]" caption="Order Date (Quarter)" attribute="1" defaultMemberUniqueName="[01_Raw_Orders].[Order Date (Quarter)].[All]" allUniqueName="[01_Raw_Orders].[Order Date (Quarter)].[All]" dimensionUniqueName="[01_Raw_Orders]" displayFolder="" count="0" memberValueDatatype="130" unbalanced="0"/>
    <cacheHierarchy uniqueName="[01_Raw_Orders].[Order Date (Year)]" caption="Order Date (Year)" attribute="1" defaultMemberUniqueName="[01_Raw_Orders].[Order Date (Year)].[All]" allUniqueName="[01_Raw_Orders].[Order Date (Year)].[All]" dimensionUniqueName="[01_Raw_Orders]" displayFolder="" count="0" memberValueDatatype="130" unbalanced="0"/>
    <cacheHierarchy uniqueName="[01_Raw_Orders].[Order ID]" caption="Order ID" attribute="1" defaultMemberUniqueName="[01_Raw_Orders].[Order ID].[All]" allUniqueName="[01_Raw_Orders].[Order ID].[All]" dimensionUniqueName="[01_Raw_Orders]" displayFolder="" count="0" memberValueDatatype="130" unbalanced="0"/>
    <cacheHierarchy uniqueName="[01_Raw_Orders].[Product ID]" caption="Product ID" attribute="1" defaultMemberUniqueName="[01_Raw_Orders].[Product ID].[All]" allUniqueName="[01_Raw_Orders].[Product ID].[All]" dimensionUniqueName="[01_Raw_Orders]" displayFolder="" count="0" memberValueDatatype="130" unbalanced="0"/>
    <cacheHierarchy uniqueName="[01_Raw_Orders].[Profit]" caption="Profit" attribute="1" defaultMemberUniqueName="[01_Raw_Orders].[Profit].[All]" allUniqueName="[01_Raw_Orders].[Profit].[All]" dimensionUniqueName="[01_Raw_Orders]" displayFolder="" count="0" memberValueDatatype="5" unbalanced="0"/>
    <cacheHierarchy uniqueName="[01_Raw_Orders].[Quantity]" caption="Quantity" attribute="1" defaultMemberUniqueName="[01_Raw_Orders].[Quantity].[All]" allUniqueName="[01_Raw_Orders].[Quantity].[All]" dimensionUniqueName="[01_Raw_Orders]" displayFolder="" count="0" memberValueDatatype="20" unbalanced="0"/>
    <cacheHierarchy uniqueName="[01_Raw_Orders].[Sales]" caption="Sales" attribute="1" defaultMemberUniqueName="[01_Raw_Orders].[Sales].[All]" allUniqueName="[01_Raw_Orders].[Sales].[All]" dimensionUniqueName="[01_Raw_Orders]" displayFolder="" count="0" memberValueDatatype="5" unbalanced="0"/>
    <cacheHierarchy uniqueName="[01_Raw_Orders].[Salesperson]" caption="Salesperson" attribute="1" defaultMemberUniqueName="[01_Raw_Orders].[Salesperson].[All]" allUniqueName="[01_Raw_Orders].[Salesperson].[All]" dimensionUniqueName="[01_Raw_Orders]" displayFolder="" count="0" memberValueDatatype="130" unbalanced="0"/>
    <cacheHierarchy uniqueName="[01_Raw_Orders].[Ship Date]" caption="Ship Date" attribute="1" time="1" defaultMemberUniqueName="[01_Raw_Orders].[Ship Date].[All]" allUniqueName="[01_Raw_Orders].[Ship Date].[All]" dimensionUniqueName="[01_Raw_Orders]" displayFolder="" count="0" memberValueDatatype="7" unbalanced="0"/>
    <cacheHierarchy uniqueName="[01_Raw_Orders].[Ship Mode]" caption="Ship Mode" attribute="1" defaultMemberUniqueName="[01_Raw_Orders].[Ship Mode].[All]" allUniqueName="[01_Raw_Orders].[Ship Mode].[All]" dimensionUniqueName="[01_Raw_Orders]" displayFolder="" count="0" memberValueDatatype="130" unbalanced="0"/>
    <cacheHierarchy uniqueName="[01_Raw_Orders].[Shipping Cost]" caption="Shipping Cost" attribute="1" defaultMemberUniqueName="[01_Raw_Orders].[Shipping Cost].[All]" allUniqueName="[01_Raw_Orders].[Shipping Cost].[All]" dimensionUniqueName="[01_Raw_Orders]" displayFolder="" count="0" memberValueDatatype="5" unbalanced="0"/>
    <cacheHierarchy uniqueName="[01_Raw_Orders].[Unit Price]" caption="Unit Price" attribute="1" defaultMemberUniqueName="[01_Raw_Orders].[Unit Price].[All]" allUniqueName="[01_Raw_Orders].[Unit Price].[All]" dimensionUniqueName="[01_Raw_Orders]" displayFolder="" count="0" memberValueDatatype="5" unbalanced="0"/>
    <cacheHierarchy uniqueName="[02_Raw_Customers].[City]" caption="City" attribute="1" defaultMemberUniqueName="[02_Raw_Customers].[City].[All]" allUniqueName="[02_Raw_Customers].[City].[All]" dimensionUniqueName="[02_Raw_Customers]" displayFolder="" count="0" memberValueDatatype="130" unbalanced="0"/>
    <cacheHierarchy uniqueName="[02_Raw_Customers].[Customer ID]" caption="Customer ID" attribute="1" defaultMemberUniqueName="[02_Raw_Customers].[Customer ID].[All]" allUniqueName="[02_Raw_Customers].[Customer ID].[All]" dimensionUniqueName="[02_Raw_Customers]" displayFolder="" count="0" memberValueDatatype="130" unbalanced="0"/>
    <cacheHierarchy uniqueName="[02_Raw_Customers].[Customer Name]" caption="Customer Name" attribute="1" defaultMemberUniqueName="[02_Raw_Customers].[Customer Name].[All]" allUniqueName="[02_Raw_Customers].[Customer Name].[All]" dimensionUniqueName="[02_Raw_Customers]" displayFolder="" count="0" memberValueDatatype="130" unbalanced="0"/>
    <cacheHierarchy uniqueName="[02_Raw_Customers].[Region]" caption="Region" attribute="1" defaultMemberUniqueName="[02_Raw_Customers].[Region].[All]" allUniqueName="[02_Raw_Customers].[Region].[All]" dimensionUniqueName="[02_Raw_Customers]" displayFolder="" count="2" memberValueDatatype="130" unbalanced="0">
      <fieldsUsage count="2">
        <fieldUsage x="-1"/>
        <fieldUsage x="0"/>
      </fieldsUsage>
    </cacheHierarchy>
    <cacheHierarchy uniqueName="[02_Raw_Customers].[Segment]" caption="Segment" attribute="1" defaultMemberUniqueName="[02_Raw_Customers].[Segment].[All]" allUniqueName="[02_Raw_Customers].[Segment].[All]" dimensionUniqueName="[02_Raw_Customers]" displayFolder="" count="0" memberValueDatatype="130" unbalanced="0"/>
    <cacheHierarchy uniqueName="[02_Raw_Customers].[Signup Date]" caption="Signup Date" attribute="1" time="1" defaultMemberUniqueName="[02_Raw_Customers].[Signup Date].[All]" allUniqueName="[02_Raw_Customers].[Signup Date].[All]" dimensionUniqueName="[02_Raw_Customers]" displayFolder="" count="0" memberValueDatatype="7" unbalanced="0"/>
    <cacheHierarchy uniqueName="[02_Raw_Customers].[State]" caption="State" attribute="1" defaultMemberUniqueName="[02_Raw_Customers].[State].[All]" allUniqueName="[02_Raw_Customers].[State].[All]" dimensionUniqueName="[02_Raw_Customers]" displayFolder="" count="0" memberValueDatatype="130" unbalanced="0"/>
    <cacheHierarchy uniqueName="[03_Raw_Products].[Category]" caption="Category" attribute="1" defaultMemberUniqueName="[03_Raw_Products].[Category].[All]" allUniqueName="[03_Raw_Products].[Category].[All]" dimensionUniqueName="[03_Raw_Products]" displayFolder="" count="2" memberValueDatatype="130" unbalanced="0">
      <fieldsUsage count="2">
        <fieldUsage x="-1"/>
        <fieldUsage x="3"/>
      </fieldsUsage>
    </cacheHierarchy>
    <cacheHierarchy uniqueName="[03_Raw_Products].[List Price]" caption="List Price" attribute="1" defaultMemberUniqueName="[03_Raw_Products].[List Price].[All]" allUniqueName="[03_Raw_Products].[List Price].[All]" dimensionUniqueName="[03_Raw_Products]" displayFolder="" count="0" memberValueDatatype="20" unbalanced="0"/>
    <cacheHierarchy uniqueName="[03_Raw_Products].[Product ID]" caption="Product ID" attribute="1" defaultMemberUniqueName="[03_Raw_Products].[Product ID].[All]" allUniqueName="[03_Raw_Products].[Product ID].[All]" dimensionUniqueName="[03_Raw_Products]" displayFolder="" count="0" memberValueDatatype="130" unbalanced="0"/>
    <cacheHierarchy uniqueName="[03_Raw_Products].[Product Name]" caption="Product Name" attribute="1" defaultMemberUniqueName="[03_Raw_Products].[Product Name].[All]" allUniqueName="[03_Raw_Products].[Product Name].[All]" dimensionUniqueName="[03_Raw_Products]" displayFolder="" count="0" memberValueDatatype="130" unbalanced="0"/>
    <cacheHierarchy uniqueName="[03_Raw_Products].[Standard Cost]" caption="Standard Cost" attribute="1" defaultMemberUniqueName="[03_Raw_Products].[Standard Cost].[All]" allUniqueName="[03_Raw_Products].[Standard Cost].[All]" dimensionUniqueName="[03_Raw_Products]" displayFolder="" count="0" memberValueDatatype="20" unbalanced="0"/>
    <cacheHierarchy uniqueName="[03_Raw_Products].[Subcategory]" caption="Subcategory" attribute="1" defaultMemberUniqueName="[03_Raw_Products].[Subcategory].[All]" allUniqueName="[03_Raw_Products].[Subcategory].[All]" dimensionUniqueName="[03_Raw_Products]" displayFolder="" count="0" memberValueDatatype="130" unbalanced="0"/>
    <cacheHierarchy uniqueName="[04_Raw_Returns].[Order ID]" caption="Order ID" attribute="1" defaultMemberUniqueName="[04_Raw_Returns].[Order ID].[All]" allUniqueName="[04_Raw_Returns].[Order ID].[All]" dimensionUniqueName="[04_Raw_Returns]" displayFolder="" count="0" memberValueDatatype="130" unbalanced="0"/>
    <cacheHierarchy uniqueName="[04_Raw_Returns].[Return Date]" caption="Return Date" attribute="1" time="1" defaultMemberUniqueName="[04_Raw_Returns].[Return Date].[All]" allUniqueName="[04_Raw_Returns].[Return Date].[All]" dimensionUniqueName="[04_Raw_Returns]" displayFolder="" count="0" memberValueDatatype="7" unbalanced="0"/>
    <cacheHierarchy uniqueName="[04_Raw_Returns].[Return Date (Month)]" caption="Return Date (Month)" attribute="1" defaultMemberUniqueName="[04_Raw_Returns].[Return Date (Month)].[All]" allUniqueName="[04_Raw_Returns].[Return Date (Month)].[All]" dimensionUniqueName="[04_Raw_Returns]" displayFolder="" count="0" memberValueDatatype="130" unbalanced="0"/>
    <cacheHierarchy uniqueName="[04_Raw_Returns].[Return Date (Quarter)]" caption="Return Date (Quarter)" attribute="1" defaultMemberUniqueName="[04_Raw_Returns].[Return Date (Quarter)].[All]" allUniqueName="[04_Raw_Returns].[Return Date (Quarter)].[All]" dimensionUniqueName="[04_Raw_Returns]" displayFolder="" count="0" memberValueDatatype="130" unbalanced="0"/>
    <cacheHierarchy uniqueName="[04_Raw_Returns].[Return Date (Year)]" caption="Return Date (Year)" attribute="1" defaultMemberUniqueName="[04_Raw_Returns].[Return Date (Year)].[All]" allUniqueName="[04_Raw_Returns].[Return Date (Year)].[All]" dimensionUniqueName="[04_Raw_Returns]" displayFolder="" count="0" memberValueDatatype="130" unbalanced="0"/>
    <cacheHierarchy uniqueName="[04_Raw_Returns].[Return ID]" caption="Return ID" attribute="1" defaultMemberUniqueName="[04_Raw_Returns].[Return ID].[All]" allUniqueName="[04_Raw_Returns].[Return ID].[All]" dimensionUniqueName="[04_Raw_Returns]" displayFolder="" count="0" memberValueDatatype="130" unbalanced="0"/>
    <cacheHierarchy uniqueName="[04_Raw_Returns].[Return Qty]" caption="Return Qty" attribute="1" defaultMemberUniqueName="[04_Raw_Returns].[Return Qty].[All]" allUniqueName="[04_Raw_Returns].[Return Qty].[All]" dimensionUniqueName="[04_Raw_Returns]" displayFolder="" count="0" memberValueDatatype="20" unbalanced="0"/>
    <cacheHierarchy uniqueName="[04_Raw_Returns].[Return Reason]" caption="Return Reason" attribute="1" defaultMemberUniqueName="[04_Raw_Returns].[Return Reason].[All]" allUniqueName="[04_Raw_Returns].[Return Reason].[All]" dimensionUniqueName="[04_Raw_Returns]" displayFolder="" count="0" memberValueDatatype="130" unbalanced="0"/>
    <cacheHierarchy uniqueName="[04_Raw_Returns].[Return Status]" caption="Return Status" attribute="1" defaultMemberUniqueName="[04_Raw_Returns].[Return Status].[All]" allUniqueName="[04_Raw_Returns].[Return Status].[All]" dimensionUniqueName="[04_Raw_Returns]" displayFolder="" count="0" memberValueDatatype="130" unbalanced="0"/>
    <cacheHierarchy uniqueName="[01_Raw_Orders].[Order Date (Month Index)]" caption="Order Date (Month Index)" attribute="1" defaultMemberUniqueName="[01_Raw_Orders].[Order Date (Month Index)].[All]" allUniqueName="[01_Raw_Orders].[Order Date (Month Index)].[All]" dimensionUniqueName="[01_Raw_Orders]" displayFolder="" count="0" memberValueDatatype="20" unbalanced="0" hidden="1"/>
    <cacheHierarchy uniqueName="[04_Raw_Returns].[Return Date (Month Index)]" caption="Return Date (Month Index)" attribute="1" defaultMemberUniqueName="[04_Raw_Returns].[Return Date (Month Index)].[All]" allUniqueName="[04_Raw_Returns].[Return Date (Month Index)].[All]" dimensionUniqueName="[04_Raw_Returns]" displayFolder="" count="0" memberValueDatatype="20" unbalanced="0" hidden="1"/>
    <cacheHierarchy uniqueName="[Measures].[Total G sales]" caption="Total G sales" measure="1" displayFolder="" measureGroup="01_Raw_Orders" count="0"/>
    <cacheHierarchy uniqueName="[Measures].[Total discounts]" caption="Total discounts" measure="1" displayFolder="" measureGroup="01_Raw_Orders" count="0"/>
    <cacheHierarchy uniqueName="[Measures].[Total sales]" caption="Total sales" measure="1" displayFolder="" measureGroup="01_Raw_Orders" count="0"/>
    <cacheHierarchy uniqueName="[Measures].[Total cogs]" caption="Total cogs" measure="1" displayFolder="" measureGroup="01_Raw_Orders" count="0"/>
    <cacheHierarchy uniqueName="[Measures].[Total shipping cost]" caption="Total shipping cost" measure="1" displayFolder="" measureGroup="01_Raw_Orders" count="0"/>
    <cacheHierarchy uniqueName="[Measures].[Total orders]" caption="Total orders" measure="1" displayFolder="" measureGroup="01_Raw_Orders" count="0"/>
    <cacheHierarchy uniqueName="[Measures].[Total custs]" caption="Total custs" measure="1" displayFolder="" measureGroup="01_Raw_Orders" count="0"/>
    <cacheHierarchy uniqueName="[Measures].[Total profit]" caption="Total profit" measure="1" displayFolder="" measureGroup="01_Raw_Orders" count="0"/>
    <cacheHierarchy uniqueName="[Measures].[Profit margin]" caption="Profit margin" measure="1" displayFolder="" measureGroup="01_Raw_Orders" count="0"/>
    <cacheHierarchy uniqueName="[Measures].[AVG order value]" caption="AVG order value" measure="1" displayFolder="" measureGroup="01_Raw_Orders" count="0"/>
    <cacheHierarchy uniqueName="[Measures].[Total returns]" caption="Total returns" measure="1" displayFolder="" measureGroup="01_Raw_Orders" count="0"/>
    <cacheHierarchy uniqueName="[Measures].[Return rate]" caption="Return rate" measure="1" displayFolder="" measureGroup="01_Raw_Orders" count="0"/>
    <cacheHierarchy uniqueName="[Measures].[__XL_Count 02_Raw_Customers]" caption="__XL_Count 02_Raw_Customers" measure="1" displayFolder="" measureGroup="02_Raw_Customers" count="0" hidden="1"/>
    <cacheHierarchy uniqueName="[Measures].[__XL_Count 03_Raw_Products]" caption="__XL_Count 03_Raw_Products" measure="1" displayFolder="" measureGroup="03_Raw_Products" count="0" hidden="1"/>
    <cacheHierarchy uniqueName="[Measures].[__XL_Count 04_Raw_Returns]" caption="__XL_Count 04_Raw_Returns" measure="1" displayFolder="" measureGroup="04_Raw_Returns" count="0" hidden="1"/>
    <cacheHierarchy uniqueName="[Measures].[__XL_Count 01_Raw_Orders]" caption="__XL_Count 01_Raw_Orders" measure="1" displayFolder="" measureGroup="01_Raw_Orders" count="0" hidden="1"/>
    <cacheHierarchy uniqueName="[Measures].[__No measures defined]" caption="__No measures defined" measure="1" displayFolder="" count="0" hidden="1"/>
    <cacheHierarchy uniqueName="[Measures].[Sum of Sales 2]" caption="Sum of Sales 2" measure="1" displayFolder="" measureGroup="01_Raw_Orders"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01_Raw_Orders"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Discount %]" caption="Sum of Discount %" measure="1" displayFolder="" measureGroup="01_Raw_Orders" count="0" hidden="1">
      <extLst>
        <ext xmlns:x15="http://schemas.microsoft.com/office/spreadsheetml/2010/11/main" uri="{B97F6D7D-B522-45F9-BDA1-12C45D357490}">
          <x15:cacheHierarchy aggregatedColumn="2"/>
        </ext>
      </extLst>
    </cacheHierarchy>
    <cacheHierarchy uniqueName="[Measures].[Sum of Gross Sales]" caption="Sum of Gross Sales" measure="1" displayFolder="" measureGroup="01_Raw_Orders" count="0" hidden="1">
      <extLst>
        <ext xmlns:x15="http://schemas.microsoft.com/office/spreadsheetml/2010/11/main" uri="{B97F6D7D-B522-45F9-BDA1-12C45D357490}">
          <x15:cacheHierarchy aggregatedColumn="4"/>
        </ext>
      </extLst>
    </cacheHierarchy>
    <cacheHierarchy uniqueName="[Measures].[Sum of Shipping Cost]" caption="Sum of Shipping Cost" measure="1" displayFolder="" measureGroup="01_Raw_Orders" count="0" hidden="1">
      <extLst>
        <ext xmlns:x15="http://schemas.microsoft.com/office/spreadsheetml/2010/11/main" uri="{B97F6D7D-B522-45F9-BDA1-12C45D357490}">
          <x15:cacheHierarchy aggregatedColumn="17"/>
        </ext>
      </extLst>
    </cacheHierarchy>
    <cacheHierarchy uniqueName="[Measures].[Average of Shipping Cost]" caption="Average of Shipping Cost" measure="1" displayFolder="" measureGroup="01_Raw_Orders" count="0" hidden="1">
      <extLst>
        <ext xmlns:x15="http://schemas.microsoft.com/office/spreadsheetml/2010/11/main" uri="{B97F6D7D-B522-45F9-BDA1-12C45D357490}">
          <x15:cacheHierarchy aggregatedColumn="17"/>
        </ext>
      </extLst>
    </cacheHierarchy>
    <cacheHierarchy uniqueName="[Measures].[Count of Return Reason]" caption="Count of Return Reason" measure="1" displayFolder="" measureGroup="04_Raw_Returns" count="0" hidden="1">
      <extLst>
        <ext xmlns:x15="http://schemas.microsoft.com/office/spreadsheetml/2010/11/main" uri="{B97F6D7D-B522-45F9-BDA1-12C45D357490}">
          <x15:cacheHierarchy aggregatedColumn="39"/>
        </ext>
      </extLst>
    </cacheHierarchy>
    <cacheHierarchy uniqueName="[Measures].[Count of Ship Mode]" caption="Count of Ship Mode" measure="1" displayFolder="" measureGroup="01_Raw_Orders" count="0" hidden="1">
      <extLst>
        <ext xmlns:x15="http://schemas.microsoft.com/office/spreadsheetml/2010/11/main" uri="{B97F6D7D-B522-45F9-BDA1-12C45D357490}">
          <x15:cacheHierarchy aggregatedColumn="16"/>
        </ext>
      </extLst>
    </cacheHierarchy>
  </cacheHierarchies>
  <kpis count="0"/>
  <dimensions count="5">
    <dimension name="01_Raw_Orders" uniqueName="[01_Raw_Orders]" caption="01_Raw_Orders"/>
    <dimension name="02_Raw_Customers" uniqueName="[02_Raw_Customers]" caption="02_Raw_Customers"/>
    <dimension name="03_Raw_Products" uniqueName="[03_Raw_Products]" caption="03_Raw_Products"/>
    <dimension name="04_Raw_Returns" uniqueName="[04_Raw_Returns]" caption="04_Raw_Returns"/>
    <dimension measure="1" name="Measures" uniqueName="[Measures]" caption="Measures"/>
  </dimensions>
  <measureGroups count="4">
    <measureGroup name="01_Raw_Orders" caption="01_Raw_Orders"/>
    <measureGroup name="02_Raw_Customers" caption="02_Raw_Customers"/>
    <measureGroup name="03_Raw_Products" caption="03_Raw_Products"/>
    <measureGroup name="04_Raw_Returns" caption="04_Raw_Returns"/>
  </measureGroups>
  <maps count="7">
    <map measureGroup="0" dimension="0"/>
    <map measureGroup="0" dimension="1"/>
    <map measureGroup="0" dimension="2"/>
    <map measureGroup="0" dimension="3"/>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CLICK LAPTOP" refreshedDate="46269.853792708331" backgroundQuery="1" createdVersion="6" refreshedVersion="6" minRefreshableVersion="3" recordCount="0" supportSubquery="1" supportAdvancedDrill="1">
  <cacheSource type="external" connectionId="5"/>
  <cacheFields count="5">
    <cacheField name="[02_Raw_Customers].[City].[City]" caption="City" numFmtId="0" hierarchy="19" level="1">
      <sharedItems count="10">
        <s v="Austin"/>
        <s v="Boston"/>
        <s v="Denver"/>
        <s v="Jacksonville"/>
        <s v="Los Angeles"/>
        <s v="Miami"/>
        <s v="Nashville"/>
        <s v="San Francisco"/>
        <s v="Seattle"/>
        <s v="St. Louis"/>
      </sharedItems>
    </cacheField>
    <cacheField name="[Measures].[Sum of Sales 2]" caption="Sum of Sales 2" numFmtId="0" hierarchy="60" level="32767"/>
    <cacheField name="[02_Raw_Customers].[Region].[Region]" caption="Region" numFmtId="0" hierarchy="22" level="1">
      <sharedItems containsSemiMixedTypes="0" containsNonDate="0" containsString="0"/>
    </cacheField>
    <cacheField name="[01_Raw_Orders].[Order Date (Month)].[Order Date (Month)]" caption="Order Date (Month)" numFmtId="0" hierarchy="6" level="1">
      <sharedItems containsSemiMixedTypes="0" containsNonDate="0" containsString="0"/>
    </cacheField>
    <cacheField name="[03_Raw_Products].[Category].[Category]" caption="Category" numFmtId="0" hierarchy="26" level="1">
      <sharedItems containsSemiMixedTypes="0" containsNonDate="0" containsString="0"/>
    </cacheField>
  </cacheFields>
  <cacheHierarchies count="68">
    <cacheHierarchy uniqueName="[01_Raw_Orders].[COGS]" caption="COGS" attribute="1" defaultMemberUniqueName="[01_Raw_Orders].[COGS].[All]" allUniqueName="[01_Raw_Orders].[COGS].[All]" dimensionUniqueName="[01_Raw_Orders]" displayFolder="" count="0" memberValueDatatype="5" unbalanced="0"/>
    <cacheHierarchy uniqueName="[01_Raw_Orders].[Customer ID]" caption="Customer ID" attribute="1" defaultMemberUniqueName="[01_Raw_Orders].[Customer ID].[All]" allUniqueName="[01_Raw_Orders].[Customer ID].[All]" dimensionUniqueName="[01_Raw_Orders]" displayFolder="" count="0" memberValueDatatype="130" unbalanced="0"/>
    <cacheHierarchy uniqueName="[01_Raw_Orders].[Discount %]" caption="Discount %" attribute="1" defaultMemberUniqueName="[01_Raw_Orders].[Discount %].[All]" allUniqueName="[01_Raw_Orders].[Discount %].[All]" dimensionUniqueName="[01_Raw_Orders]" displayFolder="" count="0" memberValueDatatype="5" unbalanced="0"/>
    <cacheHierarchy uniqueName="[01_Raw_Orders].[Discount value]" caption="Discount value" attribute="1" defaultMemberUniqueName="[01_Raw_Orders].[Discount value].[All]" allUniqueName="[01_Raw_Orders].[Discount value].[All]" dimensionUniqueName="[01_Raw_Orders]" displayFolder="" count="0" memberValueDatatype="5" unbalanced="0"/>
    <cacheHierarchy uniqueName="[01_Raw_Orders].[Gross Sales]" caption="Gross Sales" attribute="1" defaultMemberUniqueName="[01_Raw_Orders].[Gross Sales].[All]" allUniqueName="[01_Raw_Orders].[Gross Sales].[All]" dimensionUniqueName="[01_Raw_Orders]" displayFolder="" count="0" memberValueDatatype="5" unbalanced="0"/>
    <cacheHierarchy uniqueName="[01_Raw_Orders].[Order Date]" caption="Order Date" attribute="1" time="1" defaultMemberUniqueName="[01_Raw_Orders].[Order Date].[All]" allUniqueName="[01_Raw_Orders].[Order Date].[All]" dimensionUniqueName="[01_Raw_Orders]" displayFolder="" count="0" memberValueDatatype="7" unbalanced="0"/>
    <cacheHierarchy uniqueName="[01_Raw_Orders].[Order Date (Month)]" caption="Order Date (Month)" attribute="1" defaultMemberUniqueName="[01_Raw_Orders].[Order Date (Month)].[All]" allUniqueName="[01_Raw_Orders].[Order Date (Month)].[All]" dimensionUniqueName="[01_Raw_Orders]" displayFolder="" count="2" memberValueDatatype="130" unbalanced="0">
      <fieldsUsage count="2">
        <fieldUsage x="-1"/>
        <fieldUsage x="3"/>
      </fieldsUsage>
    </cacheHierarchy>
    <cacheHierarchy uniqueName="[01_Raw_Orders].[Order Date (Quarter)]" caption="Order Date (Quarter)" attribute="1" defaultMemberUniqueName="[01_Raw_Orders].[Order Date (Quarter)].[All]" allUniqueName="[01_Raw_Orders].[Order Date (Quarter)].[All]" dimensionUniqueName="[01_Raw_Orders]" displayFolder="" count="0" memberValueDatatype="130" unbalanced="0"/>
    <cacheHierarchy uniqueName="[01_Raw_Orders].[Order Date (Year)]" caption="Order Date (Year)" attribute="1" defaultMemberUniqueName="[01_Raw_Orders].[Order Date (Year)].[All]" allUniqueName="[01_Raw_Orders].[Order Date (Year)].[All]" dimensionUniqueName="[01_Raw_Orders]" displayFolder="" count="0" memberValueDatatype="130" unbalanced="0"/>
    <cacheHierarchy uniqueName="[01_Raw_Orders].[Order ID]" caption="Order ID" attribute="1" defaultMemberUniqueName="[01_Raw_Orders].[Order ID].[All]" allUniqueName="[01_Raw_Orders].[Order ID].[All]" dimensionUniqueName="[01_Raw_Orders]" displayFolder="" count="0" memberValueDatatype="130" unbalanced="0"/>
    <cacheHierarchy uniqueName="[01_Raw_Orders].[Product ID]" caption="Product ID" attribute="1" defaultMemberUniqueName="[01_Raw_Orders].[Product ID].[All]" allUniqueName="[01_Raw_Orders].[Product ID].[All]" dimensionUniqueName="[01_Raw_Orders]" displayFolder="" count="0" memberValueDatatype="130" unbalanced="0"/>
    <cacheHierarchy uniqueName="[01_Raw_Orders].[Profit]" caption="Profit" attribute="1" defaultMemberUniqueName="[01_Raw_Orders].[Profit].[All]" allUniqueName="[01_Raw_Orders].[Profit].[All]" dimensionUniqueName="[01_Raw_Orders]" displayFolder="" count="0" memberValueDatatype="5" unbalanced="0"/>
    <cacheHierarchy uniqueName="[01_Raw_Orders].[Quantity]" caption="Quantity" attribute="1" defaultMemberUniqueName="[01_Raw_Orders].[Quantity].[All]" allUniqueName="[01_Raw_Orders].[Quantity].[All]" dimensionUniqueName="[01_Raw_Orders]" displayFolder="" count="0" memberValueDatatype="20" unbalanced="0"/>
    <cacheHierarchy uniqueName="[01_Raw_Orders].[Sales]" caption="Sales" attribute="1" defaultMemberUniqueName="[01_Raw_Orders].[Sales].[All]" allUniqueName="[01_Raw_Orders].[Sales].[All]" dimensionUniqueName="[01_Raw_Orders]" displayFolder="" count="0" memberValueDatatype="5" unbalanced="0"/>
    <cacheHierarchy uniqueName="[01_Raw_Orders].[Salesperson]" caption="Salesperson" attribute="1" defaultMemberUniqueName="[01_Raw_Orders].[Salesperson].[All]" allUniqueName="[01_Raw_Orders].[Salesperson].[All]" dimensionUniqueName="[01_Raw_Orders]" displayFolder="" count="0" memberValueDatatype="130" unbalanced="0"/>
    <cacheHierarchy uniqueName="[01_Raw_Orders].[Ship Date]" caption="Ship Date" attribute="1" time="1" defaultMemberUniqueName="[01_Raw_Orders].[Ship Date].[All]" allUniqueName="[01_Raw_Orders].[Ship Date].[All]" dimensionUniqueName="[01_Raw_Orders]" displayFolder="" count="0" memberValueDatatype="7" unbalanced="0"/>
    <cacheHierarchy uniqueName="[01_Raw_Orders].[Ship Mode]" caption="Ship Mode" attribute="1" defaultMemberUniqueName="[01_Raw_Orders].[Ship Mode].[All]" allUniqueName="[01_Raw_Orders].[Ship Mode].[All]" dimensionUniqueName="[01_Raw_Orders]" displayFolder="" count="0" memberValueDatatype="130" unbalanced="0"/>
    <cacheHierarchy uniqueName="[01_Raw_Orders].[Shipping Cost]" caption="Shipping Cost" attribute="1" defaultMemberUniqueName="[01_Raw_Orders].[Shipping Cost].[All]" allUniqueName="[01_Raw_Orders].[Shipping Cost].[All]" dimensionUniqueName="[01_Raw_Orders]" displayFolder="" count="0" memberValueDatatype="5" unbalanced="0"/>
    <cacheHierarchy uniqueName="[01_Raw_Orders].[Unit Price]" caption="Unit Price" attribute="1" defaultMemberUniqueName="[01_Raw_Orders].[Unit Price].[All]" allUniqueName="[01_Raw_Orders].[Unit Price].[All]" dimensionUniqueName="[01_Raw_Orders]" displayFolder="" count="0" memberValueDatatype="5" unbalanced="0"/>
    <cacheHierarchy uniqueName="[02_Raw_Customers].[City]" caption="City" attribute="1" defaultMemberUniqueName="[02_Raw_Customers].[City].[All]" allUniqueName="[02_Raw_Customers].[City].[All]" dimensionUniqueName="[02_Raw_Customers]" displayFolder="" count="2" memberValueDatatype="130" unbalanced="0">
      <fieldsUsage count="2">
        <fieldUsage x="-1"/>
        <fieldUsage x="0"/>
      </fieldsUsage>
    </cacheHierarchy>
    <cacheHierarchy uniqueName="[02_Raw_Customers].[Customer ID]" caption="Customer ID" attribute="1" defaultMemberUniqueName="[02_Raw_Customers].[Customer ID].[All]" allUniqueName="[02_Raw_Customers].[Customer ID].[All]" dimensionUniqueName="[02_Raw_Customers]" displayFolder="" count="0" memberValueDatatype="130" unbalanced="0"/>
    <cacheHierarchy uniqueName="[02_Raw_Customers].[Customer Name]" caption="Customer Name" attribute="1" defaultMemberUniqueName="[02_Raw_Customers].[Customer Name].[All]" allUniqueName="[02_Raw_Customers].[Customer Name].[All]" dimensionUniqueName="[02_Raw_Customers]" displayFolder="" count="0" memberValueDatatype="130" unbalanced="0"/>
    <cacheHierarchy uniqueName="[02_Raw_Customers].[Region]" caption="Region" attribute="1" defaultMemberUniqueName="[02_Raw_Customers].[Region].[All]" allUniqueName="[02_Raw_Customers].[Region].[All]" dimensionUniqueName="[02_Raw_Customers]" displayFolder="" count="2" memberValueDatatype="130" unbalanced="0">
      <fieldsUsage count="2">
        <fieldUsage x="-1"/>
        <fieldUsage x="2"/>
      </fieldsUsage>
    </cacheHierarchy>
    <cacheHierarchy uniqueName="[02_Raw_Customers].[Segment]" caption="Segment" attribute="1" defaultMemberUniqueName="[02_Raw_Customers].[Segment].[All]" allUniqueName="[02_Raw_Customers].[Segment].[All]" dimensionUniqueName="[02_Raw_Customers]" displayFolder="" count="0" memberValueDatatype="130" unbalanced="0"/>
    <cacheHierarchy uniqueName="[02_Raw_Customers].[Signup Date]" caption="Signup Date" attribute="1" time="1" defaultMemberUniqueName="[02_Raw_Customers].[Signup Date].[All]" allUniqueName="[02_Raw_Customers].[Signup Date].[All]" dimensionUniqueName="[02_Raw_Customers]" displayFolder="" count="0" memberValueDatatype="7" unbalanced="0"/>
    <cacheHierarchy uniqueName="[02_Raw_Customers].[State]" caption="State" attribute="1" defaultMemberUniqueName="[02_Raw_Customers].[State].[All]" allUniqueName="[02_Raw_Customers].[State].[All]" dimensionUniqueName="[02_Raw_Customers]" displayFolder="" count="0" memberValueDatatype="130" unbalanced="0"/>
    <cacheHierarchy uniqueName="[03_Raw_Products].[Category]" caption="Category" attribute="1" defaultMemberUniqueName="[03_Raw_Products].[Category].[All]" allUniqueName="[03_Raw_Products].[Category].[All]" dimensionUniqueName="[03_Raw_Products]" displayFolder="" count="2" memberValueDatatype="130" unbalanced="0">
      <fieldsUsage count="2">
        <fieldUsage x="-1"/>
        <fieldUsage x="4"/>
      </fieldsUsage>
    </cacheHierarchy>
    <cacheHierarchy uniqueName="[03_Raw_Products].[List Price]" caption="List Price" attribute="1" defaultMemberUniqueName="[03_Raw_Products].[List Price].[All]" allUniqueName="[03_Raw_Products].[List Price].[All]" dimensionUniqueName="[03_Raw_Products]" displayFolder="" count="0" memberValueDatatype="20" unbalanced="0"/>
    <cacheHierarchy uniqueName="[03_Raw_Products].[Product ID]" caption="Product ID" attribute="1" defaultMemberUniqueName="[03_Raw_Products].[Product ID].[All]" allUniqueName="[03_Raw_Products].[Product ID].[All]" dimensionUniqueName="[03_Raw_Products]" displayFolder="" count="0" memberValueDatatype="130" unbalanced="0"/>
    <cacheHierarchy uniqueName="[03_Raw_Products].[Product Name]" caption="Product Name" attribute="1" defaultMemberUniqueName="[03_Raw_Products].[Product Name].[All]" allUniqueName="[03_Raw_Products].[Product Name].[All]" dimensionUniqueName="[03_Raw_Products]" displayFolder="" count="0" memberValueDatatype="130" unbalanced="0"/>
    <cacheHierarchy uniqueName="[03_Raw_Products].[Standard Cost]" caption="Standard Cost" attribute="1" defaultMemberUniqueName="[03_Raw_Products].[Standard Cost].[All]" allUniqueName="[03_Raw_Products].[Standard Cost].[All]" dimensionUniqueName="[03_Raw_Products]" displayFolder="" count="0" memberValueDatatype="20" unbalanced="0"/>
    <cacheHierarchy uniqueName="[03_Raw_Products].[Subcategory]" caption="Subcategory" attribute="1" defaultMemberUniqueName="[03_Raw_Products].[Subcategory].[All]" allUniqueName="[03_Raw_Products].[Subcategory].[All]" dimensionUniqueName="[03_Raw_Products]" displayFolder="" count="0" memberValueDatatype="130" unbalanced="0"/>
    <cacheHierarchy uniqueName="[04_Raw_Returns].[Order ID]" caption="Order ID" attribute="1" defaultMemberUniqueName="[04_Raw_Returns].[Order ID].[All]" allUniqueName="[04_Raw_Returns].[Order ID].[All]" dimensionUniqueName="[04_Raw_Returns]" displayFolder="" count="0" memberValueDatatype="130" unbalanced="0"/>
    <cacheHierarchy uniqueName="[04_Raw_Returns].[Return Date]" caption="Return Date" attribute="1" time="1" defaultMemberUniqueName="[04_Raw_Returns].[Return Date].[All]" allUniqueName="[04_Raw_Returns].[Return Date].[All]" dimensionUniqueName="[04_Raw_Returns]" displayFolder="" count="0" memberValueDatatype="7" unbalanced="0"/>
    <cacheHierarchy uniqueName="[04_Raw_Returns].[Return Date (Month)]" caption="Return Date (Month)" attribute="1" defaultMemberUniqueName="[04_Raw_Returns].[Return Date (Month)].[All]" allUniqueName="[04_Raw_Returns].[Return Date (Month)].[All]" dimensionUniqueName="[04_Raw_Returns]" displayFolder="" count="0" memberValueDatatype="130" unbalanced="0"/>
    <cacheHierarchy uniqueName="[04_Raw_Returns].[Return Date (Quarter)]" caption="Return Date (Quarter)" attribute="1" defaultMemberUniqueName="[04_Raw_Returns].[Return Date (Quarter)].[All]" allUniqueName="[04_Raw_Returns].[Return Date (Quarter)].[All]" dimensionUniqueName="[04_Raw_Returns]" displayFolder="" count="0" memberValueDatatype="130" unbalanced="0"/>
    <cacheHierarchy uniqueName="[04_Raw_Returns].[Return Date (Year)]" caption="Return Date (Year)" attribute="1" defaultMemberUniqueName="[04_Raw_Returns].[Return Date (Year)].[All]" allUniqueName="[04_Raw_Returns].[Return Date (Year)].[All]" dimensionUniqueName="[04_Raw_Returns]" displayFolder="" count="0" memberValueDatatype="130" unbalanced="0"/>
    <cacheHierarchy uniqueName="[04_Raw_Returns].[Return ID]" caption="Return ID" attribute="1" defaultMemberUniqueName="[04_Raw_Returns].[Return ID].[All]" allUniqueName="[04_Raw_Returns].[Return ID].[All]" dimensionUniqueName="[04_Raw_Returns]" displayFolder="" count="0" memberValueDatatype="130" unbalanced="0"/>
    <cacheHierarchy uniqueName="[04_Raw_Returns].[Return Qty]" caption="Return Qty" attribute="1" defaultMemberUniqueName="[04_Raw_Returns].[Return Qty].[All]" allUniqueName="[04_Raw_Returns].[Return Qty].[All]" dimensionUniqueName="[04_Raw_Returns]" displayFolder="" count="0" memberValueDatatype="20" unbalanced="0"/>
    <cacheHierarchy uniqueName="[04_Raw_Returns].[Return Reason]" caption="Return Reason" attribute="1" defaultMemberUniqueName="[04_Raw_Returns].[Return Reason].[All]" allUniqueName="[04_Raw_Returns].[Return Reason].[All]" dimensionUniqueName="[04_Raw_Returns]" displayFolder="" count="0" memberValueDatatype="130" unbalanced="0"/>
    <cacheHierarchy uniqueName="[04_Raw_Returns].[Return Status]" caption="Return Status" attribute="1" defaultMemberUniqueName="[04_Raw_Returns].[Return Status].[All]" allUniqueName="[04_Raw_Returns].[Return Status].[All]" dimensionUniqueName="[04_Raw_Returns]" displayFolder="" count="0" memberValueDatatype="130" unbalanced="0"/>
    <cacheHierarchy uniqueName="[01_Raw_Orders].[Order Date (Month Index)]" caption="Order Date (Month Index)" attribute="1" defaultMemberUniqueName="[01_Raw_Orders].[Order Date (Month Index)].[All]" allUniqueName="[01_Raw_Orders].[Order Date (Month Index)].[All]" dimensionUniqueName="[01_Raw_Orders]" displayFolder="" count="0" memberValueDatatype="20" unbalanced="0" hidden="1"/>
    <cacheHierarchy uniqueName="[04_Raw_Returns].[Return Date (Month Index)]" caption="Return Date (Month Index)" attribute="1" defaultMemberUniqueName="[04_Raw_Returns].[Return Date (Month Index)].[All]" allUniqueName="[04_Raw_Returns].[Return Date (Month Index)].[All]" dimensionUniqueName="[04_Raw_Returns]" displayFolder="" count="0" memberValueDatatype="20" unbalanced="0" hidden="1"/>
    <cacheHierarchy uniqueName="[Measures].[Total G sales]" caption="Total G sales" measure="1" displayFolder="" measureGroup="01_Raw_Orders" count="0"/>
    <cacheHierarchy uniqueName="[Measures].[Total discounts]" caption="Total discounts" measure="1" displayFolder="" measureGroup="01_Raw_Orders" count="0"/>
    <cacheHierarchy uniqueName="[Measures].[Total sales]" caption="Total sales" measure="1" displayFolder="" measureGroup="01_Raw_Orders" count="0"/>
    <cacheHierarchy uniqueName="[Measures].[Total cogs]" caption="Total cogs" measure="1" displayFolder="" measureGroup="01_Raw_Orders" count="0"/>
    <cacheHierarchy uniqueName="[Measures].[Total shipping cost]" caption="Total shipping cost" measure="1" displayFolder="" measureGroup="01_Raw_Orders" count="0"/>
    <cacheHierarchy uniqueName="[Measures].[Total orders]" caption="Total orders" measure="1" displayFolder="" measureGroup="01_Raw_Orders" count="0"/>
    <cacheHierarchy uniqueName="[Measures].[Total custs]" caption="Total custs" measure="1" displayFolder="" measureGroup="01_Raw_Orders" count="0"/>
    <cacheHierarchy uniqueName="[Measures].[Total profit]" caption="Total profit" measure="1" displayFolder="" measureGroup="01_Raw_Orders" count="0"/>
    <cacheHierarchy uniqueName="[Measures].[Profit margin]" caption="Profit margin" measure="1" displayFolder="" measureGroup="01_Raw_Orders" count="0"/>
    <cacheHierarchy uniqueName="[Measures].[AVG order value]" caption="AVG order value" measure="1" displayFolder="" measureGroup="01_Raw_Orders" count="0"/>
    <cacheHierarchy uniqueName="[Measures].[Total returns]" caption="Total returns" measure="1" displayFolder="" measureGroup="01_Raw_Orders" count="0"/>
    <cacheHierarchy uniqueName="[Measures].[Return rate]" caption="Return rate" measure="1" displayFolder="" measureGroup="01_Raw_Orders" count="0"/>
    <cacheHierarchy uniqueName="[Measures].[__XL_Count 02_Raw_Customers]" caption="__XL_Count 02_Raw_Customers" measure="1" displayFolder="" measureGroup="02_Raw_Customers" count="0" hidden="1"/>
    <cacheHierarchy uniqueName="[Measures].[__XL_Count 03_Raw_Products]" caption="__XL_Count 03_Raw_Products" measure="1" displayFolder="" measureGroup="03_Raw_Products" count="0" hidden="1"/>
    <cacheHierarchy uniqueName="[Measures].[__XL_Count 04_Raw_Returns]" caption="__XL_Count 04_Raw_Returns" measure="1" displayFolder="" measureGroup="04_Raw_Returns" count="0" hidden="1"/>
    <cacheHierarchy uniqueName="[Measures].[__XL_Count 01_Raw_Orders]" caption="__XL_Count 01_Raw_Orders" measure="1" displayFolder="" measureGroup="01_Raw_Orders" count="0" hidden="1"/>
    <cacheHierarchy uniqueName="[Measures].[__No measures defined]" caption="__No measures defined" measure="1" displayFolder="" count="0" hidden="1"/>
    <cacheHierarchy uniqueName="[Measures].[Sum of Sales 2]" caption="Sum of Sales 2" measure="1" displayFolder="" measureGroup="01_Raw_Orders"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01_Raw_Orders" count="0" hidden="1">
      <extLst>
        <ext xmlns:x15="http://schemas.microsoft.com/office/spreadsheetml/2010/11/main" uri="{B97F6D7D-B522-45F9-BDA1-12C45D357490}">
          <x15:cacheHierarchy aggregatedColumn="11"/>
        </ext>
      </extLst>
    </cacheHierarchy>
    <cacheHierarchy uniqueName="[Measures].[Sum of Discount %]" caption="Sum of Discount %" measure="1" displayFolder="" measureGroup="01_Raw_Orders" count="0" hidden="1">
      <extLst>
        <ext xmlns:x15="http://schemas.microsoft.com/office/spreadsheetml/2010/11/main" uri="{B97F6D7D-B522-45F9-BDA1-12C45D357490}">
          <x15:cacheHierarchy aggregatedColumn="2"/>
        </ext>
      </extLst>
    </cacheHierarchy>
    <cacheHierarchy uniqueName="[Measures].[Sum of Gross Sales]" caption="Sum of Gross Sales" measure="1" displayFolder="" measureGroup="01_Raw_Orders" count="0" hidden="1">
      <extLst>
        <ext xmlns:x15="http://schemas.microsoft.com/office/spreadsheetml/2010/11/main" uri="{B97F6D7D-B522-45F9-BDA1-12C45D357490}">
          <x15:cacheHierarchy aggregatedColumn="4"/>
        </ext>
      </extLst>
    </cacheHierarchy>
    <cacheHierarchy uniqueName="[Measures].[Sum of Shipping Cost]" caption="Sum of Shipping Cost" measure="1" displayFolder="" measureGroup="01_Raw_Orders" count="0" hidden="1">
      <extLst>
        <ext xmlns:x15="http://schemas.microsoft.com/office/spreadsheetml/2010/11/main" uri="{B97F6D7D-B522-45F9-BDA1-12C45D357490}">
          <x15:cacheHierarchy aggregatedColumn="17"/>
        </ext>
      </extLst>
    </cacheHierarchy>
    <cacheHierarchy uniqueName="[Measures].[Average of Shipping Cost]" caption="Average of Shipping Cost" measure="1" displayFolder="" measureGroup="01_Raw_Orders" count="0" hidden="1">
      <extLst>
        <ext xmlns:x15="http://schemas.microsoft.com/office/spreadsheetml/2010/11/main" uri="{B97F6D7D-B522-45F9-BDA1-12C45D357490}">
          <x15:cacheHierarchy aggregatedColumn="17"/>
        </ext>
      </extLst>
    </cacheHierarchy>
    <cacheHierarchy uniqueName="[Measures].[Count of Return Reason]" caption="Count of Return Reason" measure="1" displayFolder="" measureGroup="04_Raw_Returns" count="0" hidden="1">
      <extLst>
        <ext xmlns:x15="http://schemas.microsoft.com/office/spreadsheetml/2010/11/main" uri="{B97F6D7D-B522-45F9-BDA1-12C45D357490}">
          <x15:cacheHierarchy aggregatedColumn="39"/>
        </ext>
      </extLst>
    </cacheHierarchy>
    <cacheHierarchy uniqueName="[Measures].[Count of Ship Mode]" caption="Count of Ship Mode" measure="1" displayFolder="" measureGroup="01_Raw_Orders" count="0" hidden="1">
      <extLst>
        <ext xmlns:x15="http://schemas.microsoft.com/office/spreadsheetml/2010/11/main" uri="{B97F6D7D-B522-45F9-BDA1-12C45D357490}">
          <x15:cacheHierarchy aggregatedColumn="16"/>
        </ext>
      </extLst>
    </cacheHierarchy>
  </cacheHierarchies>
  <kpis count="0"/>
  <dimensions count="5">
    <dimension name="01_Raw_Orders" uniqueName="[01_Raw_Orders]" caption="01_Raw_Orders"/>
    <dimension name="02_Raw_Customers" uniqueName="[02_Raw_Customers]" caption="02_Raw_Customers"/>
    <dimension name="03_Raw_Products" uniqueName="[03_Raw_Products]" caption="03_Raw_Products"/>
    <dimension name="04_Raw_Returns" uniqueName="[04_Raw_Returns]" caption="04_Raw_Returns"/>
    <dimension measure="1" name="Measures" uniqueName="[Measures]" caption="Measures"/>
  </dimensions>
  <measureGroups count="4">
    <measureGroup name="01_Raw_Orders" caption="01_Raw_Orders"/>
    <measureGroup name="02_Raw_Customers" caption="02_Raw_Customers"/>
    <measureGroup name="03_Raw_Products" caption="03_Raw_Products"/>
    <measureGroup name="04_Raw_Returns" caption="04_Raw_Returns"/>
  </measureGroups>
  <maps count="7">
    <map measureGroup="0" dimension="0"/>
    <map measureGroup="0" dimension="1"/>
    <map measureGroup="0" dimension="2"/>
    <map measureGroup="0" dimension="3"/>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CLICK LAPTOP" refreshedDate="46269.853793634262" backgroundQuery="1" createdVersion="6" refreshedVersion="6" minRefreshableVersion="3" recordCount="0" supportSubquery="1" supportAdvancedDrill="1">
  <cacheSource type="external" connectionId="5"/>
  <cacheFields count="5">
    <cacheField name="[02_Raw_Customers].[Customer Name].[Customer Name]" caption="Customer Name" numFmtId="0" hierarchy="21" level="1">
      <sharedItems count="10">
        <s v="Abigail Parker"/>
        <s v="Daniel Morgan"/>
        <s v="Daniel Rivera"/>
        <s v="Ella Mitchell"/>
        <s v="Emma Mitchell"/>
        <s v="Emma Ross"/>
        <s v="Henry Parker"/>
        <s v="Mia Price"/>
        <s v="Noah Foster"/>
        <s v="Sophia Bailey"/>
      </sharedItems>
    </cacheField>
    <cacheField name="[Measures].[Sum of Sales 2]" caption="Sum of Sales 2" numFmtId="0" hierarchy="60" level="32767"/>
    <cacheField name="[02_Raw_Customers].[Region].[Region]" caption="Region" numFmtId="0" hierarchy="22" level="1">
      <sharedItems containsSemiMixedTypes="0" containsNonDate="0" containsString="0"/>
    </cacheField>
    <cacheField name="[01_Raw_Orders].[Order Date (Month)].[Order Date (Month)]" caption="Order Date (Month)" numFmtId="0" hierarchy="6" level="1">
      <sharedItems containsSemiMixedTypes="0" containsNonDate="0" containsString="0"/>
    </cacheField>
    <cacheField name="[03_Raw_Products].[Category].[Category]" caption="Category" numFmtId="0" hierarchy="26" level="1">
      <sharedItems containsSemiMixedTypes="0" containsNonDate="0" containsString="0"/>
    </cacheField>
  </cacheFields>
  <cacheHierarchies count="68">
    <cacheHierarchy uniqueName="[01_Raw_Orders].[COGS]" caption="COGS" attribute="1" defaultMemberUniqueName="[01_Raw_Orders].[COGS].[All]" allUniqueName="[01_Raw_Orders].[COGS].[All]" dimensionUniqueName="[01_Raw_Orders]" displayFolder="" count="0" memberValueDatatype="5" unbalanced="0"/>
    <cacheHierarchy uniqueName="[01_Raw_Orders].[Customer ID]" caption="Customer ID" attribute="1" defaultMemberUniqueName="[01_Raw_Orders].[Customer ID].[All]" allUniqueName="[01_Raw_Orders].[Customer ID].[All]" dimensionUniqueName="[01_Raw_Orders]" displayFolder="" count="0" memberValueDatatype="130" unbalanced="0"/>
    <cacheHierarchy uniqueName="[01_Raw_Orders].[Discount %]" caption="Discount %" attribute="1" defaultMemberUniqueName="[01_Raw_Orders].[Discount %].[All]" allUniqueName="[01_Raw_Orders].[Discount %].[All]" dimensionUniqueName="[01_Raw_Orders]" displayFolder="" count="0" memberValueDatatype="5" unbalanced="0"/>
    <cacheHierarchy uniqueName="[01_Raw_Orders].[Discount value]" caption="Discount value" attribute="1" defaultMemberUniqueName="[01_Raw_Orders].[Discount value].[All]" allUniqueName="[01_Raw_Orders].[Discount value].[All]" dimensionUniqueName="[01_Raw_Orders]" displayFolder="" count="0" memberValueDatatype="5" unbalanced="0"/>
    <cacheHierarchy uniqueName="[01_Raw_Orders].[Gross Sales]" caption="Gross Sales" attribute="1" defaultMemberUniqueName="[01_Raw_Orders].[Gross Sales].[All]" allUniqueName="[01_Raw_Orders].[Gross Sales].[All]" dimensionUniqueName="[01_Raw_Orders]" displayFolder="" count="0" memberValueDatatype="5" unbalanced="0"/>
    <cacheHierarchy uniqueName="[01_Raw_Orders].[Order Date]" caption="Order Date" attribute="1" time="1" defaultMemberUniqueName="[01_Raw_Orders].[Order Date].[All]" allUniqueName="[01_Raw_Orders].[Order Date].[All]" dimensionUniqueName="[01_Raw_Orders]" displayFolder="" count="0" memberValueDatatype="7" unbalanced="0"/>
    <cacheHierarchy uniqueName="[01_Raw_Orders].[Order Date (Month)]" caption="Order Date (Month)" attribute="1" defaultMemberUniqueName="[01_Raw_Orders].[Order Date (Month)].[All]" allUniqueName="[01_Raw_Orders].[Order Date (Month)].[All]" dimensionUniqueName="[01_Raw_Orders]" displayFolder="" count="2" memberValueDatatype="130" unbalanced="0">
      <fieldsUsage count="2">
        <fieldUsage x="-1"/>
        <fieldUsage x="3"/>
      </fieldsUsage>
    </cacheHierarchy>
    <cacheHierarchy uniqueName="[01_Raw_Orders].[Order Date (Quarter)]" caption="Order Date (Quarter)" attribute="1" defaultMemberUniqueName="[01_Raw_Orders].[Order Date (Quarter)].[All]" allUniqueName="[01_Raw_Orders].[Order Date (Quarter)].[All]" dimensionUniqueName="[01_Raw_Orders]" displayFolder="" count="0" memberValueDatatype="130" unbalanced="0"/>
    <cacheHierarchy uniqueName="[01_Raw_Orders].[Order Date (Year)]" caption="Order Date (Year)" attribute="1" defaultMemberUniqueName="[01_Raw_Orders].[Order Date (Year)].[All]" allUniqueName="[01_Raw_Orders].[Order Date (Year)].[All]" dimensionUniqueName="[01_Raw_Orders]" displayFolder="" count="0" memberValueDatatype="130" unbalanced="0"/>
    <cacheHierarchy uniqueName="[01_Raw_Orders].[Order ID]" caption="Order ID" attribute="1" defaultMemberUniqueName="[01_Raw_Orders].[Order ID].[All]" allUniqueName="[01_Raw_Orders].[Order ID].[All]" dimensionUniqueName="[01_Raw_Orders]" displayFolder="" count="0" memberValueDatatype="130" unbalanced="0"/>
    <cacheHierarchy uniqueName="[01_Raw_Orders].[Product ID]" caption="Product ID" attribute="1" defaultMemberUniqueName="[01_Raw_Orders].[Product ID].[All]" allUniqueName="[01_Raw_Orders].[Product ID].[All]" dimensionUniqueName="[01_Raw_Orders]" displayFolder="" count="0" memberValueDatatype="130" unbalanced="0"/>
    <cacheHierarchy uniqueName="[01_Raw_Orders].[Profit]" caption="Profit" attribute="1" defaultMemberUniqueName="[01_Raw_Orders].[Profit].[All]" allUniqueName="[01_Raw_Orders].[Profit].[All]" dimensionUniqueName="[01_Raw_Orders]" displayFolder="" count="0" memberValueDatatype="5" unbalanced="0"/>
    <cacheHierarchy uniqueName="[01_Raw_Orders].[Quantity]" caption="Quantity" attribute="1" defaultMemberUniqueName="[01_Raw_Orders].[Quantity].[All]" allUniqueName="[01_Raw_Orders].[Quantity].[All]" dimensionUniqueName="[01_Raw_Orders]" displayFolder="" count="0" memberValueDatatype="20" unbalanced="0"/>
    <cacheHierarchy uniqueName="[01_Raw_Orders].[Sales]" caption="Sales" attribute="1" defaultMemberUniqueName="[01_Raw_Orders].[Sales].[All]" allUniqueName="[01_Raw_Orders].[Sales].[All]" dimensionUniqueName="[01_Raw_Orders]" displayFolder="" count="0" memberValueDatatype="5" unbalanced="0"/>
    <cacheHierarchy uniqueName="[01_Raw_Orders].[Salesperson]" caption="Salesperson" attribute="1" defaultMemberUniqueName="[01_Raw_Orders].[Salesperson].[All]" allUniqueName="[01_Raw_Orders].[Salesperson].[All]" dimensionUniqueName="[01_Raw_Orders]" displayFolder="" count="0" memberValueDatatype="130" unbalanced="0"/>
    <cacheHierarchy uniqueName="[01_Raw_Orders].[Ship Date]" caption="Ship Date" attribute="1" time="1" defaultMemberUniqueName="[01_Raw_Orders].[Ship Date].[All]" allUniqueName="[01_Raw_Orders].[Ship Date].[All]" dimensionUniqueName="[01_Raw_Orders]" displayFolder="" count="0" memberValueDatatype="7" unbalanced="0"/>
    <cacheHierarchy uniqueName="[01_Raw_Orders].[Ship Mode]" caption="Ship Mode" attribute="1" defaultMemberUniqueName="[01_Raw_Orders].[Ship Mode].[All]" allUniqueName="[01_Raw_Orders].[Ship Mode].[All]" dimensionUniqueName="[01_Raw_Orders]" displayFolder="" count="0" memberValueDatatype="130" unbalanced="0"/>
    <cacheHierarchy uniqueName="[01_Raw_Orders].[Shipping Cost]" caption="Shipping Cost" attribute="1" defaultMemberUniqueName="[01_Raw_Orders].[Shipping Cost].[All]" allUniqueName="[01_Raw_Orders].[Shipping Cost].[All]" dimensionUniqueName="[01_Raw_Orders]" displayFolder="" count="0" memberValueDatatype="5" unbalanced="0"/>
    <cacheHierarchy uniqueName="[01_Raw_Orders].[Unit Price]" caption="Unit Price" attribute="1" defaultMemberUniqueName="[01_Raw_Orders].[Unit Price].[All]" allUniqueName="[01_Raw_Orders].[Unit Price].[All]" dimensionUniqueName="[01_Raw_Orders]" displayFolder="" count="0" memberValueDatatype="5" unbalanced="0"/>
    <cacheHierarchy uniqueName="[02_Raw_Customers].[City]" caption="City" attribute="1" defaultMemberUniqueName="[02_Raw_Customers].[City].[All]" allUniqueName="[02_Raw_Customers].[City].[All]" dimensionUniqueName="[02_Raw_Customers]" displayFolder="" count="0" memberValueDatatype="130" unbalanced="0"/>
    <cacheHierarchy uniqueName="[02_Raw_Customers].[Customer ID]" caption="Customer ID" attribute="1" defaultMemberUniqueName="[02_Raw_Customers].[Customer ID].[All]" allUniqueName="[02_Raw_Customers].[Customer ID].[All]" dimensionUniqueName="[02_Raw_Customers]" displayFolder="" count="0" memberValueDatatype="130" unbalanced="0"/>
    <cacheHierarchy uniqueName="[02_Raw_Customers].[Customer Name]" caption="Customer Name" attribute="1" defaultMemberUniqueName="[02_Raw_Customers].[Customer Name].[All]" allUniqueName="[02_Raw_Customers].[Customer Name].[All]" dimensionUniqueName="[02_Raw_Customers]" displayFolder="" count="2" memberValueDatatype="130" unbalanced="0">
      <fieldsUsage count="2">
        <fieldUsage x="-1"/>
        <fieldUsage x="0"/>
      </fieldsUsage>
    </cacheHierarchy>
    <cacheHierarchy uniqueName="[02_Raw_Customers].[Region]" caption="Region" attribute="1" defaultMemberUniqueName="[02_Raw_Customers].[Region].[All]" allUniqueName="[02_Raw_Customers].[Region].[All]" dimensionUniqueName="[02_Raw_Customers]" displayFolder="" count="2" memberValueDatatype="130" unbalanced="0">
      <fieldsUsage count="2">
        <fieldUsage x="-1"/>
        <fieldUsage x="2"/>
      </fieldsUsage>
    </cacheHierarchy>
    <cacheHierarchy uniqueName="[02_Raw_Customers].[Segment]" caption="Segment" attribute="1" defaultMemberUniqueName="[02_Raw_Customers].[Segment].[All]" allUniqueName="[02_Raw_Customers].[Segment].[All]" dimensionUniqueName="[02_Raw_Customers]" displayFolder="" count="0" memberValueDatatype="130" unbalanced="0"/>
    <cacheHierarchy uniqueName="[02_Raw_Customers].[Signup Date]" caption="Signup Date" attribute="1" time="1" defaultMemberUniqueName="[02_Raw_Customers].[Signup Date].[All]" allUniqueName="[02_Raw_Customers].[Signup Date].[All]" dimensionUniqueName="[02_Raw_Customers]" displayFolder="" count="0" memberValueDatatype="7" unbalanced="0"/>
    <cacheHierarchy uniqueName="[02_Raw_Customers].[State]" caption="State" attribute="1" defaultMemberUniqueName="[02_Raw_Customers].[State].[All]" allUniqueName="[02_Raw_Customers].[State].[All]" dimensionUniqueName="[02_Raw_Customers]" displayFolder="" count="0" memberValueDatatype="130" unbalanced="0"/>
    <cacheHierarchy uniqueName="[03_Raw_Products].[Category]" caption="Category" attribute="1" defaultMemberUniqueName="[03_Raw_Products].[Category].[All]" allUniqueName="[03_Raw_Products].[Category].[All]" dimensionUniqueName="[03_Raw_Products]" displayFolder="" count="2" memberValueDatatype="130" unbalanced="0">
      <fieldsUsage count="2">
        <fieldUsage x="-1"/>
        <fieldUsage x="4"/>
      </fieldsUsage>
    </cacheHierarchy>
    <cacheHierarchy uniqueName="[03_Raw_Products].[List Price]" caption="List Price" attribute="1" defaultMemberUniqueName="[03_Raw_Products].[List Price].[All]" allUniqueName="[03_Raw_Products].[List Price].[All]" dimensionUniqueName="[03_Raw_Products]" displayFolder="" count="0" memberValueDatatype="20" unbalanced="0"/>
    <cacheHierarchy uniqueName="[03_Raw_Products].[Product ID]" caption="Product ID" attribute="1" defaultMemberUniqueName="[03_Raw_Products].[Product ID].[All]" allUniqueName="[03_Raw_Products].[Product ID].[All]" dimensionUniqueName="[03_Raw_Products]" displayFolder="" count="0" memberValueDatatype="130" unbalanced="0"/>
    <cacheHierarchy uniqueName="[03_Raw_Products].[Product Name]" caption="Product Name" attribute="1" defaultMemberUniqueName="[03_Raw_Products].[Product Name].[All]" allUniqueName="[03_Raw_Products].[Product Name].[All]" dimensionUniqueName="[03_Raw_Products]" displayFolder="" count="0" memberValueDatatype="130" unbalanced="0"/>
    <cacheHierarchy uniqueName="[03_Raw_Products].[Standard Cost]" caption="Standard Cost" attribute="1" defaultMemberUniqueName="[03_Raw_Products].[Standard Cost].[All]" allUniqueName="[03_Raw_Products].[Standard Cost].[All]" dimensionUniqueName="[03_Raw_Products]" displayFolder="" count="0" memberValueDatatype="20" unbalanced="0"/>
    <cacheHierarchy uniqueName="[03_Raw_Products].[Subcategory]" caption="Subcategory" attribute="1" defaultMemberUniqueName="[03_Raw_Products].[Subcategory].[All]" allUniqueName="[03_Raw_Products].[Subcategory].[All]" dimensionUniqueName="[03_Raw_Products]" displayFolder="" count="0" memberValueDatatype="130" unbalanced="0"/>
    <cacheHierarchy uniqueName="[04_Raw_Returns].[Order ID]" caption="Order ID" attribute="1" defaultMemberUniqueName="[04_Raw_Returns].[Order ID].[All]" allUniqueName="[04_Raw_Returns].[Order ID].[All]" dimensionUniqueName="[04_Raw_Returns]" displayFolder="" count="0" memberValueDatatype="130" unbalanced="0"/>
    <cacheHierarchy uniqueName="[04_Raw_Returns].[Return Date]" caption="Return Date" attribute="1" time="1" defaultMemberUniqueName="[04_Raw_Returns].[Return Date].[All]" allUniqueName="[04_Raw_Returns].[Return Date].[All]" dimensionUniqueName="[04_Raw_Returns]" displayFolder="" count="0" memberValueDatatype="7" unbalanced="0"/>
    <cacheHierarchy uniqueName="[04_Raw_Returns].[Return Date (Month)]" caption="Return Date (Month)" attribute="1" defaultMemberUniqueName="[04_Raw_Returns].[Return Date (Month)].[All]" allUniqueName="[04_Raw_Returns].[Return Date (Month)].[All]" dimensionUniqueName="[04_Raw_Returns]" displayFolder="" count="0" memberValueDatatype="130" unbalanced="0"/>
    <cacheHierarchy uniqueName="[04_Raw_Returns].[Return Date (Quarter)]" caption="Return Date (Quarter)" attribute="1" defaultMemberUniqueName="[04_Raw_Returns].[Return Date (Quarter)].[All]" allUniqueName="[04_Raw_Returns].[Return Date (Quarter)].[All]" dimensionUniqueName="[04_Raw_Returns]" displayFolder="" count="0" memberValueDatatype="130" unbalanced="0"/>
    <cacheHierarchy uniqueName="[04_Raw_Returns].[Return Date (Year)]" caption="Return Date (Year)" attribute="1" defaultMemberUniqueName="[04_Raw_Returns].[Return Date (Year)].[All]" allUniqueName="[04_Raw_Returns].[Return Date (Year)].[All]" dimensionUniqueName="[04_Raw_Returns]" displayFolder="" count="0" memberValueDatatype="130" unbalanced="0"/>
    <cacheHierarchy uniqueName="[04_Raw_Returns].[Return ID]" caption="Return ID" attribute="1" defaultMemberUniqueName="[04_Raw_Returns].[Return ID].[All]" allUniqueName="[04_Raw_Returns].[Return ID].[All]" dimensionUniqueName="[04_Raw_Returns]" displayFolder="" count="0" memberValueDatatype="130" unbalanced="0"/>
    <cacheHierarchy uniqueName="[04_Raw_Returns].[Return Qty]" caption="Return Qty" attribute="1" defaultMemberUniqueName="[04_Raw_Returns].[Return Qty].[All]" allUniqueName="[04_Raw_Returns].[Return Qty].[All]" dimensionUniqueName="[04_Raw_Returns]" displayFolder="" count="0" memberValueDatatype="20" unbalanced="0"/>
    <cacheHierarchy uniqueName="[04_Raw_Returns].[Return Reason]" caption="Return Reason" attribute="1" defaultMemberUniqueName="[04_Raw_Returns].[Return Reason].[All]" allUniqueName="[04_Raw_Returns].[Return Reason].[All]" dimensionUniqueName="[04_Raw_Returns]" displayFolder="" count="0" memberValueDatatype="130" unbalanced="0"/>
    <cacheHierarchy uniqueName="[04_Raw_Returns].[Return Status]" caption="Return Status" attribute="1" defaultMemberUniqueName="[04_Raw_Returns].[Return Status].[All]" allUniqueName="[04_Raw_Returns].[Return Status].[All]" dimensionUniqueName="[04_Raw_Returns]" displayFolder="" count="0" memberValueDatatype="130" unbalanced="0"/>
    <cacheHierarchy uniqueName="[01_Raw_Orders].[Order Date (Month Index)]" caption="Order Date (Month Index)" attribute="1" defaultMemberUniqueName="[01_Raw_Orders].[Order Date (Month Index)].[All]" allUniqueName="[01_Raw_Orders].[Order Date (Month Index)].[All]" dimensionUniqueName="[01_Raw_Orders]" displayFolder="" count="0" memberValueDatatype="20" unbalanced="0" hidden="1"/>
    <cacheHierarchy uniqueName="[04_Raw_Returns].[Return Date (Month Index)]" caption="Return Date (Month Index)" attribute="1" defaultMemberUniqueName="[04_Raw_Returns].[Return Date (Month Index)].[All]" allUniqueName="[04_Raw_Returns].[Return Date (Month Index)].[All]" dimensionUniqueName="[04_Raw_Returns]" displayFolder="" count="0" memberValueDatatype="20" unbalanced="0" hidden="1"/>
    <cacheHierarchy uniqueName="[Measures].[Total G sales]" caption="Total G sales" measure="1" displayFolder="" measureGroup="01_Raw_Orders" count="0"/>
    <cacheHierarchy uniqueName="[Measures].[Total discounts]" caption="Total discounts" measure="1" displayFolder="" measureGroup="01_Raw_Orders" count="0"/>
    <cacheHierarchy uniqueName="[Measures].[Total sales]" caption="Total sales" measure="1" displayFolder="" measureGroup="01_Raw_Orders" count="0"/>
    <cacheHierarchy uniqueName="[Measures].[Total cogs]" caption="Total cogs" measure="1" displayFolder="" measureGroup="01_Raw_Orders" count="0"/>
    <cacheHierarchy uniqueName="[Measures].[Total shipping cost]" caption="Total shipping cost" measure="1" displayFolder="" measureGroup="01_Raw_Orders" count="0"/>
    <cacheHierarchy uniqueName="[Measures].[Total orders]" caption="Total orders" measure="1" displayFolder="" measureGroup="01_Raw_Orders" count="0"/>
    <cacheHierarchy uniqueName="[Measures].[Total custs]" caption="Total custs" measure="1" displayFolder="" measureGroup="01_Raw_Orders" count="0"/>
    <cacheHierarchy uniqueName="[Measures].[Total profit]" caption="Total profit" measure="1" displayFolder="" measureGroup="01_Raw_Orders" count="0"/>
    <cacheHierarchy uniqueName="[Measures].[Profit margin]" caption="Profit margin" measure="1" displayFolder="" measureGroup="01_Raw_Orders" count="0"/>
    <cacheHierarchy uniqueName="[Measures].[AVG order value]" caption="AVG order value" measure="1" displayFolder="" measureGroup="01_Raw_Orders" count="0"/>
    <cacheHierarchy uniqueName="[Measures].[Total returns]" caption="Total returns" measure="1" displayFolder="" measureGroup="01_Raw_Orders" count="0"/>
    <cacheHierarchy uniqueName="[Measures].[Return rate]" caption="Return rate" measure="1" displayFolder="" measureGroup="01_Raw_Orders" count="0"/>
    <cacheHierarchy uniqueName="[Measures].[__XL_Count 02_Raw_Customers]" caption="__XL_Count 02_Raw_Customers" measure="1" displayFolder="" measureGroup="02_Raw_Customers" count="0" hidden="1"/>
    <cacheHierarchy uniqueName="[Measures].[__XL_Count 03_Raw_Products]" caption="__XL_Count 03_Raw_Products" measure="1" displayFolder="" measureGroup="03_Raw_Products" count="0" hidden="1"/>
    <cacheHierarchy uniqueName="[Measures].[__XL_Count 04_Raw_Returns]" caption="__XL_Count 04_Raw_Returns" measure="1" displayFolder="" measureGroup="04_Raw_Returns" count="0" hidden="1"/>
    <cacheHierarchy uniqueName="[Measures].[__XL_Count 01_Raw_Orders]" caption="__XL_Count 01_Raw_Orders" measure="1" displayFolder="" measureGroup="01_Raw_Orders" count="0" hidden="1"/>
    <cacheHierarchy uniqueName="[Measures].[__No measures defined]" caption="__No measures defined" measure="1" displayFolder="" count="0" hidden="1"/>
    <cacheHierarchy uniqueName="[Measures].[Sum of Sales 2]" caption="Sum of Sales 2" measure="1" displayFolder="" measureGroup="01_Raw_Orders"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01_Raw_Orders" count="0" hidden="1">
      <extLst>
        <ext xmlns:x15="http://schemas.microsoft.com/office/spreadsheetml/2010/11/main" uri="{B97F6D7D-B522-45F9-BDA1-12C45D357490}">
          <x15:cacheHierarchy aggregatedColumn="11"/>
        </ext>
      </extLst>
    </cacheHierarchy>
    <cacheHierarchy uniqueName="[Measures].[Sum of Discount %]" caption="Sum of Discount %" measure="1" displayFolder="" measureGroup="01_Raw_Orders" count="0" hidden="1">
      <extLst>
        <ext xmlns:x15="http://schemas.microsoft.com/office/spreadsheetml/2010/11/main" uri="{B97F6D7D-B522-45F9-BDA1-12C45D357490}">
          <x15:cacheHierarchy aggregatedColumn="2"/>
        </ext>
      </extLst>
    </cacheHierarchy>
    <cacheHierarchy uniqueName="[Measures].[Sum of Gross Sales]" caption="Sum of Gross Sales" measure="1" displayFolder="" measureGroup="01_Raw_Orders" count="0" hidden="1">
      <extLst>
        <ext xmlns:x15="http://schemas.microsoft.com/office/spreadsheetml/2010/11/main" uri="{B97F6D7D-B522-45F9-BDA1-12C45D357490}">
          <x15:cacheHierarchy aggregatedColumn="4"/>
        </ext>
      </extLst>
    </cacheHierarchy>
    <cacheHierarchy uniqueName="[Measures].[Sum of Shipping Cost]" caption="Sum of Shipping Cost" measure="1" displayFolder="" measureGroup="01_Raw_Orders" count="0" hidden="1">
      <extLst>
        <ext xmlns:x15="http://schemas.microsoft.com/office/spreadsheetml/2010/11/main" uri="{B97F6D7D-B522-45F9-BDA1-12C45D357490}">
          <x15:cacheHierarchy aggregatedColumn="17"/>
        </ext>
      </extLst>
    </cacheHierarchy>
    <cacheHierarchy uniqueName="[Measures].[Average of Shipping Cost]" caption="Average of Shipping Cost" measure="1" displayFolder="" measureGroup="01_Raw_Orders" count="0" hidden="1">
      <extLst>
        <ext xmlns:x15="http://schemas.microsoft.com/office/spreadsheetml/2010/11/main" uri="{B97F6D7D-B522-45F9-BDA1-12C45D357490}">
          <x15:cacheHierarchy aggregatedColumn="17"/>
        </ext>
      </extLst>
    </cacheHierarchy>
    <cacheHierarchy uniqueName="[Measures].[Count of Return Reason]" caption="Count of Return Reason" measure="1" displayFolder="" measureGroup="04_Raw_Returns" count="0" hidden="1">
      <extLst>
        <ext xmlns:x15="http://schemas.microsoft.com/office/spreadsheetml/2010/11/main" uri="{B97F6D7D-B522-45F9-BDA1-12C45D357490}">
          <x15:cacheHierarchy aggregatedColumn="39"/>
        </ext>
      </extLst>
    </cacheHierarchy>
    <cacheHierarchy uniqueName="[Measures].[Count of Ship Mode]" caption="Count of Ship Mode" measure="1" displayFolder="" measureGroup="01_Raw_Orders" count="0" hidden="1">
      <extLst>
        <ext xmlns:x15="http://schemas.microsoft.com/office/spreadsheetml/2010/11/main" uri="{B97F6D7D-B522-45F9-BDA1-12C45D357490}">
          <x15:cacheHierarchy aggregatedColumn="16"/>
        </ext>
      </extLst>
    </cacheHierarchy>
  </cacheHierarchies>
  <kpis count="0"/>
  <dimensions count="5">
    <dimension name="01_Raw_Orders" uniqueName="[01_Raw_Orders]" caption="01_Raw_Orders"/>
    <dimension name="02_Raw_Customers" uniqueName="[02_Raw_Customers]" caption="02_Raw_Customers"/>
    <dimension name="03_Raw_Products" uniqueName="[03_Raw_Products]" caption="03_Raw_Products"/>
    <dimension name="04_Raw_Returns" uniqueName="[04_Raw_Returns]" caption="04_Raw_Returns"/>
    <dimension measure="1" name="Measures" uniqueName="[Measures]" caption="Measures"/>
  </dimensions>
  <measureGroups count="4">
    <measureGroup name="01_Raw_Orders" caption="01_Raw_Orders"/>
    <measureGroup name="02_Raw_Customers" caption="02_Raw_Customers"/>
    <measureGroup name="03_Raw_Products" caption="03_Raw_Products"/>
    <measureGroup name="04_Raw_Returns" caption="04_Raw_Returns"/>
  </measureGroups>
  <maps count="7">
    <map measureGroup="0" dimension="0"/>
    <map measureGroup="0" dimension="1"/>
    <map measureGroup="0" dimension="2"/>
    <map measureGroup="0" dimension="3"/>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CLICK LAPTOP" refreshedDate="46269.853794675924" backgroundQuery="1" createdVersion="6" refreshedVersion="6" minRefreshableVersion="3" recordCount="0" supportSubquery="1" supportAdvancedDrill="1">
  <cacheSource type="external" connectionId="5"/>
  <cacheFields count="6">
    <cacheField name="[04_Raw_Returns].[Return Status].[Return Status]" caption="Return Status" numFmtId="0" hierarchy="40" level="1">
      <sharedItems containsBlank="1" count="2">
        <s v="Yes"/>
        <m/>
      </sharedItems>
    </cacheField>
    <cacheField name="[Measures].[Sum of Sales 2]" caption="Sum of Sales 2" numFmtId="0" hierarchy="60" level="32767"/>
    <cacheField name="[Measures].[Sum of Profit]" caption="Sum of Profit" numFmtId="0" hierarchy="61" level="32767"/>
    <cacheField name="[02_Raw_Customers].[Region].[Region]" caption="Region" numFmtId="0" hierarchy="22" level="1">
      <sharedItems containsSemiMixedTypes="0" containsNonDate="0" containsString="0"/>
    </cacheField>
    <cacheField name="[01_Raw_Orders].[Order Date (Month)].[Order Date (Month)]" caption="Order Date (Month)" numFmtId="0" hierarchy="6" level="1">
      <sharedItems containsSemiMixedTypes="0" containsNonDate="0" containsString="0"/>
    </cacheField>
    <cacheField name="[03_Raw_Products].[Category].[Category]" caption="Category" numFmtId="0" hierarchy="26" level="1">
      <sharedItems containsSemiMixedTypes="0" containsNonDate="0" containsString="0"/>
    </cacheField>
  </cacheFields>
  <cacheHierarchies count="68">
    <cacheHierarchy uniqueName="[01_Raw_Orders].[COGS]" caption="COGS" attribute="1" defaultMemberUniqueName="[01_Raw_Orders].[COGS].[All]" allUniqueName="[01_Raw_Orders].[COGS].[All]" dimensionUniqueName="[01_Raw_Orders]" displayFolder="" count="0" memberValueDatatype="5" unbalanced="0"/>
    <cacheHierarchy uniqueName="[01_Raw_Orders].[Customer ID]" caption="Customer ID" attribute="1" defaultMemberUniqueName="[01_Raw_Orders].[Customer ID].[All]" allUniqueName="[01_Raw_Orders].[Customer ID].[All]" dimensionUniqueName="[01_Raw_Orders]" displayFolder="" count="0" memberValueDatatype="130" unbalanced="0"/>
    <cacheHierarchy uniqueName="[01_Raw_Orders].[Discount %]" caption="Discount %" attribute="1" defaultMemberUniqueName="[01_Raw_Orders].[Discount %].[All]" allUniqueName="[01_Raw_Orders].[Discount %].[All]" dimensionUniqueName="[01_Raw_Orders]" displayFolder="" count="0" memberValueDatatype="5" unbalanced="0"/>
    <cacheHierarchy uniqueName="[01_Raw_Orders].[Discount value]" caption="Discount value" attribute="1" defaultMemberUniqueName="[01_Raw_Orders].[Discount value].[All]" allUniqueName="[01_Raw_Orders].[Discount value].[All]" dimensionUniqueName="[01_Raw_Orders]" displayFolder="" count="0" memberValueDatatype="5" unbalanced="0"/>
    <cacheHierarchy uniqueName="[01_Raw_Orders].[Gross Sales]" caption="Gross Sales" attribute="1" defaultMemberUniqueName="[01_Raw_Orders].[Gross Sales].[All]" allUniqueName="[01_Raw_Orders].[Gross Sales].[All]" dimensionUniqueName="[01_Raw_Orders]" displayFolder="" count="0" memberValueDatatype="5" unbalanced="0"/>
    <cacheHierarchy uniqueName="[01_Raw_Orders].[Order Date]" caption="Order Date" attribute="1" time="1" defaultMemberUniqueName="[01_Raw_Orders].[Order Date].[All]" allUniqueName="[01_Raw_Orders].[Order Date].[All]" dimensionUniqueName="[01_Raw_Orders]" displayFolder="" count="0" memberValueDatatype="7" unbalanced="0"/>
    <cacheHierarchy uniqueName="[01_Raw_Orders].[Order Date (Month)]" caption="Order Date (Month)" attribute="1" defaultMemberUniqueName="[01_Raw_Orders].[Order Date (Month)].[All]" allUniqueName="[01_Raw_Orders].[Order Date (Month)].[All]" dimensionUniqueName="[01_Raw_Orders]" displayFolder="" count="2" memberValueDatatype="130" unbalanced="0">
      <fieldsUsage count="2">
        <fieldUsage x="-1"/>
        <fieldUsage x="4"/>
      </fieldsUsage>
    </cacheHierarchy>
    <cacheHierarchy uniqueName="[01_Raw_Orders].[Order Date (Quarter)]" caption="Order Date (Quarter)" attribute="1" defaultMemberUniqueName="[01_Raw_Orders].[Order Date (Quarter)].[All]" allUniqueName="[01_Raw_Orders].[Order Date (Quarter)].[All]" dimensionUniqueName="[01_Raw_Orders]" displayFolder="" count="0" memberValueDatatype="130" unbalanced="0"/>
    <cacheHierarchy uniqueName="[01_Raw_Orders].[Order Date (Year)]" caption="Order Date (Year)" attribute="1" defaultMemberUniqueName="[01_Raw_Orders].[Order Date (Year)].[All]" allUniqueName="[01_Raw_Orders].[Order Date (Year)].[All]" dimensionUniqueName="[01_Raw_Orders]" displayFolder="" count="0" memberValueDatatype="130" unbalanced="0"/>
    <cacheHierarchy uniqueName="[01_Raw_Orders].[Order ID]" caption="Order ID" attribute="1" defaultMemberUniqueName="[01_Raw_Orders].[Order ID].[All]" allUniqueName="[01_Raw_Orders].[Order ID].[All]" dimensionUniqueName="[01_Raw_Orders]" displayFolder="" count="0" memberValueDatatype="130" unbalanced="0"/>
    <cacheHierarchy uniqueName="[01_Raw_Orders].[Product ID]" caption="Product ID" attribute="1" defaultMemberUniqueName="[01_Raw_Orders].[Product ID].[All]" allUniqueName="[01_Raw_Orders].[Product ID].[All]" dimensionUniqueName="[01_Raw_Orders]" displayFolder="" count="0" memberValueDatatype="130" unbalanced="0"/>
    <cacheHierarchy uniqueName="[01_Raw_Orders].[Profit]" caption="Profit" attribute="1" defaultMemberUniqueName="[01_Raw_Orders].[Profit].[All]" allUniqueName="[01_Raw_Orders].[Profit].[All]" dimensionUniqueName="[01_Raw_Orders]" displayFolder="" count="0" memberValueDatatype="5" unbalanced="0"/>
    <cacheHierarchy uniqueName="[01_Raw_Orders].[Quantity]" caption="Quantity" attribute="1" defaultMemberUniqueName="[01_Raw_Orders].[Quantity].[All]" allUniqueName="[01_Raw_Orders].[Quantity].[All]" dimensionUniqueName="[01_Raw_Orders]" displayFolder="" count="0" memberValueDatatype="20" unbalanced="0"/>
    <cacheHierarchy uniqueName="[01_Raw_Orders].[Sales]" caption="Sales" attribute="1" defaultMemberUniqueName="[01_Raw_Orders].[Sales].[All]" allUniqueName="[01_Raw_Orders].[Sales].[All]" dimensionUniqueName="[01_Raw_Orders]" displayFolder="" count="0" memberValueDatatype="5" unbalanced="0"/>
    <cacheHierarchy uniqueName="[01_Raw_Orders].[Salesperson]" caption="Salesperson" attribute="1" defaultMemberUniqueName="[01_Raw_Orders].[Salesperson].[All]" allUniqueName="[01_Raw_Orders].[Salesperson].[All]" dimensionUniqueName="[01_Raw_Orders]" displayFolder="" count="0" memberValueDatatype="130" unbalanced="0"/>
    <cacheHierarchy uniqueName="[01_Raw_Orders].[Ship Date]" caption="Ship Date" attribute="1" time="1" defaultMemberUniqueName="[01_Raw_Orders].[Ship Date].[All]" allUniqueName="[01_Raw_Orders].[Ship Date].[All]" dimensionUniqueName="[01_Raw_Orders]" displayFolder="" count="0" memberValueDatatype="7" unbalanced="0"/>
    <cacheHierarchy uniqueName="[01_Raw_Orders].[Ship Mode]" caption="Ship Mode" attribute="1" defaultMemberUniqueName="[01_Raw_Orders].[Ship Mode].[All]" allUniqueName="[01_Raw_Orders].[Ship Mode].[All]" dimensionUniqueName="[01_Raw_Orders]" displayFolder="" count="0" memberValueDatatype="130" unbalanced="0"/>
    <cacheHierarchy uniqueName="[01_Raw_Orders].[Shipping Cost]" caption="Shipping Cost" attribute="1" defaultMemberUniqueName="[01_Raw_Orders].[Shipping Cost].[All]" allUniqueName="[01_Raw_Orders].[Shipping Cost].[All]" dimensionUniqueName="[01_Raw_Orders]" displayFolder="" count="0" memberValueDatatype="5" unbalanced="0"/>
    <cacheHierarchy uniqueName="[01_Raw_Orders].[Unit Price]" caption="Unit Price" attribute="1" defaultMemberUniqueName="[01_Raw_Orders].[Unit Price].[All]" allUniqueName="[01_Raw_Orders].[Unit Price].[All]" dimensionUniqueName="[01_Raw_Orders]" displayFolder="" count="0" memberValueDatatype="5" unbalanced="0"/>
    <cacheHierarchy uniqueName="[02_Raw_Customers].[City]" caption="City" attribute="1" defaultMemberUniqueName="[02_Raw_Customers].[City].[All]" allUniqueName="[02_Raw_Customers].[City].[All]" dimensionUniqueName="[02_Raw_Customers]" displayFolder="" count="0" memberValueDatatype="130" unbalanced="0"/>
    <cacheHierarchy uniqueName="[02_Raw_Customers].[Customer ID]" caption="Customer ID" attribute="1" defaultMemberUniqueName="[02_Raw_Customers].[Customer ID].[All]" allUniqueName="[02_Raw_Customers].[Customer ID].[All]" dimensionUniqueName="[02_Raw_Customers]" displayFolder="" count="0" memberValueDatatype="130" unbalanced="0"/>
    <cacheHierarchy uniqueName="[02_Raw_Customers].[Customer Name]" caption="Customer Name" attribute="1" defaultMemberUniqueName="[02_Raw_Customers].[Customer Name].[All]" allUniqueName="[02_Raw_Customers].[Customer Name].[All]" dimensionUniqueName="[02_Raw_Customers]" displayFolder="" count="0" memberValueDatatype="130" unbalanced="0"/>
    <cacheHierarchy uniqueName="[02_Raw_Customers].[Region]" caption="Region" attribute="1" defaultMemberUniqueName="[02_Raw_Customers].[Region].[All]" allUniqueName="[02_Raw_Customers].[Region].[All]" dimensionUniqueName="[02_Raw_Customers]" displayFolder="" count="2" memberValueDatatype="130" unbalanced="0">
      <fieldsUsage count="2">
        <fieldUsage x="-1"/>
        <fieldUsage x="3"/>
      </fieldsUsage>
    </cacheHierarchy>
    <cacheHierarchy uniqueName="[02_Raw_Customers].[Segment]" caption="Segment" attribute="1" defaultMemberUniqueName="[02_Raw_Customers].[Segment].[All]" allUniqueName="[02_Raw_Customers].[Segment].[All]" dimensionUniqueName="[02_Raw_Customers]" displayFolder="" count="0" memberValueDatatype="130" unbalanced="0"/>
    <cacheHierarchy uniqueName="[02_Raw_Customers].[Signup Date]" caption="Signup Date" attribute="1" time="1" defaultMemberUniqueName="[02_Raw_Customers].[Signup Date].[All]" allUniqueName="[02_Raw_Customers].[Signup Date].[All]" dimensionUniqueName="[02_Raw_Customers]" displayFolder="" count="0" memberValueDatatype="7" unbalanced="0"/>
    <cacheHierarchy uniqueName="[02_Raw_Customers].[State]" caption="State" attribute="1" defaultMemberUniqueName="[02_Raw_Customers].[State].[All]" allUniqueName="[02_Raw_Customers].[State].[All]" dimensionUniqueName="[02_Raw_Customers]" displayFolder="" count="0" memberValueDatatype="130" unbalanced="0"/>
    <cacheHierarchy uniqueName="[03_Raw_Products].[Category]" caption="Category" attribute="1" defaultMemberUniqueName="[03_Raw_Products].[Category].[All]" allUniqueName="[03_Raw_Products].[Category].[All]" dimensionUniqueName="[03_Raw_Products]" displayFolder="" count="2" memberValueDatatype="130" unbalanced="0">
      <fieldsUsage count="2">
        <fieldUsage x="-1"/>
        <fieldUsage x="5"/>
      </fieldsUsage>
    </cacheHierarchy>
    <cacheHierarchy uniqueName="[03_Raw_Products].[List Price]" caption="List Price" attribute="1" defaultMemberUniqueName="[03_Raw_Products].[List Price].[All]" allUniqueName="[03_Raw_Products].[List Price].[All]" dimensionUniqueName="[03_Raw_Products]" displayFolder="" count="0" memberValueDatatype="20" unbalanced="0"/>
    <cacheHierarchy uniqueName="[03_Raw_Products].[Product ID]" caption="Product ID" attribute="1" defaultMemberUniqueName="[03_Raw_Products].[Product ID].[All]" allUniqueName="[03_Raw_Products].[Product ID].[All]" dimensionUniqueName="[03_Raw_Products]" displayFolder="" count="0" memberValueDatatype="130" unbalanced="0"/>
    <cacheHierarchy uniqueName="[03_Raw_Products].[Product Name]" caption="Product Name" attribute="1" defaultMemberUniqueName="[03_Raw_Products].[Product Name].[All]" allUniqueName="[03_Raw_Products].[Product Name].[All]" dimensionUniqueName="[03_Raw_Products]" displayFolder="" count="0" memberValueDatatype="130" unbalanced="0"/>
    <cacheHierarchy uniqueName="[03_Raw_Products].[Standard Cost]" caption="Standard Cost" attribute="1" defaultMemberUniqueName="[03_Raw_Products].[Standard Cost].[All]" allUniqueName="[03_Raw_Products].[Standard Cost].[All]" dimensionUniqueName="[03_Raw_Products]" displayFolder="" count="0" memberValueDatatype="20" unbalanced="0"/>
    <cacheHierarchy uniqueName="[03_Raw_Products].[Subcategory]" caption="Subcategory" attribute="1" defaultMemberUniqueName="[03_Raw_Products].[Subcategory].[All]" allUniqueName="[03_Raw_Products].[Subcategory].[All]" dimensionUniqueName="[03_Raw_Products]" displayFolder="" count="0" memberValueDatatype="130" unbalanced="0"/>
    <cacheHierarchy uniqueName="[04_Raw_Returns].[Order ID]" caption="Order ID" attribute="1" defaultMemberUniqueName="[04_Raw_Returns].[Order ID].[All]" allUniqueName="[04_Raw_Returns].[Order ID].[All]" dimensionUniqueName="[04_Raw_Returns]" displayFolder="" count="0" memberValueDatatype="130" unbalanced="0"/>
    <cacheHierarchy uniqueName="[04_Raw_Returns].[Return Date]" caption="Return Date" attribute="1" time="1" defaultMemberUniqueName="[04_Raw_Returns].[Return Date].[All]" allUniqueName="[04_Raw_Returns].[Return Date].[All]" dimensionUniqueName="[04_Raw_Returns]" displayFolder="" count="0" memberValueDatatype="7" unbalanced="0"/>
    <cacheHierarchy uniqueName="[04_Raw_Returns].[Return Date (Month)]" caption="Return Date (Month)" attribute="1" defaultMemberUniqueName="[04_Raw_Returns].[Return Date (Month)].[All]" allUniqueName="[04_Raw_Returns].[Return Date (Month)].[All]" dimensionUniqueName="[04_Raw_Returns]" displayFolder="" count="0" memberValueDatatype="130" unbalanced="0"/>
    <cacheHierarchy uniqueName="[04_Raw_Returns].[Return Date (Quarter)]" caption="Return Date (Quarter)" attribute="1" defaultMemberUniqueName="[04_Raw_Returns].[Return Date (Quarter)].[All]" allUniqueName="[04_Raw_Returns].[Return Date (Quarter)].[All]" dimensionUniqueName="[04_Raw_Returns]" displayFolder="" count="0" memberValueDatatype="130" unbalanced="0"/>
    <cacheHierarchy uniqueName="[04_Raw_Returns].[Return Date (Year)]" caption="Return Date (Year)" attribute="1" defaultMemberUniqueName="[04_Raw_Returns].[Return Date (Year)].[All]" allUniqueName="[04_Raw_Returns].[Return Date (Year)].[All]" dimensionUniqueName="[04_Raw_Returns]" displayFolder="" count="0" memberValueDatatype="130" unbalanced="0"/>
    <cacheHierarchy uniqueName="[04_Raw_Returns].[Return ID]" caption="Return ID" attribute="1" defaultMemberUniqueName="[04_Raw_Returns].[Return ID].[All]" allUniqueName="[04_Raw_Returns].[Return ID].[All]" dimensionUniqueName="[04_Raw_Returns]" displayFolder="" count="0" memberValueDatatype="130" unbalanced="0"/>
    <cacheHierarchy uniqueName="[04_Raw_Returns].[Return Qty]" caption="Return Qty" attribute="1" defaultMemberUniqueName="[04_Raw_Returns].[Return Qty].[All]" allUniqueName="[04_Raw_Returns].[Return Qty].[All]" dimensionUniqueName="[04_Raw_Returns]" displayFolder="" count="0" memberValueDatatype="20" unbalanced="0"/>
    <cacheHierarchy uniqueName="[04_Raw_Returns].[Return Reason]" caption="Return Reason" attribute="1" defaultMemberUniqueName="[04_Raw_Returns].[Return Reason].[All]" allUniqueName="[04_Raw_Returns].[Return Reason].[All]" dimensionUniqueName="[04_Raw_Returns]" displayFolder="" count="0" memberValueDatatype="130" unbalanced="0"/>
    <cacheHierarchy uniqueName="[04_Raw_Returns].[Return Status]" caption="Return Status" attribute="1" defaultMemberUniqueName="[04_Raw_Returns].[Return Status].[All]" allUniqueName="[04_Raw_Returns].[Return Status].[All]" dimensionUniqueName="[04_Raw_Returns]" displayFolder="" count="2" memberValueDatatype="130" unbalanced="0">
      <fieldsUsage count="2">
        <fieldUsage x="-1"/>
        <fieldUsage x="0"/>
      </fieldsUsage>
    </cacheHierarchy>
    <cacheHierarchy uniqueName="[01_Raw_Orders].[Order Date (Month Index)]" caption="Order Date (Month Index)" attribute="1" defaultMemberUniqueName="[01_Raw_Orders].[Order Date (Month Index)].[All]" allUniqueName="[01_Raw_Orders].[Order Date (Month Index)].[All]" dimensionUniqueName="[01_Raw_Orders]" displayFolder="" count="0" memberValueDatatype="20" unbalanced="0" hidden="1"/>
    <cacheHierarchy uniqueName="[04_Raw_Returns].[Return Date (Month Index)]" caption="Return Date (Month Index)" attribute="1" defaultMemberUniqueName="[04_Raw_Returns].[Return Date (Month Index)].[All]" allUniqueName="[04_Raw_Returns].[Return Date (Month Index)].[All]" dimensionUniqueName="[04_Raw_Returns]" displayFolder="" count="0" memberValueDatatype="20" unbalanced="0" hidden="1"/>
    <cacheHierarchy uniqueName="[Measures].[Total G sales]" caption="Total G sales" measure="1" displayFolder="" measureGroup="01_Raw_Orders" count="0"/>
    <cacheHierarchy uniqueName="[Measures].[Total discounts]" caption="Total discounts" measure="1" displayFolder="" measureGroup="01_Raw_Orders" count="0"/>
    <cacheHierarchy uniqueName="[Measures].[Total sales]" caption="Total sales" measure="1" displayFolder="" measureGroup="01_Raw_Orders" count="0"/>
    <cacheHierarchy uniqueName="[Measures].[Total cogs]" caption="Total cogs" measure="1" displayFolder="" measureGroup="01_Raw_Orders" count="0"/>
    <cacheHierarchy uniqueName="[Measures].[Total shipping cost]" caption="Total shipping cost" measure="1" displayFolder="" measureGroup="01_Raw_Orders" count="0"/>
    <cacheHierarchy uniqueName="[Measures].[Total orders]" caption="Total orders" measure="1" displayFolder="" measureGroup="01_Raw_Orders" count="0"/>
    <cacheHierarchy uniqueName="[Measures].[Total custs]" caption="Total custs" measure="1" displayFolder="" measureGroup="01_Raw_Orders" count="0"/>
    <cacheHierarchy uniqueName="[Measures].[Total profit]" caption="Total profit" measure="1" displayFolder="" measureGroup="01_Raw_Orders" count="0"/>
    <cacheHierarchy uniqueName="[Measures].[Profit margin]" caption="Profit margin" measure="1" displayFolder="" measureGroup="01_Raw_Orders" count="0"/>
    <cacheHierarchy uniqueName="[Measures].[AVG order value]" caption="AVG order value" measure="1" displayFolder="" measureGroup="01_Raw_Orders" count="0"/>
    <cacheHierarchy uniqueName="[Measures].[Total returns]" caption="Total returns" measure="1" displayFolder="" measureGroup="01_Raw_Orders" count="0"/>
    <cacheHierarchy uniqueName="[Measures].[Return rate]" caption="Return rate" measure="1" displayFolder="" measureGroup="01_Raw_Orders" count="0"/>
    <cacheHierarchy uniqueName="[Measures].[__XL_Count 02_Raw_Customers]" caption="__XL_Count 02_Raw_Customers" measure="1" displayFolder="" measureGroup="02_Raw_Customers" count="0" hidden="1"/>
    <cacheHierarchy uniqueName="[Measures].[__XL_Count 03_Raw_Products]" caption="__XL_Count 03_Raw_Products" measure="1" displayFolder="" measureGroup="03_Raw_Products" count="0" hidden="1"/>
    <cacheHierarchy uniqueName="[Measures].[__XL_Count 04_Raw_Returns]" caption="__XL_Count 04_Raw_Returns" measure="1" displayFolder="" measureGroup="04_Raw_Returns" count="0" hidden="1"/>
    <cacheHierarchy uniqueName="[Measures].[__XL_Count 01_Raw_Orders]" caption="__XL_Count 01_Raw_Orders" measure="1" displayFolder="" measureGroup="01_Raw_Orders" count="0" hidden="1"/>
    <cacheHierarchy uniqueName="[Measures].[__No measures defined]" caption="__No measures defined" measure="1" displayFolder="" count="0" hidden="1"/>
    <cacheHierarchy uniqueName="[Measures].[Sum of Sales 2]" caption="Sum of Sales 2" measure="1" displayFolder="" measureGroup="01_Raw_Orders"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01_Raw_Orders"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Discount %]" caption="Sum of Discount %" measure="1" displayFolder="" measureGroup="01_Raw_Orders" count="0" hidden="1">
      <extLst>
        <ext xmlns:x15="http://schemas.microsoft.com/office/spreadsheetml/2010/11/main" uri="{B97F6D7D-B522-45F9-BDA1-12C45D357490}">
          <x15:cacheHierarchy aggregatedColumn="2"/>
        </ext>
      </extLst>
    </cacheHierarchy>
    <cacheHierarchy uniqueName="[Measures].[Sum of Gross Sales]" caption="Sum of Gross Sales" measure="1" displayFolder="" measureGroup="01_Raw_Orders" count="0" hidden="1">
      <extLst>
        <ext xmlns:x15="http://schemas.microsoft.com/office/spreadsheetml/2010/11/main" uri="{B97F6D7D-B522-45F9-BDA1-12C45D357490}">
          <x15:cacheHierarchy aggregatedColumn="4"/>
        </ext>
      </extLst>
    </cacheHierarchy>
    <cacheHierarchy uniqueName="[Measures].[Sum of Shipping Cost]" caption="Sum of Shipping Cost" measure="1" displayFolder="" measureGroup="01_Raw_Orders" count="0" hidden="1">
      <extLst>
        <ext xmlns:x15="http://schemas.microsoft.com/office/spreadsheetml/2010/11/main" uri="{B97F6D7D-B522-45F9-BDA1-12C45D357490}">
          <x15:cacheHierarchy aggregatedColumn="17"/>
        </ext>
      </extLst>
    </cacheHierarchy>
    <cacheHierarchy uniqueName="[Measures].[Average of Shipping Cost]" caption="Average of Shipping Cost" measure="1" displayFolder="" measureGroup="01_Raw_Orders" count="0" hidden="1">
      <extLst>
        <ext xmlns:x15="http://schemas.microsoft.com/office/spreadsheetml/2010/11/main" uri="{B97F6D7D-B522-45F9-BDA1-12C45D357490}">
          <x15:cacheHierarchy aggregatedColumn="17"/>
        </ext>
      </extLst>
    </cacheHierarchy>
    <cacheHierarchy uniqueName="[Measures].[Count of Return Reason]" caption="Count of Return Reason" measure="1" displayFolder="" measureGroup="04_Raw_Returns" count="0" hidden="1">
      <extLst>
        <ext xmlns:x15="http://schemas.microsoft.com/office/spreadsheetml/2010/11/main" uri="{B97F6D7D-B522-45F9-BDA1-12C45D357490}">
          <x15:cacheHierarchy aggregatedColumn="39"/>
        </ext>
      </extLst>
    </cacheHierarchy>
    <cacheHierarchy uniqueName="[Measures].[Count of Ship Mode]" caption="Count of Ship Mode" measure="1" displayFolder="" measureGroup="01_Raw_Orders" count="0" hidden="1">
      <extLst>
        <ext xmlns:x15="http://schemas.microsoft.com/office/spreadsheetml/2010/11/main" uri="{B97F6D7D-B522-45F9-BDA1-12C45D357490}">
          <x15:cacheHierarchy aggregatedColumn="16"/>
        </ext>
      </extLst>
    </cacheHierarchy>
  </cacheHierarchies>
  <kpis count="0"/>
  <dimensions count="5">
    <dimension name="01_Raw_Orders" uniqueName="[01_Raw_Orders]" caption="01_Raw_Orders"/>
    <dimension name="02_Raw_Customers" uniqueName="[02_Raw_Customers]" caption="02_Raw_Customers"/>
    <dimension name="03_Raw_Products" uniqueName="[03_Raw_Products]" caption="03_Raw_Products"/>
    <dimension name="04_Raw_Returns" uniqueName="[04_Raw_Returns]" caption="04_Raw_Returns"/>
    <dimension measure="1" name="Measures" uniqueName="[Measures]" caption="Measures"/>
  </dimensions>
  <measureGroups count="4">
    <measureGroup name="01_Raw_Orders" caption="01_Raw_Orders"/>
    <measureGroup name="02_Raw_Customers" caption="02_Raw_Customers"/>
    <measureGroup name="03_Raw_Products" caption="03_Raw_Products"/>
    <measureGroup name="04_Raw_Returns" caption="04_Raw_Returns"/>
  </measureGroups>
  <maps count="7">
    <map measureGroup="0" dimension="0"/>
    <map measureGroup="0" dimension="1"/>
    <map measureGroup="0" dimension="2"/>
    <map measureGroup="0" dimension="3"/>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CLICK LAPTOP" refreshedDate="46269.853795601855" backgroundQuery="1" createdVersion="6" refreshedVersion="6" minRefreshableVersion="3" recordCount="0" supportSubquery="1" supportAdvancedDrill="1">
  <cacheSource type="external" connectionId="5"/>
  <cacheFields count="6">
    <cacheField name="[03_Raw_Products].[Product Name].[Product Name]" caption="Product Name" numFmtId="0" hierarchy="29" level="1">
      <sharedItems count="5">
        <s v="Business Laptop"/>
        <s v="Business Smartphone"/>
        <s v="Conference Table"/>
        <s v="Five-Shelf Bookcase"/>
        <s v="Laser Printer"/>
      </sharedItems>
    </cacheField>
    <cacheField name="[Measures].[Sum of Sales 2]" caption="Sum of Sales 2" numFmtId="0" hierarchy="60" level="32767"/>
    <cacheField name="[Measures].[Profit margin]" caption="Profit margin" numFmtId="0" hierarchy="51" level="32767"/>
    <cacheField name="[02_Raw_Customers].[Region].[Region]" caption="Region" numFmtId="0" hierarchy="22" level="1">
      <sharedItems containsSemiMixedTypes="0" containsNonDate="0" containsString="0"/>
    </cacheField>
    <cacheField name="[01_Raw_Orders].[Order Date (Month)].[Order Date (Month)]" caption="Order Date (Month)" numFmtId="0" hierarchy="6" level="1">
      <sharedItems containsSemiMixedTypes="0" containsNonDate="0" containsString="0"/>
    </cacheField>
    <cacheField name="[03_Raw_Products].[Category].[Category]" caption="Category" numFmtId="0" hierarchy="26" level="1">
      <sharedItems containsSemiMixedTypes="0" containsNonDate="0" containsString="0"/>
    </cacheField>
  </cacheFields>
  <cacheHierarchies count="68">
    <cacheHierarchy uniqueName="[01_Raw_Orders].[COGS]" caption="COGS" attribute="1" defaultMemberUniqueName="[01_Raw_Orders].[COGS].[All]" allUniqueName="[01_Raw_Orders].[COGS].[All]" dimensionUniqueName="[01_Raw_Orders]" displayFolder="" count="0" memberValueDatatype="5" unbalanced="0"/>
    <cacheHierarchy uniqueName="[01_Raw_Orders].[Customer ID]" caption="Customer ID" attribute="1" defaultMemberUniqueName="[01_Raw_Orders].[Customer ID].[All]" allUniqueName="[01_Raw_Orders].[Customer ID].[All]" dimensionUniqueName="[01_Raw_Orders]" displayFolder="" count="0" memberValueDatatype="130" unbalanced="0"/>
    <cacheHierarchy uniqueName="[01_Raw_Orders].[Discount %]" caption="Discount %" attribute="1" defaultMemberUniqueName="[01_Raw_Orders].[Discount %].[All]" allUniqueName="[01_Raw_Orders].[Discount %].[All]" dimensionUniqueName="[01_Raw_Orders]" displayFolder="" count="0" memberValueDatatype="5" unbalanced="0"/>
    <cacheHierarchy uniqueName="[01_Raw_Orders].[Discount value]" caption="Discount value" attribute="1" defaultMemberUniqueName="[01_Raw_Orders].[Discount value].[All]" allUniqueName="[01_Raw_Orders].[Discount value].[All]" dimensionUniqueName="[01_Raw_Orders]" displayFolder="" count="0" memberValueDatatype="5" unbalanced="0"/>
    <cacheHierarchy uniqueName="[01_Raw_Orders].[Gross Sales]" caption="Gross Sales" attribute="1" defaultMemberUniqueName="[01_Raw_Orders].[Gross Sales].[All]" allUniqueName="[01_Raw_Orders].[Gross Sales].[All]" dimensionUniqueName="[01_Raw_Orders]" displayFolder="" count="0" memberValueDatatype="5" unbalanced="0"/>
    <cacheHierarchy uniqueName="[01_Raw_Orders].[Order Date]" caption="Order Date" attribute="1" time="1" defaultMemberUniqueName="[01_Raw_Orders].[Order Date].[All]" allUniqueName="[01_Raw_Orders].[Order Date].[All]" dimensionUniqueName="[01_Raw_Orders]" displayFolder="" count="0" memberValueDatatype="7" unbalanced="0"/>
    <cacheHierarchy uniqueName="[01_Raw_Orders].[Order Date (Month)]" caption="Order Date (Month)" attribute="1" defaultMemberUniqueName="[01_Raw_Orders].[Order Date (Month)].[All]" allUniqueName="[01_Raw_Orders].[Order Date (Month)].[All]" dimensionUniqueName="[01_Raw_Orders]" displayFolder="" count="2" memberValueDatatype="130" unbalanced="0">
      <fieldsUsage count="2">
        <fieldUsage x="-1"/>
        <fieldUsage x="4"/>
      </fieldsUsage>
    </cacheHierarchy>
    <cacheHierarchy uniqueName="[01_Raw_Orders].[Order Date (Quarter)]" caption="Order Date (Quarter)" attribute="1" defaultMemberUniqueName="[01_Raw_Orders].[Order Date (Quarter)].[All]" allUniqueName="[01_Raw_Orders].[Order Date (Quarter)].[All]" dimensionUniqueName="[01_Raw_Orders]" displayFolder="" count="0" memberValueDatatype="130" unbalanced="0"/>
    <cacheHierarchy uniqueName="[01_Raw_Orders].[Order Date (Year)]" caption="Order Date (Year)" attribute="1" defaultMemberUniqueName="[01_Raw_Orders].[Order Date (Year)].[All]" allUniqueName="[01_Raw_Orders].[Order Date (Year)].[All]" dimensionUniqueName="[01_Raw_Orders]" displayFolder="" count="0" memberValueDatatype="130" unbalanced="0"/>
    <cacheHierarchy uniqueName="[01_Raw_Orders].[Order ID]" caption="Order ID" attribute="1" defaultMemberUniqueName="[01_Raw_Orders].[Order ID].[All]" allUniqueName="[01_Raw_Orders].[Order ID].[All]" dimensionUniqueName="[01_Raw_Orders]" displayFolder="" count="0" memberValueDatatype="130" unbalanced="0"/>
    <cacheHierarchy uniqueName="[01_Raw_Orders].[Product ID]" caption="Product ID" attribute="1" defaultMemberUniqueName="[01_Raw_Orders].[Product ID].[All]" allUniqueName="[01_Raw_Orders].[Product ID].[All]" dimensionUniqueName="[01_Raw_Orders]" displayFolder="" count="0" memberValueDatatype="130" unbalanced="0"/>
    <cacheHierarchy uniqueName="[01_Raw_Orders].[Profit]" caption="Profit" attribute="1" defaultMemberUniqueName="[01_Raw_Orders].[Profit].[All]" allUniqueName="[01_Raw_Orders].[Profit].[All]" dimensionUniqueName="[01_Raw_Orders]" displayFolder="" count="0" memberValueDatatype="5" unbalanced="0"/>
    <cacheHierarchy uniqueName="[01_Raw_Orders].[Quantity]" caption="Quantity" attribute="1" defaultMemberUniqueName="[01_Raw_Orders].[Quantity].[All]" allUniqueName="[01_Raw_Orders].[Quantity].[All]" dimensionUniqueName="[01_Raw_Orders]" displayFolder="" count="0" memberValueDatatype="20" unbalanced="0"/>
    <cacheHierarchy uniqueName="[01_Raw_Orders].[Sales]" caption="Sales" attribute="1" defaultMemberUniqueName="[01_Raw_Orders].[Sales].[All]" allUniqueName="[01_Raw_Orders].[Sales].[All]" dimensionUniqueName="[01_Raw_Orders]" displayFolder="" count="0" memberValueDatatype="5" unbalanced="0"/>
    <cacheHierarchy uniqueName="[01_Raw_Orders].[Salesperson]" caption="Salesperson" attribute="1" defaultMemberUniqueName="[01_Raw_Orders].[Salesperson].[All]" allUniqueName="[01_Raw_Orders].[Salesperson].[All]" dimensionUniqueName="[01_Raw_Orders]" displayFolder="" count="0" memberValueDatatype="130" unbalanced="0"/>
    <cacheHierarchy uniqueName="[01_Raw_Orders].[Ship Date]" caption="Ship Date" attribute="1" time="1" defaultMemberUniqueName="[01_Raw_Orders].[Ship Date].[All]" allUniqueName="[01_Raw_Orders].[Ship Date].[All]" dimensionUniqueName="[01_Raw_Orders]" displayFolder="" count="0" memberValueDatatype="7" unbalanced="0"/>
    <cacheHierarchy uniqueName="[01_Raw_Orders].[Ship Mode]" caption="Ship Mode" attribute="1" defaultMemberUniqueName="[01_Raw_Orders].[Ship Mode].[All]" allUniqueName="[01_Raw_Orders].[Ship Mode].[All]" dimensionUniqueName="[01_Raw_Orders]" displayFolder="" count="0" memberValueDatatype="130" unbalanced="0"/>
    <cacheHierarchy uniqueName="[01_Raw_Orders].[Shipping Cost]" caption="Shipping Cost" attribute="1" defaultMemberUniqueName="[01_Raw_Orders].[Shipping Cost].[All]" allUniqueName="[01_Raw_Orders].[Shipping Cost].[All]" dimensionUniqueName="[01_Raw_Orders]" displayFolder="" count="0" memberValueDatatype="5" unbalanced="0"/>
    <cacheHierarchy uniqueName="[01_Raw_Orders].[Unit Price]" caption="Unit Price" attribute="1" defaultMemberUniqueName="[01_Raw_Orders].[Unit Price].[All]" allUniqueName="[01_Raw_Orders].[Unit Price].[All]" dimensionUniqueName="[01_Raw_Orders]" displayFolder="" count="0" memberValueDatatype="5" unbalanced="0"/>
    <cacheHierarchy uniqueName="[02_Raw_Customers].[City]" caption="City" attribute="1" defaultMemberUniqueName="[02_Raw_Customers].[City].[All]" allUniqueName="[02_Raw_Customers].[City].[All]" dimensionUniqueName="[02_Raw_Customers]" displayFolder="" count="0" memberValueDatatype="130" unbalanced="0"/>
    <cacheHierarchy uniqueName="[02_Raw_Customers].[Customer ID]" caption="Customer ID" attribute="1" defaultMemberUniqueName="[02_Raw_Customers].[Customer ID].[All]" allUniqueName="[02_Raw_Customers].[Customer ID].[All]" dimensionUniqueName="[02_Raw_Customers]" displayFolder="" count="0" memberValueDatatype="130" unbalanced="0"/>
    <cacheHierarchy uniqueName="[02_Raw_Customers].[Customer Name]" caption="Customer Name" attribute="1" defaultMemberUniqueName="[02_Raw_Customers].[Customer Name].[All]" allUniqueName="[02_Raw_Customers].[Customer Name].[All]" dimensionUniqueName="[02_Raw_Customers]" displayFolder="" count="0" memberValueDatatype="130" unbalanced="0"/>
    <cacheHierarchy uniqueName="[02_Raw_Customers].[Region]" caption="Region" attribute="1" defaultMemberUniqueName="[02_Raw_Customers].[Region].[All]" allUniqueName="[02_Raw_Customers].[Region].[All]" dimensionUniqueName="[02_Raw_Customers]" displayFolder="" count="2" memberValueDatatype="130" unbalanced="0">
      <fieldsUsage count="2">
        <fieldUsage x="-1"/>
        <fieldUsage x="3"/>
      </fieldsUsage>
    </cacheHierarchy>
    <cacheHierarchy uniqueName="[02_Raw_Customers].[Segment]" caption="Segment" attribute="1" defaultMemberUniqueName="[02_Raw_Customers].[Segment].[All]" allUniqueName="[02_Raw_Customers].[Segment].[All]" dimensionUniqueName="[02_Raw_Customers]" displayFolder="" count="0" memberValueDatatype="130" unbalanced="0"/>
    <cacheHierarchy uniqueName="[02_Raw_Customers].[Signup Date]" caption="Signup Date" attribute="1" time="1" defaultMemberUniqueName="[02_Raw_Customers].[Signup Date].[All]" allUniqueName="[02_Raw_Customers].[Signup Date].[All]" dimensionUniqueName="[02_Raw_Customers]" displayFolder="" count="0" memberValueDatatype="7" unbalanced="0"/>
    <cacheHierarchy uniqueName="[02_Raw_Customers].[State]" caption="State" attribute="1" defaultMemberUniqueName="[02_Raw_Customers].[State].[All]" allUniqueName="[02_Raw_Customers].[State].[All]" dimensionUniqueName="[02_Raw_Customers]" displayFolder="" count="0" memberValueDatatype="130" unbalanced="0"/>
    <cacheHierarchy uniqueName="[03_Raw_Products].[Category]" caption="Category" attribute="1" defaultMemberUniqueName="[03_Raw_Products].[Category].[All]" allUniqueName="[03_Raw_Products].[Category].[All]" dimensionUniqueName="[03_Raw_Products]" displayFolder="" count="2" memberValueDatatype="130" unbalanced="0">
      <fieldsUsage count="2">
        <fieldUsage x="-1"/>
        <fieldUsage x="5"/>
      </fieldsUsage>
    </cacheHierarchy>
    <cacheHierarchy uniqueName="[03_Raw_Products].[List Price]" caption="List Price" attribute="1" defaultMemberUniqueName="[03_Raw_Products].[List Price].[All]" allUniqueName="[03_Raw_Products].[List Price].[All]" dimensionUniqueName="[03_Raw_Products]" displayFolder="" count="0" memberValueDatatype="20" unbalanced="0"/>
    <cacheHierarchy uniqueName="[03_Raw_Products].[Product ID]" caption="Product ID" attribute="1" defaultMemberUniqueName="[03_Raw_Products].[Product ID].[All]" allUniqueName="[03_Raw_Products].[Product ID].[All]" dimensionUniqueName="[03_Raw_Products]" displayFolder="" count="0" memberValueDatatype="130" unbalanced="0"/>
    <cacheHierarchy uniqueName="[03_Raw_Products].[Product Name]" caption="Product Name" attribute="1" defaultMemberUniqueName="[03_Raw_Products].[Product Name].[All]" allUniqueName="[03_Raw_Products].[Product Name].[All]" dimensionUniqueName="[03_Raw_Products]" displayFolder="" count="2" memberValueDatatype="130" unbalanced="0">
      <fieldsUsage count="2">
        <fieldUsage x="-1"/>
        <fieldUsage x="0"/>
      </fieldsUsage>
    </cacheHierarchy>
    <cacheHierarchy uniqueName="[03_Raw_Products].[Standard Cost]" caption="Standard Cost" attribute="1" defaultMemberUniqueName="[03_Raw_Products].[Standard Cost].[All]" allUniqueName="[03_Raw_Products].[Standard Cost].[All]" dimensionUniqueName="[03_Raw_Products]" displayFolder="" count="0" memberValueDatatype="20" unbalanced="0"/>
    <cacheHierarchy uniqueName="[03_Raw_Products].[Subcategory]" caption="Subcategory" attribute="1" defaultMemberUniqueName="[03_Raw_Products].[Subcategory].[All]" allUniqueName="[03_Raw_Products].[Subcategory].[All]" dimensionUniqueName="[03_Raw_Products]" displayFolder="" count="0" memberValueDatatype="130" unbalanced="0"/>
    <cacheHierarchy uniqueName="[04_Raw_Returns].[Order ID]" caption="Order ID" attribute="1" defaultMemberUniqueName="[04_Raw_Returns].[Order ID].[All]" allUniqueName="[04_Raw_Returns].[Order ID].[All]" dimensionUniqueName="[04_Raw_Returns]" displayFolder="" count="0" memberValueDatatype="130" unbalanced="0"/>
    <cacheHierarchy uniqueName="[04_Raw_Returns].[Return Date]" caption="Return Date" attribute="1" time="1" defaultMemberUniqueName="[04_Raw_Returns].[Return Date].[All]" allUniqueName="[04_Raw_Returns].[Return Date].[All]" dimensionUniqueName="[04_Raw_Returns]" displayFolder="" count="0" memberValueDatatype="7" unbalanced="0"/>
    <cacheHierarchy uniqueName="[04_Raw_Returns].[Return Date (Month)]" caption="Return Date (Month)" attribute="1" defaultMemberUniqueName="[04_Raw_Returns].[Return Date (Month)].[All]" allUniqueName="[04_Raw_Returns].[Return Date (Month)].[All]" dimensionUniqueName="[04_Raw_Returns]" displayFolder="" count="0" memberValueDatatype="130" unbalanced="0"/>
    <cacheHierarchy uniqueName="[04_Raw_Returns].[Return Date (Quarter)]" caption="Return Date (Quarter)" attribute="1" defaultMemberUniqueName="[04_Raw_Returns].[Return Date (Quarter)].[All]" allUniqueName="[04_Raw_Returns].[Return Date (Quarter)].[All]" dimensionUniqueName="[04_Raw_Returns]" displayFolder="" count="0" memberValueDatatype="130" unbalanced="0"/>
    <cacheHierarchy uniqueName="[04_Raw_Returns].[Return Date (Year)]" caption="Return Date (Year)" attribute="1" defaultMemberUniqueName="[04_Raw_Returns].[Return Date (Year)].[All]" allUniqueName="[04_Raw_Returns].[Return Date (Year)].[All]" dimensionUniqueName="[04_Raw_Returns]" displayFolder="" count="0" memberValueDatatype="130" unbalanced="0"/>
    <cacheHierarchy uniqueName="[04_Raw_Returns].[Return ID]" caption="Return ID" attribute="1" defaultMemberUniqueName="[04_Raw_Returns].[Return ID].[All]" allUniqueName="[04_Raw_Returns].[Return ID].[All]" dimensionUniqueName="[04_Raw_Returns]" displayFolder="" count="0" memberValueDatatype="130" unbalanced="0"/>
    <cacheHierarchy uniqueName="[04_Raw_Returns].[Return Qty]" caption="Return Qty" attribute="1" defaultMemberUniqueName="[04_Raw_Returns].[Return Qty].[All]" allUniqueName="[04_Raw_Returns].[Return Qty].[All]" dimensionUniqueName="[04_Raw_Returns]" displayFolder="" count="0" memberValueDatatype="20" unbalanced="0"/>
    <cacheHierarchy uniqueName="[04_Raw_Returns].[Return Reason]" caption="Return Reason" attribute="1" defaultMemberUniqueName="[04_Raw_Returns].[Return Reason].[All]" allUniqueName="[04_Raw_Returns].[Return Reason].[All]" dimensionUniqueName="[04_Raw_Returns]" displayFolder="" count="0" memberValueDatatype="130" unbalanced="0"/>
    <cacheHierarchy uniqueName="[04_Raw_Returns].[Return Status]" caption="Return Status" attribute="1" defaultMemberUniqueName="[04_Raw_Returns].[Return Status].[All]" allUniqueName="[04_Raw_Returns].[Return Status].[All]" dimensionUniqueName="[04_Raw_Returns]" displayFolder="" count="0" memberValueDatatype="130" unbalanced="0"/>
    <cacheHierarchy uniqueName="[01_Raw_Orders].[Order Date (Month Index)]" caption="Order Date (Month Index)" attribute="1" defaultMemberUniqueName="[01_Raw_Orders].[Order Date (Month Index)].[All]" allUniqueName="[01_Raw_Orders].[Order Date (Month Index)].[All]" dimensionUniqueName="[01_Raw_Orders]" displayFolder="" count="0" memberValueDatatype="20" unbalanced="0" hidden="1"/>
    <cacheHierarchy uniqueName="[04_Raw_Returns].[Return Date (Month Index)]" caption="Return Date (Month Index)" attribute="1" defaultMemberUniqueName="[04_Raw_Returns].[Return Date (Month Index)].[All]" allUniqueName="[04_Raw_Returns].[Return Date (Month Index)].[All]" dimensionUniqueName="[04_Raw_Returns]" displayFolder="" count="0" memberValueDatatype="20" unbalanced="0" hidden="1"/>
    <cacheHierarchy uniqueName="[Measures].[Total G sales]" caption="Total G sales" measure="1" displayFolder="" measureGroup="01_Raw_Orders" count="0"/>
    <cacheHierarchy uniqueName="[Measures].[Total discounts]" caption="Total discounts" measure="1" displayFolder="" measureGroup="01_Raw_Orders" count="0"/>
    <cacheHierarchy uniqueName="[Measures].[Total sales]" caption="Total sales" measure="1" displayFolder="" measureGroup="01_Raw_Orders" count="0"/>
    <cacheHierarchy uniqueName="[Measures].[Total cogs]" caption="Total cogs" measure="1" displayFolder="" measureGroup="01_Raw_Orders" count="0"/>
    <cacheHierarchy uniqueName="[Measures].[Total shipping cost]" caption="Total shipping cost" measure="1" displayFolder="" measureGroup="01_Raw_Orders" count="0"/>
    <cacheHierarchy uniqueName="[Measures].[Total orders]" caption="Total orders" measure="1" displayFolder="" measureGroup="01_Raw_Orders" count="0"/>
    <cacheHierarchy uniqueName="[Measures].[Total custs]" caption="Total custs" measure="1" displayFolder="" measureGroup="01_Raw_Orders" count="0"/>
    <cacheHierarchy uniqueName="[Measures].[Total profit]" caption="Total profit" measure="1" displayFolder="" measureGroup="01_Raw_Orders" count="0"/>
    <cacheHierarchy uniqueName="[Measures].[Profit margin]" caption="Profit margin" measure="1" displayFolder="" measureGroup="01_Raw_Orders" count="0" oneField="1">
      <fieldsUsage count="1">
        <fieldUsage x="2"/>
      </fieldsUsage>
    </cacheHierarchy>
    <cacheHierarchy uniqueName="[Measures].[AVG order value]" caption="AVG order value" measure="1" displayFolder="" measureGroup="01_Raw_Orders" count="0"/>
    <cacheHierarchy uniqueName="[Measures].[Total returns]" caption="Total returns" measure="1" displayFolder="" measureGroup="01_Raw_Orders" count="0"/>
    <cacheHierarchy uniqueName="[Measures].[Return rate]" caption="Return rate" measure="1" displayFolder="" measureGroup="01_Raw_Orders" count="0"/>
    <cacheHierarchy uniqueName="[Measures].[__XL_Count 02_Raw_Customers]" caption="__XL_Count 02_Raw_Customers" measure="1" displayFolder="" measureGroup="02_Raw_Customers" count="0" hidden="1"/>
    <cacheHierarchy uniqueName="[Measures].[__XL_Count 03_Raw_Products]" caption="__XL_Count 03_Raw_Products" measure="1" displayFolder="" measureGroup="03_Raw_Products" count="0" hidden="1"/>
    <cacheHierarchy uniqueName="[Measures].[__XL_Count 04_Raw_Returns]" caption="__XL_Count 04_Raw_Returns" measure="1" displayFolder="" measureGroup="04_Raw_Returns" count="0" hidden="1"/>
    <cacheHierarchy uniqueName="[Measures].[__XL_Count 01_Raw_Orders]" caption="__XL_Count 01_Raw_Orders" measure="1" displayFolder="" measureGroup="01_Raw_Orders" count="0" hidden="1"/>
    <cacheHierarchy uniqueName="[Measures].[__No measures defined]" caption="__No measures defined" measure="1" displayFolder="" count="0" hidden="1"/>
    <cacheHierarchy uniqueName="[Measures].[Sum of Sales 2]" caption="Sum of Sales 2" measure="1" displayFolder="" measureGroup="01_Raw_Orders"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01_Raw_Orders" count="0" hidden="1">
      <extLst>
        <ext xmlns:x15="http://schemas.microsoft.com/office/spreadsheetml/2010/11/main" uri="{B97F6D7D-B522-45F9-BDA1-12C45D357490}">
          <x15:cacheHierarchy aggregatedColumn="11"/>
        </ext>
      </extLst>
    </cacheHierarchy>
    <cacheHierarchy uniqueName="[Measures].[Sum of Discount %]" caption="Sum of Discount %" measure="1" displayFolder="" measureGroup="01_Raw_Orders" count="0" hidden="1">
      <extLst>
        <ext xmlns:x15="http://schemas.microsoft.com/office/spreadsheetml/2010/11/main" uri="{B97F6D7D-B522-45F9-BDA1-12C45D357490}">
          <x15:cacheHierarchy aggregatedColumn="2"/>
        </ext>
      </extLst>
    </cacheHierarchy>
    <cacheHierarchy uniqueName="[Measures].[Sum of Gross Sales]" caption="Sum of Gross Sales" measure="1" displayFolder="" measureGroup="01_Raw_Orders" count="0" hidden="1">
      <extLst>
        <ext xmlns:x15="http://schemas.microsoft.com/office/spreadsheetml/2010/11/main" uri="{B97F6D7D-B522-45F9-BDA1-12C45D357490}">
          <x15:cacheHierarchy aggregatedColumn="4"/>
        </ext>
      </extLst>
    </cacheHierarchy>
    <cacheHierarchy uniqueName="[Measures].[Sum of Shipping Cost]" caption="Sum of Shipping Cost" measure="1" displayFolder="" measureGroup="01_Raw_Orders" count="0" hidden="1">
      <extLst>
        <ext xmlns:x15="http://schemas.microsoft.com/office/spreadsheetml/2010/11/main" uri="{B97F6D7D-B522-45F9-BDA1-12C45D357490}">
          <x15:cacheHierarchy aggregatedColumn="17"/>
        </ext>
      </extLst>
    </cacheHierarchy>
    <cacheHierarchy uniqueName="[Measures].[Average of Shipping Cost]" caption="Average of Shipping Cost" measure="1" displayFolder="" measureGroup="01_Raw_Orders" count="0" hidden="1">
      <extLst>
        <ext xmlns:x15="http://schemas.microsoft.com/office/spreadsheetml/2010/11/main" uri="{B97F6D7D-B522-45F9-BDA1-12C45D357490}">
          <x15:cacheHierarchy aggregatedColumn="17"/>
        </ext>
      </extLst>
    </cacheHierarchy>
    <cacheHierarchy uniqueName="[Measures].[Count of Return Reason]" caption="Count of Return Reason" measure="1" displayFolder="" measureGroup="04_Raw_Returns" count="0" hidden="1">
      <extLst>
        <ext xmlns:x15="http://schemas.microsoft.com/office/spreadsheetml/2010/11/main" uri="{B97F6D7D-B522-45F9-BDA1-12C45D357490}">
          <x15:cacheHierarchy aggregatedColumn="39"/>
        </ext>
      </extLst>
    </cacheHierarchy>
    <cacheHierarchy uniqueName="[Measures].[Count of Ship Mode]" caption="Count of Ship Mode" measure="1" displayFolder="" measureGroup="01_Raw_Orders" count="0" hidden="1">
      <extLst>
        <ext xmlns:x15="http://schemas.microsoft.com/office/spreadsheetml/2010/11/main" uri="{B97F6D7D-B522-45F9-BDA1-12C45D357490}">
          <x15:cacheHierarchy aggregatedColumn="16"/>
        </ext>
      </extLst>
    </cacheHierarchy>
  </cacheHierarchies>
  <kpis count="0"/>
  <dimensions count="5">
    <dimension name="01_Raw_Orders" uniqueName="[01_Raw_Orders]" caption="01_Raw_Orders"/>
    <dimension name="02_Raw_Customers" uniqueName="[02_Raw_Customers]" caption="02_Raw_Customers"/>
    <dimension name="03_Raw_Products" uniqueName="[03_Raw_Products]" caption="03_Raw_Products"/>
    <dimension name="04_Raw_Returns" uniqueName="[04_Raw_Returns]" caption="04_Raw_Returns"/>
    <dimension measure="1" name="Measures" uniqueName="[Measures]" caption="Measures"/>
  </dimensions>
  <measureGroups count="4">
    <measureGroup name="01_Raw_Orders" caption="01_Raw_Orders"/>
    <measureGroup name="02_Raw_Customers" caption="02_Raw_Customers"/>
    <measureGroup name="03_Raw_Products" caption="03_Raw_Products"/>
    <measureGroup name="04_Raw_Returns" caption="04_Raw_Returns"/>
  </measureGroups>
  <maps count="7">
    <map measureGroup="0" dimension="0"/>
    <map measureGroup="0" dimension="1"/>
    <map measureGroup="0" dimension="2"/>
    <map measureGroup="0" dimension="3"/>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saveData="0" refreshedBy="CLICK LAPTOP" refreshedDate="46269.853796527779" backgroundQuery="1" createdVersion="6" refreshedVersion="6" minRefreshableVersion="3" recordCount="0" supportSubquery="1" supportAdvancedDrill="1">
  <cacheSource type="external" connectionId="5"/>
  <cacheFields count="6">
    <cacheField name="[02_Raw_Customers].[Region].[Region]" caption="Region" numFmtId="0" hierarchy="22" level="1">
      <sharedItems count="4">
        <s v="Central"/>
        <s v="East"/>
        <s v="South"/>
        <s v="West"/>
      </sharedItems>
    </cacheField>
    <cacheField name="[Measures].[Sum of Sales 2]" caption="Sum of Sales 2" numFmtId="0" hierarchy="60" level="32767"/>
    <cacheField name="[Measures].[Sum of Profit]" caption="Sum of Profit" numFmtId="0" hierarchy="61" level="32767"/>
    <cacheField name="[Measures].[Profit margin]" caption="Profit margin" numFmtId="0" hierarchy="51" level="32767"/>
    <cacheField name="[01_Raw_Orders].[Order Date (Month)].[Order Date (Month)]" caption="Order Date (Month)" numFmtId="0" hierarchy="6" level="1">
      <sharedItems containsSemiMixedTypes="0" containsNonDate="0" containsString="0"/>
    </cacheField>
    <cacheField name="[03_Raw_Products].[Category].[Category]" caption="Category" numFmtId="0" hierarchy="26" level="1">
      <sharedItems containsSemiMixedTypes="0" containsNonDate="0" containsString="0"/>
    </cacheField>
  </cacheFields>
  <cacheHierarchies count="68">
    <cacheHierarchy uniqueName="[01_Raw_Orders].[COGS]" caption="COGS" attribute="1" defaultMemberUniqueName="[01_Raw_Orders].[COGS].[All]" allUniqueName="[01_Raw_Orders].[COGS].[All]" dimensionUniqueName="[01_Raw_Orders]" displayFolder="" count="0" memberValueDatatype="5" unbalanced="0"/>
    <cacheHierarchy uniqueName="[01_Raw_Orders].[Customer ID]" caption="Customer ID" attribute="1" defaultMemberUniqueName="[01_Raw_Orders].[Customer ID].[All]" allUniqueName="[01_Raw_Orders].[Customer ID].[All]" dimensionUniqueName="[01_Raw_Orders]" displayFolder="" count="0" memberValueDatatype="130" unbalanced="0"/>
    <cacheHierarchy uniqueName="[01_Raw_Orders].[Discount %]" caption="Discount %" attribute="1" defaultMemberUniqueName="[01_Raw_Orders].[Discount %].[All]" allUniqueName="[01_Raw_Orders].[Discount %].[All]" dimensionUniqueName="[01_Raw_Orders]" displayFolder="" count="0" memberValueDatatype="5" unbalanced="0"/>
    <cacheHierarchy uniqueName="[01_Raw_Orders].[Discount value]" caption="Discount value" attribute="1" defaultMemberUniqueName="[01_Raw_Orders].[Discount value].[All]" allUniqueName="[01_Raw_Orders].[Discount value].[All]" dimensionUniqueName="[01_Raw_Orders]" displayFolder="" count="0" memberValueDatatype="5" unbalanced="0"/>
    <cacheHierarchy uniqueName="[01_Raw_Orders].[Gross Sales]" caption="Gross Sales" attribute="1" defaultMemberUniqueName="[01_Raw_Orders].[Gross Sales].[All]" allUniqueName="[01_Raw_Orders].[Gross Sales].[All]" dimensionUniqueName="[01_Raw_Orders]" displayFolder="" count="0" memberValueDatatype="5" unbalanced="0"/>
    <cacheHierarchy uniqueName="[01_Raw_Orders].[Order Date]" caption="Order Date" attribute="1" time="1" defaultMemberUniqueName="[01_Raw_Orders].[Order Date].[All]" allUniqueName="[01_Raw_Orders].[Order Date].[All]" dimensionUniqueName="[01_Raw_Orders]" displayFolder="" count="0" memberValueDatatype="7" unbalanced="0"/>
    <cacheHierarchy uniqueName="[01_Raw_Orders].[Order Date (Month)]" caption="Order Date (Month)" attribute="1" defaultMemberUniqueName="[01_Raw_Orders].[Order Date (Month)].[All]" allUniqueName="[01_Raw_Orders].[Order Date (Month)].[All]" dimensionUniqueName="[01_Raw_Orders]" displayFolder="" count="2" memberValueDatatype="130" unbalanced="0">
      <fieldsUsage count="2">
        <fieldUsage x="-1"/>
        <fieldUsage x="4"/>
      </fieldsUsage>
    </cacheHierarchy>
    <cacheHierarchy uniqueName="[01_Raw_Orders].[Order Date (Quarter)]" caption="Order Date (Quarter)" attribute="1" defaultMemberUniqueName="[01_Raw_Orders].[Order Date (Quarter)].[All]" allUniqueName="[01_Raw_Orders].[Order Date (Quarter)].[All]" dimensionUniqueName="[01_Raw_Orders]" displayFolder="" count="0" memberValueDatatype="130" unbalanced="0"/>
    <cacheHierarchy uniqueName="[01_Raw_Orders].[Order Date (Year)]" caption="Order Date (Year)" attribute="1" defaultMemberUniqueName="[01_Raw_Orders].[Order Date (Year)].[All]" allUniqueName="[01_Raw_Orders].[Order Date (Year)].[All]" dimensionUniqueName="[01_Raw_Orders]" displayFolder="" count="0" memberValueDatatype="130" unbalanced="0"/>
    <cacheHierarchy uniqueName="[01_Raw_Orders].[Order ID]" caption="Order ID" attribute="1" defaultMemberUniqueName="[01_Raw_Orders].[Order ID].[All]" allUniqueName="[01_Raw_Orders].[Order ID].[All]" dimensionUniqueName="[01_Raw_Orders]" displayFolder="" count="0" memberValueDatatype="130" unbalanced="0"/>
    <cacheHierarchy uniqueName="[01_Raw_Orders].[Product ID]" caption="Product ID" attribute="1" defaultMemberUniqueName="[01_Raw_Orders].[Product ID].[All]" allUniqueName="[01_Raw_Orders].[Product ID].[All]" dimensionUniqueName="[01_Raw_Orders]" displayFolder="" count="0" memberValueDatatype="130" unbalanced="0"/>
    <cacheHierarchy uniqueName="[01_Raw_Orders].[Profit]" caption="Profit" attribute="1" defaultMemberUniqueName="[01_Raw_Orders].[Profit].[All]" allUniqueName="[01_Raw_Orders].[Profit].[All]" dimensionUniqueName="[01_Raw_Orders]" displayFolder="" count="0" memberValueDatatype="5" unbalanced="0"/>
    <cacheHierarchy uniqueName="[01_Raw_Orders].[Quantity]" caption="Quantity" attribute="1" defaultMemberUniqueName="[01_Raw_Orders].[Quantity].[All]" allUniqueName="[01_Raw_Orders].[Quantity].[All]" dimensionUniqueName="[01_Raw_Orders]" displayFolder="" count="0" memberValueDatatype="20" unbalanced="0"/>
    <cacheHierarchy uniqueName="[01_Raw_Orders].[Sales]" caption="Sales" attribute="1" defaultMemberUniqueName="[01_Raw_Orders].[Sales].[All]" allUniqueName="[01_Raw_Orders].[Sales].[All]" dimensionUniqueName="[01_Raw_Orders]" displayFolder="" count="0" memberValueDatatype="5" unbalanced="0"/>
    <cacheHierarchy uniqueName="[01_Raw_Orders].[Salesperson]" caption="Salesperson" attribute="1" defaultMemberUniqueName="[01_Raw_Orders].[Salesperson].[All]" allUniqueName="[01_Raw_Orders].[Salesperson].[All]" dimensionUniqueName="[01_Raw_Orders]" displayFolder="" count="0" memberValueDatatype="130" unbalanced="0"/>
    <cacheHierarchy uniqueName="[01_Raw_Orders].[Ship Date]" caption="Ship Date" attribute="1" time="1" defaultMemberUniqueName="[01_Raw_Orders].[Ship Date].[All]" allUniqueName="[01_Raw_Orders].[Ship Date].[All]" dimensionUniqueName="[01_Raw_Orders]" displayFolder="" count="0" memberValueDatatype="7" unbalanced="0"/>
    <cacheHierarchy uniqueName="[01_Raw_Orders].[Ship Mode]" caption="Ship Mode" attribute="1" defaultMemberUniqueName="[01_Raw_Orders].[Ship Mode].[All]" allUniqueName="[01_Raw_Orders].[Ship Mode].[All]" dimensionUniqueName="[01_Raw_Orders]" displayFolder="" count="0" memberValueDatatype="130" unbalanced="0"/>
    <cacheHierarchy uniqueName="[01_Raw_Orders].[Shipping Cost]" caption="Shipping Cost" attribute="1" defaultMemberUniqueName="[01_Raw_Orders].[Shipping Cost].[All]" allUniqueName="[01_Raw_Orders].[Shipping Cost].[All]" dimensionUniqueName="[01_Raw_Orders]" displayFolder="" count="0" memberValueDatatype="5" unbalanced="0"/>
    <cacheHierarchy uniqueName="[01_Raw_Orders].[Unit Price]" caption="Unit Price" attribute="1" defaultMemberUniqueName="[01_Raw_Orders].[Unit Price].[All]" allUniqueName="[01_Raw_Orders].[Unit Price].[All]" dimensionUniqueName="[01_Raw_Orders]" displayFolder="" count="0" memberValueDatatype="5" unbalanced="0"/>
    <cacheHierarchy uniqueName="[02_Raw_Customers].[City]" caption="City" attribute="1" defaultMemberUniqueName="[02_Raw_Customers].[City].[All]" allUniqueName="[02_Raw_Customers].[City].[All]" dimensionUniqueName="[02_Raw_Customers]" displayFolder="" count="0" memberValueDatatype="130" unbalanced="0"/>
    <cacheHierarchy uniqueName="[02_Raw_Customers].[Customer ID]" caption="Customer ID" attribute="1" defaultMemberUniqueName="[02_Raw_Customers].[Customer ID].[All]" allUniqueName="[02_Raw_Customers].[Customer ID].[All]" dimensionUniqueName="[02_Raw_Customers]" displayFolder="" count="0" memberValueDatatype="130" unbalanced="0"/>
    <cacheHierarchy uniqueName="[02_Raw_Customers].[Customer Name]" caption="Customer Name" attribute="1" defaultMemberUniqueName="[02_Raw_Customers].[Customer Name].[All]" allUniqueName="[02_Raw_Customers].[Customer Name].[All]" dimensionUniqueName="[02_Raw_Customers]" displayFolder="" count="0" memberValueDatatype="130" unbalanced="0"/>
    <cacheHierarchy uniqueName="[02_Raw_Customers].[Region]" caption="Region" attribute="1" defaultMemberUniqueName="[02_Raw_Customers].[Region].[All]" allUniqueName="[02_Raw_Customers].[Region].[All]" dimensionUniqueName="[02_Raw_Customers]" displayFolder="" count="2" memberValueDatatype="130" unbalanced="0">
      <fieldsUsage count="2">
        <fieldUsage x="-1"/>
        <fieldUsage x="0"/>
      </fieldsUsage>
    </cacheHierarchy>
    <cacheHierarchy uniqueName="[02_Raw_Customers].[Segment]" caption="Segment" attribute="1" defaultMemberUniqueName="[02_Raw_Customers].[Segment].[All]" allUniqueName="[02_Raw_Customers].[Segment].[All]" dimensionUniqueName="[02_Raw_Customers]" displayFolder="" count="0" memberValueDatatype="130" unbalanced="0"/>
    <cacheHierarchy uniqueName="[02_Raw_Customers].[Signup Date]" caption="Signup Date" attribute="1" time="1" defaultMemberUniqueName="[02_Raw_Customers].[Signup Date].[All]" allUniqueName="[02_Raw_Customers].[Signup Date].[All]" dimensionUniqueName="[02_Raw_Customers]" displayFolder="" count="0" memberValueDatatype="7" unbalanced="0"/>
    <cacheHierarchy uniqueName="[02_Raw_Customers].[State]" caption="State" attribute="1" defaultMemberUniqueName="[02_Raw_Customers].[State].[All]" allUniqueName="[02_Raw_Customers].[State].[All]" dimensionUniqueName="[02_Raw_Customers]" displayFolder="" count="0" memberValueDatatype="130" unbalanced="0"/>
    <cacheHierarchy uniqueName="[03_Raw_Products].[Category]" caption="Category" attribute="1" defaultMemberUniqueName="[03_Raw_Products].[Category].[All]" allUniqueName="[03_Raw_Products].[Category].[All]" dimensionUniqueName="[03_Raw_Products]" displayFolder="" count="2" memberValueDatatype="130" unbalanced="0">
      <fieldsUsage count="2">
        <fieldUsage x="-1"/>
        <fieldUsage x="5"/>
      </fieldsUsage>
    </cacheHierarchy>
    <cacheHierarchy uniqueName="[03_Raw_Products].[List Price]" caption="List Price" attribute="1" defaultMemberUniqueName="[03_Raw_Products].[List Price].[All]" allUniqueName="[03_Raw_Products].[List Price].[All]" dimensionUniqueName="[03_Raw_Products]" displayFolder="" count="0" memberValueDatatype="20" unbalanced="0"/>
    <cacheHierarchy uniqueName="[03_Raw_Products].[Product ID]" caption="Product ID" attribute="1" defaultMemberUniqueName="[03_Raw_Products].[Product ID].[All]" allUniqueName="[03_Raw_Products].[Product ID].[All]" dimensionUniqueName="[03_Raw_Products]" displayFolder="" count="0" memberValueDatatype="130" unbalanced="0"/>
    <cacheHierarchy uniqueName="[03_Raw_Products].[Product Name]" caption="Product Name" attribute="1" defaultMemberUniqueName="[03_Raw_Products].[Product Name].[All]" allUniqueName="[03_Raw_Products].[Product Name].[All]" dimensionUniqueName="[03_Raw_Products]" displayFolder="" count="0" memberValueDatatype="130" unbalanced="0"/>
    <cacheHierarchy uniqueName="[03_Raw_Products].[Standard Cost]" caption="Standard Cost" attribute="1" defaultMemberUniqueName="[03_Raw_Products].[Standard Cost].[All]" allUniqueName="[03_Raw_Products].[Standard Cost].[All]" dimensionUniqueName="[03_Raw_Products]" displayFolder="" count="0" memberValueDatatype="20" unbalanced="0"/>
    <cacheHierarchy uniqueName="[03_Raw_Products].[Subcategory]" caption="Subcategory" attribute="1" defaultMemberUniqueName="[03_Raw_Products].[Subcategory].[All]" allUniqueName="[03_Raw_Products].[Subcategory].[All]" dimensionUniqueName="[03_Raw_Products]" displayFolder="" count="0" memberValueDatatype="130" unbalanced="0"/>
    <cacheHierarchy uniqueName="[04_Raw_Returns].[Order ID]" caption="Order ID" attribute="1" defaultMemberUniqueName="[04_Raw_Returns].[Order ID].[All]" allUniqueName="[04_Raw_Returns].[Order ID].[All]" dimensionUniqueName="[04_Raw_Returns]" displayFolder="" count="0" memberValueDatatype="130" unbalanced="0"/>
    <cacheHierarchy uniqueName="[04_Raw_Returns].[Return Date]" caption="Return Date" attribute="1" time="1" defaultMemberUniqueName="[04_Raw_Returns].[Return Date].[All]" allUniqueName="[04_Raw_Returns].[Return Date].[All]" dimensionUniqueName="[04_Raw_Returns]" displayFolder="" count="0" memberValueDatatype="7" unbalanced="0"/>
    <cacheHierarchy uniqueName="[04_Raw_Returns].[Return Date (Month)]" caption="Return Date (Month)" attribute="1" defaultMemberUniqueName="[04_Raw_Returns].[Return Date (Month)].[All]" allUniqueName="[04_Raw_Returns].[Return Date (Month)].[All]" dimensionUniqueName="[04_Raw_Returns]" displayFolder="" count="0" memberValueDatatype="130" unbalanced="0"/>
    <cacheHierarchy uniqueName="[04_Raw_Returns].[Return Date (Quarter)]" caption="Return Date (Quarter)" attribute="1" defaultMemberUniqueName="[04_Raw_Returns].[Return Date (Quarter)].[All]" allUniqueName="[04_Raw_Returns].[Return Date (Quarter)].[All]" dimensionUniqueName="[04_Raw_Returns]" displayFolder="" count="0" memberValueDatatype="130" unbalanced="0"/>
    <cacheHierarchy uniqueName="[04_Raw_Returns].[Return Date (Year)]" caption="Return Date (Year)" attribute="1" defaultMemberUniqueName="[04_Raw_Returns].[Return Date (Year)].[All]" allUniqueName="[04_Raw_Returns].[Return Date (Year)].[All]" dimensionUniqueName="[04_Raw_Returns]" displayFolder="" count="0" memberValueDatatype="130" unbalanced="0"/>
    <cacheHierarchy uniqueName="[04_Raw_Returns].[Return ID]" caption="Return ID" attribute="1" defaultMemberUniqueName="[04_Raw_Returns].[Return ID].[All]" allUniqueName="[04_Raw_Returns].[Return ID].[All]" dimensionUniqueName="[04_Raw_Returns]" displayFolder="" count="0" memberValueDatatype="130" unbalanced="0"/>
    <cacheHierarchy uniqueName="[04_Raw_Returns].[Return Qty]" caption="Return Qty" attribute="1" defaultMemberUniqueName="[04_Raw_Returns].[Return Qty].[All]" allUniqueName="[04_Raw_Returns].[Return Qty].[All]" dimensionUniqueName="[04_Raw_Returns]" displayFolder="" count="0" memberValueDatatype="20" unbalanced="0"/>
    <cacheHierarchy uniqueName="[04_Raw_Returns].[Return Reason]" caption="Return Reason" attribute="1" defaultMemberUniqueName="[04_Raw_Returns].[Return Reason].[All]" allUniqueName="[04_Raw_Returns].[Return Reason].[All]" dimensionUniqueName="[04_Raw_Returns]" displayFolder="" count="0" memberValueDatatype="130" unbalanced="0"/>
    <cacheHierarchy uniqueName="[04_Raw_Returns].[Return Status]" caption="Return Status" attribute="1" defaultMemberUniqueName="[04_Raw_Returns].[Return Status].[All]" allUniqueName="[04_Raw_Returns].[Return Status].[All]" dimensionUniqueName="[04_Raw_Returns]" displayFolder="" count="0" memberValueDatatype="130" unbalanced="0"/>
    <cacheHierarchy uniqueName="[01_Raw_Orders].[Order Date (Month Index)]" caption="Order Date (Month Index)" attribute="1" defaultMemberUniqueName="[01_Raw_Orders].[Order Date (Month Index)].[All]" allUniqueName="[01_Raw_Orders].[Order Date (Month Index)].[All]" dimensionUniqueName="[01_Raw_Orders]" displayFolder="" count="0" memberValueDatatype="20" unbalanced="0" hidden="1"/>
    <cacheHierarchy uniqueName="[04_Raw_Returns].[Return Date (Month Index)]" caption="Return Date (Month Index)" attribute="1" defaultMemberUniqueName="[04_Raw_Returns].[Return Date (Month Index)].[All]" allUniqueName="[04_Raw_Returns].[Return Date (Month Index)].[All]" dimensionUniqueName="[04_Raw_Returns]" displayFolder="" count="0" memberValueDatatype="20" unbalanced="0" hidden="1"/>
    <cacheHierarchy uniqueName="[Measures].[Total G sales]" caption="Total G sales" measure="1" displayFolder="" measureGroup="01_Raw_Orders" count="0"/>
    <cacheHierarchy uniqueName="[Measures].[Total discounts]" caption="Total discounts" measure="1" displayFolder="" measureGroup="01_Raw_Orders" count="0"/>
    <cacheHierarchy uniqueName="[Measures].[Total sales]" caption="Total sales" measure="1" displayFolder="" measureGroup="01_Raw_Orders" count="0"/>
    <cacheHierarchy uniqueName="[Measures].[Total cogs]" caption="Total cogs" measure="1" displayFolder="" measureGroup="01_Raw_Orders" count="0"/>
    <cacheHierarchy uniqueName="[Measures].[Total shipping cost]" caption="Total shipping cost" measure="1" displayFolder="" measureGroup="01_Raw_Orders" count="0"/>
    <cacheHierarchy uniqueName="[Measures].[Total orders]" caption="Total orders" measure="1" displayFolder="" measureGroup="01_Raw_Orders" count="0"/>
    <cacheHierarchy uniqueName="[Measures].[Total custs]" caption="Total custs" measure="1" displayFolder="" measureGroup="01_Raw_Orders" count="0"/>
    <cacheHierarchy uniqueName="[Measures].[Total profit]" caption="Total profit" measure="1" displayFolder="" measureGroup="01_Raw_Orders" count="0"/>
    <cacheHierarchy uniqueName="[Measures].[Profit margin]" caption="Profit margin" measure="1" displayFolder="" measureGroup="01_Raw_Orders" count="0" oneField="1">
      <fieldsUsage count="1">
        <fieldUsage x="3"/>
      </fieldsUsage>
    </cacheHierarchy>
    <cacheHierarchy uniqueName="[Measures].[AVG order value]" caption="AVG order value" measure="1" displayFolder="" measureGroup="01_Raw_Orders" count="0"/>
    <cacheHierarchy uniqueName="[Measures].[Total returns]" caption="Total returns" measure="1" displayFolder="" measureGroup="01_Raw_Orders" count="0"/>
    <cacheHierarchy uniqueName="[Measures].[Return rate]" caption="Return rate" measure="1" displayFolder="" measureGroup="01_Raw_Orders" count="0"/>
    <cacheHierarchy uniqueName="[Measures].[__XL_Count 02_Raw_Customers]" caption="__XL_Count 02_Raw_Customers" measure="1" displayFolder="" measureGroup="02_Raw_Customers" count="0" hidden="1"/>
    <cacheHierarchy uniqueName="[Measures].[__XL_Count 03_Raw_Products]" caption="__XL_Count 03_Raw_Products" measure="1" displayFolder="" measureGroup="03_Raw_Products" count="0" hidden="1"/>
    <cacheHierarchy uniqueName="[Measures].[__XL_Count 04_Raw_Returns]" caption="__XL_Count 04_Raw_Returns" measure="1" displayFolder="" measureGroup="04_Raw_Returns" count="0" hidden="1"/>
    <cacheHierarchy uniqueName="[Measures].[__XL_Count 01_Raw_Orders]" caption="__XL_Count 01_Raw_Orders" measure="1" displayFolder="" measureGroup="01_Raw_Orders" count="0" hidden="1"/>
    <cacheHierarchy uniqueName="[Measures].[__No measures defined]" caption="__No measures defined" measure="1" displayFolder="" count="0" hidden="1"/>
    <cacheHierarchy uniqueName="[Measures].[Sum of Sales 2]" caption="Sum of Sales 2" measure="1" displayFolder="" measureGroup="01_Raw_Orders"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01_Raw_Orders"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Discount %]" caption="Sum of Discount %" measure="1" displayFolder="" measureGroup="01_Raw_Orders" count="0" hidden="1">
      <extLst>
        <ext xmlns:x15="http://schemas.microsoft.com/office/spreadsheetml/2010/11/main" uri="{B97F6D7D-B522-45F9-BDA1-12C45D357490}">
          <x15:cacheHierarchy aggregatedColumn="2"/>
        </ext>
      </extLst>
    </cacheHierarchy>
    <cacheHierarchy uniqueName="[Measures].[Sum of Gross Sales]" caption="Sum of Gross Sales" measure="1" displayFolder="" measureGroup="01_Raw_Orders" count="0" hidden="1">
      <extLst>
        <ext xmlns:x15="http://schemas.microsoft.com/office/spreadsheetml/2010/11/main" uri="{B97F6D7D-B522-45F9-BDA1-12C45D357490}">
          <x15:cacheHierarchy aggregatedColumn="4"/>
        </ext>
      </extLst>
    </cacheHierarchy>
    <cacheHierarchy uniqueName="[Measures].[Sum of Shipping Cost]" caption="Sum of Shipping Cost" measure="1" displayFolder="" measureGroup="01_Raw_Orders" count="0" hidden="1">
      <extLst>
        <ext xmlns:x15="http://schemas.microsoft.com/office/spreadsheetml/2010/11/main" uri="{B97F6D7D-B522-45F9-BDA1-12C45D357490}">
          <x15:cacheHierarchy aggregatedColumn="17"/>
        </ext>
      </extLst>
    </cacheHierarchy>
    <cacheHierarchy uniqueName="[Measures].[Average of Shipping Cost]" caption="Average of Shipping Cost" measure="1" displayFolder="" measureGroup="01_Raw_Orders" count="0" hidden="1">
      <extLst>
        <ext xmlns:x15="http://schemas.microsoft.com/office/spreadsheetml/2010/11/main" uri="{B97F6D7D-B522-45F9-BDA1-12C45D357490}">
          <x15:cacheHierarchy aggregatedColumn="17"/>
        </ext>
      </extLst>
    </cacheHierarchy>
    <cacheHierarchy uniqueName="[Measures].[Count of Return Reason]" caption="Count of Return Reason" measure="1" displayFolder="" measureGroup="04_Raw_Returns" count="0" hidden="1">
      <extLst>
        <ext xmlns:x15="http://schemas.microsoft.com/office/spreadsheetml/2010/11/main" uri="{B97F6D7D-B522-45F9-BDA1-12C45D357490}">
          <x15:cacheHierarchy aggregatedColumn="39"/>
        </ext>
      </extLst>
    </cacheHierarchy>
    <cacheHierarchy uniqueName="[Measures].[Count of Ship Mode]" caption="Count of Ship Mode" measure="1" displayFolder="" measureGroup="01_Raw_Orders" count="0" hidden="1">
      <extLst>
        <ext xmlns:x15="http://schemas.microsoft.com/office/spreadsheetml/2010/11/main" uri="{B97F6D7D-B522-45F9-BDA1-12C45D357490}">
          <x15:cacheHierarchy aggregatedColumn="16"/>
        </ext>
      </extLst>
    </cacheHierarchy>
  </cacheHierarchies>
  <kpis count="0"/>
  <dimensions count="5">
    <dimension name="01_Raw_Orders" uniqueName="[01_Raw_Orders]" caption="01_Raw_Orders"/>
    <dimension name="02_Raw_Customers" uniqueName="[02_Raw_Customers]" caption="02_Raw_Customers"/>
    <dimension name="03_Raw_Products" uniqueName="[03_Raw_Products]" caption="03_Raw_Products"/>
    <dimension name="04_Raw_Returns" uniqueName="[04_Raw_Returns]" caption="04_Raw_Returns"/>
    <dimension measure="1" name="Measures" uniqueName="[Measures]" caption="Measures"/>
  </dimensions>
  <measureGroups count="4">
    <measureGroup name="01_Raw_Orders" caption="01_Raw_Orders"/>
    <measureGroup name="02_Raw_Customers" caption="02_Raw_Customers"/>
    <measureGroup name="03_Raw_Products" caption="03_Raw_Products"/>
    <measureGroup name="04_Raw_Returns" caption="04_Raw_Returns"/>
  </measureGroups>
  <maps count="7">
    <map measureGroup="0" dimension="0"/>
    <map measureGroup="0" dimension="1"/>
    <map measureGroup="0" dimension="2"/>
    <map measureGroup="0" dimension="3"/>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saveData="0" refreshedBy="CLICK LAPTOP" refreshedDate="46269.853797222226" backgroundQuery="1" createdVersion="6" refreshedVersion="6" minRefreshableVersion="3" recordCount="0" supportSubquery="1" supportAdvancedDrill="1">
  <cacheSource type="external" connectionId="5"/>
  <cacheFields count="4">
    <cacheField name="[Measures].[Total custs]" caption="Total custs" numFmtId="0" hierarchy="49" level="32767"/>
    <cacheField name="[02_Raw_Customers].[Region].[Region]" caption="Region" numFmtId="0" hierarchy="22" level="1">
      <sharedItems containsSemiMixedTypes="0" containsNonDate="0" containsString="0"/>
    </cacheField>
    <cacheField name="[01_Raw_Orders].[Order Date (Month)].[Order Date (Month)]" caption="Order Date (Month)" numFmtId="0" hierarchy="6" level="1">
      <sharedItems containsSemiMixedTypes="0" containsNonDate="0" containsString="0"/>
    </cacheField>
    <cacheField name="[03_Raw_Products].[Category].[Category]" caption="Category" numFmtId="0" hierarchy="26" level="1">
      <sharedItems containsSemiMixedTypes="0" containsNonDate="0" containsString="0"/>
    </cacheField>
  </cacheFields>
  <cacheHierarchies count="68">
    <cacheHierarchy uniqueName="[01_Raw_Orders].[COGS]" caption="COGS" attribute="1" defaultMemberUniqueName="[01_Raw_Orders].[COGS].[All]" allUniqueName="[01_Raw_Orders].[COGS].[All]" dimensionUniqueName="[01_Raw_Orders]" displayFolder="" count="0" memberValueDatatype="5" unbalanced="0"/>
    <cacheHierarchy uniqueName="[01_Raw_Orders].[Customer ID]" caption="Customer ID" attribute="1" defaultMemberUniqueName="[01_Raw_Orders].[Customer ID].[All]" allUniqueName="[01_Raw_Orders].[Customer ID].[All]" dimensionUniqueName="[01_Raw_Orders]" displayFolder="" count="0" memberValueDatatype="130" unbalanced="0"/>
    <cacheHierarchy uniqueName="[01_Raw_Orders].[Discount %]" caption="Discount %" attribute="1" defaultMemberUniqueName="[01_Raw_Orders].[Discount %].[All]" allUniqueName="[01_Raw_Orders].[Discount %].[All]" dimensionUniqueName="[01_Raw_Orders]" displayFolder="" count="0" memberValueDatatype="5" unbalanced="0"/>
    <cacheHierarchy uniqueName="[01_Raw_Orders].[Discount value]" caption="Discount value" attribute="1" defaultMemberUniqueName="[01_Raw_Orders].[Discount value].[All]" allUniqueName="[01_Raw_Orders].[Discount value].[All]" dimensionUniqueName="[01_Raw_Orders]" displayFolder="" count="0" memberValueDatatype="5" unbalanced="0"/>
    <cacheHierarchy uniqueName="[01_Raw_Orders].[Gross Sales]" caption="Gross Sales" attribute="1" defaultMemberUniqueName="[01_Raw_Orders].[Gross Sales].[All]" allUniqueName="[01_Raw_Orders].[Gross Sales].[All]" dimensionUniqueName="[01_Raw_Orders]" displayFolder="" count="0" memberValueDatatype="5" unbalanced="0"/>
    <cacheHierarchy uniqueName="[01_Raw_Orders].[Order Date]" caption="Order Date" attribute="1" time="1" defaultMemberUniqueName="[01_Raw_Orders].[Order Date].[All]" allUniqueName="[01_Raw_Orders].[Order Date].[All]" dimensionUniqueName="[01_Raw_Orders]" displayFolder="" count="0" memberValueDatatype="7" unbalanced="0"/>
    <cacheHierarchy uniqueName="[01_Raw_Orders].[Order Date (Month)]" caption="Order Date (Month)" attribute="1" defaultMemberUniqueName="[01_Raw_Orders].[Order Date (Month)].[All]" allUniqueName="[01_Raw_Orders].[Order Date (Month)].[All]" dimensionUniqueName="[01_Raw_Orders]" displayFolder="" count="2" memberValueDatatype="130" unbalanced="0">
      <fieldsUsage count="2">
        <fieldUsage x="-1"/>
        <fieldUsage x="2"/>
      </fieldsUsage>
    </cacheHierarchy>
    <cacheHierarchy uniqueName="[01_Raw_Orders].[Order Date (Quarter)]" caption="Order Date (Quarter)" attribute="1" defaultMemberUniqueName="[01_Raw_Orders].[Order Date (Quarter)].[All]" allUniqueName="[01_Raw_Orders].[Order Date (Quarter)].[All]" dimensionUniqueName="[01_Raw_Orders]" displayFolder="" count="0" memberValueDatatype="130" unbalanced="0"/>
    <cacheHierarchy uniqueName="[01_Raw_Orders].[Order Date (Year)]" caption="Order Date (Year)" attribute="1" defaultMemberUniqueName="[01_Raw_Orders].[Order Date (Year)].[All]" allUniqueName="[01_Raw_Orders].[Order Date (Year)].[All]" dimensionUniqueName="[01_Raw_Orders]" displayFolder="" count="0" memberValueDatatype="130" unbalanced="0"/>
    <cacheHierarchy uniqueName="[01_Raw_Orders].[Order ID]" caption="Order ID" attribute="1" defaultMemberUniqueName="[01_Raw_Orders].[Order ID].[All]" allUniqueName="[01_Raw_Orders].[Order ID].[All]" dimensionUniqueName="[01_Raw_Orders]" displayFolder="" count="0" memberValueDatatype="130" unbalanced="0"/>
    <cacheHierarchy uniqueName="[01_Raw_Orders].[Product ID]" caption="Product ID" attribute="1" defaultMemberUniqueName="[01_Raw_Orders].[Product ID].[All]" allUniqueName="[01_Raw_Orders].[Product ID].[All]" dimensionUniqueName="[01_Raw_Orders]" displayFolder="" count="0" memberValueDatatype="130" unbalanced="0"/>
    <cacheHierarchy uniqueName="[01_Raw_Orders].[Profit]" caption="Profit" attribute="1" defaultMemberUniqueName="[01_Raw_Orders].[Profit].[All]" allUniqueName="[01_Raw_Orders].[Profit].[All]" dimensionUniqueName="[01_Raw_Orders]" displayFolder="" count="0" memberValueDatatype="5" unbalanced="0"/>
    <cacheHierarchy uniqueName="[01_Raw_Orders].[Quantity]" caption="Quantity" attribute="1" defaultMemberUniqueName="[01_Raw_Orders].[Quantity].[All]" allUniqueName="[01_Raw_Orders].[Quantity].[All]" dimensionUniqueName="[01_Raw_Orders]" displayFolder="" count="0" memberValueDatatype="20" unbalanced="0"/>
    <cacheHierarchy uniqueName="[01_Raw_Orders].[Sales]" caption="Sales" attribute="1" defaultMemberUniqueName="[01_Raw_Orders].[Sales].[All]" allUniqueName="[01_Raw_Orders].[Sales].[All]" dimensionUniqueName="[01_Raw_Orders]" displayFolder="" count="0" memberValueDatatype="5" unbalanced="0"/>
    <cacheHierarchy uniqueName="[01_Raw_Orders].[Salesperson]" caption="Salesperson" attribute="1" defaultMemberUniqueName="[01_Raw_Orders].[Salesperson].[All]" allUniqueName="[01_Raw_Orders].[Salesperson].[All]" dimensionUniqueName="[01_Raw_Orders]" displayFolder="" count="0" memberValueDatatype="130" unbalanced="0"/>
    <cacheHierarchy uniqueName="[01_Raw_Orders].[Ship Date]" caption="Ship Date" attribute="1" time="1" defaultMemberUniqueName="[01_Raw_Orders].[Ship Date].[All]" allUniqueName="[01_Raw_Orders].[Ship Date].[All]" dimensionUniqueName="[01_Raw_Orders]" displayFolder="" count="0" memberValueDatatype="7" unbalanced="0"/>
    <cacheHierarchy uniqueName="[01_Raw_Orders].[Ship Mode]" caption="Ship Mode" attribute="1" defaultMemberUniqueName="[01_Raw_Orders].[Ship Mode].[All]" allUniqueName="[01_Raw_Orders].[Ship Mode].[All]" dimensionUniqueName="[01_Raw_Orders]" displayFolder="" count="0" memberValueDatatype="130" unbalanced="0"/>
    <cacheHierarchy uniqueName="[01_Raw_Orders].[Shipping Cost]" caption="Shipping Cost" attribute="1" defaultMemberUniqueName="[01_Raw_Orders].[Shipping Cost].[All]" allUniqueName="[01_Raw_Orders].[Shipping Cost].[All]" dimensionUniqueName="[01_Raw_Orders]" displayFolder="" count="0" memberValueDatatype="5" unbalanced="0"/>
    <cacheHierarchy uniqueName="[01_Raw_Orders].[Unit Price]" caption="Unit Price" attribute="1" defaultMemberUniqueName="[01_Raw_Orders].[Unit Price].[All]" allUniqueName="[01_Raw_Orders].[Unit Price].[All]" dimensionUniqueName="[01_Raw_Orders]" displayFolder="" count="0" memberValueDatatype="5" unbalanced="0"/>
    <cacheHierarchy uniqueName="[02_Raw_Customers].[City]" caption="City" attribute="1" defaultMemberUniqueName="[02_Raw_Customers].[City].[All]" allUniqueName="[02_Raw_Customers].[City].[All]" dimensionUniqueName="[02_Raw_Customers]" displayFolder="" count="0" memberValueDatatype="130" unbalanced="0"/>
    <cacheHierarchy uniqueName="[02_Raw_Customers].[Customer ID]" caption="Customer ID" attribute="1" defaultMemberUniqueName="[02_Raw_Customers].[Customer ID].[All]" allUniqueName="[02_Raw_Customers].[Customer ID].[All]" dimensionUniqueName="[02_Raw_Customers]" displayFolder="" count="0" memberValueDatatype="130" unbalanced="0"/>
    <cacheHierarchy uniqueName="[02_Raw_Customers].[Customer Name]" caption="Customer Name" attribute="1" defaultMemberUniqueName="[02_Raw_Customers].[Customer Name].[All]" allUniqueName="[02_Raw_Customers].[Customer Name].[All]" dimensionUniqueName="[02_Raw_Customers]" displayFolder="" count="0" memberValueDatatype="130" unbalanced="0"/>
    <cacheHierarchy uniqueName="[02_Raw_Customers].[Region]" caption="Region" attribute="1" defaultMemberUniqueName="[02_Raw_Customers].[Region].[All]" allUniqueName="[02_Raw_Customers].[Region].[All]" dimensionUniqueName="[02_Raw_Customers]" displayFolder="" count="2" memberValueDatatype="130" unbalanced="0">
      <fieldsUsage count="2">
        <fieldUsage x="-1"/>
        <fieldUsage x="1"/>
      </fieldsUsage>
    </cacheHierarchy>
    <cacheHierarchy uniqueName="[02_Raw_Customers].[Segment]" caption="Segment" attribute="1" defaultMemberUniqueName="[02_Raw_Customers].[Segment].[All]" allUniqueName="[02_Raw_Customers].[Segment].[All]" dimensionUniqueName="[02_Raw_Customers]" displayFolder="" count="0" memberValueDatatype="130" unbalanced="0"/>
    <cacheHierarchy uniqueName="[02_Raw_Customers].[Signup Date]" caption="Signup Date" attribute="1" time="1" defaultMemberUniqueName="[02_Raw_Customers].[Signup Date].[All]" allUniqueName="[02_Raw_Customers].[Signup Date].[All]" dimensionUniqueName="[02_Raw_Customers]" displayFolder="" count="0" memberValueDatatype="7" unbalanced="0"/>
    <cacheHierarchy uniqueName="[02_Raw_Customers].[State]" caption="State" attribute="1" defaultMemberUniqueName="[02_Raw_Customers].[State].[All]" allUniqueName="[02_Raw_Customers].[State].[All]" dimensionUniqueName="[02_Raw_Customers]" displayFolder="" count="0" memberValueDatatype="130" unbalanced="0"/>
    <cacheHierarchy uniqueName="[03_Raw_Products].[Category]" caption="Category" attribute="1" defaultMemberUniqueName="[03_Raw_Products].[Category].[All]" allUniqueName="[03_Raw_Products].[Category].[All]" dimensionUniqueName="[03_Raw_Products]" displayFolder="" count="2" memberValueDatatype="130" unbalanced="0">
      <fieldsUsage count="2">
        <fieldUsage x="-1"/>
        <fieldUsage x="3"/>
      </fieldsUsage>
    </cacheHierarchy>
    <cacheHierarchy uniqueName="[03_Raw_Products].[List Price]" caption="List Price" attribute="1" defaultMemberUniqueName="[03_Raw_Products].[List Price].[All]" allUniqueName="[03_Raw_Products].[List Price].[All]" dimensionUniqueName="[03_Raw_Products]" displayFolder="" count="0" memberValueDatatype="20" unbalanced="0"/>
    <cacheHierarchy uniqueName="[03_Raw_Products].[Product ID]" caption="Product ID" attribute="1" defaultMemberUniqueName="[03_Raw_Products].[Product ID].[All]" allUniqueName="[03_Raw_Products].[Product ID].[All]" dimensionUniqueName="[03_Raw_Products]" displayFolder="" count="0" memberValueDatatype="130" unbalanced="0"/>
    <cacheHierarchy uniqueName="[03_Raw_Products].[Product Name]" caption="Product Name" attribute="1" defaultMemberUniqueName="[03_Raw_Products].[Product Name].[All]" allUniqueName="[03_Raw_Products].[Product Name].[All]" dimensionUniqueName="[03_Raw_Products]" displayFolder="" count="0" memberValueDatatype="130" unbalanced="0"/>
    <cacheHierarchy uniqueName="[03_Raw_Products].[Standard Cost]" caption="Standard Cost" attribute="1" defaultMemberUniqueName="[03_Raw_Products].[Standard Cost].[All]" allUniqueName="[03_Raw_Products].[Standard Cost].[All]" dimensionUniqueName="[03_Raw_Products]" displayFolder="" count="0" memberValueDatatype="20" unbalanced="0"/>
    <cacheHierarchy uniqueName="[03_Raw_Products].[Subcategory]" caption="Subcategory" attribute="1" defaultMemberUniqueName="[03_Raw_Products].[Subcategory].[All]" allUniqueName="[03_Raw_Products].[Subcategory].[All]" dimensionUniqueName="[03_Raw_Products]" displayFolder="" count="0" memberValueDatatype="130" unbalanced="0"/>
    <cacheHierarchy uniqueName="[04_Raw_Returns].[Order ID]" caption="Order ID" attribute="1" defaultMemberUniqueName="[04_Raw_Returns].[Order ID].[All]" allUniqueName="[04_Raw_Returns].[Order ID].[All]" dimensionUniqueName="[04_Raw_Returns]" displayFolder="" count="0" memberValueDatatype="130" unbalanced="0"/>
    <cacheHierarchy uniqueName="[04_Raw_Returns].[Return Date]" caption="Return Date" attribute="1" time="1" defaultMemberUniqueName="[04_Raw_Returns].[Return Date].[All]" allUniqueName="[04_Raw_Returns].[Return Date].[All]" dimensionUniqueName="[04_Raw_Returns]" displayFolder="" count="0" memberValueDatatype="7" unbalanced="0"/>
    <cacheHierarchy uniqueName="[04_Raw_Returns].[Return Date (Month)]" caption="Return Date (Month)" attribute="1" defaultMemberUniqueName="[04_Raw_Returns].[Return Date (Month)].[All]" allUniqueName="[04_Raw_Returns].[Return Date (Month)].[All]" dimensionUniqueName="[04_Raw_Returns]" displayFolder="" count="0" memberValueDatatype="130" unbalanced="0"/>
    <cacheHierarchy uniqueName="[04_Raw_Returns].[Return Date (Quarter)]" caption="Return Date (Quarter)" attribute="1" defaultMemberUniqueName="[04_Raw_Returns].[Return Date (Quarter)].[All]" allUniqueName="[04_Raw_Returns].[Return Date (Quarter)].[All]" dimensionUniqueName="[04_Raw_Returns]" displayFolder="" count="0" memberValueDatatype="130" unbalanced="0"/>
    <cacheHierarchy uniqueName="[04_Raw_Returns].[Return Date (Year)]" caption="Return Date (Year)" attribute="1" defaultMemberUniqueName="[04_Raw_Returns].[Return Date (Year)].[All]" allUniqueName="[04_Raw_Returns].[Return Date (Year)].[All]" dimensionUniqueName="[04_Raw_Returns]" displayFolder="" count="0" memberValueDatatype="130" unbalanced="0"/>
    <cacheHierarchy uniqueName="[04_Raw_Returns].[Return ID]" caption="Return ID" attribute="1" defaultMemberUniqueName="[04_Raw_Returns].[Return ID].[All]" allUniqueName="[04_Raw_Returns].[Return ID].[All]" dimensionUniqueName="[04_Raw_Returns]" displayFolder="" count="0" memberValueDatatype="130" unbalanced="0"/>
    <cacheHierarchy uniqueName="[04_Raw_Returns].[Return Qty]" caption="Return Qty" attribute="1" defaultMemberUniqueName="[04_Raw_Returns].[Return Qty].[All]" allUniqueName="[04_Raw_Returns].[Return Qty].[All]" dimensionUniqueName="[04_Raw_Returns]" displayFolder="" count="0" memberValueDatatype="20" unbalanced="0"/>
    <cacheHierarchy uniqueName="[04_Raw_Returns].[Return Reason]" caption="Return Reason" attribute="1" defaultMemberUniqueName="[04_Raw_Returns].[Return Reason].[All]" allUniqueName="[04_Raw_Returns].[Return Reason].[All]" dimensionUniqueName="[04_Raw_Returns]" displayFolder="" count="0" memberValueDatatype="130" unbalanced="0"/>
    <cacheHierarchy uniqueName="[04_Raw_Returns].[Return Status]" caption="Return Status" attribute="1" defaultMemberUniqueName="[04_Raw_Returns].[Return Status].[All]" allUniqueName="[04_Raw_Returns].[Return Status].[All]" dimensionUniqueName="[04_Raw_Returns]" displayFolder="" count="0" memberValueDatatype="130" unbalanced="0"/>
    <cacheHierarchy uniqueName="[01_Raw_Orders].[Order Date (Month Index)]" caption="Order Date (Month Index)" attribute="1" defaultMemberUniqueName="[01_Raw_Orders].[Order Date (Month Index)].[All]" allUniqueName="[01_Raw_Orders].[Order Date (Month Index)].[All]" dimensionUniqueName="[01_Raw_Orders]" displayFolder="" count="0" memberValueDatatype="20" unbalanced="0" hidden="1"/>
    <cacheHierarchy uniqueName="[04_Raw_Returns].[Return Date (Month Index)]" caption="Return Date (Month Index)" attribute="1" defaultMemberUniqueName="[04_Raw_Returns].[Return Date (Month Index)].[All]" allUniqueName="[04_Raw_Returns].[Return Date (Month Index)].[All]" dimensionUniqueName="[04_Raw_Returns]" displayFolder="" count="0" memberValueDatatype="20" unbalanced="0" hidden="1"/>
    <cacheHierarchy uniqueName="[Measures].[Total G sales]" caption="Total G sales" measure="1" displayFolder="" measureGroup="01_Raw_Orders" count="0"/>
    <cacheHierarchy uniqueName="[Measures].[Total discounts]" caption="Total discounts" measure="1" displayFolder="" measureGroup="01_Raw_Orders" count="0"/>
    <cacheHierarchy uniqueName="[Measures].[Total sales]" caption="Total sales" measure="1" displayFolder="" measureGroup="01_Raw_Orders" count="0"/>
    <cacheHierarchy uniqueName="[Measures].[Total cogs]" caption="Total cogs" measure="1" displayFolder="" measureGroup="01_Raw_Orders" count="0"/>
    <cacheHierarchy uniqueName="[Measures].[Total shipping cost]" caption="Total shipping cost" measure="1" displayFolder="" measureGroup="01_Raw_Orders" count="0"/>
    <cacheHierarchy uniqueName="[Measures].[Total orders]" caption="Total orders" measure="1" displayFolder="" measureGroup="01_Raw_Orders" count="0"/>
    <cacheHierarchy uniqueName="[Measures].[Total custs]" caption="Total custs" measure="1" displayFolder="" measureGroup="01_Raw_Orders" count="0" oneField="1">
      <fieldsUsage count="1">
        <fieldUsage x="0"/>
      </fieldsUsage>
    </cacheHierarchy>
    <cacheHierarchy uniqueName="[Measures].[Total profit]" caption="Total profit" measure="1" displayFolder="" measureGroup="01_Raw_Orders" count="0"/>
    <cacheHierarchy uniqueName="[Measures].[Profit margin]" caption="Profit margin" measure="1" displayFolder="" measureGroup="01_Raw_Orders" count="0"/>
    <cacheHierarchy uniqueName="[Measures].[AVG order value]" caption="AVG order value" measure="1" displayFolder="" measureGroup="01_Raw_Orders" count="0"/>
    <cacheHierarchy uniqueName="[Measures].[Total returns]" caption="Total returns" measure="1" displayFolder="" measureGroup="01_Raw_Orders" count="0"/>
    <cacheHierarchy uniqueName="[Measures].[Return rate]" caption="Return rate" measure="1" displayFolder="" measureGroup="01_Raw_Orders" count="0"/>
    <cacheHierarchy uniqueName="[Measures].[__XL_Count 02_Raw_Customers]" caption="__XL_Count 02_Raw_Customers" measure="1" displayFolder="" measureGroup="02_Raw_Customers" count="0" hidden="1"/>
    <cacheHierarchy uniqueName="[Measures].[__XL_Count 03_Raw_Products]" caption="__XL_Count 03_Raw_Products" measure="1" displayFolder="" measureGroup="03_Raw_Products" count="0" hidden="1"/>
    <cacheHierarchy uniqueName="[Measures].[__XL_Count 04_Raw_Returns]" caption="__XL_Count 04_Raw_Returns" measure="1" displayFolder="" measureGroup="04_Raw_Returns" count="0" hidden="1"/>
    <cacheHierarchy uniqueName="[Measures].[__XL_Count 01_Raw_Orders]" caption="__XL_Count 01_Raw_Orders" measure="1" displayFolder="" measureGroup="01_Raw_Orders" count="0" hidden="1"/>
    <cacheHierarchy uniqueName="[Measures].[__No measures defined]" caption="__No measures defined" measure="1" displayFolder="" count="0" hidden="1"/>
    <cacheHierarchy uniqueName="[Measures].[Sum of Sales 2]" caption="Sum of Sales 2" measure="1" displayFolder="" measureGroup="01_Raw_Order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01_Raw_Orders" count="0" hidden="1">
      <extLst>
        <ext xmlns:x15="http://schemas.microsoft.com/office/spreadsheetml/2010/11/main" uri="{B97F6D7D-B522-45F9-BDA1-12C45D357490}">
          <x15:cacheHierarchy aggregatedColumn="11"/>
        </ext>
      </extLst>
    </cacheHierarchy>
    <cacheHierarchy uniqueName="[Measures].[Sum of Discount %]" caption="Sum of Discount %" measure="1" displayFolder="" measureGroup="01_Raw_Orders" count="0" hidden="1">
      <extLst>
        <ext xmlns:x15="http://schemas.microsoft.com/office/spreadsheetml/2010/11/main" uri="{B97F6D7D-B522-45F9-BDA1-12C45D357490}">
          <x15:cacheHierarchy aggregatedColumn="2"/>
        </ext>
      </extLst>
    </cacheHierarchy>
    <cacheHierarchy uniqueName="[Measures].[Sum of Gross Sales]" caption="Sum of Gross Sales" measure="1" displayFolder="" measureGroup="01_Raw_Orders" count="0" hidden="1">
      <extLst>
        <ext xmlns:x15="http://schemas.microsoft.com/office/spreadsheetml/2010/11/main" uri="{B97F6D7D-B522-45F9-BDA1-12C45D357490}">
          <x15:cacheHierarchy aggregatedColumn="4"/>
        </ext>
      </extLst>
    </cacheHierarchy>
    <cacheHierarchy uniqueName="[Measures].[Sum of Shipping Cost]" caption="Sum of Shipping Cost" measure="1" displayFolder="" measureGroup="01_Raw_Orders" count="0" hidden="1">
      <extLst>
        <ext xmlns:x15="http://schemas.microsoft.com/office/spreadsheetml/2010/11/main" uri="{B97F6D7D-B522-45F9-BDA1-12C45D357490}">
          <x15:cacheHierarchy aggregatedColumn="17"/>
        </ext>
      </extLst>
    </cacheHierarchy>
    <cacheHierarchy uniqueName="[Measures].[Average of Shipping Cost]" caption="Average of Shipping Cost" measure="1" displayFolder="" measureGroup="01_Raw_Orders" count="0" hidden="1">
      <extLst>
        <ext xmlns:x15="http://schemas.microsoft.com/office/spreadsheetml/2010/11/main" uri="{B97F6D7D-B522-45F9-BDA1-12C45D357490}">
          <x15:cacheHierarchy aggregatedColumn="17"/>
        </ext>
      </extLst>
    </cacheHierarchy>
    <cacheHierarchy uniqueName="[Measures].[Count of Return Reason]" caption="Count of Return Reason" measure="1" displayFolder="" measureGroup="04_Raw_Returns" count="0" hidden="1">
      <extLst>
        <ext xmlns:x15="http://schemas.microsoft.com/office/spreadsheetml/2010/11/main" uri="{B97F6D7D-B522-45F9-BDA1-12C45D357490}">
          <x15:cacheHierarchy aggregatedColumn="39"/>
        </ext>
      </extLst>
    </cacheHierarchy>
    <cacheHierarchy uniqueName="[Measures].[Count of Ship Mode]" caption="Count of Ship Mode" measure="1" displayFolder="" measureGroup="01_Raw_Orders" count="0" hidden="1">
      <extLst>
        <ext xmlns:x15="http://schemas.microsoft.com/office/spreadsheetml/2010/11/main" uri="{B97F6D7D-B522-45F9-BDA1-12C45D357490}">
          <x15:cacheHierarchy aggregatedColumn="16"/>
        </ext>
      </extLst>
    </cacheHierarchy>
  </cacheHierarchies>
  <kpis count="0"/>
  <dimensions count="5">
    <dimension name="01_Raw_Orders" uniqueName="[01_Raw_Orders]" caption="01_Raw_Orders"/>
    <dimension name="02_Raw_Customers" uniqueName="[02_Raw_Customers]" caption="02_Raw_Customers"/>
    <dimension name="03_Raw_Products" uniqueName="[03_Raw_Products]" caption="03_Raw_Products"/>
    <dimension name="04_Raw_Returns" uniqueName="[04_Raw_Returns]" caption="04_Raw_Returns"/>
    <dimension measure="1" name="Measures" uniqueName="[Measures]" caption="Measures"/>
  </dimensions>
  <measureGroups count="4">
    <measureGroup name="01_Raw_Orders" caption="01_Raw_Orders"/>
    <measureGroup name="02_Raw_Customers" caption="02_Raw_Customers"/>
    <measureGroup name="03_Raw_Products" caption="03_Raw_Products"/>
    <measureGroup name="04_Raw_Returns" caption="04_Raw_Returns"/>
  </measureGroups>
  <maps count="7">
    <map measureGroup="0" dimension="0"/>
    <map measureGroup="0" dimension="1"/>
    <map measureGroup="0" dimension="2"/>
    <map measureGroup="0" dimension="3"/>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saveData="0" refreshedBy="CLICK LAPTOP" refreshedDate="46269.85379814815" backgroundQuery="1" createdVersion="6" refreshedVersion="6" minRefreshableVersion="3" recordCount="0" supportSubquery="1" supportAdvancedDrill="1">
  <cacheSource type="external" connectionId="5"/>
  <cacheFields count="6">
    <cacheField name="[Measures].[Total orders]" caption="Total orders" numFmtId="0" hierarchy="48" level="32767"/>
    <cacheField name="[Measures].[Total returns]" caption="Total returns" numFmtId="0" hierarchy="53" level="32767"/>
    <cacheField name="[Measures].[Return rate]" caption="Return rate" numFmtId="0" hierarchy="54" level="32767"/>
    <cacheField name="[02_Raw_Customers].[Region].[Region]" caption="Region" numFmtId="0" hierarchy="22" level="1">
      <sharedItems containsSemiMixedTypes="0" containsNonDate="0" containsString="0"/>
    </cacheField>
    <cacheField name="[01_Raw_Orders].[Order Date (Month)].[Order Date (Month)]" caption="Order Date (Month)" numFmtId="0" hierarchy="6" level="1">
      <sharedItems containsSemiMixedTypes="0" containsNonDate="0" containsString="0"/>
    </cacheField>
    <cacheField name="[03_Raw_Products].[Category].[Category]" caption="Category" numFmtId="0" hierarchy="26" level="1">
      <sharedItems containsSemiMixedTypes="0" containsNonDate="0" containsString="0"/>
    </cacheField>
  </cacheFields>
  <cacheHierarchies count="68">
    <cacheHierarchy uniqueName="[01_Raw_Orders].[COGS]" caption="COGS" attribute="1" defaultMemberUniqueName="[01_Raw_Orders].[COGS].[All]" allUniqueName="[01_Raw_Orders].[COGS].[All]" dimensionUniqueName="[01_Raw_Orders]" displayFolder="" count="0" memberValueDatatype="5" unbalanced="0"/>
    <cacheHierarchy uniqueName="[01_Raw_Orders].[Customer ID]" caption="Customer ID" attribute="1" defaultMemberUniqueName="[01_Raw_Orders].[Customer ID].[All]" allUniqueName="[01_Raw_Orders].[Customer ID].[All]" dimensionUniqueName="[01_Raw_Orders]" displayFolder="" count="0" memberValueDatatype="130" unbalanced="0"/>
    <cacheHierarchy uniqueName="[01_Raw_Orders].[Discount %]" caption="Discount %" attribute="1" defaultMemberUniqueName="[01_Raw_Orders].[Discount %].[All]" allUniqueName="[01_Raw_Orders].[Discount %].[All]" dimensionUniqueName="[01_Raw_Orders]" displayFolder="" count="0" memberValueDatatype="5" unbalanced="0"/>
    <cacheHierarchy uniqueName="[01_Raw_Orders].[Discount value]" caption="Discount value" attribute="1" defaultMemberUniqueName="[01_Raw_Orders].[Discount value].[All]" allUniqueName="[01_Raw_Orders].[Discount value].[All]" dimensionUniqueName="[01_Raw_Orders]" displayFolder="" count="0" memberValueDatatype="5" unbalanced="0"/>
    <cacheHierarchy uniqueName="[01_Raw_Orders].[Gross Sales]" caption="Gross Sales" attribute="1" defaultMemberUniqueName="[01_Raw_Orders].[Gross Sales].[All]" allUniqueName="[01_Raw_Orders].[Gross Sales].[All]" dimensionUniqueName="[01_Raw_Orders]" displayFolder="" count="0" memberValueDatatype="5" unbalanced="0"/>
    <cacheHierarchy uniqueName="[01_Raw_Orders].[Order Date]" caption="Order Date" attribute="1" time="1" defaultMemberUniqueName="[01_Raw_Orders].[Order Date].[All]" allUniqueName="[01_Raw_Orders].[Order Date].[All]" dimensionUniqueName="[01_Raw_Orders]" displayFolder="" count="0" memberValueDatatype="7" unbalanced="0"/>
    <cacheHierarchy uniqueName="[01_Raw_Orders].[Order Date (Month)]" caption="Order Date (Month)" attribute="1" defaultMemberUniqueName="[01_Raw_Orders].[Order Date (Month)].[All]" allUniqueName="[01_Raw_Orders].[Order Date (Month)].[All]" dimensionUniqueName="[01_Raw_Orders]" displayFolder="" count="2" memberValueDatatype="130" unbalanced="0">
      <fieldsUsage count="2">
        <fieldUsage x="-1"/>
        <fieldUsage x="4"/>
      </fieldsUsage>
    </cacheHierarchy>
    <cacheHierarchy uniqueName="[01_Raw_Orders].[Order Date (Quarter)]" caption="Order Date (Quarter)" attribute="1" defaultMemberUniqueName="[01_Raw_Orders].[Order Date (Quarter)].[All]" allUniqueName="[01_Raw_Orders].[Order Date (Quarter)].[All]" dimensionUniqueName="[01_Raw_Orders]" displayFolder="" count="0" memberValueDatatype="130" unbalanced="0"/>
    <cacheHierarchy uniqueName="[01_Raw_Orders].[Order Date (Year)]" caption="Order Date (Year)" attribute="1" defaultMemberUniqueName="[01_Raw_Orders].[Order Date (Year)].[All]" allUniqueName="[01_Raw_Orders].[Order Date (Year)].[All]" dimensionUniqueName="[01_Raw_Orders]" displayFolder="" count="0" memberValueDatatype="130" unbalanced="0"/>
    <cacheHierarchy uniqueName="[01_Raw_Orders].[Order ID]" caption="Order ID" attribute="1" defaultMemberUniqueName="[01_Raw_Orders].[Order ID].[All]" allUniqueName="[01_Raw_Orders].[Order ID].[All]" dimensionUniqueName="[01_Raw_Orders]" displayFolder="" count="0" memberValueDatatype="130" unbalanced="0"/>
    <cacheHierarchy uniqueName="[01_Raw_Orders].[Product ID]" caption="Product ID" attribute="1" defaultMemberUniqueName="[01_Raw_Orders].[Product ID].[All]" allUniqueName="[01_Raw_Orders].[Product ID].[All]" dimensionUniqueName="[01_Raw_Orders]" displayFolder="" count="0" memberValueDatatype="130" unbalanced="0"/>
    <cacheHierarchy uniqueName="[01_Raw_Orders].[Profit]" caption="Profit" attribute="1" defaultMemberUniqueName="[01_Raw_Orders].[Profit].[All]" allUniqueName="[01_Raw_Orders].[Profit].[All]" dimensionUniqueName="[01_Raw_Orders]" displayFolder="" count="0" memberValueDatatype="5" unbalanced="0"/>
    <cacheHierarchy uniqueName="[01_Raw_Orders].[Quantity]" caption="Quantity" attribute="1" defaultMemberUniqueName="[01_Raw_Orders].[Quantity].[All]" allUniqueName="[01_Raw_Orders].[Quantity].[All]" dimensionUniqueName="[01_Raw_Orders]" displayFolder="" count="0" memberValueDatatype="20" unbalanced="0"/>
    <cacheHierarchy uniqueName="[01_Raw_Orders].[Sales]" caption="Sales" attribute="1" defaultMemberUniqueName="[01_Raw_Orders].[Sales].[All]" allUniqueName="[01_Raw_Orders].[Sales].[All]" dimensionUniqueName="[01_Raw_Orders]" displayFolder="" count="0" memberValueDatatype="5" unbalanced="0"/>
    <cacheHierarchy uniqueName="[01_Raw_Orders].[Salesperson]" caption="Salesperson" attribute="1" defaultMemberUniqueName="[01_Raw_Orders].[Salesperson].[All]" allUniqueName="[01_Raw_Orders].[Salesperson].[All]" dimensionUniqueName="[01_Raw_Orders]" displayFolder="" count="0" memberValueDatatype="130" unbalanced="0"/>
    <cacheHierarchy uniqueName="[01_Raw_Orders].[Ship Date]" caption="Ship Date" attribute="1" time="1" defaultMemberUniqueName="[01_Raw_Orders].[Ship Date].[All]" allUniqueName="[01_Raw_Orders].[Ship Date].[All]" dimensionUniqueName="[01_Raw_Orders]" displayFolder="" count="0" memberValueDatatype="7" unbalanced="0"/>
    <cacheHierarchy uniqueName="[01_Raw_Orders].[Ship Mode]" caption="Ship Mode" attribute="1" defaultMemberUniqueName="[01_Raw_Orders].[Ship Mode].[All]" allUniqueName="[01_Raw_Orders].[Ship Mode].[All]" dimensionUniqueName="[01_Raw_Orders]" displayFolder="" count="0" memberValueDatatype="130" unbalanced="0"/>
    <cacheHierarchy uniqueName="[01_Raw_Orders].[Shipping Cost]" caption="Shipping Cost" attribute="1" defaultMemberUniqueName="[01_Raw_Orders].[Shipping Cost].[All]" allUniqueName="[01_Raw_Orders].[Shipping Cost].[All]" dimensionUniqueName="[01_Raw_Orders]" displayFolder="" count="0" memberValueDatatype="5" unbalanced="0"/>
    <cacheHierarchy uniqueName="[01_Raw_Orders].[Unit Price]" caption="Unit Price" attribute="1" defaultMemberUniqueName="[01_Raw_Orders].[Unit Price].[All]" allUniqueName="[01_Raw_Orders].[Unit Price].[All]" dimensionUniqueName="[01_Raw_Orders]" displayFolder="" count="0" memberValueDatatype="5" unbalanced="0"/>
    <cacheHierarchy uniqueName="[02_Raw_Customers].[City]" caption="City" attribute="1" defaultMemberUniqueName="[02_Raw_Customers].[City].[All]" allUniqueName="[02_Raw_Customers].[City].[All]" dimensionUniqueName="[02_Raw_Customers]" displayFolder="" count="0" memberValueDatatype="130" unbalanced="0"/>
    <cacheHierarchy uniqueName="[02_Raw_Customers].[Customer ID]" caption="Customer ID" attribute="1" defaultMemberUniqueName="[02_Raw_Customers].[Customer ID].[All]" allUniqueName="[02_Raw_Customers].[Customer ID].[All]" dimensionUniqueName="[02_Raw_Customers]" displayFolder="" count="0" memberValueDatatype="130" unbalanced="0"/>
    <cacheHierarchy uniqueName="[02_Raw_Customers].[Customer Name]" caption="Customer Name" attribute="1" defaultMemberUniqueName="[02_Raw_Customers].[Customer Name].[All]" allUniqueName="[02_Raw_Customers].[Customer Name].[All]" dimensionUniqueName="[02_Raw_Customers]" displayFolder="" count="0" memberValueDatatype="130" unbalanced="0"/>
    <cacheHierarchy uniqueName="[02_Raw_Customers].[Region]" caption="Region" attribute="1" defaultMemberUniqueName="[02_Raw_Customers].[Region].[All]" allUniqueName="[02_Raw_Customers].[Region].[All]" dimensionUniqueName="[02_Raw_Customers]" displayFolder="" count="2" memberValueDatatype="130" unbalanced="0">
      <fieldsUsage count="2">
        <fieldUsage x="-1"/>
        <fieldUsage x="3"/>
      </fieldsUsage>
    </cacheHierarchy>
    <cacheHierarchy uniqueName="[02_Raw_Customers].[Segment]" caption="Segment" attribute="1" defaultMemberUniqueName="[02_Raw_Customers].[Segment].[All]" allUniqueName="[02_Raw_Customers].[Segment].[All]" dimensionUniqueName="[02_Raw_Customers]" displayFolder="" count="0" memberValueDatatype="130" unbalanced="0"/>
    <cacheHierarchy uniqueName="[02_Raw_Customers].[Signup Date]" caption="Signup Date" attribute="1" time="1" defaultMemberUniqueName="[02_Raw_Customers].[Signup Date].[All]" allUniqueName="[02_Raw_Customers].[Signup Date].[All]" dimensionUniqueName="[02_Raw_Customers]" displayFolder="" count="0" memberValueDatatype="7" unbalanced="0"/>
    <cacheHierarchy uniqueName="[02_Raw_Customers].[State]" caption="State" attribute="1" defaultMemberUniqueName="[02_Raw_Customers].[State].[All]" allUniqueName="[02_Raw_Customers].[State].[All]" dimensionUniqueName="[02_Raw_Customers]" displayFolder="" count="0" memberValueDatatype="130" unbalanced="0"/>
    <cacheHierarchy uniqueName="[03_Raw_Products].[Category]" caption="Category" attribute="1" defaultMemberUniqueName="[03_Raw_Products].[Category].[All]" allUniqueName="[03_Raw_Products].[Category].[All]" dimensionUniqueName="[03_Raw_Products]" displayFolder="" count="2" memberValueDatatype="130" unbalanced="0">
      <fieldsUsage count="2">
        <fieldUsage x="-1"/>
        <fieldUsage x="5"/>
      </fieldsUsage>
    </cacheHierarchy>
    <cacheHierarchy uniqueName="[03_Raw_Products].[List Price]" caption="List Price" attribute="1" defaultMemberUniqueName="[03_Raw_Products].[List Price].[All]" allUniqueName="[03_Raw_Products].[List Price].[All]" dimensionUniqueName="[03_Raw_Products]" displayFolder="" count="0" memberValueDatatype="20" unbalanced="0"/>
    <cacheHierarchy uniqueName="[03_Raw_Products].[Product ID]" caption="Product ID" attribute="1" defaultMemberUniqueName="[03_Raw_Products].[Product ID].[All]" allUniqueName="[03_Raw_Products].[Product ID].[All]" dimensionUniqueName="[03_Raw_Products]" displayFolder="" count="0" memberValueDatatype="130" unbalanced="0"/>
    <cacheHierarchy uniqueName="[03_Raw_Products].[Product Name]" caption="Product Name" attribute="1" defaultMemberUniqueName="[03_Raw_Products].[Product Name].[All]" allUniqueName="[03_Raw_Products].[Product Name].[All]" dimensionUniqueName="[03_Raw_Products]" displayFolder="" count="0" memberValueDatatype="130" unbalanced="0"/>
    <cacheHierarchy uniqueName="[03_Raw_Products].[Standard Cost]" caption="Standard Cost" attribute="1" defaultMemberUniqueName="[03_Raw_Products].[Standard Cost].[All]" allUniqueName="[03_Raw_Products].[Standard Cost].[All]" dimensionUniqueName="[03_Raw_Products]" displayFolder="" count="0" memberValueDatatype="20" unbalanced="0"/>
    <cacheHierarchy uniqueName="[03_Raw_Products].[Subcategory]" caption="Subcategory" attribute="1" defaultMemberUniqueName="[03_Raw_Products].[Subcategory].[All]" allUniqueName="[03_Raw_Products].[Subcategory].[All]" dimensionUniqueName="[03_Raw_Products]" displayFolder="" count="0" memberValueDatatype="130" unbalanced="0"/>
    <cacheHierarchy uniqueName="[04_Raw_Returns].[Order ID]" caption="Order ID" attribute="1" defaultMemberUniqueName="[04_Raw_Returns].[Order ID].[All]" allUniqueName="[04_Raw_Returns].[Order ID].[All]" dimensionUniqueName="[04_Raw_Returns]" displayFolder="" count="0" memberValueDatatype="130" unbalanced="0"/>
    <cacheHierarchy uniqueName="[04_Raw_Returns].[Return Date]" caption="Return Date" attribute="1" time="1" defaultMemberUniqueName="[04_Raw_Returns].[Return Date].[All]" allUniqueName="[04_Raw_Returns].[Return Date].[All]" dimensionUniqueName="[04_Raw_Returns]" displayFolder="" count="0" memberValueDatatype="7" unbalanced="0"/>
    <cacheHierarchy uniqueName="[04_Raw_Returns].[Return Date (Month)]" caption="Return Date (Month)" attribute="1" defaultMemberUniqueName="[04_Raw_Returns].[Return Date (Month)].[All]" allUniqueName="[04_Raw_Returns].[Return Date (Month)].[All]" dimensionUniqueName="[04_Raw_Returns]" displayFolder="" count="0" memberValueDatatype="130" unbalanced="0"/>
    <cacheHierarchy uniqueName="[04_Raw_Returns].[Return Date (Quarter)]" caption="Return Date (Quarter)" attribute="1" defaultMemberUniqueName="[04_Raw_Returns].[Return Date (Quarter)].[All]" allUniqueName="[04_Raw_Returns].[Return Date (Quarter)].[All]" dimensionUniqueName="[04_Raw_Returns]" displayFolder="" count="0" memberValueDatatype="130" unbalanced="0"/>
    <cacheHierarchy uniqueName="[04_Raw_Returns].[Return Date (Year)]" caption="Return Date (Year)" attribute="1" defaultMemberUniqueName="[04_Raw_Returns].[Return Date (Year)].[All]" allUniqueName="[04_Raw_Returns].[Return Date (Year)].[All]" dimensionUniqueName="[04_Raw_Returns]" displayFolder="" count="0" memberValueDatatype="130" unbalanced="0"/>
    <cacheHierarchy uniqueName="[04_Raw_Returns].[Return ID]" caption="Return ID" attribute="1" defaultMemberUniqueName="[04_Raw_Returns].[Return ID].[All]" allUniqueName="[04_Raw_Returns].[Return ID].[All]" dimensionUniqueName="[04_Raw_Returns]" displayFolder="" count="0" memberValueDatatype="130" unbalanced="0"/>
    <cacheHierarchy uniqueName="[04_Raw_Returns].[Return Qty]" caption="Return Qty" attribute="1" defaultMemberUniqueName="[04_Raw_Returns].[Return Qty].[All]" allUniqueName="[04_Raw_Returns].[Return Qty].[All]" dimensionUniqueName="[04_Raw_Returns]" displayFolder="" count="0" memberValueDatatype="20" unbalanced="0"/>
    <cacheHierarchy uniqueName="[04_Raw_Returns].[Return Reason]" caption="Return Reason" attribute="1" defaultMemberUniqueName="[04_Raw_Returns].[Return Reason].[All]" allUniqueName="[04_Raw_Returns].[Return Reason].[All]" dimensionUniqueName="[04_Raw_Returns]" displayFolder="" count="0" memberValueDatatype="130" unbalanced="0"/>
    <cacheHierarchy uniqueName="[04_Raw_Returns].[Return Status]" caption="Return Status" attribute="1" defaultMemberUniqueName="[04_Raw_Returns].[Return Status].[All]" allUniqueName="[04_Raw_Returns].[Return Status].[All]" dimensionUniqueName="[04_Raw_Returns]" displayFolder="" count="0" memberValueDatatype="130" unbalanced="0"/>
    <cacheHierarchy uniqueName="[01_Raw_Orders].[Order Date (Month Index)]" caption="Order Date (Month Index)" attribute="1" defaultMemberUniqueName="[01_Raw_Orders].[Order Date (Month Index)].[All]" allUniqueName="[01_Raw_Orders].[Order Date (Month Index)].[All]" dimensionUniqueName="[01_Raw_Orders]" displayFolder="" count="0" memberValueDatatype="20" unbalanced="0" hidden="1"/>
    <cacheHierarchy uniqueName="[04_Raw_Returns].[Return Date (Month Index)]" caption="Return Date (Month Index)" attribute="1" defaultMemberUniqueName="[04_Raw_Returns].[Return Date (Month Index)].[All]" allUniqueName="[04_Raw_Returns].[Return Date (Month Index)].[All]" dimensionUniqueName="[04_Raw_Returns]" displayFolder="" count="0" memberValueDatatype="20" unbalanced="0" hidden="1"/>
    <cacheHierarchy uniqueName="[Measures].[Total G sales]" caption="Total G sales" measure="1" displayFolder="" measureGroup="01_Raw_Orders" count="0"/>
    <cacheHierarchy uniqueName="[Measures].[Total discounts]" caption="Total discounts" measure="1" displayFolder="" measureGroup="01_Raw_Orders" count="0"/>
    <cacheHierarchy uniqueName="[Measures].[Total sales]" caption="Total sales" measure="1" displayFolder="" measureGroup="01_Raw_Orders" count="0"/>
    <cacheHierarchy uniqueName="[Measures].[Total cogs]" caption="Total cogs" measure="1" displayFolder="" measureGroup="01_Raw_Orders" count="0"/>
    <cacheHierarchy uniqueName="[Measures].[Total shipping cost]" caption="Total shipping cost" measure="1" displayFolder="" measureGroup="01_Raw_Orders" count="0"/>
    <cacheHierarchy uniqueName="[Measures].[Total orders]" caption="Total orders" measure="1" displayFolder="" measureGroup="01_Raw_Orders" count="0" oneField="1">
      <fieldsUsage count="1">
        <fieldUsage x="0"/>
      </fieldsUsage>
    </cacheHierarchy>
    <cacheHierarchy uniqueName="[Measures].[Total custs]" caption="Total custs" measure="1" displayFolder="" measureGroup="01_Raw_Orders" count="0"/>
    <cacheHierarchy uniqueName="[Measures].[Total profit]" caption="Total profit" measure="1" displayFolder="" measureGroup="01_Raw_Orders" count="0"/>
    <cacheHierarchy uniqueName="[Measures].[Profit margin]" caption="Profit margin" measure="1" displayFolder="" measureGroup="01_Raw_Orders" count="0"/>
    <cacheHierarchy uniqueName="[Measures].[AVG order value]" caption="AVG order value" measure="1" displayFolder="" measureGroup="01_Raw_Orders" count="0"/>
    <cacheHierarchy uniqueName="[Measures].[Total returns]" caption="Total returns" measure="1" displayFolder="" measureGroup="01_Raw_Orders" count="0" oneField="1">
      <fieldsUsage count="1">
        <fieldUsage x="1"/>
      </fieldsUsage>
    </cacheHierarchy>
    <cacheHierarchy uniqueName="[Measures].[Return rate]" caption="Return rate" measure="1" displayFolder="" measureGroup="01_Raw_Orders" count="0" oneField="1">
      <fieldsUsage count="1">
        <fieldUsage x="2"/>
      </fieldsUsage>
    </cacheHierarchy>
    <cacheHierarchy uniqueName="[Measures].[__XL_Count 02_Raw_Customers]" caption="__XL_Count 02_Raw_Customers" measure="1" displayFolder="" measureGroup="02_Raw_Customers" count="0" hidden="1"/>
    <cacheHierarchy uniqueName="[Measures].[__XL_Count 03_Raw_Products]" caption="__XL_Count 03_Raw_Products" measure="1" displayFolder="" measureGroup="03_Raw_Products" count="0" hidden="1"/>
    <cacheHierarchy uniqueName="[Measures].[__XL_Count 04_Raw_Returns]" caption="__XL_Count 04_Raw_Returns" measure="1" displayFolder="" measureGroup="04_Raw_Returns" count="0" hidden="1"/>
    <cacheHierarchy uniqueName="[Measures].[__XL_Count 01_Raw_Orders]" caption="__XL_Count 01_Raw_Orders" measure="1" displayFolder="" measureGroup="01_Raw_Orders" count="0" hidden="1"/>
    <cacheHierarchy uniqueName="[Measures].[__No measures defined]" caption="__No measures defined" measure="1" displayFolder="" count="0" hidden="1"/>
    <cacheHierarchy uniqueName="[Measures].[Sum of Sales 2]" caption="Sum of Sales 2" measure="1" displayFolder="" measureGroup="01_Raw_Order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01_Raw_Orders" count="0" hidden="1">
      <extLst>
        <ext xmlns:x15="http://schemas.microsoft.com/office/spreadsheetml/2010/11/main" uri="{B97F6D7D-B522-45F9-BDA1-12C45D357490}">
          <x15:cacheHierarchy aggregatedColumn="11"/>
        </ext>
      </extLst>
    </cacheHierarchy>
    <cacheHierarchy uniqueName="[Measures].[Sum of Discount %]" caption="Sum of Discount %" measure="1" displayFolder="" measureGroup="01_Raw_Orders" count="0" hidden="1">
      <extLst>
        <ext xmlns:x15="http://schemas.microsoft.com/office/spreadsheetml/2010/11/main" uri="{B97F6D7D-B522-45F9-BDA1-12C45D357490}">
          <x15:cacheHierarchy aggregatedColumn="2"/>
        </ext>
      </extLst>
    </cacheHierarchy>
    <cacheHierarchy uniqueName="[Measures].[Sum of Gross Sales]" caption="Sum of Gross Sales" measure="1" displayFolder="" measureGroup="01_Raw_Orders" count="0" hidden="1">
      <extLst>
        <ext xmlns:x15="http://schemas.microsoft.com/office/spreadsheetml/2010/11/main" uri="{B97F6D7D-B522-45F9-BDA1-12C45D357490}">
          <x15:cacheHierarchy aggregatedColumn="4"/>
        </ext>
      </extLst>
    </cacheHierarchy>
    <cacheHierarchy uniqueName="[Measures].[Sum of Shipping Cost]" caption="Sum of Shipping Cost" measure="1" displayFolder="" measureGroup="01_Raw_Orders" count="0" hidden="1">
      <extLst>
        <ext xmlns:x15="http://schemas.microsoft.com/office/spreadsheetml/2010/11/main" uri="{B97F6D7D-B522-45F9-BDA1-12C45D357490}">
          <x15:cacheHierarchy aggregatedColumn="17"/>
        </ext>
      </extLst>
    </cacheHierarchy>
    <cacheHierarchy uniqueName="[Measures].[Average of Shipping Cost]" caption="Average of Shipping Cost" measure="1" displayFolder="" measureGroup="01_Raw_Orders" count="0" hidden="1">
      <extLst>
        <ext xmlns:x15="http://schemas.microsoft.com/office/spreadsheetml/2010/11/main" uri="{B97F6D7D-B522-45F9-BDA1-12C45D357490}">
          <x15:cacheHierarchy aggregatedColumn="17"/>
        </ext>
      </extLst>
    </cacheHierarchy>
    <cacheHierarchy uniqueName="[Measures].[Count of Return Reason]" caption="Count of Return Reason" measure="1" displayFolder="" measureGroup="04_Raw_Returns" count="0" hidden="1">
      <extLst>
        <ext xmlns:x15="http://schemas.microsoft.com/office/spreadsheetml/2010/11/main" uri="{B97F6D7D-B522-45F9-BDA1-12C45D357490}">
          <x15:cacheHierarchy aggregatedColumn="39"/>
        </ext>
      </extLst>
    </cacheHierarchy>
    <cacheHierarchy uniqueName="[Measures].[Count of Ship Mode]" caption="Count of Ship Mode" measure="1" displayFolder="" measureGroup="01_Raw_Orders" count="0" hidden="1">
      <extLst>
        <ext xmlns:x15="http://schemas.microsoft.com/office/spreadsheetml/2010/11/main" uri="{B97F6D7D-B522-45F9-BDA1-12C45D357490}">
          <x15:cacheHierarchy aggregatedColumn="16"/>
        </ext>
      </extLst>
    </cacheHierarchy>
  </cacheHierarchies>
  <kpis count="0"/>
  <dimensions count="5">
    <dimension name="01_Raw_Orders" uniqueName="[01_Raw_Orders]" caption="01_Raw_Orders"/>
    <dimension name="02_Raw_Customers" uniqueName="[02_Raw_Customers]" caption="02_Raw_Customers"/>
    <dimension name="03_Raw_Products" uniqueName="[03_Raw_Products]" caption="03_Raw_Products"/>
    <dimension name="04_Raw_Returns" uniqueName="[04_Raw_Returns]" caption="04_Raw_Returns"/>
    <dimension measure="1" name="Measures" uniqueName="[Measures]" caption="Measures"/>
  </dimensions>
  <measureGroups count="4">
    <measureGroup name="01_Raw_Orders" caption="01_Raw_Orders"/>
    <measureGroup name="02_Raw_Customers" caption="02_Raw_Customers"/>
    <measureGroup name="03_Raw_Products" caption="03_Raw_Products"/>
    <measureGroup name="04_Raw_Returns" caption="04_Raw_Returns"/>
  </measureGroups>
  <maps count="7">
    <map measureGroup="0" dimension="0"/>
    <map measureGroup="0" dimension="1"/>
    <map measureGroup="0" dimension="2"/>
    <map measureGroup="0" dimension="3"/>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saveData="0" refreshedBy="CLICK LAPTOP" refreshedDate="46269.853799074073" backgroundQuery="1" createdVersion="6" refreshedVersion="6" minRefreshableVersion="3" recordCount="0" supportSubquery="1" supportAdvancedDrill="1">
  <cacheSource type="external" connectionId="5"/>
  <cacheFields count="4">
    <cacheField name="[01_Raw_Orders].[Order Date (Month)].[Order Date (Month)]" caption="Order Date (Month)" numFmtId="0" hierarchy="6" level="1">
      <sharedItems count="12">
        <s v="Jan"/>
        <s v="Feb"/>
        <s v="Mar"/>
        <s v="Apr"/>
        <s v="May"/>
        <s v="Jun"/>
        <s v="Jul"/>
        <s v="Aug"/>
        <s v="Sep"/>
        <s v="Oct"/>
        <s v="Nov"/>
        <s v="Dec"/>
      </sharedItems>
    </cacheField>
    <cacheField name="[Measures].[Sum of Sales 2]" caption="Sum of Sales 2" numFmtId="0" hierarchy="60" level="32767"/>
    <cacheField name="[02_Raw_Customers].[Region].[Region]" caption="Region" numFmtId="0" hierarchy="22" level="1">
      <sharedItems containsSemiMixedTypes="0" containsNonDate="0" containsString="0"/>
    </cacheField>
    <cacheField name="[03_Raw_Products].[Category].[Category]" caption="Category" numFmtId="0" hierarchy="26" level="1">
      <sharedItems containsSemiMixedTypes="0" containsNonDate="0" containsString="0"/>
    </cacheField>
  </cacheFields>
  <cacheHierarchies count="68">
    <cacheHierarchy uniqueName="[01_Raw_Orders].[COGS]" caption="COGS" attribute="1" defaultMemberUniqueName="[01_Raw_Orders].[COGS].[All]" allUniqueName="[01_Raw_Orders].[COGS].[All]" dimensionUniqueName="[01_Raw_Orders]" displayFolder="" count="0" memberValueDatatype="5" unbalanced="0"/>
    <cacheHierarchy uniqueName="[01_Raw_Orders].[Customer ID]" caption="Customer ID" attribute="1" defaultMemberUniqueName="[01_Raw_Orders].[Customer ID].[All]" allUniqueName="[01_Raw_Orders].[Customer ID].[All]" dimensionUniqueName="[01_Raw_Orders]" displayFolder="" count="0" memberValueDatatype="130" unbalanced="0"/>
    <cacheHierarchy uniqueName="[01_Raw_Orders].[Discount %]" caption="Discount %" attribute="1" defaultMemberUniqueName="[01_Raw_Orders].[Discount %].[All]" allUniqueName="[01_Raw_Orders].[Discount %].[All]" dimensionUniqueName="[01_Raw_Orders]" displayFolder="" count="0" memberValueDatatype="5" unbalanced="0"/>
    <cacheHierarchy uniqueName="[01_Raw_Orders].[Discount value]" caption="Discount value" attribute="1" defaultMemberUniqueName="[01_Raw_Orders].[Discount value].[All]" allUniqueName="[01_Raw_Orders].[Discount value].[All]" dimensionUniqueName="[01_Raw_Orders]" displayFolder="" count="0" memberValueDatatype="5" unbalanced="0"/>
    <cacheHierarchy uniqueName="[01_Raw_Orders].[Gross Sales]" caption="Gross Sales" attribute="1" defaultMemberUniqueName="[01_Raw_Orders].[Gross Sales].[All]" allUniqueName="[01_Raw_Orders].[Gross Sales].[All]" dimensionUniqueName="[01_Raw_Orders]" displayFolder="" count="0" memberValueDatatype="5" unbalanced="0"/>
    <cacheHierarchy uniqueName="[01_Raw_Orders].[Order Date]" caption="Order Date" attribute="1" time="1" defaultMemberUniqueName="[01_Raw_Orders].[Order Date].[All]" allUniqueName="[01_Raw_Orders].[Order Date].[All]" dimensionUniqueName="[01_Raw_Orders]" displayFolder="" count="0" memberValueDatatype="7" unbalanced="0"/>
    <cacheHierarchy uniqueName="[01_Raw_Orders].[Order Date (Month)]" caption="Order Date (Month)" attribute="1" defaultMemberUniqueName="[01_Raw_Orders].[Order Date (Month)].[All]" allUniqueName="[01_Raw_Orders].[Order Date (Month)].[All]" dimensionUniqueName="[01_Raw_Orders]" displayFolder="" count="2" memberValueDatatype="130" unbalanced="0">
      <fieldsUsage count="2">
        <fieldUsage x="-1"/>
        <fieldUsage x="0"/>
      </fieldsUsage>
    </cacheHierarchy>
    <cacheHierarchy uniqueName="[01_Raw_Orders].[Order Date (Quarter)]" caption="Order Date (Quarter)" attribute="1" defaultMemberUniqueName="[01_Raw_Orders].[Order Date (Quarter)].[All]" allUniqueName="[01_Raw_Orders].[Order Date (Quarter)].[All]" dimensionUniqueName="[01_Raw_Orders]" displayFolder="" count="0" memberValueDatatype="130" unbalanced="0"/>
    <cacheHierarchy uniqueName="[01_Raw_Orders].[Order Date (Year)]" caption="Order Date (Year)" attribute="1" defaultMemberUniqueName="[01_Raw_Orders].[Order Date (Year)].[All]" allUniqueName="[01_Raw_Orders].[Order Date (Year)].[All]" dimensionUniqueName="[01_Raw_Orders]" displayFolder="" count="0" memberValueDatatype="130" unbalanced="0"/>
    <cacheHierarchy uniqueName="[01_Raw_Orders].[Order ID]" caption="Order ID" attribute="1" defaultMemberUniqueName="[01_Raw_Orders].[Order ID].[All]" allUniqueName="[01_Raw_Orders].[Order ID].[All]" dimensionUniqueName="[01_Raw_Orders]" displayFolder="" count="0" memberValueDatatype="130" unbalanced="0"/>
    <cacheHierarchy uniqueName="[01_Raw_Orders].[Product ID]" caption="Product ID" attribute="1" defaultMemberUniqueName="[01_Raw_Orders].[Product ID].[All]" allUniqueName="[01_Raw_Orders].[Product ID].[All]" dimensionUniqueName="[01_Raw_Orders]" displayFolder="" count="0" memberValueDatatype="130" unbalanced="0"/>
    <cacheHierarchy uniqueName="[01_Raw_Orders].[Profit]" caption="Profit" attribute="1" defaultMemberUniqueName="[01_Raw_Orders].[Profit].[All]" allUniqueName="[01_Raw_Orders].[Profit].[All]" dimensionUniqueName="[01_Raw_Orders]" displayFolder="" count="0" memberValueDatatype="5" unbalanced="0"/>
    <cacheHierarchy uniqueName="[01_Raw_Orders].[Quantity]" caption="Quantity" attribute="1" defaultMemberUniqueName="[01_Raw_Orders].[Quantity].[All]" allUniqueName="[01_Raw_Orders].[Quantity].[All]" dimensionUniqueName="[01_Raw_Orders]" displayFolder="" count="0" memberValueDatatype="20" unbalanced="0"/>
    <cacheHierarchy uniqueName="[01_Raw_Orders].[Sales]" caption="Sales" attribute="1" defaultMemberUniqueName="[01_Raw_Orders].[Sales].[All]" allUniqueName="[01_Raw_Orders].[Sales].[All]" dimensionUniqueName="[01_Raw_Orders]" displayFolder="" count="0" memberValueDatatype="5" unbalanced="0"/>
    <cacheHierarchy uniqueName="[01_Raw_Orders].[Salesperson]" caption="Salesperson" attribute="1" defaultMemberUniqueName="[01_Raw_Orders].[Salesperson].[All]" allUniqueName="[01_Raw_Orders].[Salesperson].[All]" dimensionUniqueName="[01_Raw_Orders]" displayFolder="" count="0" memberValueDatatype="130" unbalanced="0"/>
    <cacheHierarchy uniqueName="[01_Raw_Orders].[Ship Date]" caption="Ship Date" attribute="1" time="1" defaultMemberUniqueName="[01_Raw_Orders].[Ship Date].[All]" allUniqueName="[01_Raw_Orders].[Ship Date].[All]" dimensionUniqueName="[01_Raw_Orders]" displayFolder="" count="0" memberValueDatatype="7" unbalanced="0"/>
    <cacheHierarchy uniqueName="[01_Raw_Orders].[Ship Mode]" caption="Ship Mode" attribute="1" defaultMemberUniqueName="[01_Raw_Orders].[Ship Mode].[All]" allUniqueName="[01_Raw_Orders].[Ship Mode].[All]" dimensionUniqueName="[01_Raw_Orders]" displayFolder="" count="0" memberValueDatatype="130" unbalanced="0"/>
    <cacheHierarchy uniqueName="[01_Raw_Orders].[Shipping Cost]" caption="Shipping Cost" attribute="1" defaultMemberUniqueName="[01_Raw_Orders].[Shipping Cost].[All]" allUniqueName="[01_Raw_Orders].[Shipping Cost].[All]" dimensionUniqueName="[01_Raw_Orders]" displayFolder="" count="0" memberValueDatatype="5" unbalanced="0"/>
    <cacheHierarchy uniqueName="[01_Raw_Orders].[Unit Price]" caption="Unit Price" attribute="1" defaultMemberUniqueName="[01_Raw_Orders].[Unit Price].[All]" allUniqueName="[01_Raw_Orders].[Unit Price].[All]" dimensionUniqueName="[01_Raw_Orders]" displayFolder="" count="0" memberValueDatatype="5" unbalanced="0"/>
    <cacheHierarchy uniqueName="[02_Raw_Customers].[City]" caption="City" attribute="1" defaultMemberUniqueName="[02_Raw_Customers].[City].[All]" allUniqueName="[02_Raw_Customers].[City].[All]" dimensionUniqueName="[02_Raw_Customers]" displayFolder="" count="0" memberValueDatatype="130" unbalanced="0"/>
    <cacheHierarchy uniqueName="[02_Raw_Customers].[Customer ID]" caption="Customer ID" attribute="1" defaultMemberUniqueName="[02_Raw_Customers].[Customer ID].[All]" allUniqueName="[02_Raw_Customers].[Customer ID].[All]" dimensionUniqueName="[02_Raw_Customers]" displayFolder="" count="0" memberValueDatatype="130" unbalanced="0"/>
    <cacheHierarchy uniqueName="[02_Raw_Customers].[Customer Name]" caption="Customer Name" attribute="1" defaultMemberUniqueName="[02_Raw_Customers].[Customer Name].[All]" allUniqueName="[02_Raw_Customers].[Customer Name].[All]" dimensionUniqueName="[02_Raw_Customers]" displayFolder="" count="0" memberValueDatatype="130" unbalanced="0"/>
    <cacheHierarchy uniqueName="[02_Raw_Customers].[Region]" caption="Region" attribute="1" defaultMemberUniqueName="[02_Raw_Customers].[Region].[All]" allUniqueName="[02_Raw_Customers].[Region].[All]" dimensionUniqueName="[02_Raw_Customers]" displayFolder="" count="2" memberValueDatatype="130" unbalanced="0">
      <fieldsUsage count="2">
        <fieldUsage x="-1"/>
        <fieldUsage x="2"/>
      </fieldsUsage>
    </cacheHierarchy>
    <cacheHierarchy uniqueName="[02_Raw_Customers].[Segment]" caption="Segment" attribute="1" defaultMemberUniqueName="[02_Raw_Customers].[Segment].[All]" allUniqueName="[02_Raw_Customers].[Segment].[All]" dimensionUniqueName="[02_Raw_Customers]" displayFolder="" count="0" memberValueDatatype="130" unbalanced="0"/>
    <cacheHierarchy uniqueName="[02_Raw_Customers].[Signup Date]" caption="Signup Date" attribute="1" time="1" defaultMemberUniqueName="[02_Raw_Customers].[Signup Date].[All]" allUniqueName="[02_Raw_Customers].[Signup Date].[All]" dimensionUniqueName="[02_Raw_Customers]" displayFolder="" count="0" memberValueDatatype="7" unbalanced="0"/>
    <cacheHierarchy uniqueName="[02_Raw_Customers].[State]" caption="State" attribute="1" defaultMemberUniqueName="[02_Raw_Customers].[State].[All]" allUniqueName="[02_Raw_Customers].[State].[All]" dimensionUniqueName="[02_Raw_Customers]" displayFolder="" count="0" memberValueDatatype="130" unbalanced="0"/>
    <cacheHierarchy uniqueName="[03_Raw_Products].[Category]" caption="Category" attribute="1" defaultMemberUniqueName="[03_Raw_Products].[Category].[All]" allUniqueName="[03_Raw_Products].[Category].[All]" dimensionUniqueName="[03_Raw_Products]" displayFolder="" count="2" memberValueDatatype="130" unbalanced="0">
      <fieldsUsage count="2">
        <fieldUsage x="-1"/>
        <fieldUsage x="3"/>
      </fieldsUsage>
    </cacheHierarchy>
    <cacheHierarchy uniqueName="[03_Raw_Products].[List Price]" caption="List Price" attribute="1" defaultMemberUniqueName="[03_Raw_Products].[List Price].[All]" allUniqueName="[03_Raw_Products].[List Price].[All]" dimensionUniqueName="[03_Raw_Products]" displayFolder="" count="0" memberValueDatatype="20" unbalanced="0"/>
    <cacheHierarchy uniqueName="[03_Raw_Products].[Product ID]" caption="Product ID" attribute="1" defaultMemberUniqueName="[03_Raw_Products].[Product ID].[All]" allUniqueName="[03_Raw_Products].[Product ID].[All]" dimensionUniqueName="[03_Raw_Products]" displayFolder="" count="0" memberValueDatatype="130" unbalanced="0"/>
    <cacheHierarchy uniqueName="[03_Raw_Products].[Product Name]" caption="Product Name" attribute="1" defaultMemberUniqueName="[03_Raw_Products].[Product Name].[All]" allUniqueName="[03_Raw_Products].[Product Name].[All]" dimensionUniqueName="[03_Raw_Products]" displayFolder="" count="0" memberValueDatatype="130" unbalanced="0"/>
    <cacheHierarchy uniqueName="[03_Raw_Products].[Standard Cost]" caption="Standard Cost" attribute="1" defaultMemberUniqueName="[03_Raw_Products].[Standard Cost].[All]" allUniqueName="[03_Raw_Products].[Standard Cost].[All]" dimensionUniqueName="[03_Raw_Products]" displayFolder="" count="0" memberValueDatatype="20" unbalanced="0"/>
    <cacheHierarchy uniqueName="[03_Raw_Products].[Subcategory]" caption="Subcategory" attribute="1" defaultMemberUniqueName="[03_Raw_Products].[Subcategory].[All]" allUniqueName="[03_Raw_Products].[Subcategory].[All]" dimensionUniqueName="[03_Raw_Products]" displayFolder="" count="0" memberValueDatatype="130" unbalanced="0"/>
    <cacheHierarchy uniqueName="[04_Raw_Returns].[Order ID]" caption="Order ID" attribute="1" defaultMemberUniqueName="[04_Raw_Returns].[Order ID].[All]" allUniqueName="[04_Raw_Returns].[Order ID].[All]" dimensionUniqueName="[04_Raw_Returns]" displayFolder="" count="0" memberValueDatatype="130" unbalanced="0"/>
    <cacheHierarchy uniqueName="[04_Raw_Returns].[Return Date]" caption="Return Date" attribute="1" time="1" defaultMemberUniqueName="[04_Raw_Returns].[Return Date].[All]" allUniqueName="[04_Raw_Returns].[Return Date].[All]" dimensionUniqueName="[04_Raw_Returns]" displayFolder="" count="0" memberValueDatatype="7" unbalanced="0"/>
    <cacheHierarchy uniqueName="[04_Raw_Returns].[Return Date (Month)]" caption="Return Date (Month)" attribute="1" defaultMemberUniqueName="[04_Raw_Returns].[Return Date (Month)].[All]" allUniqueName="[04_Raw_Returns].[Return Date (Month)].[All]" dimensionUniqueName="[04_Raw_Returns]" displayFolder="" count="0" memberValueDatatype="130" unbalanced="0"/>
    <cacheHierarchy uniqueName="[04_Raw_Returns].[Return Date (Quarter)]" caption="Return Date (Quarter)" attribute="1" defaultMemberUniqueName="[04_Raw_Returns].[Return Date (Quarter)].[All]" allUniqueName="[04_Raw_Returns].[Return Date (Quarter)].[All]" dimensionUniqueName="[04_Raw_Returns]" displayFolder="" count="0" memberValueDatatype="130" unbalanced="0"/>
    <cacheHierarchy uniqueName="[04_Raw_Returns].[Return Date (Year)]" caption="Return Date (Year)" attribute="1" defaultMemberUniqueName="[04_Raw_Returns].[Return Date (Year)].[All]" allUniqueName="[04_Raw_Returns].[Return Date (Year)].[All]" dimensionUniqueName="[04_Raw_Returns]" displayFolder="" count="0" memberValueDatatype="130" unbalanced="0"/>
    <cacheHierarchy uniqueName="[04_Raw_Returns].[Return ID]" caption="Return ID" attribute="1" defaultMemberUniqueName="[04_Raw_Returns].[Return ID].[All]" allUniqueName="[04_Raw_Returns].[Return ID].[All]" dimensionUniqueName="[04_Raw_Returns]" displayFolder="" count="0" memberValueDatatype="130" unbalanced="0"/>
    <cacheHierarchy uniqueName="[04_Raw_Returns].[Return Qty]" caption="Return Qty" attribute="1" defaultMemberUniqueName="[04_Raw_Returns].[Return Qty].[All]" allUniqueName="[04_Raw_Returns].[Return Qty].[All]" dimensionUniqueName="[04_Raw_Returns]" displayFolder="" count="0" memberValueDatatype="20" unbalanced="0"/>
    <cacheHierarchy uniqueName="[04_Raw_Returns].[Return Reason]" caption="Return Reason" attribute="1" defaultMemberUniqueName="[04_Raw_Returns].[Return Reason].[All]" allUniqueName="[04_Raw_Returns].[Return Reason].[All]" dimensionUniqueName="[04_Raw_Returns]" displayFolder="" count="0" memberValueDatatype="130" unbalanced="0"/>
    <cacheHierarchy uniqueName="[04_Raw_Returns].[Return Status]" caption="Return Status" attribute="1" defaultMemberUniqueName="[04_Raw_Returns].[Return Status].[All]" allUniqueName="[04_Raw_Returns].[Return Status].[All]" dimensionUniqueName="[04_Raw_Returns]" displayFolder="" count="0" memberValueDatatype="130" unbalanced="0"/>
    <cacheHierarchy uniqueName="[01_Raw_Orders].[Order Date (Month Index)]" caption="Order Date (Month Index)" attribute="1" defaultMemberUniqueName="[01_Raw_Orders].[Order Date (Month Index)].[All]" allUniqueName="[01_Raw_Orders].[Order Date (Month Index)].[All]" dimensionUniqueName="[01_Raw_Orders]" displayFolder="" count="0" memberValueDatatype="20" unbalanced="0" hidden="1"/>
    <cacheHierarchy uniqueName="[04_Raw_Returns].[Return Date (Month Index)]" caption="Return Date (Month Index)" attribute="1" defaultMemberUniqueName="[04_Raw_Returns].[Return Date (Month Index)].[All]" allUniqueName="[04_Raw_Returns].[Return Date (Month Index)].[All]" dimensionUniqueName="[04_Raw_Returns]" displayFolder="" count="0" memberValueDatatype="20" unbalanced="0" hidden="1"/>
    <cacheHierarchy uniqueName="[Measures].[Total G sales]" caption="Total G sales" measure="1" displayFolder="" measureGroup="01_Raw_Orders" count="0"/>
    <cacheHierarchy uniqueName="[Measures].[Total discounts]" caption="Total discounts" measure="1" displayFolder="" measureGroup="01_Raw_Orders" count="0"/>
    <cacheHierarchy uniqueName="[Measures].[Total sales]" caption="Total sales" measure="1" displayFolder="" measureGroup="01_Raw_Orders" count="0"/>
    <cacheHierarchy uniqueName="[Measures].[Total cogs]" caption="Total cogs" measure="1" displayFolder="" measureGroup="01_Raw_Orders" count="0"/>
    <cacheHierarchy uniqueName="[Measures].[Total shipping cost]" caption="Total shipping cost" measure="1" displayFolder="" measureGroup="01_Raw_Orders" count="0"/>
    <cacheHierarchy uniqueName="[Measures].[Total orders]" caption="Total orders" measure="1" displayFolder="" measureGroup="01_Raw_Orders" count="0"/>
    <cacheHierarchy uniqueName="[Measures].[Total custs]" caption="Total custs" measure="1" displayFolder="" measureGroup="01_Raw_Orders" count="0"/>
    <cacheHierarchy uniqueName="[Measures].[Total profit]" caption="Total profit" measure="1" displayFolder="" measureGroup="01_Raw_Orders" count="0"/>
    <cacheHierarchy uniqueName="[Measures].[Profit margin]" caption="Profit margin" measure="1" displayFolder="" measureGroup="01_Raw_Orders" count="0"/>
    <cacheHierarchy uniqueName="[Measures].[AVG order value]" caption="AVG order value" measure="1" displayFolder="" measureGroup="01_Raw_Orders" count="0"/>
    <cacheHierarchy uniqueName="[Measures].[Total returns]" caption="Total returns" measure="1" displayFolder="" measureGroup="01_Raw_Orders" count="0"/>
    <cacheHierarchy uniqueName="[Measures].[Return rate]" caption="Return rate" measure="1" displayFolder="" measureGroup="01_Raw_Orders" count="0"/>
    <cacheHierarchy uniqueName="[Measures].[__XL_Count 02_Raw_Customers]" caption="__XL_Count 02_Raw_Customers" measure="1" displayFolder="" measureGroup="02_Raw_Customers" count="0" hidden="1"/>
    <cacheHierarchy uniqueName="[Measures].[__XL_Count 03_Raw_Products]" caption="__XL_Count 03_Raw_Products" measure="1" displayFolder="" measureGroup="03_Raw_Products" count="0" hidden="1"/>
    <cacheHierarchy uniqueName="[Measures].[__XL_Count 04_Raw_Returns]" caption="__XL_Count 04_Raw_Returns" measure="1" displayFolder="" measureGroup="04_Raw_Returns" count="0" hidden="1"/>
    <cacheHierarchy uniqueName="[Measures].[__XL_Count 01_Raw_Orders]" caption="__XL_Count 01_Raw_Orders" measure="1" displayFolder="" measureGroup="01_Raw_Orders" count="0" hidden="1"/>
    <cacheHierarchy uniqueName="[Measures].[__No measures defined]" caption="__No measures defined" measure="1" displayFolder="" count="0" hidden="1"/>
    <cacheHierarchy uniqueName="[Measures].[Sum of Sales 2]" caption="Sum of Sales 2" measure="1" displayFolder="" measureGroup="01_Raw_Orders"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01_Raw_Orders" count="0" hidden="1">
      <extLst>
        <ext xmlns:x15="http://schemas.microsoft.com/office/spreadsheetml/2010/11/main" uri="{B97F6D7D-B522-45F9-BDA1-12C45D357490}">
          <x15:cacheHierarchy aggregatedColumn="11"/>
        </ext>
      </extLst>
    </cacheHierarchy>
    <cacheHierarchy uniqueName="[Measures].[Sum of Discount %]" caption="Sum of Discount %" measure="1" displayFolder="" measureGroup="01_Raw_Orders" count="0" hidden="1">
      <extLst>
        <ext xmlns:x15="http://schemas.microsoft.com/office/spreadsheetml/2010/11/main" uri="{B97F6D7D-B522-45F9-BDA1-12C45D357490}">
          <x15:cacheHierarchy aggregatedColumn="2"/>
        </ext>
      </extLst>
    </cacheHierarchy>
    <cacheHierarchy uniqueName="[Measures].[Sum of Gross Sales]" caption="Sum of Gross Sales" measure="1" displayFolder="" measureGroup="01_Raw_Orders" count="0" hidden="1">
      <extLst>
        <ext xmlns:x15="http://schemas.microsoft.com/office/spreadsheetml/2010/11/main" uri="{B97F6D7D-B522-45F9-BDA1-12C45D357490}">
          <x15:cacheHierarchy aggregatedColumn="4"/>
        </ext>
      </extLst>
    </cacheHierarchy>
    <cacheHierarchy uniqueName="[Measures].[Sum of Shipping Cost]" caption="Sum of Shipping Cost" measure="1" displayFolder="" measureGroup="01_Raw_Orders" count="0" hidden="1">
      <extLst>
        <ext xmlns:x15="http://schemas.microsoft.com/office/spreadsheetml/2010/11/main" uri="{B97F6D7D-B522-45F9-BDA1-12C45D357490}">
          <x15:cacheHierarchy aggregatedColumn="17"/>
        </ext>
      </extLst>
    </cacheHierarchy>
    <cacheHierarchy uniqueName="[Measures].[Average of Shipping Cost]" caption="Average of Shipping Cost" measure="1" displayFolder="" measureGroup="01_Raw_Orders" count="0" hidden="1">
      <extLst>
        <ext xmlns:x15="http://schemas.microsoft.com/office/spreadsheetml/2010/11/main" uri="{B97F6D7D-B522-45F9-BDA1-12C45D357490}">
          <x15:cacheHierarchy aggregatedColumn="17"/>
        </ext>
      </extLst>
    </cacheHierarchy>
    <cacheHierarchy uniqueName="[Measures].[Count of Return Reason]" caption="Count of Return Reason" measure="1" displayFolder="" measureGroup="04_Raw_Returns" count="0" hidden="1">
      <extLst>
        <ext xmlns:x15="http://schemas.microsoft.com/office/spreadsheetml/2010/11/main" uri="{B97F6D7D-B522-45F9-BDA1-12C45D357490}">
          <x15:cacheHierarchy aggregatedColumn="39"/>
        </ext>
      </extLst>
    </cacheHierarchy>
    <cacheHierarchy uniqueName="[Measures].[Count of Ship Mode]" caption="Count of Ship Mode" measure="1" displayFolder="" measureGroup="01_Raw_Orders" count="0" hidden="1">
      <extLst>
        <ext xmlns:x15="http://schemas.microsoft.com/office/spreadsheetml/2010/11/main" uri="{B97F6D7D-B522-45F9-BDA1-12C45D357490}">
          <x15:cacheHierarchy aggregatedColumn="16"/>
        </ext>
      </extLst>
    </cacheHierarchy>
  </cacheHierarchies>
  <kpis count="0"/>
  <dimensions count="5">
    <dimension name="01_Raw_Orders" uniqueName="[01_Raw_Orders]" caption="01_Raw_Orders"/>
    <dimension name="02_Raw_Customers" uniqueName="[02_Raw_Customers]" caption="02_Raw_Customers"/>
    <dimension name="03_Raw_Products" uniqueName="[03_Raw_Products]" caption="03_Raw_Products"/>
    <dimension name="04_Raw_Returns" uniqueName="[04_Raw_Returns]" caption="04_Raw_Returns"/>
    <dimension measure="1" name="Measures" uniqueName="[Measures]" caption="Measures"/>
  </dimensions>
  <measureGroups count="4">
    <measureGroup name="01_Raw_Orders" caption="01_Raw_Orders"/>
    <measureGroup name="02_Raw_Customers" caption="02_Raw_Customers"/>
    <measureGroup name="03_Raw_Products" caption="03_Raw_Products"/>
    <measureGroup name="04_Raw_Returns" caption="04_Raw_Returns"/>
  </measureGroups>
  <maps count="7">
    <map measureGroup="0" dimension="0"/>
    <map measureGroup="0" dimension="1"/>
    <map measureGroup="0" dimension="2"/>
    <map measureGroup="0" dimension="3"/>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saveData="0" refreshedBy="CLICK LAPTOP" refreshedDate="46269.853799999997" backgroundQuery="1" createdVersion="6" refreshedVersion="6" minRefreshableVersion="3" recordCount="0" supportSubquery="1" supportAdvancedDrill="1">
  <cacheSource type="external" connectionId="5"/>
  <cacheFields count="4">
    <cacheField name="[03_Raw_Products].[Category].[Category]" caption="Category" numFmtId="0" hierarchy="26" level="1">
      <sharedItems count="3">
        <s v="Furniture"/>
        <s v="Office Supplies"/>
        <s v="Technology"/>
      </sharedItems>
    </cacheField>
    <cacheField name="[Measures].[Sum of Sales 2]" caption="Sum of Sales 2" numFmtId="0" hierarchy="60" level="32767"/>
    <cacheField name="[02_Raw_Customers].[Region].[Region]" caption="Region" numFmtId="0" hierarchy="22" level="1">
      <sharedItems containsSemiMixedTypes="0" containsNonDate="0" containsString="0"/>
    </cacheField>
    <cacheField name="[01_Raw_Orders].[Order Date (Month)].[Order Date (Month)]" caption="Order Date (Month)" numFmtId="0" hierarchy="6" level="1">
      <sharedItems containsSemiMixedTypes="0" containsNonDate="0" containsString="0"/>
    </cacheField>
  </cacheFields>
  <cacheHierarchies count="68">
    <cacheHierarchy uniqueName="[01_Raw_Orders].[COGS]" caption="COGS" attribute="1" defaultMemberUniqueName="[01_Raw_Orders].[COGS].[All]" allUniqueName="[01_Raw_Orders].[COGS].[All]" dimensionUniqueName="[01_Raw_Orders]" displayFolder="" count="0" memberValueDatatype="5" unbalanced="0"/>
    <cacheHierarchy uniqueName="[01_Raw_Orders].[Customer ID]" caption="Customer ID" attribute="1" defaultMemberUniqueName="[01_Raw_Orders].[Customer ID].[All]" allUniqueName="[01_Raw_Orders].[Customer ID].[All]" dimensionUniqueName="[01_Raw_Orders]" displayFolder="" count="0" memberValueDatatype="130" unbalanced="0"/>
    <cacheHierarchy uniqueName="[01_Raw_Orders].[Discount %]" caption="Discount %" attribute="1" defaultMemberUniqueName="[01_Raw_Orders].[Discount %].[All]" allUniqueName="[01_Raw_Orders].[Discount %].[All]" dimensionUniqueName="[01_Raw_Orders]" displayFolder="" count="0" memberValueDatatype="5" unbalanced="0"/>
    <cacheHierarchy uniqueName="[01_Raw_Orders].[Discount value]" caption="Discount value" attribute="1" defaultMemberUniqueName="[01_Raw_Orders].[Discount value].[All]" allUniqueName="[01_Raw_Orders].[Discount value].[All]" dimensionUniqueName="[01_Raw_Orders]" displayFolder="" count="0" memberValueDatatype="5" unbalanced="0"/>
    <cacheHierarchy uniqueName="[01_Raw_Orders].[Gross Sales]" caption="Gross Sales" attribute="1" defaultMemberUniqueName="[01_Raw_Orders].[Gross Sales].[All]" allUniqueName="[01_Raw_Orders].[Gross Sales].[All]" dimensionUniqueName="[01_Raw_Orders]" displayFolder="" count="0" memberValueDatatype="5" unbalanced="0"/>
    <cacheHierarchy uniqueName="[01_Raw_Orders].[Order Date]" caption="Order Date" attribute="1" time="1" defaultMemberUniqueName="[01_Raw_Orders].[Order Date].[All]" allUniqueName="[01_Raw_Orders].[Order Date].[All]" dimensionUniqueName="[01_Raw_Orders]" displayFolder="" count="0" memberValueDatatype="7" unbalanced="0"/>
    <cacheHierarchy uniqueName="[01_Raw_Orders].[Order Date (Month)]" caption="Order Date (Month)" attribute="1" defaultMemberUniqueName="[01_Raw_Orders].[Order Date (Month)].[All]" allUniqueName="[01_Raw_Orders].[Order Date (Month)].[All]" dimensionUniqueName="[01_Raw_Orders]" displayFolder="" count="2" memberValueDatatype="130" unbalanced="0">
      <fieldsUsage count="2">
        <fieldUsage x="-1"/>
        <fieldUsage x="3"/>
      </fieldsUsage>
    </cacheHierarchy>
    <cacheHierarchy uniqueName="[01_Raw_Orders].[Order Date (Quarter)]" caption="Order Date (Quarter)" attribute="1" defaultMemberUniqueName="[01_Raw_Orders].[Order Date (Quarter)].[All]" allUniqueName="[01_Raw_Orders].[Order Date (Quarter)].[All]" dimensionUniqueName="[01_Raw_Orders]" displayFolder="" count="0" memberValueDatatype="130" unbalanced="0"/>
    <cacheHierarchy uniqueName="[01_Raw_Orders].[Order Date (Year)]" caption="Order Date (Year)" attribute="1" defaultMemberUniqueName="[01_Raw_Orders].[Order Date (Year)].[All]" allUniqueName="[01_Raw_Orders].[Order Date (Year)].[All]" dimensionUniqueName="[01_Raw_Orders]" displayFolder="" count="0" memberValueDatatype="130" unbalanced="0"/>
    <cacheHierarchy uniqueName="[01_Raw_Orders].[Order ID]" caption="Order ID" attribute="1" defaultMemberUniqueName="[01_Raw_Orders].[Order ID].[All]" allUniqueName="[01_Raw_Orders].[Order ID].[All]" dimensionUniqueName="[01_Raw_Orders]" displayFolder="" count="0" memberValueDatatype="130" unbalanced="0"/>
    <cacheHierarchy uniqueName="[01_Raw_Orders].[Product ID]" caption="Product ID" attribute="1" defaultMemberUniqueName="[01_Raw_Orders].[Product ID].[All]" allUniqueName="[01_Raw_Orders].[Product ID].[All]" dimensionUniqueName="[01_Raw_Orders]" displayFolder="" count="0" memberValueDatatype="130" unbalanced="0"/>
    <cacheHierarchy uniqueName="[01_Raw_Orders].[Profit]" caption="Profit" attribute="1" defaultMemberUniqueName="[01_Raw_Orders].[Profit].[All]" allUniqueName="[01_Raw_Orders].[Profit].[All]" dimensionUniqueName="[01_Raw_Orders]" displayFolder="" count="0" memberValueDatatype="5" unbalanced="0"/>
    <cacheHierarchy uniqueName="[01_Raw_Orders].[Quantity]" caption="Quantity" attribute="1" defaultMemberUniqueName="[01_Raw_Orders].[Quantity].[All]" allUniqueName="[01_Raw_Orders].[Quantity].[All]" dimensionUniqueName="[01_Raw_Orders]" displayFolder="" count="0" memberValueDatatype="20" unbalanced="0"/>
    <cacheHierarchy uniqueName="[01_Raw_Orders].[Sales]" caption="Sales" attribute="1" defaultMemberUniqueName="[01_Raw_Orders].[Sales].[All]" allUniqueName="[01_Raw_Orders].[Sales].[All]" dimensionUniqueName="[01_Raw_Orders]" displayFolder="" count="0" memberValueDatatype="5" unbalanced="0"/>
    <cacheHierarchy uniqueName="[01_Raw_Orders].[Salesperson]" caption="Salesperson" attribute="1" defaultMemberUniqueName="[01_Raw_Orders].[Salesperson].[All]" allUniqueName="[01_Raw_Orders].[Salesperson].[All]" dimensionUniqueName="[01_Raw_Orders]" displayFolder="" count="0" memberValueDatatype="130" unbalanced="0"/>
    <cacheHierarchy uniqueName="[01_Raw_Orders].[Ship Date]" caption="Ship Date" attribute="1" time="1" defaultMemberUniqueName="[01_Raw_Orders].[Ship Date].[All]" allUniqueName="[01_Raw_Orders].[Ship Date].[All]" dimensionUniqueName="[01_Raw_Orders]" displayFolder="" count="0" memberValueDatatype="7" unbalanced="0"/>
    <cacheHierarchy uniqueName="[01_Raw_Orders].[Ship Mode]" caption="Ship Mode" attribute="1" defaultMemberUniqueName="[01_Raw_Orders].[Ship Mode].[All]" allUniqueName="[01_Raw_Orders].[Ship Mode].[All]" dimensionUniqueName="[01_Raw_Orders]" displayFolder="" count="0" memberValueDatatype="130" unbalanced="0"/>
    <cacheHierarchy uniqueName="[01_Raw_Orders].[Shipping Cost]" caption="Shipping Cost" attribute="1" defaultMemberUniqueName="[01_Raw_Orders].[Shipping Cost].[All]" allUniqueName="[01_Raw_Orders].[Shipping Cost].[All]" dimensionUniqueName="[01_Raw_Orders]" displayFolder="" count="0" memberValueDatatype="5" unbalanced="0"/>
    <cacheHierarchy uniqueName="[01_Raw_Orders].[Unit Price]" caption="Unit Price" attribute="1" defaultMemberUniqueName="[01_Raw_Orders].[Unit Price].[All]" allUniqueName="[01_Raw_Orders].[Unit Price].[All]" dimensionUniqueName="[01_Raw_Orders]" displayFolder="" count="0" memberValueDatatype="5" unbalanced="0"/>
    <cacheHierarchy uniqueName="[02_Raw_Customers].[City]" caption="City" attribute="1" defaultMemberUniqueName="[02_Raw_Customers].[City].[All]" allUniqueName="[02_Raw_Customers].[City].[All]" dimensionUniqueName="[02_Raw_Customers]" displayFolder="" count="0" memberValueDatatype="130" unbalanced="0"/>
    <cacheHierarchy uniqueName="[02_Raw_Customers].[Customer ID]" caption="Customer ID" attribute="1" defaultMemberUniqueName="[02_Raw_Customers].[Customer ID].[All]" allUniqueName="[02_Raw_Customers].[Customer ID].[All]" dimensionUniqueName="[02_Raw_Customers]" displayFolder="" count="0" memberValueDatatype="130" unbalanced="0"/>
    <cacheHierarchy uniqueName="[02_Raw_Customers].[Customer Name]" caption="Customer Name" attribute="1" defaultMemberUniqueName="[02_Raw_Customers].[Customer Name].[All]" allUniqueName="[02_Raw_Customers].[Customer Name].[All]" dimensionUniqueName="[02_Raw_Customers]" displayFolder="" count="0" memberValueDatatype="130" unbalanced="0"/>
    <cacheHierarchy uniqueName="[02_Raw_Customers].[Region]" caption="Region" attribute="1" defaultMemberUniqueName="[02_Raw_Customers].[Region].[All]" allUniqueName="[02_Raw_Customers].[Region].[All]" dimensionUniqueName="[02_Raw_Customers]" displayFolder="" count="2" memberValueDatatype="130" unbalanced="0">
      <fieldsUsage count="2">
        <fieldUsage x="-1"/>
        <fieldUsage x="2"/>
      </fieldsUsage>
    </cacheHierarchy>
    <cacheHierarchy uniqueName="[02_Raw_Customers].[Segment]" caption="Segment" attribute="1" defaultMemberUniqueName="[02_Raw_Customers].[Segment].[All]" allUniqueName="[02_Raw_Customers].[Segment].[All]" dimensionUniqueName="[02_Raw_Customers]" displayFolder="" count="0" memberValueDatatype="130" unbalanced="0"/>
    <cacheHierarchy uniqueName="[02_Raw_Customers].[Signup Date]" caption="Signup Date" attribute="1" time="1" defaultMemberUniqueName="[02_Raw_Customers].[Signup Date].[All]" allUniqueName="[02_Raw_Customers].[Signup Date].[All]" dimensionUniqueName="[02_Raw_Customers]" displayFolder="" count="0" memberValueDatatype="7" unbalanced="0"/>
    <cacheHierarchy uniqueName="[02_Raw_Customers].[State]" caption="State" attribute="1" defaultMemberUniqueName="[02_Raw_Customers].[State].[All]" allUniqueName="[02_Raw_Customers].[State].[All]" dimensionUniqueName="[02_Raw_Customers]" displayFolder="" count="0" memberValueDatatype="130" unbalanced="0"/>
    <cacheHierarchy uniqueName="[03_Raw_Products].[Category]" caption="Category" attribute="1" defaultMemberUniqueName="[03_Raw_Products].[Category].[All]" allUniqueName="[03_Raw_Products].[Category].[All]" dimensionUniqueName="[03_Raw_Products]" displayFolder="" count="2" memberValueDatatype="130" unbalanced="0">
      <fieldsUsage count="2">
        <fieldUsage x="-1"/>
        <fieldUsage x="0"/>
      </fieldsUsage>
    </cacheHierarchy>
    <cacheHierarchy uniqueName="[03_Raw_Products].[List Price]" caption="List Price" attribute="1" defaultMemberUniqueName="[03_Raw_Products].[List Price].[All]" allUniqueName="[03_Raw_Products].[List Price].[All]" dimensionUniqueName="[03_Raw_Products]" displayFolder="" count="0" memberValueDatatype="20" unbalanced="0"/>
    <cacheHierarchy uniqueName="[03_Raw_Products].[Product ID]" caption="Product ID" attribute="1" defaultMemberUniqueName="[03_Raw_Products].[Product ID].[All]" allUniqueName="[03_Raw_Products].[Product ID].[All]" dimensionUniqueName="[03_Raw_Products]" displayFolder="" count="0" memberValueDatatype="130" unbalanced="0"/>
    <cacheHierarchy uniqueName="[03_Raw_Products].[Product Name]" caption="Product Name" attribute="1" defaultMemberUniqueName="[03_Raw_Products].[Product Name].[All]" allUniqueName="[03_Raw_Products].[Product Name].[All]" dimensionUniqueName="[03_Raw_Products]" displayFolder="" count="0" memberValueDatatype="130" unbalanced="0"/>
    <cacheHierarchy uniqueName="[03_Raw_Products].[Standard Cost]" caption="Standard Cost" attribute="1" defaultMemberUniqueName="[03_Raw_Products].[Standard Cost].[All]" allUniqueName="[03_Raw_Products].[Standard Cost].[All]" dimensionUniqueName="[03_Raw_Products]" displayFolder="" count="0" memberValueDatatype="20" unbalanced="0"/>
    <cacheHierarchy uniqueName="[03_Raw_Products].[Subcategory]" caption="Subcategory" attribute="1" defaultMemberUniqueName="[03_Raw_Products].[Subcategory].[All]" allUniqueName="[03_Raw_Products].[Subcategory].[All]" dimensionUniqueName="[03_Raw_Products]" displayFolder="" count="0" memberValueDatatype="130" unbalanced="0"/>
    <cacheHierarchy uniqueName="[04_Raw_Returns].[Order ID]" caption="Order ID" attribute="1" defaultMemberUniqueName="[04_Raw_Returns].[Order ID].[All]" allUniqueName="[04_Raw_Returns].[Order ID].[All]" dimensionUniqueName="[04_Raw_Returns]" displayFolder="" count="0" memberValueDatatype="130" unbalanced="0"/>
    <cacheHierarchy uniqueName="[04_Raw_Returns].[Return Date]" caption="Return Date" attribute="1" time="1" defaultMemberUniqueName="[04_Raw_Returns].[Return Date].[All]" allUniqueName="[04_Raw_Returns].[Return Date].[All]" dimensionUniqueName="[04_Raw_Returns]" displayFolder="" count="0" memberValueDatatype="7" unbalanced="0"/>
    <cacheHierarchy uniqueName="[04_Raw_Returns].[Return Date (Month)]" caption="Return Date (Month)" attribute="1" defaultMemberUniqueName="[04_Raw_Returns].[Return Date (Month)].[All]" allUniqueName="[04_Raw_Returns].[Return Date (Month)].[All]" dimensionUniqueName="[04_Raw_Returns]" displayFolder="" count="0" memberValueDatatype="130" unbalanced="0"/>
    <cacheHierarchy uniqueName="[04_Raw_Returns].[Return Date (Quarter)]" caption="Return Date (Quarter)" attribute="1" defaultMemberUniqueName="[04_Raw_Returns].[Return Date (Quarter)].[All]" allUniqueName="[04_Raw_Returns].[Return Date (Quarter)].[All]" dimensionUniqueName="[04_Raw_Returns]" displayFolder="" count="0" memberValueDatatype="130" unbalanced="0"/>
    <cacheHierarchy uniqueName="[04_Raw_Returns].[Return Date (Year)]" caption="Return Date (Year)" attribute="1" defaultMemberUniqueName="[04_Raw_Returns].[Return Date (Year)].[All]" allUniqueName="[04_Raw_Returns].[Return Date (Year)].[All]" dimensionUniqueName="[04_Raw_Returns]" displayFolder="" count="0" memberValueDatatype="130" unbalanced="0"/>
    <cacheHierarchy uniqueName="[04_Raw_Returns].[Return ID]" caption="Return ID" attribute="1" defaultMemberUniqueName="[04_Raw_Returns].[Return ID].[All]" allUniqueName="[04_Raw_Returns].[Return ID].[All]" dimensionUniqueName="[04_Raw_Returns]" displayFolder="" count="0" memberValueDatatype="130" unbalanced="0"/>
    <cacheHierarchy uniqueName="[04_Raw_Returns].[Return Qty]" caption="Return Qty" attribute="1" defaultMemberUniqueName="[04_Raw_Returns].[Return Qty].[All]" allUniqueName="[04_Raw_Returns].[Return Qty].[All]" dimensionUniqueName="[04_Raw_Returns]" displayFolder="" count="0" memberValueDatatype="20" unbalanced="0"/>
    <cacheHierarchy uniqueName="[04_Raw_Returns].[Return Reason]" caption="Return Reason" attribute="1" defaultMemberUniqueName="[04_Raw_Returns].[Return Reason].[All]" allUniqueName="[04_Raw_Returns].[Return Reason].[All]" dimensionUniqueName="[04_Raw_Returns]" displayFolder="" count="0" memberValueDatatype="130" unbalanced="0"/>
    <cacheHierarchy uniqueName="[04_Raw_Returns].[Return Status]" caption="Return Status" attribute="1" defaultMemberUniqueName="[04_Raw_Returns].[Return Status].[All]" allUniqueName="[04_Raw_Returns].[Return Status].[All]" dimensionUniqueName="[04_Raw_Returns]" displayFolder="" count="0" memberValueDatatype="130" unbalanced="0"/>
    <cacheHierarchy uniqueName="[01_Raw_Orders].[Order Date (Month Index)]" caption="Order Date (Month Index)" attribute="1" defaultMemberUniqueName="[01_Raw_Orders].[Order Date (Month Index)].[All]" allUniqueName="[01_Raw_Orders].[Order Date (Month Index)].[All]" dimensionUniqueName="[01_Raw_Orders]" displayFolder="" count="0" memberValueDatatype="20" unbalanced="0" hidden="1"/>
    <cacheHierarchy uniqueName="[04_Raw_Returns].[Return Date (Month Index)]" caption="Return Date (Month Index)" attribute="1" defaultMemberUniqueName="[04_Raw_Returns].[Return Date (Month Index)].[All]" allUniqueName="[04_Raw_Returns].[Return Date (Month Index)].[All]" dimensionUniqueName="[04_Raw_Returns]" displayFolder="" count="0" memberValueDatatype="20" unbalanced="0" hidden="1"/>
    <cacheHierarchy uniqueName="[Measures].[Total G sales]" caption="Total G sales" measure="1" displayFolder="" measureGroup="01_Raw_Orders" count="0"/>
    <cacheHierarchy uniqueName="[Measures].[Total discounts]" caption="Total discounts" measure="1" displayFolder="" measureGroup="01_Raw_Orders" count="0"/>
    <cacheHierarchy uniqueName="[Measures].[Total sales]" caption="Total sales" measure="1" displayFolder="" measureGroup="01_Raw_Orders" count="0"/>
    <cacheHierarchy uniqueName="[Measures].[Total cogs]" caption="Total cogs" measure="1" displayFolder="" measureGroup="01_Raw_Orders" count="0"/>
    <cacheHierarchy uniqueName="[Measures].[Total shipping cost]" caption="Total shipping cost" measure="1" displayFolder="" measureGroup="01_Raw_Orders" count="0"/>
    <cacheHierarchy uniqueName="[Measures].[Total orders]" caption="Total orders" measure="1" displayFolder="" measureGroup="01_Raw_Orders" count="0"/>
    <cacheHierarchy uniqueName="[Measures].[Total custs]" caption="Total custs" measure="1" displayFolder="" measureGroup="01_Raw_Orders" count="0"/>
    <cacheHierarchy uniqueName="[Measures].[Total profit]" caption="Total profit" measure="1" displayFolder="" measureGroup="01_Raw_Orders" count="0"/>
    <cacheHierarchy uniqueName="[Measures].[Profit margin]" caption="Profit margin" measure="1" displayFolder="" measureGroup="01_Raw_Orders" count="0"/>
    <cacheHierarchy uniqueName="[Measures].[AVG order value]" caption="AVG order value" measure="1" displayFolder="" measureGroup="01_Raw_Orders" count="0"/>
    <cacheHierarchy uniqueName="[Measures].[Total returns]" caption="Total returns" measure="1" displayFolder="" measureGroup="01_Raw_Orders" count="0"/>
    <cacheHierarchy uniqueName="[Measures].[Return rate]" caption="Return rate" measure="1" displayFolder="" measureGroup="01_Raw_Orders" count="0"/>
    <cacheHierarchy uniqueName="[Measures].[__XL_Count 02_Raw_Customers]" caption="__XL_Count 02_Raw_Customers" measure="1" displayFolder="" measureGroup="02_Raw_Customers" count="0" hidden="1"/>
    <cacheHierarchy uniqueName="[Measures].[__XL_Count 03_Raw_Products]" caption="__XL_Count 03_Raw_Products" measure="1" displayFolder="" measureGroup="03_Raw_Products" count="0" hidden="1"/>
    <cacheHierarchy uniqueName="[Measures].[__XL_Count 04_Raw_Returns]" caption="__XL_Count 04_Raw_Returns" measure="1" displayFolder="" measureGroup="04_Raw_Returns" count="0" hidden="1"/>
    <cacheHierarchy uniqueName="[Measures].[__XL_Count 01_Raw_Orders]" caption="__XL_Count 01_Raw_Orders" measure="1" displayFolder="" measureGroup="01_Raw_Orders" count="0" hidden="1"/>
    <cacheHierarchy uniqueName="[Measures].[__No measures defined]" caption="__No measures defined" measure="1" displayFolder="" count="0" hidden="1"/>
    <cacheHierarchy uniqueName="[Measures].[Sum of Sales 2]" caption="Sum of Sales 2" measure="1" displayFolder="" measureGroup="01_Raw_Orders"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01_Raw_Orders" count="0" hidden="1">
      <extLst>
        <ext xmlns:x15="http://schemas.microsoft.com/office/spreadsheetml/2010/11/main" uri="{B97F6D7D-B522-45F9-BDA1-12C45D357490}">
          <x15:cacheHierarchy aggregatedColumn="11"/>
        </ext>
      </extLst>
    </cacheHierarchy>
    <cacheHierarchy uniqueName="[Measures].[Sum of Discount %]" caption="Sum of Discount %" measure="1" displayFolder="" measureGroup="01_Raw_Orders" count="0" hidden="1">
      <extLst>
        <ext xmlns:x15="http://schemas.microsoft.com/office/spreadsheetml/2010/11/main" uri="{B97F6D7D-B522-45F9-BDA1-12C45D357490}">
          <x15:cacheHierarchy aggregatedColumn="2"/>
        </ext>
      </extLst>
    </cacheHierarchy>
    <cacheHierarchy uniqueName="[Measures].[Sum of Gross Sales]" caption="Sum of Gross Sales" measure="1" displayFolder="" measureGroup="01_Raw_Orders" count="0" hidden="1">
      <extLst>
        <ext xmlns:x15="http://schemas.microsoft.com/office/spreadsheetml/2010/11/main" uri="{B97F6D7D-B522-45F9-BDA1-12C45D357490}">
          <x15:cacheHierarchy aggregatedColumn="4"/>
        </ext>
      </extLst>
    </cacheHierarchy>
    <cacheHierarchy uniqueName="[Measures].[Sum of Shipping Cost]" caption="Sum of Shipping Cost" measure="1" displayFolder="" measureGroup="01_Raw_Orders" count="0" hidden="1">
      <extLst>
        <ext xmlns:x15="http://schemas.microsoft.com/office/spreadsheetml/2010/11/main" uri="{B97F6D7D-B522-45F9-BDA1-12C45D357490}">
          <x15:cacheHierarchy aggregatedColumn="17"/>
        </ext>
      </extLst>
    </cacheHierarchy>
    <cacheHierarchy uniqueName="[Measures].[Average of Shipping Cost]" caption="Average of Shipping Cost" measure="1" displayFolder="" measureGroup="01_Raw_Orders" count="0" hidden="1">
      <extLst>
        <ext xmlns:x15="http://schemas.microsoft.com/office/spreadsheetml/2010/11/main" uri="{B97F6D7D-B522-45F9-BDA1-12C45D357490}">
          <x15:cacheHierarchy aggregatedColumn="17"/>
        </ext>
      </extLst>
    </cacheHierarchy>
    <cacheHierarchy uniqueName="[Measures].[Count of Return Reason]" caption="Count of Return Reason" measure="1" displayFolder="" measureGroup="04_Raw_Returns" count="0" hidden="1">
      <extLst>
        <ext xmlns:x15="http://schemas.microsoft.com/office/spreadsheetml/2010/11/main" uri="{B97F6D7D-B522-45F9-BDA1-12C45D357490}">
          <x15:cacheHierarchy aggregatedColumn="39"/>
        </ext>
      </extLst>
    </cacheHierarchy>
    <cacheHierarchy uniqueName="[Measures].[Count of Ship Mode]" caption="Count of Ship Mode" measure="1" displayFolder="" measureGroup="01_Raw_Orders" count="0" hidden="1">
      <extLst>
        <ext xmlns:x15="http://schemas.microsoft.com/office/spreadsheetml/2010/11/main" uri="{B97F6D7D-B522-45F9-BDA1-12C45D357490}">
          <x15:cacheHierarchy aggregatedColumn="16"/>
        </ext>
      </extLst>
    </cacheHierarchy>
  </cacheHierarchies>
  <kpis count="0"/>
  <dimensions count="5">
    <dimension name="01_Raw_Orders" uniqueName="[01_Raw_Orders]" caption="01_Raw_Orders"/>
    <dimension name="02_Raw_Customers" uniqueName="[02_Raw_Customers]" caption="02_Raw_Customers"/>
    <dimension name="03_Raw_Products" uniqueName="[03_Raw_Products]" caption="03_Raw_Products"/>
    <dimension name="04_Raw_Returns" uniqueName="[04_Raw_Returns]" caption="04_Raw_Returns"/>
    <dimension measure="1" name="Measures" uniqueName="[Measures]" caption="Measures"/>
  </dimensions>
  <measureGroups count="4">
    <measureGroup name="01_Raw_Orders" caption="01_Raw_Orders"/>
    <measureGroup name="02_Raw_Customers" caption="02_Raw_Customers"/>
    <measureGroup name="03_Raw_Products" caption="03_Raw_Products"/>
    <measureGroup name="04_Raw_Returns" caption="04_Raw_Returns"/>
  </measureGroups>
  <maps count="7">
    <map measureGroup="0" dimension="0"/>
    <map measureGroup="0" dimension="1"/>
    <map measureGroup="0" dimension="2"/>
    <map measureGroup="0" dimension="3"/>
    <map measureGroup="1" dimension="1"/>
    <map measureGroup="2"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saveData="0" refreshedBy="CLICK LAPTOP" refreshedDate="46269.853790856483" backgroundQuery="1" createdVersion="3" refreshedVersion="6" minRefreshableVersion="3" recordCount="0" supportSubquery="1" supportAdvancedDrill="1">
  <cacheSource type="external" connectionId="5">
    <extLst>
      <ext xmlns:x14="http://schemas.microsoft.com/office/spreadsheetml/2009/9/main" uri="{F057638F-6D5F-4e77-A914-E7F072B9BCA8}">
        <x14:sourceConnection name="ThisWorkbookDataModel"/>
      </ext>
    </extLst>
  </cacheSource>
  <cacheFields count="0"/>
  <cacheHierarchies count="68">
    <cacheHierarchy uniqueName="[01_Raw_Orders].[COGS]" caption="COGS" attribute="1" defaultMemberUniqueName="[01_Raw_Orders].[COGS].[All]" allUniqueName="[01_Raw_Orders].[COGS].[All]" dimensionUniqueName="[01_Raw_Orders]" displayFolder="" count="0" memberValueDatatype="5" unbalanced="0"/>
    <cacheHierarchy uniqueName="[01_Raw_Orders].[Customer ID]" caption="Customer ID" attribute="1" defaultMemberUniqueName="[01_Raw_Orders].[Customer ID].[All]" allUniqueName="[01_Raw_Orders].[Customer ID].[All]" dimensionUniqueName="[01_Raw_Orders]" displayFolder="" count="0" memberValueDatatype="130" unbalanced="0"/>
    <cacheHierarchy uniqueName="[01_Raw_Orders].[Discount %]" caption="Discount %" attribute="1" defaultMemberUniqueName="[01_Raw_Orders].[Discount %].[All]" allUniqueName="[01_Raw_Orders].[Discount %].[All]" dimensionUniqueName="[01_Raw_Orders]" displayFolder="" count="0" memberValueDatatype="5" unbalanced="0"/>
    <cacheHierarchy uniqueName="[01_Raw_Orders].[Discount value]" caption="Discount value" attribute="1" defaultMemberUniqueName="[01_Raw_Orders].[Discount value].[All]" allUniqueName="[01_Raw_Orders].[Discount value].[All]" dimensionUniqueName="[01_Raw_Orders]" displayFolder="" count="0" memberValueDatatype="5" unbalanced="0"/>
    <cacheHierarchy uniqueName="[01_Raw_Orders].[Gross Sales]" caption="Gross Sales" attribute="1" defaultMemberUniqueName="[01_Raw_Orders].[Gross Sales].[All]" allUniqueName="[01_Raw_Orders].[Gross Sales].[All]" dimensionUniqueName="[01_Raw_Orders]" displayFolder="" count="0" memberValueDatatype="5" unbalanced="0"/>
    <cacheHierarchy uniqueName="[01_Raw_Orders].[Order Date]" caption="Order Date" attribute="1" time="1" defaultMemberUniqueName="[01_Raw_Orders].[Order Date].[All]" allUniqueName="[01_Raw_Orders].[Order Date].[All]" dimensionUniqueName="[01_Raw_Orders]" displayFolder="" count="0" memberValueDatatype="7" unbalanced="0"/>
    <cacheHierarchy uniqueName="[01_Raw_Orders].[Order Date (Month)]" caption="Order Date (Month)" attribute="1" defaultMemberUniqueName="[01_Raw_Orders].[Order Date (Month)].[All]" allUniqueName="[01_Raw_Orders].[Order Date (Month)].[All]" dimensionUniqueName="[01_Raw_Orders]" displayFolder="" count="2" memberValueDatatype="130" unbalanced="0"/>
    <cacheHierarchy uniqueName="[01_Raw_Orders].[Order Date (Quarter)]" caption="Order Date (Quarter)" attribute="1" defaultMemberUniqueName="[01_Raw_Orders].[Order Date (Quarter)].[All]" allUniqueName="[01_Raw_Orders].[Order Date (Quarter)].[All]" dimensionUniqueName="[01_Raw_Orders]" displayFolder="" count="0" memberValueDatatype="130" unbalanced="0"/>
    <cacheHierarchy uniqueName="[01_Raw_Orders].[Order Date (Year)]" caption="Order Date (Year)" attribute="1" defaultMemberUniqueName="[01_Raw_Orders].[Order Date (Year)].[All]" allUniqueName="[01_Raw_Orders].[Order Date (Year)].[All]" dimensionUniqueName="[01_Raw_Orders]" displayFolder="" count="0" memberValueDatatype="130" unbalanced="0"/>
    <cacheHierarchy uniqueName="[01_Raw_Orders].[Order ID]" caption="Order ID" attribute="1" defaultMemberUniqueName="[01_Raw_Orders].[Order ID].[All]" allUniqueName="[01_Raw_Orders].[Order ID].[All]" dimensionUniqueName="[01_Raw_Orders]" displayFolder="" count="0" memberValueDatatype="130" unbalanced="0"/>
    <cacheHierarchy uniqueName="[01_Raw_Orders].[Product ID]" caption="Product ID" attribute="1" defaultMemberUniqueName="[01_Raw_Orders].[Product ID].[All]" allUniqueName="[01_Raw_Orders].[Product ID].[All]" dimensionUniqueName="[01_Raw_Orders]" displayFolder="" count="0" memberValueDatatype="130" unbalanced="0"/>
    <cacheHierarchy uniqueName="[01_Raw_Orders].[Profit]" caption="Profit" attribute="1" defaultMemberUniqueName="[01_Raw_Orders].[Profit].[All]" allUniqueName="[01_Raw_Orders].[Profit].[All]" dimensionUniqueName="[01_Raw_Orders]" displayFolder="" count="0" memberValueDatatype="5" unbalanced="0"/>
    <cacheHierarchy uniqueName="[01_Raw_Orders].[Quantity]" caption="Quantity" attribute="1" defaultMemberUniqueName="[01_Raw_Orders].[Quantity].[All]" allUniqueName="[01_Raw_Orders].[Quantity].[All]" dimensionUniqueName="[01_Raw_Orders]" displayFolder="" count="0" memberValueDatatype="20" unbalanced="0"/>
    <cacheHierarchy uniqueName="[01_Raw_Orders].[Sales]" caption="Sales" attribute="1" defaultMemberUniqueName="[01_Raw_Orders].[Sales].[All]" allUniqueName="[01_Raw_Orders].[Sales].[All]" dimensionUniqueName="[01_Raw_Orders]" displayFolder="" count="0" memberValueDatatype="5" unbalanced="0"/>
    <cacheHierarchy uniqueName="[01_Raw_Orders].[Salesperson]" caption="Salesperson" attribute="1" defaultMemberUniqueName="[01_Raw_Orders].[Salesperson].[All]" allUniqueName="[01_Raw_Orders].[Salesperson].[All]" dimensionUniqueName="[01_Raw_Orders]" displayFolder="" count="0" memberValueDatatype="130" unbalanced="0"/>
    <cacheHierarchy uniqueName="[01_Raw_Orders].[Ship Date]" caption="Ship Date" attribute="1" time="1" defaultMemberUniqueName="[01_Raw_Orders].[Ship Date].[All]" allUniqueName="[01_Raw_Orders].[Ship Date].[All]" dimensionUniqueName="[01_Raw_Orders]" displayFolder="" count="0" memberValueDatatype="7" unbalanced="0"/>
    <cacheHierarchy uniqueName="[01_Raw_Orders].[Ship Mode]" caption="Ship Mode" attribute="1" defaultMemberUniqueName="[01_Raw_Orders].[Ship Mode].[All]" allUniqueName="[01_Raw_Orders].[Ship Mode].[All]" dimensionUniqueName="[01_Raw_Orders]" displayFolder="" count="0" memberValueDatatype="130" unbalanced="0"/>
    <cacheHierarchy uniqueName="[01_Raw_Orders].[Shipping Cost]" caption="Shipping Cost" attribute="1" defaultMemberUniqueName="[01_Raw_Orders].[Shipping Cost].[All]" allUniqueName="[01_Raw_Orders].[Shipping Cost].[All]" dimensionUniqueName="[01_Raw_Orders]" displayFolder="" count="0" memberValueDatatype="5" unbalanced="0"/>
    <cacheHierarchy uniqueName="[01_Raw_Orders].[Unit Price]" caption="Unit Price" attribute="1" defaultMemberUniqueName="[01_Raw_Orders].[Unit Price].[All]" allUniqueName="[01_Raw_Orders].[Unit Price].[All]" dimensionUniqueName="[01_Raw_Orders]" displayFolder="" count="0" memberValueDatatype="5" unbalanced="0"/>
    <cacheHierarchy uniqueName="[02_Raw_Customers].[City]" caption="City" attribute="1" defaultMemberUniqueName="[02_Raw_Customers].[City].[All]" allUniqueName="[02_Raw_Customers].[City].[All]" dimensionUniqueName="[02_Raw_Customers]" displayFolder="" count="0" memberValueDatatype="130" unbalanced="0"/>
    <cacheHierarchy uniqueName="[02_Raw_Customers].[Customer ID]" caption="Customer ID" attribute="1" defaultMemberUniqueName="[02_Raw_Customers].[Customer ID].[All]" allUniqueName="[02_Raw_Customers].[Customer ID].[All]" dimensionUniqueName="[02_Raw_Customers]" displayFolder="" count="0" memberValueDatatype="130" unbalanced="0"/>
    <cacheHierarchy uniqueName="[02_Raw_Customers].[Customer Name]" caption="Customer Name" attribute="1" defaultMemberUniqueName="[02_Raw_Customers].[Customer Name].[All]" allUniqueName="[02_Raw_Customers].[Customer Name].[All]" dimensionUniqueName="[02_Raw_Customers]" displayFolder="" count="0" memberValueDatatype="130" unbalanced="0"/>
    <cacheHierarchy uniqueName="[02_Raw_Customers].[Region]" caption="Region" attribute="1" defaultMemberUniqueName="[02_Raw_Customers].[Region].[All]" allUniqueName="[02_Raw_Customers].[Region].[All]" dimensionUniqueName="[02_Raw_Customers]" displayFolder="" count="2" memberValueDatatype="130" unbalanced="0"/>
    <cacheHierarchy uniqueName="[02_Raw_Customers].[Segment]" caption="Segment" attribute="1" defaultMemberUniqueName="[02_Raw_Customers].[Segment].[All]" allUniqueName="[02_Raw_Customers].[Segment].[All]" dimensionUniqueName="[02_Raw_Customers]" displayFolder="" count="0" memberValueDatatype="130" unbalanced="0"/>
    <cacheHierarchy uniqueName="[02_Raw_Customers].[Signup Date]" caption="Signup Date" attribute="1" time="1" defaultMemberUniqueName="[02_Raw_Customers].[Signup Date].[All]" allUniqueName="[02_Raw_Customers].[Signup Date].[All]" dimensionUniqueName="[02_Raw_Customers]" displayFolder="" count="0" memberValueDatatype="7" unbalanced="0"/>
    <cacheHierarchy uniqueName="[02_Raw_Customers].[State]" caption="State" attribute="1" defaultMemberUniqueName="[02_Raw_Customers].[State].[All]" allUniqueName="[02_Raw_Customers].[State].[All]" dimensionUniqueName="[02_Raw_Customers]" displayFolder="" count="0" memberValueDatatype="130" unbalanced="0"/>
    <cacheHierarchy uniqueName="[03_Raw_Products].[Category]" caption="Category" attribute="1" defaultMemberUniqueName="[03_Raw_Products].[Category].[All]" allUniqueName="[03_Raw_Products].[Category].[All]" dimensionUniqueName="[03_Raw_Products]" displayFolder="" count="2" memberValueDatatype="130" unbalanced="0"/>
    <cacheHierarchy uniqueName="[03_Raw_Products].[List Price]" caption="List Price" attribute="1" defaultMemberUniqueName="[03_Raw_Products].[List Price].[All]" allUniqueName="[03_Raw_Products].[List Price].[All]" dimensionUniqueName="[03_Raw_Products]" displayFolder="" count="0" memberValueDatatype="20" unbalanced="0"/>
    <cacheHierarchy uniqueName="[03_Raw_Products].[Product ID]" caption="Product ID" attribute="1" defaultMemberUniqueName="[03_Raw_Products].[Product ID].[All]" allUniqueName="[03_Raw_Products].[Product ID].[All]" dimensionUniqueName="[03_Raw_Products]" displayFolder="" count="0" memberValueDatatype="130" unbalanced="0"/>
    <cacheHierarchy uniqueName="[03_Raw_Products].[Product Name]" caption="Product Name" attribute="1" defaultMemberUniqueName="[03_Raw_Products].[Product Name].[All]" allUniqueName="[03_Raw_Products].[Product Name].[All]" dimensionUniqueName="[03_Raw_Products]" displayFolder="" count="0" memberValueDatatype="130" unbalanced="0"/>
    <cacheHierarchy uniqueName="[03_Raw_Products].[Standard Cost]" caption="Standard Cost" attribute="1" defaultMemberUniqueName="[03_Raw_Products].[Standard Cost].[All]" allUniqueName="[03_Raw_Products].[Standard Cost].[All]" dimensionUniqueName="[03_Raw_Products]" displayFolder="" count="0" memberValueDatatype="20" unbalanced="0"/>
    <cacheHierarchy uniqueName="[03_Raw_Products].[Subcategory]" caption="Subcategory" attribute="1" defaultMemberUniqueName="[03_Raw_Products].[Subcategory].[All]" allUniqueName="[03_Raw_Products].[Subcategory].[All]" dimensionUniqueName="[03_Raw_Products]" displayFolder="" count="0" memberValueDatatype="130" unbalanced="0"/>
    <cacheHierarchy uniqueName="[04_Raw_Returns].[Order ID]" caption="Order ID" attribute="1" defaultMemberUniqueName="[04_Raw_Returns].[Order ID].[All]" allUniqueName="[04_Raw_Returns].[Order ID].[All]" dimensionUniqueName="[04_Raw_Returns]" displayFolder="" count="0" memberValueDatatype="130" unbalanced="0"/>
    <cacheHierarchy uniqueName="[04_Raw_Returns].[Return Date]" caption="Return Date" attribute="1" time="1" defaultMemberUniqueName="[04_Raw_Returns].[Return Date].[All]" allUniqueName="[04_Raw_Returns].[Return Date].[All]" dimensionUniqueName="[04_Raw_Returns]" displayFolder="" count="0" memberValueDatatype="7" unbalanced="0"/>
    <cacheHierarchy uniqueName="[04_Raw_Returns].[Return Date (Month)]" caption="Return Date (Month)" attribute="1" defaultMemberUniqueName="[04_Raw_Returns].[Return Date (Month)].[All]" allUniqueName="[04_Raw_Returns].[Return Date (Month)].[All]" dimensionUniqueName="[04_Raw_Returns]" displayFolder="" count="0" memberValueDatatype="130" unbalanced="0"/>
    <cacheHierarchy uniqueName="[04_Raw_Returns].[Return Date (Quarter)]" caption="Return Date (Quarter)" attribute="1" defaultMemberUniqueName="[04_Raw_Returns].[Return Date (Quarter)].[All]" allUniqueName="[04_Raw_Returns].[Return Date (Quarter)].[All]" dimensionUniqueName="[04_Raw_Returns]" displayFolder="" count="0" memberValueDatatype="130" unbalanced="0"/>
    <cacheHierarchy uniqueName="[04_Raw_Returns].[Return Date (Year)]" caption="Return Date (Year)" attribute="1" defaultMemberUniqueName="[04_Raw_Returns].[Return Date (Year)].[All]" allUniqueName="[04_Raw_Returns].[Return Date (Year)].[All]" dimensionUniqueName="[04_Raw_Returns]" displayFolder="" count="0" memberValueDatatype="130" unbalanced="0"/>
    <cacheHierarchy uniqueName="[04_Raw_Returns].[Return ID]" caption="Return ID" attribute="1" defaultMemberUniqueName="[04_Raw_Returns].[Return ID].[All]" allUniqueName="[04_Raw_Returns].[Return ID].[All]" dimensionUniqueName="[04_Raw_Returns]" displayFolder="" count="0" memberValueDatatype="130" unbalanced="0"/>
    <cacheHierarchy uniqueName="[04_Raw_Returns].[Return Qty]" caption="Return Qty" attribute="1" defaultMemberUniqueName="[04_Raw_Returns].[Return Qty].[All]" allUniqueName="[04_Raw_Returns].[Return Qty].[All]" dimensionUniqueName="[04_Raw_Returns]" displayFolder="" count="0" memberValueDatatype="20" unbalanced="0"/>
    <cacheHierarchy uniqueName="[04_Raw_Returns].[Return Reason]" caption="Return Reason" attribute="1" defaultMemberUniqueName="[04_Raw_Returns].[Return Reason].[All]" allUniqueName="[04_Raw_Returns].[Return Reason].[All]" dimensionUniqueName="[04_Raw_Returns]" displayFolder="" count="0" memberValueDatatype="130" unbalanced="0"/>
    <cacheHierarchy uniqueName="[04_Raw_Returns].[Return Status]" caption="Return Status" attribute="1" defaultMemberUniqueName="[04_Raw_Returns].[Return Status].[All]" allUniqueName="[04_Raw_Returns].[Return Status].[All]" dimensionUniqueName="[04_Raw_Returns]" displayFolder="" count="0" memberValueDatatype="130" unbalanced="0"/>
    <cacheHierarchy uniqueName="[01_Raw_Orders].[Order Date (Month Index)]" caption="Order Date (Month Index)" attribute="1" defaultMemberUniqueName="[01_Raw_Orders].[Order Date (Month Index)].[All]" allUniqueName="[01_Raw_Orders].[Order Date (Month Index)].[All]" dimensionUniqueName="[01_Raw_Orders]" displayFolder="" count="0" memberValueDatatype="20" unbalanced="0" hidden="1"/>
    <cacheHierarchy uniqueName="[04_Raw_Returns].[Return Date (Month Index)]" caption="Return Date (Month Index)" attribute="1" defaultMemberUniqueName="[04_Raw_Returns].[Return Date (Month Index)].[All]" allUniqueName="[04_Raw_Returns].[Return Date (Month Index)].[All]" dimensionUniqueName="[04_Raw_Returns]" displayFolder="" count="0" memberValueDatatype="20" unbalanced="0" hidden="1"/>
    <cacheHierarchy uniqueName="[Measures].[Total G sales]" caption="Total G sales" measure="1" displayFolder="" measureGroup="01_Raw_Orders" count="0"/>
    <cacheHierarchy uniqueName="[Measures].[Total discounts]" caption="Total discounts" measure="1" displayFolder="" measureGroup="01_Raw_Orders" count="0"/>
    <cacheHierarchy uniqueName="[Measures].[Total sales]" caption="Total sales" measure="1" displayFolder="" measureGroup="01_Raw_Orders" count="0"/>
    <cacheHierarchy uniqueName="[Measures].[Total cogs]" caption="Total cogs" measure="1" displayFolder="" measureGroup="01_Raw_Orders" count="0"/>
    <cacheHierarchy uniqueName="[Measures].[Total shipping cost]" caption="Total shipping cost" measure="1" displayFolder="" measureGroup="01_Raw_Orders" count="0"/>
    <cacheHierarchy uniqueName="[Measures].[Total orders]" caption="Total orders" measure="1" displayFolder="" measureGroup="01_Raw_Orders" count="0"/>
    <cacheHierarchy uniqueName="[Measures].[Total custs]" caption="Total custs" measure="1" displayFolder="" measureGroup="01_Raw_Orders" count="0"/>
    <cacheHierarchy uniqueName="[Measures].[Total profit]" caption="Total profit" measure="1" displayFolder="" measureGroup="01_Raw_Orders" count="0"/>
    <cacheHierarchy uniqueName="[Measures].[Profit margin]" caption="Profit margin" measure="1" displayFolder="" measureGroup="01_Raw_Orders" count="0"/>
    <cacheHierarchy uniqueName="[Measures].[AVG order value]" caption="AVG order value" measure="1" displayFolder="" measureGroup="01_Raw_Orders" count="0"/>
    <cacheHierarchy uniqueName="[Measures].[Total returns]" caption="Total returns" measure="1" displayFolder="" measureGroup="01_Raw_Orders" count="0"/>
    <cacheHierarchy uniqueName="[Measures].[Return rate]" caption="Return rate" measure="1" displayFolder="" measureGroup="01_Raw_Orders" count="0"/>
    <cacheHierarchy uniqueName="[Measures].[__XL_Count 02_Raw_Customers]" caption="__XL_Count 02_Raw_Customers" measure="1" displayFolder="" measureGroup="02_Raw_Customers" count="0" hidden="1"/>
    <cacheHierarchy uniqueName="[Measures].[__XL_Count 03_Raw_Products]" caption="__XL_Count 03_Raw_Products" measure="1" displayFolder="" measureGroup="03_Raw_Products" count="0" hidden="1"/>
    <cacheHierarchy uniqueName="[Measures].[__XL_Count 04_Raw_Returns]" caption="__XL_Count 04_Raw_Returns" measure="1" displayFolder="" measureGroup="04_Raw_Returns" count="0" hidden="1"/>
    <cacheHierarchy uniqueName="[Measures].[__XL_Count 01_Raw_Orders]" caption="__XL_Count 01_Raw_Orders" measure="1" displayFolder="" measureGroup="01_Raw_Orders" count="0" hidden="1"/>
    <cacheHierarchy uniqueName="[Measures].[__No measures defined]" caption="__No measures defined" measure="1" displayFolder="" count="0" hidden="1"/>
    <cacheHierarchy uniqueName="[Measures].[Sum of Sales 2]" caption="Sum of Sales 2" measure="1" displayFolder="" measureGroup="01_Raw_Order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01_Raw_Orders" count="0" hidden="1">
      <extLst>
        <ext xmlns:x15="http://schemas.microsoft.com/office/spreadsheetml/2010/11/main" uri="{B97F6D7D-B522-45F9-BDA1-12C45D357490}">
          <x15:cacheHierarchy aggregatedColumn="11"/>
        </ext>
      </extLst>
    </cacheHierarchy>
    <cacheHierarchy uniqueName="[Measures].[Sum of Discount %]" caption="Sum of Discount %" measure="1" displayFolder="" measureGroup="01_Raw_Orders" count="0" hidden="1">
      <extLst>
        <ext xmlns:x15="http://schemas.microsoft.com/office/spreadsheetml/2010/11/main" uri="{B97F6D7D-B522-45F9-BDA1-12C45D357490}">
          <x15:cacheHierarchy aggregatedColumn="2"/>
        </ext>
      </extLst>
    </cacheHierarchy>
    <cacheHierarchy uniqueName="[Measures].[Sum of Gross Sales]" caption="Sum of Gross Sales" measure="1" displayFolder="" measureGroup="01_Raw_Orders" count="0" hidden="1">
      <extLst>
        <ext xmlns:x15="http://schemas.microsoft.com/office/spreadsheetml/2010/11/main" uri="{B97F6D7D-B522-45F9-BDA1-12C45D357490}">
          <x15:cacheHierarchy aggregatedColumn="4"/>
        </ext>
      </extLst>
    </cacheHierarchy>
    <cacheHierarchy uniqueName="[Measures].[Sum of Shipping Cost]" caption="Sum of Shipping Cost" measure="1" displayFolder="" measureGroup="01_Raw_Orders" count="0" hidden="1">
      <extLst>
        <ext xmlns:x15="http://schemas.microsoft.com/office/spreadsheetml/2010/11/main" uri="{B97F6D7D-B522-45F9-BDA1-12C45D357490}">
          <x15:cacheHierarchy aggregatedColumn="17"/>
        </ext>
      </extLst>
    </cacheHierarchy>
    <cacheHierarchy uniqueName="[Measures].[Average of Shipping Cost]" caption="Average of Shipping Cost" measure="1" displayFolder="" measureGroup="01_Raw_Orders" count="0" hidden="1">
      <extLst>
        <ext xmlns:x15="http://schemas.microsoft.com/office/spreadsheetml/2010/11/main" uri="{B97F6D7D-B522-45F9-BDA1-12C45D357490}">
          <x15:cacheHierarchy aggregatedColumn="17"/>
        </ext>
      </extLst>
    </cacheHierarchy>
    <cacheHierarchy uniqueName="[Measures].[Count of Return Reason]" caption="Count of Return Reason" measure="1" displayFolder="" measureGroup="04_Raw_Returns" count="0" hidden="1">
      <extLst>
        <ext xmlns:x15="http://schemas.microsoft.com/office/spreadsheetml/2010/11/main" uri="{B97F6D7D-B522-45F9-BDA1-12C45D357490}">
          <x15:cacheHierarchy aggregatedColumn="39"/>
        </ext>
      </extLst>
    </cacheHierarchy>
    <cacheHierarchy uniqueName="[Measures].[Count of Ship Mode]" caption="Count of Ship Mode" measure="1" displayFolder="" measureGroup="01_Raw_Orders"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1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pivotTable1.xml><?xml version="1.0" encoding="utf-8"?>
<pivotTableDefinition xmlns="http://schemas.openxmlformats.org/spreadsheetml/2006/main" name="sales&amp;profit by region" cacheId="7" applyNumberFormats="0" applyBorderFormats="0" applyFontFormats="0" applyPatternFormats="0" applyAlignmentFormats="0" applyWidthHeightFormats="1" dataCaption="Values" tag="921493d9-05b8-41dd-9756-0cf3bb4c12d5" updatedVersion="6" minRefreshableVersion="3" useAutoFormatting="1" subtotalHiddenItems="1" itemPrintTitles="1" createdVersion="6" indent="0" outline="1" outlineData="1" multipleFieldFilters="0" chartFormat="7">
  <location ref="J5:L10" firstHeaderRow="0" firstDataRow="1" firstDataCol="1"/>
  <pivotFields count="5">
    <pivotField axis="axisRow" allDrilled="1" showAll="0" sortType="descending" defaultAttributeDrillState="1">
      <items count="5">
        <item s="1" x="0"/>
        <item s="1" x="1"/>
        <item s="1" x="2"/>
        <item s="1" x="3"/>
        <item t="default"/>
      </items>
      <autoSortScope>
        <pivotArea dataOnly="0" outline="0" fieldPosition="0">
          <references count="1">
            <reference field="4294967294" count="1" selected="0">
              <x v="0"/>
            </reference>
          </references>
        </pivotArea>
      </autoSortScope>
    </pivotField>
    <pivotField dataField="1" showAll="0"/>
    <pivotField dataField="1" showAll="0"/>
    <pivotField allDrilled="1" showAll="0" dataSourceSort="1" defaultAttributeDrillState="1"/>
    <pivotField allDrilled="1" showAll="0" dataSourceSort="1" defaultAttributeDrillState="1"/>
  </pivotFields>
  <rowFields count="1">
    <field x="0"/>
  </rowFields>
  <rowItems count="5">
    <i>
      <x v="2"/>
    </i>
    <i>
      <x v="1"/>
    </i>
    <i>
      <x v="3"/>
    </i>
    <i>
      <x/>
    </i>
    <i t="grand">
      <x/>
    </i>
  </rowItems>
  <colFields count="1">
    <field x="-2"/>
  </colFields>
  <colItems count="2">
    <i>
      <x/>
    </i>
    <i i="1">
      <x v="1"/>
    </i>
  </colItems>
  <dataFields count="2">
    <dataField name="Sum of Sales" fld="1" baseField="0" baseItem="0"/>
    <dataField name="Sum of Profit" fld="2" baseField="0" baseItem="0"/>
  </dataFields>
  <formats count="1">
    <format dxfId="1">
      <pivotArea outline="0" collapsedLevelsAreSubtotals="1" fieldPosition="0"/>
    </format>
  </formats>
  <chartFormats count="8">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s>
  <pivotHierarchies count="6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02_Raw_Customers]"/>
        <x15:activeTabTopLevelEntity name="[01_Raw_Orders]"/>
        <x15:activeTabTopLevelEntity name="[03_Raw_Products]"/>
      </x15:pivotTableUISettings>
    </ext>
  </extLst>
</pivotTableDefinition>
</file>

<file path=xl/pivotTables/pivotTable2.xml><?xml version="1.0" encoding="utf-8"?>
<pivotTableDefinition xmlns="http://schemas.openxmlformats.org/spreadsheetml/2006/main" name="PivotTable12" cacheId="1" applyNumberFormats="0" applyBorderFormats="0" applyFontFormats="0" applyPatternFormats="0" applyAlignmentFormats="0" applyWidthHeightFormats="1" dataCaption="Values" tag="1ad826eb-7357-438c-a378-d4ad55a979a0" updatedVersion="6" minRefreshableVersion="3" useAutoFormatting="1" itemPrintTitles="1" createdVersion="6" indent="0" outline="1" outlineData="1" multipleFieldFilters="0">
  <location ref="BQ5:BS14" firstHeaderRow="0" firstDataRow="1" firstDataCol="1"/>
  <pivotFields count="4">
    <pivotField axis="axisRow" allDrilled="1" showAll="0" sortType="descending" defaultAttributeDrillState="1">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dataField="1" showAll="0"/>
    <pivotField dataField="1" showAll="0"/>
    <pivotField allDrilled="1" showAll="0" dataSourceSort="1" defaultAttributeDrillState="1"/>
  </pivotFields>
  <rowFields count="1">
    <field x="0"/>
  </rowFields>
  <rowItems count="9">
    <i>
      <x/>
    </i>
    <i>
      <x v="7"/>
    </i>
    <i>
      <x v="5"/>
    </i>
    <i>
      <x v="2"/>
    </i>
    <i>
      <x v="4"/>
    </i>
    <i>
      <x v="6"/>
    </i>
    <i>
      <x v="3"/>
    </i>
    <i>
      <x v="1"/>
    </i>
    <i t="grand">
      <x/>
    </i>
  </rowItems>
  <colFields count="1">
    <field x="-2"/>
  </colFields>
  <colItems count="2">
    <i>
      <x/>
    </i>
    <i i="1">
      <x v="1"/>
    </i>
  </colItems>
  <dataFields count="2">
    <dataField name="Sum of Sales" fld="1" baseField="0" baseItem="0"/>
    <dataField name="Sum of Profit" fld="2" baseField="0" baseItem="0"/>
  </dataFields>
  <formats count="5">
    <format dxfId="6">
      <pivotArea outline="0" collapsedLevelsAreSubtotals="1" fieldPosition="0"/>
    </format>
    <format dxfId="5">
      <pivotArea outline="0" collapsedLevelsAreSubtotals="1" fieldPosition="0"/>
    </format>
    <format dxfId="4">
      <pivotArea outline="0" collapsedLevelsAreSubtotals="1" fieldPosition="0"/>
    </format>
    <format dxfId="3">
      <pivotArea outline="0" collapsedLevelsAreSubtotals="1" fieldPosition="0"/>
    </format>
    <format dxfId="2">
      <pivotArea outline="0" collapsedLevelsAreSubtotals="1" fieldPosition="0"/>
    </format>
  </formats>
  <pivotHierarchies count="68">
    <pivotHierarchy dragToData="1"/>
    <pivotHierarchy dragToData="1"/>
    <pivotHierarchy dragToData="1"/>
    <pivotHierarchy dragToData="1"/>
    <pivotHierarchy dragToData="1"/>
    <pivotHierarchy dragToData="1"/>
    <pivotHierarchy multipleItemSelectionAllowed="1" dragToData="1">
      <members count="1" level="1">
        <member name="[01_Raw_Orders].[Order 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01_Raw_Orders]"/>
      </x15:pivotTableUISettings>
    </ext>
  </extLst>
</pivotTableDefinition>
</file>

<file path=xl/pivotTables/pivotTable3.xml><?xml version="1.0" encoding="utf-8"?>
<pivotTableDefinition xmlns="http://schemas.openxmlformats.org/spreadsheetml/2006/main" name="sales by category" cacheId="16" applyNumberFormats="0" applyBorderFormats="0" applyFontFormats="0" applyPatternFormats="0" applyAlignmentFormats="0" applyWidthHeightFormats="1" dataCaption="Values" tag="9f3f3618-7970-4107-862d-a0231f62dade" updatedVersion="6" minRefreshableVersion="3" useAutoFormatting="1" subtotalHiddenItems="1" itemPrintTitles="1" createdVersion="6" indent="0" outline="1" outlineData="1" multipleFieldFilters="0" chartFormat="3">
  <location ref="Q5:R9" firstHeaderRow="1" firstDataRow="1" firstDataCol="1"/>
  <pivotFields count="4">
    <pivotField axis="axisRow" allDrilled="1" showAll="0" sortType="descending" defaultAttributeDrillState="1">
      <items count="4">
        <item x="0"/>
        <item x="1"/>
        <item x="2"/>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 allDrilled="1" showAll="0" dataSourceSort="1" defaultAttributeDrillState="1"/>
  </pivotFields>
  <rowFields count="1">
    <field x="0"/>
  </rowFields>
  <rowItems count="4">
    <i>
      <x v="2"/>
    </i>
    <i>
      <x/>
    </i>
    <i>
      <x v="1"/>
    </i>
    <i t="grand">
      <x/>
    </i>
  </rowItems>
  <colItems count="1">
    <i/>
  </colItems>
  <dataFields count="1">
    <dataField name="Sum of Sales" fld="1" baseField="0" baseItem="0" numFmtId="164"/>
  </dataFields>
  <formats count="3">
    <format dxfId="9">
      <pivotArea outline="0" collapsedLevelsAreSubtotals="1" fieldPosition="0"/>
    </format>
    <format dxfId="8">
      <pivotArea outline="0" collapsedLevelsAreSubtotals="1" fieldPosition="0"/>
    </format>
    <format dxfId="7">
      <pivotArea outline="0" collapsedLevelsAreSubtotals="1" fieldPosition="0"/>
    </format>
  </formats>
  <chartFormats count="8">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0" count="1" selected="0">
            <x v="2"/>
          </reference>
        </references>
      </pivotArea>
    </chartFormat>
    <chartFormat chart="2" format="9">
      <pivotArea type="data" outline="0" fieldPosition="0">
        <references count="2">
          <reference field="4294967294" count="1" selected="0">
            <x v="0"/>
          </reference>
          <reference field="0" count="1" selected="0">
            <x v="0"/>
          </reference>
        </references>
      </pivotArea>
    </chartFormat>
    <chartFormat chart="2" format="10">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s>
  <pivotHierarchies count="6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03_Raw_Products]"/>
        <x15:activeTabTopLevelEntity name="[01_Raw_Orders]"/>
        <x15:activeTabTopLevelEntity name="[02_Raw_Customers]"/>
      </x15:pivotTableUISettings>
    </ext>
  </extLst>
</pivotTableDefinition>
</file>

<file path=xl/pivotTables/pivotTable4.xml><?xml version="1.0" encoding="utf-8"?>
<pivotTableDefinition xmlns="http://schemas.openxmlformats.org/spreadsheetml/2006/main" name="top 10 cities in sales" cacheId="8" applyNumberFormats="0" applyBorderFormats="0" applyFontFormats="0" applyPatternFormats="0" applyAlignmentFormats="0" applyWidthHeightFormats="1" dataCaption="Values" tag="08eeac44-c114-419a-9024-30006784fb22" updatedVersion="6" minRefreshableVersion="3" useAutoFormatting="1" subtotalHiddenItems="1" itemPrintTitles="1" createdVersion="6" indent="0" outline="1" outlineData="1" multipleFieldFilters="0" chartFormat="9">
  <location ref="AA5:AB16" firstHeaderRow="1" firstDataRow="1" firstDataCol="1"/>
  <pivotFields count="5">
    <pivotField axis="axisRow" allDrilled="1" showAll="0" measureFilter="1" sortType="a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 allDrilled="1" showAll="0" dataSourceSort="1" defaultAttributeDrillState="1"/>
    <pivotField allDrilled="1" showAll="0" dataSourceSort="1" defaultAttributeDrillState="1"/>
  </pivotFields>
  <rowFields count="1">
    <field x="0"/>
  </rowFields>
  <rowItems count="11">
    <i>
      <x v="8"/>
    </i>
    <i>
      <x v="2"/>
    </i>
    <i>
      <x v="4"/>
    </i>
    <i>
      <x v="1"/>
    </i>
    <i>
      <x v="3"/>
    </i>
    <i>
      <x v="7"/>
    </i>
    <i>
      <x/>
    </i>
    <i>
      <x v="9"/>
    </i>
    <i>
      <x v="5"/>
    </i>
    <i>
      <x v="6"/>
    </i>
    <i t="grand">
      <x/>
    </i>
  </rowItems>
  <colItems count="1">
    <i/>
  </colItems>
  <dataFields count="1">
    <dataField name="Sum of Sales" fld="1" baseField="0" baseItem="0" numFmtId="3"/>
  </dataFields>
  <formats count="1">
    <format dxfId="10">
      <pivotArea outline="0" collapsedLevelsAreSubtotals="1" fieldPosition="0"/>
    </format>
  </formats>
  <chartFormats count="2">
    <chartFormat chart="0"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60">
      <autoFilter ref="A1">
        <filterColumn colId="0">
          <top10 val="10" filterVal="10"/>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02_Raw_Customers]"/>
        <x15:activeTabTopLevelEntity name="[01_Raw_Orders]"/>
        <x15:activeTabTopLevelEntity name="[03_Raw_Products]"/>
      </x15:pivotTableUISettings>
    </ext>
  </extLst>
</pivotTableDefinition>
</file>

<file path=xl/pivotTables/pivotTable5.xml><?xml version="1.0" encoding="utf-8"?>
<pivotTableDefinition xmlns="http://schemas.openxmlformats.org/spreadsheetml/2006/main" name="PivotTable13" cacheId="6" applyNumberFormats="0" applyBorderFormats="0" applyFontFormats="0" applyPatternFormats="0" applyAlignmentFormats="0" applyWidthHeightFormats="1" dataCaption="Values" tag="4e6b6ae4-4c22-464c-b2d6-4043bd03c3e3" updatedVersion="6" minRefreshableVersion="3" useAutoFormatting="1" itemPrintTitles="1" createdVersion="6" indent="0" outline="1" outlineData="1" multipleFieldFilters="0">
  <location ref="BW5:BZ18" firstHeaderRow="0" firstDataRow="1" firstDataCol="1"/>
  <pivotFields count="4">
    <pivotField axis="axisRow" allDrilled="1" showAll="0" sortType="descending" defaultAttributeDrillState="1">
      <items count="13">
        <item x="0"/>
        <item x="1"/>
        <item x="2"/>
        <item x="3"/>
        <item x="4"/>
        <item x="5"/>
        <item x="6"/>
        <item x="7"/>
        <item x="8"/>
        <item x="9"/>
        <item x="10"/>
        <item x="11"/>
        <item t="default"/>
      </items>
      <autoSortScope>
        <pivotArea dataOnly="0" outline="0" fieldPosition="0">
          <references count="1">
            <reference field="4294967294" count="1" selected="0">
              <x v="0"/>
            </reference>
          </references>
        </pivotArea>
      </autoSortScope>
    </pivotField>
    <pivotField dataField="1" showAll="0"/>
    <pivotField dataField="1" showAll="0"/>
    <pivotField dataField="1" showAll="0"/>
  </pivotFields>
  <rowFields count="1">
    <field x="0"/>
  </rowFields>
  <rowItems count="13">
    <i>
      <x v="3"/>
    </i>
    <i>
      <x v="5"/>
    </i>
    <i>
      <x v="4"/>
    </i>
    <i>
      <x/>
    </i>
    <i>
      <x v="1"/>
    </i>
    <i>
      <x v="2"/>
    </i>
    <i>
      <x v="7"/>
    </i>
    <i>
      <x v="9"/>
    </i>
    <i>
      <x v="8"/>
    </i>
    <i>
      <x v="10"/>
    </i>
    <i>
      <x v="6"/>
    </i>
    <i>
      <x v="11"/>
    </i>
    <i t="grand">
      <x/>
    </i>
  </rowItems>
  <colFields count="1">
    <field x="-2"/>
  </colFields>
  <colItems count="3">
    <i>
      <x/>
    </i>
    <i i="1">
      <x v="1"/>
    </i>
    <i i="2">
      <x v="2"/>
    </i>
  </colItems>
  <dataFields count="3">
    <dataField name="Sum of Sales" fld="1" baseField="0" baseItem="0"/>
    <dataField name="Sum of Profit" fld="2" baseField="0" baseItem="0"/>
    <dataField fld="3" subtotal="count" baseField="0" baseItem="0"/>
  </dataFields>
  <formats count="4">
    <format dxfId="14">
      <pivotArea outline="0" collapsedLevelsAreSubtotals="1" fieldPosition="0"/>
    </format>
    <format dxfId="13">
      <pivotArea outline="0" collapsedLevelsAreSubtotals="1" fieldPosition="0"/>
    </format>
    <format dxfId="12">
      <pivotArea outline="0" collapsedLevelsAreSubtotals="1" fieldPosition="0"/>
    </format>
    <format dxfId="11">
      <pivotArea dataOnly="0" outline="0" fieldPosition="0">
        <references count="1">
          <reference field="4294967294" count="1">
            <x v="2"/>
          </reference>
        </references>
      </pivotArea>
    </format>
  </formats>
  <pivotHierarchies count="6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01_Raw_Orders]"/>
      </x15:pivotTableUISettings>
    </ext>
  </extLst>
</pivotTableDefinition>
</file>

<file path=xl/pivotTables/pivotTable6.xml><?xml version="1.0" encoding="utf-8"?>
<pivotTableDefinition xmlns="http://schemas.openxmlformats.org/spreadsheetml/2006/main" name="PivotTable7" cacheId="3" applyNumberFormats="0" applyBorderFormats="0" applyFontFormats="0" applyPatternFormats="0" applyAlignmentFormats="0" applyWidthHeightFormats="1" dataCaption="Values" tag="4775ac41-58b7-4390-ab34-74a7334aea5a" updatedVersion="6" minRefreshableVersion="3" useAutoFormatting="1" itemPrintTitles="1" createdVersion="6" indent="0" outline="1" outlineData="1" multipleFieldFilters="0">
  <location ref="AL5:AN9" firstHeaderRow="0" firstDataRow="1" firstDataCol="1"/>
  <pivotFields count="4">
    <pivotField axis="axisRow" allDrilled="1" showAll="0" sortType="descending" defaultAttributeDrillState="1">
      <items count="4">
        <item x="0"/>
        <item x="1"/>
        <item x="2"/>
        <item t="default"/>
      </items>
      <autoSortScope>
        <pivotArea dataOnly="0" outline="0" fieldPosition="0">
          <references count="1">
            <reference field="4294967294" count="1" selected="0">
              <x v="0"/>
            </reference>
          </references>
        </pivotArea>
      </autoSortScope>
    </pivotField>
    <pivotField dataField="1" showAll="0"/>
    <pivotField dataField="1" showAll="0"/>
    <pivotField allDrilled="1" showAll="0" dataSourceSort="1" defaultAttributeDrillState="1"/>
  </pivotFields>
  <rowFields count="1">
    <field x="0"/>
  </rowFields>
  <rowItems count="4">
    <i>
      <x/>
    </i>
    <i>
      <x v="1"/>
    </i>
    <i>
      <x v="2"/>
    </i>
    <i t="grand">
      <x/>
    </i>
  </rowItems>
  <colFields count="1">
    <field x="-2"/>
  </colFields>
  <colItems count="2">
    <i>
      <x/>
    </i>
    <i i="1">
      <x v="1"/>
    </i>
  </colItems>
  <dataFields count="2">
    <dataField name="Sum of Sales" fld="1" baseField="0" baseItem="0"/>
    <dataField name="Sum of Profit" fld="2" baseField="0" baseItem="0"/>
  </dataFields>
  <formats count="1">
    <format dxfId="15">
      <pivotArea outline="0" collapsedLevelsAreSubtotals="1" fieldPosition="0"/>
    </format>
  </formats>
  <pivotHierarchies count="68">
    <pivotHierarchy dragToData="1"/>
    <pivotHierarchy dragToData="1"/>
    <pivotHierarchy dragToData="1"/>
    <pivotHierarchy dragToData="1"/>
    <pivotHierarchy dragToData="1"/>
    <pivotHierarchy dragToData="1"/>
    <pivotHierarchy multipleItemSelectionAllowed="1" dragToData="1">
      <members count="1" level="1">
        <member name="[01_Raw_Orders].[Order 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02_Raw_Customers]"/>
        <x15:activeTabTopLevelEntity name="[01_Raw_Orders]"/>
      </x15:pivotTableUISettings>
    </ext>
  </extLst>
</pivotTableDefinition>
</file>

<file path=xl/pivotTables/pivotTable7.xml><?xml version="1.0" encoding="utf-8"?>
<pivotTableDefinition xmlns="http://schemas.openxmlformats.org/spreadsheetml/2006/main" name="PivotTable4" cacheId="2" applyNumberFormats="0" applyBorderFormats="0" applyFontFormats="0" applyPatternFormats="0" applyAlignmentFormats="0" applyWidthHeightFormats="1" dataCaption="Values" tag="806b8a41-c06a-4f10-a1d6-703e32d41361" updatedVersion="6" minRefreshableVersion="3" useAutoFormatting="1" itemPrintTitles="1" createdVersion="6" indent="0" outline="1" outlineData="1" multipleFieldFilters="0">
  <location ref="V5:W18" firstHeaderRow="1" firstDataRow="1" firstDataCol="1"/>
  <pivotFields count="3">
    <pivotField axis="axisRow" allDrilled="1" showAll="0" sortType="descending" defaultAttributeDrillState="1">
      <items count="13">
        <item x="0"/>
        <item x="1"/>
        <item x="2"/>
        <item x="3"/>
        <item x="4"/>
        <item x="5"/>
        <item x="6"/>
        <item x="7"/>
        <item x="8"/>
        <item x="9"/>
        <item x="10"/>
        <item x="11"/>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0"/>
  </rowFields>
  <rowItems count="13">
    <i>
      <x v="3"/>
    </i>
    <i>
      <x v="6"/>
    </i>
    <i>
      <x/>
    </i>
    <i>
      <x v="2"/>
    </i>
    <i>
      <x v="11"/>
    </i>
    <i>
      <x v="9"/>
    </i>
    <i>
      <x v="8"/>
    </i>
    <i>
      <x v="5"/>
    </i>
    <i>
      <x v="10"/>
    </i>
    <i>
      <x v="7"/>
    </i>
    <i>
      <x v="1"/>
    </i>
    <i>
      <x v="4"/>
    </i>
    <i t="grand">
      <x/>
    </i>
  </rowItems>
  <colItems count="1">
    <i/>
  </colItems>
  <dataFields count="1">
    <dataField fld="1" subtotal="count" baseField="0" baseItem="0"/>
  </dataFields>
  <pivotHierarchies count="68">
    <pivotHierarchy dragToData="1"/>
    <pivotHierarchy dragToData="1"/>
    <pivotHierarchy dragToData="1"/>
    <pivotHierarchy dragToData="1"/>
    <pivotHierarchy dragToData="1"/>
    <pivotHierarchy dragToData="1"/>
    <pivotHierarchy multipleItemSelectionAllowed="1" dragToData="1">
      <members count="1" level="1">
        <member name="[01_Raw_Orders].[Order 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03_Raw_Products]"/>
        <x15:activeTabTopLevelEntity name="[01_Raw_Orders]"/>
      </x15:pivotTableUISettings>
    </ext>
  </extLst>
</pivotTableDefinition>
</file>

<file path=xl/pivotTables/pivotTable8.xml><?xml version="1.0" encoding="utf-8"?>
<pivotTableDefinition xmlns="http://schemas.openxmlformats.org/spreadsheetml/2006/main" name="PivotTable9" cacheId="5" applyNumberFormats="0" applyBorderFormats="0" applyFontFormats="0" applyPatternFormats="0" applyAlignmentFormats="0" applyWidthHeightFormats="1" dataCaption="Values" tag="4138ffed-1f59-4275-bb5c-e1ebb59c02ae" updatedVersion="6" minRefreshableVersion="3" useAutoFormatting="1" itemPrintTitles="1" createdVersion="6" indent="0" outline="1" outlineData="1" multipleFieldFilters="0">
  <location ref="AZ5:BB10" firstHeaderRow="0" firstDataRow="1" firstDataCol="1"/>
  <pivotFields count="4">
    <pivotField axis="axisRow" allDrilled="1" showAll="0" sortType="descending" defaultAttributeDrillState="1">
      <items count="5">
        <item x="0"/>
        <item x="1"/>
        <item x="2"/>
        <item x="3"/>
        <item t="default"/>
      </items>
      <autoSortScope>
        <pivotArea dataOnly="0" outline="0" fieldPosition="0">
          <references count="1">
            <reference field="4294967294" count="1" selected="0">
              <x v="0"/>
            </reference>
          </references>
        </pivotArea>
      </autoSortScope>
    </pivotField>
    <pivotField dataField="1" showAll="0"/>
    <pivotField dataField="1" showAll="0"/>
    <pivotField allDrilled="1" showAll="0" dataSourceSort="1" defaultAttributeDrillState="1"/>
  </pivotFields>
  <rowFields count="1">
    <field x="0"/>
  </rowFields>
  <rowItems count="5">
    <i>
      <x v="1"/>
    </i>
    <i>
      <x v="2"/>
    </i>
    <i>
      <x/>
    </i>
    <i>
      <x v="3"/>
    </i>
    <i t="grand">
      <x/>
    </i>
  </rowItems>
  <colFields count="1">
    <field x="-2"/>
  </colFields>
  <colItems count="2">
    <i>
      <x/>
    </i>
    <i i="1">
      <x v="1"/>
    </i>
  </colItems>
  <dataFields count="2">
    <dataField name="Average of Shipping Cost" fld="1" subtotal="average" baseField="0" baseItem="0" numFmtId="2"/>
    <dataField name="Count of Ship Mode" fld="2" subtotal="count" baseField="0" baseItem="0" numFmtId="1"/>
  </dataFields>
  <formats count="8">
    <format dxfId="23">
      <pivotArea outline="0" collapsedLevelsAreSubtotals="1" fieldPosition="0"/>
    </format>
    <format dxfId="22">
      <pivotArea outline="0" collapsedLevelsAreSubtotals="1" fieldPosition="0"/>
    </format>
    <format dxfId="21">
      <pivotArea outline="0" collapsedLevelsAreSubtotals="1" fieldPosition="0"/>
    </format>
    <format dxfId="20">
      <pivotArea outline="0" collapsedLevelsAreSubtotals="1" fieldPosition="0"/>
    </format>
    <format dxfId="19">
      <pivotArea outline="0" collapsedLevelsAreSubtotals="1" fieldPosition="0"/>
    </format>
    <format dxfId="18">
      <pivotArea outline="0" collapsedLevelsAreSubtotals="1" fieldPosition="0"/>
    </format>
    <format dxfId="17">
      <pivotArea outline="0" collapsedLevelsAreSubtotals="1" fieldPosition="0">
        <references count="1">
          <reference field="4294967294" count="1" selected="0">
            <x v="1"/>
          </reference>
        </references>
      </pivotArea>
    </format>
    <format dxfId="16">
      <pivotArea outline="0" collapsedLevelsAreSubtotals="1" fieldPosition="0">
        <references count="1">
          <reference field="4294967294" count="1" selected="0">
            <x v="1"/>
          </reference>
        </references>
      </pivotArea>
    </format>
  </formats>
  <pivotHierarchies count="68">
    <pivotHierarchy dragToData="1"/>
    <pivotHierarchy dragToData="1"/>
    <pivotHierarchy dragToData="1"/>
    <pivotHierarchy dragToData="1"/>
    <pivotHierarchy dragToData="1"/>
    <pivotHierarchy dragToData="1"/>
    <pivotHierarchy multipleItemSelectionAllowed="1" dragToData="1">
      <members count="1" level="1">
        <member name="[01_Raw_Orders].[Order 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01_Raw_Orders]"/>
      </x15:pivotTableUISettings>
    </ext>
  </extLst>
</pivotTableDefinition>
</file>

<file path=xl/pivotTables/pivotTable9.xml><?xml version="1.0" encoding="utf-8"?>
<pivotTableDefinition xmlns="http://schemas.openxmlformats.org/spreadsheetml/2006/main" name="Measures" cacheId="10" applyNumberFormats="0" applyBorderFormats="0" applyFontFormats="0" applyPatternFormats="0" applyAlignmentFormats="0" applyWidthHeightFormats="1" dataCaption="Values" tag="f5c911af-c34f-4afb-bb76-669ec0a535fa" updatedVersion="6" minRefreshableVersion="3" useAutoFormatting="1" subtotalHiddenItems="1" itemPrintTitles="1" createdVersion="6" indent="0" outline="1" outlineData="1" multipleFieldFilters="0">
  <location ref="CX7:CZ10" firstHeaderRow="0" firstDataRow="1" firstDataCol="1"/>
  <pivotFields count="6">
    <pivotField axis="axisRow" allDrilled="1" showAll="0" dataSourceSort="1" defaultAttributeDrillState="1">
      <items count="3">
        <item x="0"/>
        <item x="1"/>
        <item t="default"/>
      </items>
    </pivotField>
    <pivotField dataField="1" showAll="0"/>
    <pivotField dataField="1" showAll="0"/>
    <pivotField allDrilled="1" showAll="0" dataSourceSort="1" defaultAttributeDrillState="1"/>
    <pivotField allDrilled="1" showAll="0" dataSourceSort="1" defaultAttributeDrillState="1"/>
    <pivotField allDrilled="1" showAll="0" dataSourceSort="1" defaultAttributeDrillState="1"/>
  </pivotFields>
  <rowFields count="1">
    <field x="0"/>
  </rowFields>
  <rowItems count="3">
    <i>
      <x/>
    </i>
    <i>
      <x v="1"/>
    </i>
    <i t="grand">
      <x/>
    </i>
  </rowItems>
  <colFields count="1">
    <field x="-2"/>
  </colFields>
  <colItems count="2">
    <i>
      <x/>
    </i>
    <i i="1">
      <x v="1"/>
    </i>
  </colItems>
  <dataFields count="2">
    <dataField name="Sum of Sales" fld="1" baseField="0" baseItem="0"/>
    <dataField name="Sum of Profit" fld="2" baseField="0" baseItem="0"/>
  </dataFields>
  <formats count="3">
    <format dxfId="26">
      <pivotArea outline="0" collapsedLevelsAreSubtotals="1" fieldPosition="0"/>
    </format>
    <format dxfId="25">
      <pivotArea outline="0" collapsedLevelsAreSubtotals="1" fieldPosition="0"/>
    </format>
    <format dxfId="24">
      <pivotArea outline="0" collapsedLevelsAreSubtotals="1" fieldPosition="0"/>
    </format>
  </formats>
  <pivotHierarchies count="6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04_Raw_Returns]"/>
        <x15:activeTabTopLevelEntity name="[01_Raw_Orders]"/>
        <x15:activeTabTopLevelEntity name="[03_Raw_Products]"/>
      </x15:pivotTableUISettings>
    </ext>
  </extLst>
</pivotTableDefinition>
</file>

<file path=xl/pivotTables/pivotTable10.xml><?xml version="1.0" encoding="utf-8"?>
<pivotTableDefinition xmlns="http://schemas.openxmlformats.org/spreadsheetml/2006/main" name="PivotTable8" cacheId="4" applyNumberFormats="0" applyBorderFormats="0" applyFontFormats="0" applyPatternFormats="0" applyAlignmentFormats="0" applyWidthHeightFormats="1" dataCaption="Values" tag="90df68f8-dbab-422d-94f8-206f2d58faf5" updatedVersion="6" minRefreshableVersion="3" useAutoFormatting="1" itemPrintTitles="1" createdVersion="6" indent="0" outline="1" outlineData="1" multipleFieldFilters="0">
  <location ref="AR5:AV11" firstHeaderRow="0" firstDataRow="1" firstDataCol="1"/>
  <pivotFields count="6">
    <pivotField dataField="1" showAll="0"/>
    <pivotField dataField="1" showAll="0"/>
    <pivotField dataField="1" showAll="0"/>
    <pivotField axis="axisRow" allDrilled="1" showAll="0" dataSourceSort="1" defaultAttributeDrillState="1">
      <items count="6">
        <item x="0"/>
        <item x="1"/>
        <item x="2"/>
        <item x="3"/>
        <item x="4"/>
        <item t="default"/>
      </items>
    </pivotField>
    <pivotField dataField="1" showAll="0"/>
    <pivotField allDrilled="1" showAll="0" dataSourceSort="1" defaultAttributeDrillState="1"/>
  </pivotFields>
  <rowFields count="1">
    <field x="3"/>
  </rowFields>
  <rowItems count="6">
    <i>
      <x/>
    </i>
    <i>
      <x v="1"/>
    </i>
    <i>
      <x v="2"/>
    </i>
    <i>
      <x v="3"/>
    </i>
    <i>
      <x v="4"/>
    </i>
    <i t="grand">
      <x/>
    </i>
  </rowItems>
  <colFields count="1">
    <field x="-2"/>
  </colFields>
  <colItems count="4">
    <i>
      <x/>
    </i>
    <i i="1">
      <x v="1"/>
    </i>
    <i i="2">
      <x v="2"/>
    </i>
    <i i="3">
      <x v="3"/>
    </i>
  </colItems>
  <dataFields count="4">
    <dataField name="Sum of Gross Sales" fld="0" baseField="0" baseItem="0" numFmtId="3"/>
    <dataField name="Sum of Sales" fld="4" baseField="0" baseItem="0" numFmtId="3"/>
    <dataField name="Sum of Profit" fld="1" baseField="0" baseItem="0" numFmtId="3"/>
    <dataField fld="2" subtotal="count" baseField="0" baseItem="0"/>
  </dataFields>
  <formats count="2">
    <format dxfId="28">
      <pivotArea outline="0" collapsedLevelsAreSubtotals="1" fieldPosition="0">
        <references count="1">
          <reference field="4294967294" count="3" selected="0">
            <x v="0"/>
            <x v="1"/>
            <x v="2"/>
          </reference>
        </references>
      </pivotArea>
    </format>
    <format dxfId="27">
      <pivotArea dataOnly="0" labelOnly="1" fieldPosition="0">
        <references count="1">
          <reference field="3" count="0"/>
        </references>
      </pivotArea>
    </format>
  </formats>
  <pivotHierarchies count="68">
    <pivotHierarchy dragToData="1"/>
    <pivotHierarchy dragToData="1"/>
    <pivotHierarchy dragToData="1"/>
    <pivotHierarchy dragToData="1"/>
    <pivotHierarchy dragToData="1"/>
    <pivotHierarchy dragToData="1"/>
    <pivotHierarchy multipleItemSelectionAllowed="1" dragToData="1">
      <members count="1" level="1">
        <member name="[01_Raw_Orders].[Order 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01_Raw_Orders]"/>
      </x15:pivotTableUISettings>
    </ext>
  </extLst>
</pivotTableDefinition>
</file>

<file path=xl/pivotTables/pivotTable11.xml><?xml version="1.0" encoding="utf-8"?>
<pivotTableDefinition xmlns="http://schemas.openxmlformats.org/spreadsheetml/2006/main" name="total customers" cacheId="13" applyNumberFormats="0" applyBorderFormats="0" applyFontFormats="0" applyPatternFormats="0" applyAlignmentFormats="0" applyWidthHeightFormats="1" dataCaption="Values" tag="157b542d-ca57-46c4-9dc9-4d857746bc2b" updatedVersion="6" minRefreshableVersion="3" useAutoFormatting="1" subtotalHiddenItems="1" itemPrintTitles="1" createdVersion="6" indent="0" outline="1" outlineData="1" multipleFieldFilters="0">
  <location ref="CV7:CV8" firstHeaderRow="1" firstDataRow="1" firstDataCol="0"/>
  <pivotFields count="4">
    <pivotField dataField="1" showAll="0"/>
    <pivotField allDrilled="1" showAll="0" dataSourceSort="1" defaultAttributeDrillState="1"/>
    <pivotField allDrilled="1" showAll="0" dataSourceSort="1" defaultAttributeDrillState="1"/>
    <pivotField allDrilled="1" showAll="0" dataSourceSort="1" defaultAttributeDrillState="1"/>
  </pivotFields>
  <rowItems count="1">
    <i/>
  </rowItems>
  <colItems count="1">
    <i/>
  </colItems>
  <dataFields count="1">
    <dataField fld="0" subtotal="count" baseField="0" baseItem="0"/>
  </dataFields>
  <pivotHierarchies count="6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01_Raw_Orders]"/>
      </x15:pivotTableUISettings>
    </ext>
  </extLst>
</pivotTableDefinition>
</file>

<file path=xl/pivotTables/pivotTable12.xml><?xml version="1.0" encoding="utf-8"?>
<pivotTableDefinition xmlns="http://schemas.openxmlformats.org/spreadsheetml/2006/main" name="top 10 customers by sales" cacheId="9" applyNumberFormats="0" applyBorderFormats="0" applyFontFormats="0" applyPatternFormats="0" applyAlignmentFormats="0" applyWidthHeightFormats="1" dataCaption="Values" tag="7342e8a5-ec8c-4b3c-b651-7140fd8e19aa" updatedVersion="6" minRefreshableVersion="3" useAutoFormatting="1" subtotalHiddenItems="1" itemPrintTitles="1" createdVersion="6" indent="0" outline="1" outlineData="1" multipleFieldFilters="0" chartFormat="3">
  <location ref="CI5:CJ16" firstHeaderRow="1" firstDataRow="1" firstDataCol="1"/>
  <pivotFields count="5">
    <pivotField axis="axisRow" allDrilled="1" showAll="0" measureFilter="1" sortType="a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 allDrilled="1" showAll="0" dataSourceSort="1" defaultAttributeDrillState="1"/>
    <pivotField allDrilled="1" showAll="0" dataSourceSort="1" defaultAttributeDrillState="1"/>
  </pivotFields>
  <rowFields count="1">
    <field x="0"/>
  </rowFields>
  <rowItems count="11">
    <i>
      <x v="3"/>
    </i>
    <i>
      <x v="8"/>
    </i>
    <i>
      <x v="7"/>
    </i>
    <i>
      <x v="5"/>
    </i>
    <i>
      <x/>
    </i>
    <i>
      <x v="9"/>
    </i>
    <i>
      <x v="6"/>
    </i>
    <i>
      <x v="1"/>
    </i>
    <i>
      <x v="2"/>
    </i>
    <i>
      <x v="4"/>
    </i>
    <i t="grand">
      <x/>
    </i>
  </rowItems>
  <colItems count="1">
    <i/>
  </colItems>
  <dataFields count="1">
    <dataField name="Sum of Sales" fld="1" baseField="0" baseItem="0" numFmtId="164"/>
  </dataFields>
  <formats count="3">
    <format dxfId="31">
      <pivotArea outline="0" collapsedLevelsAreSubtotals="1" fieldPosition="0"/>
    </format>
    <format dxfId="30">
      <pivotArea outline="0" collapsedLevelsAreSubtotals="1" fieldPosition="0"/>
    </format>
    <format dxfId="29">
      <pivotArea outline="0" collapsedLevelsAreSubtotals="1" fieldPosition="0"/>
    </format>
  </format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60">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02_Raw_Customers]"/>
        <x15:activeTabTopLevelEntity name="[01_Raw_Orders]"/>
      </x15:pivotTableUISettings>
    </ext>
  </extLst>
</pivotTableDefinition>
</file>

<file path=xl/pivotTables/pivotTable13.xml><?xml version="1.0" encoding="utf-8"?>
<pivotTableDefinition xmlns="http://schemas.openxmlformats.org/spreadsheetml/2006/main" name="total orders&amp;returns" cacheId="14" applyNumberFormats="0" applyBorderFormats="0" applyFontFormats="0" applyPatternFormats="0" applyAlignmentFormats="0" applyWidthHeightFormats="1" dataCaption="Values" tag="c5b89dff-7c3f-4400-8b93-1adc8b4e5321" updatedVersion="6" minRefreshableVersion="3" useAutoFormatting="1" subtotalHiddenItems="1" itemPrintTitles="1" createdVersion="6" indent="0" outline="1" outlineData="1" multipleFieldFilters="0">
  <location ref="BF5:BH6" firstHeaderRow="0" firstDataRow="1" firstDataCol="0"/>
  <pivotFields count="6">
    <pivotField dataField="1" showAll="0"/>
    <pivotField dataField="1" showAll="0"/>
    <pivotField dataField="1" showAll="0"/>
    <pivotField allDrilled="1" showAll="0" dataSourceSort="1" defaultAttributeDrillState="1"/>
    <pivotField allDrilled="1" showAll="0" dataSourceSort="1" defaultAttributeDrillState="1"/>
    <pivotField allDrilled="1" showAll="0" dataSourceSort="1" defaultAttributeDrillState="1"/>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pivotHierarchies count="6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01_Raw_Orders]"/>
      </x15:pivotTableUISettings>
    </ext>
  </extLst>
</pivotTableDefinition>
</file>

<file path=xl/pivotTables/pivotTable14.xml><?xml version="1.0" encoding="utf-8"?>
<pivotTableDefinition xmlns="http://schemas.openxmlformats.org/spreadsheetml/2006/main" name="profit margin" cacheId="12" applyNumberFormats="0" applyBorderFormats="0" applyFontFormats="0" applyPatternFormats="0" applyAlignmentFormats="0" applyWidthHeightFormats="1" dataCaption="Values" tag="90cfd31e-0a60-4416-89a3-3c5909996c4b" updatedVersion="6" minRefreshableVersion="3" useAutoFormatting="1" itemPrintTitles="1" createdVersion="6" indent="0" outline="1" outlineData="1" multipleFieldFilters="0">
  <location ref="CB5:CE10" firstHeaderRow="0" firstDataRow="1" firstDataCol="1"/>
  <pivotFields count="6">
    <pivotField axis="axisRow" allDrilled="1" showAll="0" sortType="descending" defaultAttributeDrillState="1">
      <items count="5">
        <item x="0"/>
        <item x="1"/>
        <item x="2"/>
        <item x="3"/>
        <item t="default"/>
      </items>
      <autoSortScope>
        <pivotArea dataOnly="0" outline="0" fieldPosition="0">
          <references count="1">
            <reference field="4294967294" count="1" selected="0">
              <x v="0"/>
            </reference>
          </references>
        </pivotArea>
      </autoSortScope>
    </pivotField>
    <pivotField dataField="1" showAll="0"/>
    <pivotField dataField="1" showAll="0"/>
    <pivotField dataField="1" showAll="0"/>
    <pivotField allDrilled="1" showAll="0" dataSourceSort="1" defaultAttributeDrillState="1"/>
    <pivotField allDrilled="1" showAll="0" dataSourceSort="1" defaultAttributeDrillState="1"/>
  </pivotFields>
  <rowFields count="1">
    <field x="0"/>
  </rowFields>
  <rowItems count="5">
    <i>
      <x v="2"/>
    </i>
    <i>
      <x v="1"/>
    </i>
    <i>
      <x v="3"/>
    </i>
    <i>
      <x/>
    </i>
    <i t="grand">
      <x/>
    </i>
  </rowItems>
  <colFields count="1">
    <field x="-2"/>
  </colFields>
  <colItems count="3">
    <i>
      <x/>
    </i>
    <i i="1">
      <x v="1"/>
    </i>
    <i i="2">
      <x v="2"/>
    </i>
  </colItems>
  <dataFields count="3">
    <dataField name="Sum of Sales" fld="1" baseField="0" baseItem="0" numFmtId="164"/>
    <dataField name="Sum of Profit" fld="2" baseField="0" baseItem="0" numFmtId="164"/>
    <dataField fld="3" subtotal="count" baseField="0" baseItem="0"/>
  </dataFields>
  <formats count="2">
    <format dxfId="33">
      <pivotArea outline="0" collapsedLevelsAreSubtotals="1" fieldPosition="0">
        <references count="1">
          <reference field="4294967294" count="2" selected="0">
            <x v="0"/>
            <x v="1"/>
          </reference>
        </references>
      </pivotArea>
    </format>
    <format dxfId="32">
      <pivotArea outline="0" collapsedLevelsAreSubtotals="1" fieldPosition="0">
        <references count="1">
          <reference field="4294967294" count="2" selected="0">
            <x v="0"/>
            <x v="1"/>
          </reference>
        </references>
      </pivotArea>
    </format>
  </formats>
  <pivotHierarchies count="6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02_Raw_Customers]"/>
        <x15:activeTabTopLevelEntity name="[01_Raw_Orders]"/>
      </x15:pivotTableUISettings>
    </ext>
  </extLst>
</pivotTableDefinition>
</file>

<file path=xl/pivotTables/pivotTable15.xml><?xml version="1.0" encoding="utf-8"?>
<pivotTableDefinition xmlns="http://schemas.openxmlformats.org/spreadsheetml/2006/main" name="PivotTable11" cacheId="0" applyNumberFormats="0" applyBorderFormats="0" applyFontFormats="0" applyPatternFormats="0" applyAlignmentFormats="0" applyWidthHeightFormats="1" dataCaption="Values" tag="abee1bc8-cee3-464a-b26a-e716e9828e70" updatedVersion="6" minRefreshableVersion="3" useAutoFormatting="1" itemPrintTitles="1" createdVersion="6" indent="0" outline="1" outlineData="1" multipleFieldFilters="0">
  <location ref="BL5:BM11" firstHeaderRow="1" firstDataRow="1" firstDataCol="1"/>
  <pivotFields count="3">
    <pivotField axis="axisRow" allDrilled="1" showAll="0" sortType="de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0"/>
  </rowFields>
  <rowItems count="6">
    <i>
      <x v="4"/>
    </i>
    <i>
      <x/>
    </i>
    <i>
      <x v="1"/>
    </i>
    <i>
      <x v="3"/>
    </i>
    <i>
      <x v="2"/>
    </i>
    <i t="grand">
      <x/>
    </i>
  </rowItems>
  <colItems count="1">
    <i/>
  </colItems>
  <dataFields count="1">
    <dataField name="Count of Return Reason" fld="1" subtotal="count" baseField="0" baseItem="0"/>
  </dataFields>
  <pivotHierarchies count="68">
    <pivotHierarchy dragToData="1"/>
    <pivotHierarchy dragToData="1"/>
    <pivotHierarchy dragToData="1"/>
    <pivotHierarchy dragToData="1"/>
    <pivotHierarchy dragToData="1"/>
    <pivotHierarchy dragToData="1"/>
    <pivotHierarchy multipleItemSelectionAllowed="1" dragToData="1">
      <members count="1" level="1">
        <member name="[01_Raw_Orders].[Order 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04_Raw_Returns]"/>
      </x15:pivotTableUISettings>
    </ext>
  </extLst>
</pivotTableDefinition>
</file>

<file path=xl/pivotTables/pivotTable16.xml><?xml version="1.0" encoding="utf-8"?>
<pivotTableDefinition xmlns="http://schemas.openxmlformats.org/spreadsheetml/2006/main" name="Top 5 products" cacheId="11" applyNumberFormats="0" applyBorderFormats="0" applyFontFormats="0" applyPatternFormats="0" applyAlignmentFormats="0" applyWidthHeightFormats="1" dataCaption="Values" tag="c35acc5b-cc41-43fd-94ce-ae5f43aa284c" updatedVersion="6" minRefreshableVersion="3" useAutoFormatting="1" subtotalHiddenItems="1" itemPrintTitles="1" createdVersion="6" indent="0" outline="1" outlineData="1" multipleFieldFilters="0" chartFormat="3">
  <location ref="AF5:AH11" firstHeaderRow="0" firstDataRow="1" firstDataCol="1"/>
  <pivotFields count="6">
    <pivotField axis="axisRow" allDrilled="1" showAll="0" measureFilter="1" sortType="de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dataField="1" showAll="0"/>
    <pivotField dataField="1" showAll="0"/>
    <pivotField allDrilled="1" showAll="0" dataSourceSort="1" defaultAttributeDrillState="1"/>
    <pivotField allDrilled="1" showAll="0" dataSourceSort="1" defaultAttributeDrillState="1"/>
    <pivotField allDrilled="1" showAll="0" dataSourceSort="1" defaultAttributeDrillState="1"/>
  </pivotFields>
  <rowFields count="1">
    <field x="0"/>
  </rowFields>
  <rowItems count="6">
    <i>
      <x/>
    </i>
    <i>
      <x v="2"/>
    </i>
    <i>
      <x v="4"/>
    </i>
    <i>
      <x v="1"/>
    </i>
    <i>
      <x v="3"/>
    </i>
    <i t="grand">
      <x/>
    </i>
  </rowItems>
  <colFields count="1">
    <field x="-2"/>
  </colFields>
  <colItems count="2">
    <i>
      <x/>
    </i>
    <i i="1">
      <x v="1"/>
    </i>
  </colItems>
  <dataFields count="2">
    <dataField name="Sum of Sales" fld="1" baseField="0" baseItem="0"/>
    <dataField fld="2" subtotal="count" baseField="0" baseItem="0" numFmtId="9"/>
  </dataFields>
  <formats count="3">
    <format dxfId="36">
      <pivotArea outline="0" collapsedLevelsAreSubtotals="1" fieldPosition="0"/>
    </format>
    <format dxfId="35">
      <pivotArea outline="0" collapsedLevelsAreSubtotals="1" fieldPosition="0"/>
    </format>
    <format dxfId="34">
      <pivotArea outline="0" collapsedLevelsAreSubtotals="1" fieldPosition="0">
        <references count="1">
          <reference field="4294967294" count="1" selected="0">
            <x v="1"/>
          </reference>
        </references>
      </pivotArea>
    </format>
  </formats>
  <chartFormats count="4">
    <chartFormat chart="0" format="3"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1"/>
          </reference>
        </references>
      </pivotArea>
    </chartFormat>
  </chartFormats>
  <pivotHierarchies count="6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60">
      <autoFilter ref="A1">
        <filterColumn colId="0">
          <top10 val="5" filterVal="5"/>
        </filterColumn>
      </autoFilter>
    </filter>
  </filters>
  <rowHierarchiesUsage count="1">
    <rowHierarchyUsage hierarchyUsage="2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03_Raw_Products]"/>
        <x15:activeTabTopLevelEntity name="[01_Raw_Orders]"/>
      </x15:pivotTableUISettings>
    </ext>
  </extLst>
</pivotTableDefinition>
</file>

<file path=xl/pivotTables/pivotTable17.xml><?xml version="1.0" encoding="utf-8"?>
<pivotTableDefinition xmlns="http://schemas.openxmlformats.org/spreadsheetml/2006/main" name="sales by months" cacheId="15" applyNumberFormats="0" applyBorderFormats="0" applyFontFormats="0" applyPatternFormats="0" applyAlignmentFormats="0" applyWidthHeightFormats="1" dataCaption="Values" tag="7c5deb62-bf23-45b2-9dc7-5718fc566b13" updatedVersion="6" minRefreshableVersion="3" useAutoFormatting="1" subtotalHiddenItems="1" itemPrintTitles="1" createdVersion="6" indent="0" outline="1" outlineData="1" multipleFieldFilters="0" chartFormat="3">
  <location ref="D5:E18" firstHeaderRow="1" firstDataRow="1" firstDataCol="1"/>
  <pivotFields count="4">
    <pivotField axis="axisRow" allDrilled="1" showAll="0" sortType="ascending" defaultAttributeDrillState="1">
      <items count="13">
        <item x="0"/>
        <item x="1"/>
        <item x="2"/>
        <item x="3"/>
        <item x="4"/>
        <item x="5"/>
        <item x="6"/>
        <item x="7"/>
        <item x="8"/>
        <item x="9"/>
        <item x="10"/>
        <item x="11"/>
        <item t="default"/>
      </items>
    </pivotField>
    <pivotField dataField="1" showAll="0"/>
    <pivotField allDrilled="1" showAll="0" dataSourceSort="1" defaultAttributeDrillState="1"/>
    <pivotField allDrilled="1" showAll="0" dataSourceSort="1"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Sales" fld="1" baseField="0" baseItem="0" numFmtId="3"/>
  </dataFields>
  <chartFormats count="2">
    <chartFormat chart="0"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01_Raw_Orders]"/>
        <x15:activeTabTopLevelEntity name="[02_Raw_Customers]"/>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rder_Date__Month" sourceName="[01_Raw_Orders].[Order Date (Month)]">
  <pivotTables>
    <pivotTable tabId="10" name="sales by category"/>
    <pivotTable tabId="10" name="sales&amp;profit by region"/>
    <pivotTable tabId="10" name="top 10 cities in sales"/>
    <pivotTable tabId="10" name="top 10 customers by sales"/>
    <pivotTable tabId="10" name="Measures"/>
    <pivotTable tabId="10" name="Top 5 products"/>
    <pivotTable tabId="10" name="profit margin"/>
    <pivotTable tabId="10" name="total customers"/>
    <pivotTable tabId="10" name="total orders&amp;returns"/>
  </pivotTables>
  <data>
    <olap pivotCacheId="10">
      <levels count="2">
        <level uniqueName="[01_Raw_Orders].[Order Date (Month)].[(All)]" sourceCaption="(All)" count="0"/>
        <level uniqueName="[01_Raw_Orders].[Order Date (Month)].[Order Date (Month)]" sourceCaption="Order Date (Month)" count="12">
          <ranges>
            <range startItem="0">
              <i n="[01_Raw_Orders].[Order Date (Month)].&amp;[Jan]" c="Jan"/>
              <i n="[01_Raw_Orders].[Order Date (Month)].&amp;[Feb]" c="Feb"/>
              <i n="[01_Raw_Orders].[Order Date (Month)].&amp;[Mar]" c="Mar"/>
              <i n="[01_Raw_Orders].[Order Date (Month)].&amp;[Apr]" c="Apr"/>
              <i n="[01_Raw_Orders].[Order Date (Month)].&amp;[May]" c="May"/>
              <i n="[01_Raw_Orders].[Order Date (Month)].&amp;[Jun]" c="Jun"/>
              <i n="[01_Raw_Orders].[Order Date (Month)].&amp;[Jul]" c="Jul"/>
              <i n="[01_Raw_Orders].[Order Date (Month)].&amp;[Aug]" c="Aug"/>
              <i n="[01_Raw_Orders].[Order Date (Month)].&amp;[Sep]" c="Sep"/>
              <i n="[01_Raw_Orders].[Order Date (Month)].&amp;[Oct]" c="Oct"/>
              <i n="[01_Raw_Orders].[Order Date (Month)].&amp;[Nov]" c="Nov"/>
              <i n="[01_Raw_Orders].[Order Date (Month)].&amp;[Dec]" c="Dec"/>
            </range>
          </ranges>
        </level>
      </levels>
      <selections count="1">
        <selection n="[01_Raw_Orders].[Order Date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03_Raw_Products].[Category]">
  <pivotTables>
    <pivotTable tabId="10" name="Measures"/>
    <pivotTable tabId="10" name="sales by months"/>
    <pivotTable tabId="10" name="sales&amp;profit by region"/>
    <pivotTable tabId="10" name="top 10 cities in sales"/>
    <pivotTable tabId="10" name="top 10 customers by sales"/>
    <pivotTable tabId="10" name="Top 5 products"/>
    <pivotTable tabId="10" name="profit margin"/>
    <pivotTable tabId="10" name="total customers"/>
    <pivotTable tabId="10" name="total orders&amp;returns"/>
  </pivotTables>
  <data>
    <olap pivotCacheId="10">
      <levels count="2">
        <level uniqueName="[03_Raw_Products].[Category].[(All)]" sourceCaption="(All)" count="0"/>
        <level uniqueName="[03_Raw_Products].[Category].[Category]" sourceCaption="Category" count="3">
          <ranges>
            <range startItem="0">
              <i n="[03_Raw_Products].[Category].&amp;[Furniture]" c="Furniture"/>
              <i n="[03_Raw_Products].[Category].&amp;[Office Supplies]" c="Office Supplies"/>
              <i n="[03_Raw_Products].[Category].&amp;[Technology]" c="Technology"/>
            </range>
          </ranges>
        </level>
      </levels>
      <selections count="1">
        <selection n="[03_Raw_Products].[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02_Raw_Customers].[Region]">
  <pivotTables>
    <pivotTable tabId="10" name="sales by category"/>
    <pivotTable tabId="10" name="sales by months"/>
    <pivotTable tabId="10" name="top 10 cities in sales"/>
    <pivotTable tabId="10" name="top 10 customers by sales"/>
    <pivotTable tabId="10" name="Top 5 products"/>
    <pivotTable tabId="10" name="Measures"/>
    <pivotTable tabId="10" name="profit margin"/>
    <pivotTable tabId="10" name="total customers"/>
    <pivotTable tabId="10" name="total orders&amp;returns"/>
  </pivotTables>
  <data>
    <olap pivotCacheId="10">
      <levels count="2">
        <level uniqueName="[02_Raw_Customers].[Region].[(All)]" sourceCaption="(All)" count="0"/>
        <level uniqueName="[02_Raw_Customers].[Region].[Region]" sourceCaption="Region" count="4">
          <ranges>
            <range startItem="0">
              <i n="[02_Raw_Customers].[Region].&amp;[Central]" c="Central"/>
              <i n="[02_Raw_Customers].[Region].&amp;[East]" c="East"/>
              <i n="[02_Raw_Customers].[Region].&amp;[South]" c="South"/>
              <i n="[02_Raw_Customers].[Region].&amp;[West]" c="West"/>
            </range>
          </ranges>
        </level>
      </levels>
      <selections count="1">
        <selection n="[02_Raw_Customers].[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rder Date (Month)" cache="Slicer_Order_Date__Month" caption="Order Date (Month)" columnCount="2" level="1" rowHeight="241300"/>
  <slicer name="Category" cache="Slicer_Category" caption="Category" level="1" rowHeight="241300"/>
  <slicer name="Region" cache="Slicer_Region" caption="Region" level="1" rowHeight="241300"/>
</slicers>
</file>

<file path=xl/tables/table1.xml><?xml version="1.0" encoding="utf-8"?>
<table xmlns="http://schemas.openxmlformats.org/spreadsheetml/2006/main" id="1" name="01_Raw_Orders" displayName="_01_Raw_Orders" ref="A1:N1513">
  <autoFilter ref="A1:N1513"/>
  <tableColumns count="14">
    <tableColumn id="1" name="Order ID"/>
    <tableColumn id="2" name="Order Date"/>
    <tableColumn id="3" name="Ship Date"/>
    <tableColumn id="4" name="Customer ID"/>
    <tableColumn id="5" name="Product ID"/>
    <tableColumn id="6" name="Quantity"/>
    <tableColumn id="7" name="Unit Price"/>
    <tableColumn id="8" name="Discount %" dataDxfId="0"/>
    <tableColumn id="9" name="Gross Sales"/>
    <tableColumn id="10" name="Sales"/>
    <tableColumn id="11" name="COGS"/>
    <tableColumn id="12" name="Shipping Cost"/>
    <tableColumn id="13" name="Ship Mode"/>
    <tableColumn id="14" name="Salesperson"/>
  </tableColumns>
  <tableStyleInfo name="TableStyleMedium2" showFirstColumn="0" showLastColumn="0" showRowStripes="1" showColumnStripes="0"/>
</table>
</file>

<file path=xl/tables/table2.xml><?xml version="1.0" encoding="utf-8"?>
<table xmlns="http://schemas.openxmlformats.org/spreadsheetml/2006/main" id="2" name="02_Raw_Customers" displayName="_02_Raw_Customers" ref="A1:G121">
  <autoFilter ref="A1:G121"/>
  <tableColumns count="7">
    <tableColumn id="1" name="Customer ID"/>
    <tableColumn id="2" name="Customer Name"/>
    <tableColumn id="3" name="Segment"/>
    <tableColumn id="4" name="City"/>
    <tableColumn id="5" name="State"/>
    <tableColumn id="6" name="Region"/>
    <tableColumn id="7" name="Signup Date"/>
  </tableColumns>
  <tableStyleInfo name="TableStyleMedium2" showFirstColumn="0" showLastColumn="0" showRowStripes="1" showColumnStripes="0"/>
</table>
</file>

<file path=xl/tables/table3.xml><?xml version="1.0" encoding="utf-8"?>
<table xmlns="http://schemas.openxmlformats.org/spreadsheetml/2006/main" id="3" name="03_Raw_Products" displayName="_03_Raw_Products" ref="A1:F19">
  <autoFilter ref="A1:F19"/>
  <tableColumns count="6">
    <tableColumn id="1" name="Product ID"/>
    <tableColumn id="2" name="Category"/>
    <tableColumn id="3" name="Subcategory"/>
    <tableColumn id="4" name="Product Name"/>
    <tableColumn id="5" name="List Price"/>
    <tableColumn id="6" name="Standard Cost"/>
  </tableColumns>
  <tableStyleInfo name="TableStyleMedium2" showFirstColumn="0" showLastColumn="0" showRowStripes="1" showColumnStripes="0"/>
</table>
</file>

<file path=xl/tables/table4.xml><?xml version="1.0" encoding="utf-8"?>
<table xmlns="http://schemas.openxmlformats.org/spreadsheetml/2006/main" id="4" name="04_Raw_Returns" displayName="_04_Raw_Returns" ref="A1:F181">
  <autoFilter ref="A1:F181"/>
  <tableColumns count="6">
    <tableColumn id="1" name="Return ID"/>
    <tableColumn id="2" name="Order ID"/>
    <tableColumn id="3" name="Return Date"/>
    <tableColumn id="4" name="Return Status"/>
    <tableColumn id="5" name="Return Qty"/>
    <tableColumn id="6" name="Return Reas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topLeftCell="A2" workbookViewId="0">
      <selection activeCell="B14" sqref="B14"/>
    </sheetView>
  </sheetViews>
  <sheetFormatPr defaultRowHeight="14.5" x14ac:dyDescent="0.35"/>
  <cols>
    <col min="1" max="1" width="24" customWidth="1"/>
    <col min="2" max="2" width="105" customWidth="1"/>
  </cols>
  <sheetData>
    <row r="1" spans="1:2" ht="94" x14ac:dyDescent="0.35">
      <c r="A1" s="1" t="s">
        <v>0</v>
      </c>
      <c r="B1" s="2"/>
    </row>
    <row r="2" spans="1:2" ht="29" x14ac:dyDescent="0.35">
      <c r="A2" s="3" t="s">
        <v>1</v>
      </c>
      <c r="B2" s="4" t="s">
        <v>2</v>
      </c>
    </row>
    <row r="3" spans="1:2" ht="29" x14ac:dyDescent="0.35">
      <c r="A3" s="5" t="s">
        <v>3</v>
      </c>
      <c r="B3" s="6" t="s">
        <v>4</v>
      </c>
    </row>
    <row r="4" spans="1:2" x14ac:dyDescent="0.35">
      <c r="A4" s="3" t="s">
        <v>5</v>
      </c>
      <c r="B4" s="4" t="s">
        <v>6</v>
      </c>
    </row>
    <row r="5" spans="1:2" x14ac:dyDescent="0.35">
      <c r="A5" s="5" t="s">
        <v>7</v>
      </c>
      <c r="B5" s="6" t="s">
        <v>8</v>
      </c>
    </row>
    <row r="6" spans="1:2" x14ac:dyDescent="0.35">
      <c r="A6" s="3" t="s">
        <v>9</v>
      </c>
      <c r="B6" s="4" t="s">
        <v>10</v>
      </c>
    </row>
    <row r="7" spans="1:2" x14ac:dyDescent="0.35">
      <c r="A7" s="5" t="s">
        <v>11</v>
      </c>
      <c r="B7" s="6" t="s">
        <v>12</v>
      </c>
    </row>
    <row r="8" spans="1:2" ht="29" x14ac:dyDescent="0.35">
      <c r="A8" s="3" t="s">
        <v>13</v>
      </c>
      <c r="B8" s="4" t="s">
        <v>14</v>
      </c>
    </row>
    <row r="9" spans="1:2" x14ac:dyDescent="0.35">
      <c r="A9" s="5" t="s">
        <v>15</v>
      </c>
      <c r="B9" s="6" t="s">
        <v>16</v>
      </c>
    </row>
    <row r="10" spans="1:2" ht="29" x14ac:dyDescent="0.35">
      <c r="A10" s="3" t="s">
        <v>17</v>
      </c>
      <c r="B10" s="4" t="s">
        <v>18</v>
      </c>
    </row>
    <row r="11" spans="1:2" x14ac:dyDescent="0.35">
      <c r="A11" s="5" t="s">
        <v>19</v>
      </c>
      <c r="B11" s="6" t="s">
        <v>20</v>
      </c>
    </row>
    <row r="12" spans="1:2" x14ac:dyDescent="0.35">
      <c r="A12" s="3" t="s">
        <v>21</v>
      </c>
      <c r="B12" s="4" t="s">
        <v>22</v>
      </c>
    </row>
    <row r="13" spans="1:2" x14ac:dyDescent="0.35">
      <c r="A13" s="5" t="s">
        <v>23</v>
      </c>
      <c r="B13" s="6" t="s">
        <v>24</v>
      </c>
    </row>
    <row r="14" spans="1:2" x14ac:dyDescent="0.35">
      <c r="A14" s="3" t="s">
        <v>25</v>
      </c>
      <c r="B14" s="4" t="s">
        <v>26</v>
      </c>
    </row>
    <row r="15" spans="1:2" ht="29" x14ac:dyDescent="0.35">
      <c r="A15" s="5" t="s">
        <v>27</v>
      </c>
      <c r="B15" s="6" t="s">
        <v>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Views>
    <sheetView workbookViewId="0">
      <selection activeCell="C17" sqref="C17"/>
    </sheetView>
  </sheetViews>
  <sheetFormatPr defaultRowHeight="14.5" x14ac:dyDescent="0.35"/>
  <cols>
    <col min="1" max="1" width="8" customWidth="1"/>
    <col min="2" max="2" width="75" customWidth="1"/>
    <col min="3" max="3" width="30" customWidth="1"/>
  </cols>
  <sheetData>
    <row r="1" spans="1:3" x14ac:dyDescent="0.35">
      <c r="A1" s="7" t="s">
        <v>29</v>
      </c>
      <c r="B1" s="7" t="s">
        <v>30</v>
      </c>
      <c r="C1" s="7" t="s">
        <v>31</v>
      </c>
    </row>
    <row r="2" spans="1:3" x14ac:dyDescent="0.35">
      <c r="A2" s="6" t="s">
        <v>32</v>
      </c>
      <c r="B2" s="6" t="s">
        <v>33</v>
      </c>
      <c r="C2" s="6" t="s">
        <v>34</v>
      </c>
    </row>
    <row r="3" spans="1:3" x14ac:dyDescent="0.35">
      <c r="A3" s="6" t="s">
        <v>35</v>
      </c>
      <c r="B3" s="6" t="s">
        <v>36</v>
      </c>
      <c r="C3" s="6" t="s">
        <v>37</v>
      </c>
    </row>
    <row r="4" spans="1:3" x14ac:dyDescent="0.35">
      <c r="A4" s="6" t="s">
        <v>38</v>
      </c>
      <c r="B4" s="6" t="s">
        <v>39</v>
      </c>
      <c r="C4" s="6" t="s">
        <v>40</v>
      </c>
    </row>
    <row r="5" spans="1:3" x14ac:dyDescent="0.35">
      <c r="A5" s="6" t="s">
        <v>41</v>
      </c>
      <c r="B5" s="6" t="s">
        <v>42</v>
      </c>
      <c r="C5" s="6" t="s">
        <v>43</v>
      </c>
    </row>
    <row r="6" spans="1:3" x14ac:dyDescent="0.35">
      <c r="A6" s="6" t="s">
        <v>44</v>
      </c>
      <c r="B6" s="6" t="s">
        <v>45</v>
      </c>
      <c r="C6" s="6" t="s">
        <v>46</v>
      </c>
    </row>
    <row r="7" spans="1:3" x14ac:dyDescent="0.35">
      <c r="A7" s="6" t="s">
        <v>47</v>
      </c>
      <c r="B7" s="6" t="s">
        <v>48</v>
      </c>
      <c r="C7" s="6" t="s">
        <v>49</v>
      </c>
    </row>
    <row r="8" spans="1:3" x14ac:dyDescent="0.35">
      <c r="A8" s="6" t="s">
        <v>50</v>
      </c>
      <c r="B8" s="6" t="s">
        <v>51</v>
      </c>
      <c r="C8" s="6" t="s">
        <v>52</v>
      </c>
    </row>
    <row r="9" spans="1:3" x14ac:dyDescent="0.35">
      <c r="A9" s="6" t="s">
        <v>53</v>
      </c>
      <c r="B9" s="6" t="s">
        <v>54</v>
      </c>
      <c r="C9" s="6" t="s">
        <v>55</v>
      </c>
    </row>
    <row r="10" spans="1:3" x14ac:dyDescent="0.35">
      <c r="A10" s="6" t="s">
        <v>56</v>
      </c>
      <c r="B10" s="6" t="s">
        <v>57</v>
      </c>
      <c r="C10" s="6" t="s">
        <v>58</v>
      </c>
    </row>
    <row r="11" spans="1:3" x14ac:dyDescent="0.35">
      <c r="A11" s="6" t="s">
        <v>59</v>
      </c>
      <c r="B11" s="6" t="s">
        <v>60</v>
      </c>
      <c r="C11" s="6" t="s">
        <v>61</v>
      </c>
    </row>
    <row r="12" spans="1:3" x14ac:dyDescent="0.35">
      <c r="A12" s="6" t="s">
        <v>62</v>
      </c>
      <c r="B12" s="6" t="s">
        <v>63</v>
      </c>
      <c r="C12" s="6" t="s">
        <v>61</v>
      </c>
    </row>
    <row r="13" spans="1:3" x14ac:dyDescent="0.35">
      <c r="A13" s="6" t="s">
        <v>64</v>
      </c>
      <c r="B13" s="6" t="s">
        <v>65</v>
      </c>
      <c r="C13" s="6" t="s">
        <v>66</v>
      </c>
    </row>
    <row r="14" spans="1:3" x14ac:dyDescent="0.35">
      <c r="A14" s="6" t="s">
        <v>67</v>
      </c>
      <c r="B14" s="6" t="s">
        <v>68</v>
      </c>
      <c r="C14" s="6" t="s">
        <v>69</v>
      </c>
    </row>
    <row r="15" spans="1:3" x14ac:dyDescent="0.35">
      <c r="A15" s="6" t="s">
        <v>70</v>
      </c>
      <c r="B15" s="6" t="s">
        <v>71</v>
      </c>
      <c r="C15" s="6" t="s">
        <v>72</v>
      </c>
    </row>
    <row r="16" spans="1:3" x14ac:dyDescent="0.35">
      <c r="A16" s="6" t="s">
        <v>73</v>
      </c>
      <c r="B16" s="6" t="s">
        <v>74</v>
      </c>
      <c r="C16" s="6" t="s">
        <v>75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3:CZ27"/>
  <sheetViews>
    <sheetView topLeftCell="C4" zoomScale="70" zoomScaleNormal="70" workbookViewId="0">
      <selection activeCell="AK35" sqref="AK35"/>
    </sheetView>
  </sheetViews>
  <sheetFormatPr defaultRowHeight="14.5" x14ac:dyDescent="0.35"/>
  <cols>
    <col min="3" max="4" width="12.36328125" customWidth="1"/>
    <col min="5" max="5" width="11.26953125" customWidth="1"/>
    <col min="6" max="9" width="15.26953125" customWidth="1"/>
    <col min="10" max="10" width="12.36328125" customWidth="1"/>
    <col min="11" max="11" width="11.26953125" customWidth="1"/>
    <col min="12" max="12" width="11.81640625" customWidth="1"/>
    <col min="13" max="13" width="9.6328125" customWidth="1"/>
    <col min="14" max="16" width="15.26953125" customWidth="1"/>
    <col min="17" max="17" width="13.1796875" customWidth="1"/>
    <col min="18" max="18" width="11.26953125" customWidth="1"/>
    <col min="19" max="21" width="15.26953125" customWidth="1"/>
    <col min="22" max="22" width="12.36328125" customWidth="1"/>
    <col min="23" max="23" width="11.81640625" customWidth="1"/>
    <col min="24" max="26" width="15.26953125" customWidth="1"/>
    <col min="27" max="27" width="12.36328125" customWidth="1"/>
    <col min="28" max="28" width="11.26953125" customWidth="1"/>
    <col min="29" max="31" width="15.26953125" customWidth="1"/>
    <col min="32" max="32" width="18.90625" customWidth="1"/>
    <col min="33" max="33" width="11.26953125" customWidth="1"/>
    <col min="34" max="35" width="11.81640625" customWidth="1"/>
    <col min="36" max="37" width="15.26953125" customWidth="1"/>
    <col min="38" max="38" width="12.36328125" customWidth="1"/>
    <col min="39" max="39" width="11.26953125" customWidth="1"/>
    <col min="40" max="41" width="11.81640625" customWidth="1"/>
    <col min="42" max="43" width="15.26953125" customWidth="1"/>
    <col min="44" max="44" width="12.36328125" customWidth="1"/>
    <col min="45" max="45" width="16.54296875" customWidth="1"/>
    <col min="46" max="46" width="11.26953125" customWidth="1"/>
    <col min="47" max="48" width="11.81640625" customWidth="1"/>
    <col min="49" max="51" width="15.26953125" customWidth="1"/>
    <col min="52" max="52" width="13.08984375" customWidth="1"/>
    <col min="53" max="53" width="21.7265625" customWidth="1"/>
    <col min="54" max="54" width="17.6328125" customWidth="1"/>
    <col min="55" max="57" width="15.26953125" customWidth="1"/>
    <col min="58" max="58" width="11" customWidth="1"/>
    <col min="59" max="59" width="11.7265625" customWidth="1"/>
    <col min="60" max="60" width="10.453125" customWidth="1"/>
    <col min="61" max="63" width="15.26953125" customWidth="1"/>
    <col min="64" max="64" width="21.7265625" customWidth="1"/>
    <col min="65" max="65" width="21.08984375" customWidth="1"/>
    <col min="66" max="68" width="15.26953125" customWidth="1"/>
    <col min="69" max="69" width="12.36328125" customWidth="1"/>
    <col min="70" max="70" width="11.26953125" customWidth="1"/>
    <col min="71" max="71" width="11.81640625" customWidth="1"/>
    <col min="72" max="74" width="15.26953125" customWidth="1"/>
    <col min="75" max="75" width="12.36328125" customWidth="1"/>
    <col min="76" max="76" width="11.26953125" customWidth="1"/>
    <col min="77" max="78" width="11.81640625" customWidth="1"/>
    <col min="79" max="79" width="15.26953125" customWidth="1"/>
    <col min="80" max="80" width="12.36328125" customWidth="1"/>
    <col min="81" max="81" width="11.26953125" customWidth="1"/>
    <col min="82" max="83" width="11.81640625" customWidth="1"/>
    <col min="84" max="86" width="15.26953125" customWidth="1"/>
    <col min="87" max="87" width="13.26953125" customWidth="1"/>
    <col min="88" max="88" width="11.26953125" customWidth="1"/>
    <col min="89" max="91" width="15.26953125" customWidth="1"/>
    <col min="92" max="92" width="25.08984375" customWidth="1"/>
    <col min="93" max="98" width="15.26953125" customWidth="1"/>
    <col min="99" max="100" width="9.81640625" customWidth="1"/>
    <col min="101" max="101" width="15.26953125" customWidth="1"/>
    <col min="102" max="102" width="12.36328125" customWidth="1"/>
    <col min="103" max="103" width="11.26953125" customWidth="1"/>
    <col min="104" max="105" width="11.81640625" customWidth="1"/>
    <col min="106" max="125" width="15.26953125" customWidth="1"/>
    <col min="126" max="126" width="16.54296875" customWidth="1"/>
    <col min="127" max="127" width="16.08984375" customWidth="1"/>
    <col min="128" max="131" width="11.7265625" customWidth="1"/>
    <col min="132" max="132" width="16.08984375" customWidth="1"/>
    <col min="133" max="133" width="15.6328125" customWidth="1"/>
    <col min="134" max="134" width="16.54296875" customWidth="1"/>
    <col min="135" max="135" width="16.08984375" customWidth="1"/>
    <col min="136" max="141" width="11.7265625" customWidth="1"/>
    <col min="142" max="142" width="16.08984375" customWidth="1"/>
    <col min="143" max="143" width="15.6328125" customWidth="1"/>
    <col min="144" max="149" width="11.7265625" customWidth="1"/>
    <col min="150" max="150" width="16.08984375" customWidth="1"/>
    <col min="151" max="151" width="15.6328125" customWidth="1"/>
    <col min="152" max="153" width="11.7265625" customWidth="1"/>
    <col min="154" max="154" width="16.08984375" customWidth="1"/>
    <col min="155" max="155" width="15.6328125" customWidth="1"/>
    <col min="156" max="156" width="16.26953125" customWidth="1"/>
    <col min="157" max="157" width="15.81640625" customWidth="1"/>
    <col min="158" max="158" width="16.54296875" customWidth="1"/>
    <col min="159" max="159" width="16.08984375" customWidth="1"/>
    <col min="160" max="405" width="15.26953125" customWidth="1"/>
    <col min="406" max="406" width="16.54296875" customWidth="1"/>
    <col min="407" max="407" width="16.08984375" customWidth="1"/>
    <col min="408" max="509" width="15.26953125" customWidth="1"/>
    <col min="510" max="510" width="10.7265625" customWidth="1"/>
    <col min="511" max="511" width="10.453125" bestFit="1" customWidth="1"/>
    <col min="512" max="512" width="9.36328125" customWidth="1"/>
    <col min="513" max="513" width="8.54296875" customWidth="1"/>
    <col min="514" max="514" width="11.453125" bestFit="1" customWidth="1"/>
    <col min="515" max="515" width="10.7265625" bestFit="1" customWidth="1"/>
    <col min="516" max="522" width="10.453125" bestFit="1" customWidth="1"/>
    <col min="523" max="523" width="8.6328125" customWidth="1"/>
    <col min="524" max="524" width="9.36328125" customWidth="1"/>
    <col min="525" max="525" width="8.54296875" customWidth="1"/>
    <col min="526" max="527" width="11.453125" bestFit="1" customWidth="1"/>
    <col min="528" max="528" width="10.7265625" bestFit="1" customWidth="1"/>
    <col min="529" max="531" width="9.453125" bestFit="1" customWidth="1"/>
    <col min="532" max="532" width="8.36328125" customWidth="1"/>
    <col min="533" max="533" width="9.36328125" bestFit="1" customWidth="1"/>
    <col min="534" max="534" width="9.54296875" bestFit="1" customWidth="1"/>
    <col min="535" max="535" width="8.54296875" customWidth="1"/>
    <col min="536" max="538" width="11.453125" bestFit="1" customWidth="1"/>
    <col min="539" max="539" width="10.7265625" bestFit="1" customWidth="1"/>
  </cols>
  <sheetData>
    <row r="3" spans="4:104" x14ac:dyDescent="0.35">
      <c r="D3" t="s">
        <v>33</v>
      </c>
      <c r="J3" t="s">
        <v>36</v>
      </c>
      <c r="Q3" t="s">
        <v>39</v>
      </c>
      <c r="V3" t="s">
        <v>42</v>
      </c>
      <c r="AA3" t="s">
        <v>45</v>
      </c>
      <c r="AF3" t="s">
        <v>48</v>
      </c>
      <c r="AL3" t="s">
        <v>51</v>
      </c>
      <c r="AR3" t="s">
        <v>54</v>
      </c>
      <c r="AZ3" t="s">
        <v>57</v>
      </c>
      <c r="BF3" t="s">
        <v>60</v>
      </c>
      <c r="BL3" t="s">
        <v>63</v>
      </c>
      <c r="BQ3" t="s">
        <v>65</v>
      </c>
      <c r="BW3" t="s">
        <v>68</v>
      </c>
      <c r="CI3" t="s">
        <v>71</v>
      </c>
      <c r="CN3" t="s">
        <v>74</v>
      </c>
    </row>
    <row r="5" spans="4:104" x14ac:dyDescent="0.35">
      <c r="D5" s="16" t="s">
        <v>2167</v>
      </c>
      <c r="E5" t="s">
        <v>2166</v>
      </c>
      <c r="J5" s="16" t="s">
        <v>2167</v>
      </c>
      <c r="K5" t="s">
        <v>2166</v>
      </c>
      <c r="L5" t="s">
        <v>2182</v>
      </c>
      <c r="Q5" s="16" t="s">
        <v>2167</v>
      </c>
      <c r="R5" t="s">
        <v>2166</v>
      </c>
      <c r="V5" s="16" t="s">
        <v>2167</v>
      </c>
      <c r="W5" t="s">
        <v>2185</v>
      </c>
      <c r="AA5" s="16" t="s">
        <v>2167</v>
      </c>
      <c r="AB5" t="s">
        <v>2166</v>
      </c>
      <c r="AF5" s="16" t="s">
        <v>2167</v>
      </c>
      <c r="AG5" t="s">
        <v>2166</v>
      </c>
      <c r="AH5" t="s">
        <v>2185</v>
      </c>
      <c r="AL5" s="16" t="s">
        <v>2167</v>
      </c>
      <c r="AM5" t="s">
        <v>2166</v>
      </c>
      <c r="AN5" t="s">
        <v>2182</v>
      </c>
      <c r="AR5" s="16" t="s">
        <v>2167</v>
      </c>
      <c r="AS5" t="s">
        <v>2189</v>
      </c>
      <c r="AT5" t="s">
        <v>2166</v>
      </c>
      <c r="AU5" t="s">
        <v>2182</v>
      </c>
      <c r="AV5" t="s">
        <v>2185</v>
      </c>
      <c r="AZ5" s="16" t="s">
        <v>2167</v>
      </c>
      <c r="BA5" t="s">
        <v>2192</v>
      </c>
      <c r="BB5" t="s">
        <v>2211</v>
      </c>
      <c r="BF5" t="s">
        <v>2196</v>
      </c>
      <c r="BG5" t="s">
        <v>2197</v>
      </c>
      <c r="BH5" t="s">
        <v>2195</v>
      </c>
      <c r="BL5" s="16" t="s">
        <v>2167</v>
      </c>
      <c r="BM5" t="s">
        <v>2199</v>
      </c>
      <c r="BQ5" s="16" t="s">
        <v>2167</v>
      </c>
      <c r="BR5" t="s">
        <v>2166</v>
      </c>
      <c r="BS5" t="s">
        <v>2182</v>
      </c>
      <c r="BW5" s="16" t="s">
        <v>2167</v>
      </c>
      <c r="BX5" t="s">
        <v>2166</v>
      </c>
      <c r="BY5" t="s">
        <v>2182</v>
      </c>
      <c r="BZ5" s="19" t="s">
        <v>2185</v>
      </c>
      <c r="CB5" s="16" t="s">
        <v>2167</v>
      </c>
      <c r="CC5" t="s">
        <v>2166</v>
      </c>
      <c r="CD5" t="s">
        <v>2182</v>
      </c>
      <c r="CE5" t="s">
        <v>2185</v>
      </c>
      <c r="CI5" s="16" t="s">
        <v>2167</v>
      </c>
      <c r="CJ5" t="s">
        <v>2166</v>
      </c>
      <c r="CN5" s="24" t="s">
        <v>2205</v>
      </c>
    </row>
    <row r="6" spans="4:104" x14ac:dyDescent="0.35">
      <c r="D6" s="14" t="s">
        <v>2169</v>
      </c>
      <c r="E6" s="15">
        <v>123802</v>
      </c>
      <c r="J6" s="14" t="s">
        <v>1800</v>
      </c>
      <c r="K6" s="15">
        <v>320809.11</v>
      </c>
      <c r="L6" s="15">
        <v>96800.53</v>
      </c>
      <c r="Q6" s="14" t="s">
        <v>1957</v>
      </c>
      <c r="R6" s="17">
        <v>668326.05000000005</v>
      </c>
      <c r="V6" s="14" t="s">
        <v>1939</v>
      </c>
      <c r="W6" s="18">
        <v>0.34980669821808563</v>
      </c>
      <c r="AA6" s="14" t="s">
        <v>1848</v>
      </c>
      <c r="AB6" s="15">
        <v>49285.64</v>
      </c>
      <c r="AF6" s="14" t="s">
        <v>1968</v>
      </c>
      <c r="AG6" s="15">
        <v>237468.93</v>
      </c>
      <c r="AH6" s="19">
        <v>0.17457626983033109</v>
      </c>
      <c r="AL6" s="14" t="s">
        <v>1787</v>
      </c>
      <c r="AM6" s="15">
        <v>614933.22</v>
      </c>
      <c r="AN6" s="15">
        <v>175782.53</v>
      </c>
      <c r="AR6" s="21">
        <v>0</v>
      </c>
      <c r="AS6" s="15">
        <v>413195.09</v>
      </c>
      <c r="AT6" s="15">
        <v>413195.09</v>
      </c>
      <c r="AU6" s="15">
        <v>144308.94</v>
      </c>
      <c r="AV6" s="18">
        <v>0.34925134274949876</v>
      </c>
      <c r="AZ6" s="14" t="s">
        <v>119</v>
      </c>
      <c r="BA6" s="22">
        <v>38.888358208955225</v>
      </c>
      <c r="BB6" s="26">
        <v>67</v>
      </c>
      <c r="BF6" s="20">
        <v>1500</v>
      </c>
      <c r="BG6" s="20">
        <v>180</v>
      </c>
      <c r="BH6" s="18">
        <v>0.12</v>
      </c>
      <c r="BL6" s="14" t="s">
        <v>1982</v>
      </c>
      <c r="BM6" s="20">
        <v>41</v>
      </c>
      <c r="BQ6" s="14" t="s">
        <v>136</v>
      </c>
      <c r="BR6" s="17">
        <v>162259.89000000001</v>
      </c>
      <c r="BS6" s="17">
        <v>48845.47</v>
      </c>
      <c r="BW6" s="14" t="s">
        <v>2172</v>
      </c>
      <c r="BX6" s="17">
        <v>137381.4</v>
      </c>
      <c r="BY6" s="17">
        <v>38366.35</v>
      </c>
      <c r="BZ6" s="19">
        <v>0.27926888210485551</v>
      </c>
      <c r="CB6" s="14" t="s">
        <v>1800</v>
      </c>
      <c r="CC6" s="17">
        <v>320809.11</v>
      </c>
      <c r="CD6" s="17">
        <v>96800.53</v>
      </c>
      <c r="CE6" s="18">
        <v>0.30173871932751539</v>
      </c>
      <c r="CI6" s="14" t="s">
        <v>1818</v>
      </c>
      <c r="CJ6" s="17">
        <v>17574.89</v>
      </c>
      <c r="CN6" t="s">
        <v>2207</v>
      </c>
    </row>
    <row r="7" spans="4:104" x14ac:dyDescent="0.35">
      <c r="D7" s="14" t="s">
        <v>2170</v>
      </c>
      <c r="E7" s="15">
        <v>112541.91</v>
      </c>
      <c r="J7" s="14" t="s">
        <v>1789</v>
      </c>
      <c r="K7" s="15">
        <v>273768.07</v>
      </c>
      <c r="L7" s="15">
        <v>79195.7</v>
      </c>
      <c r="Q7" s="14" t="s">
        <v>1938</v>
      </c>
      <c r="R7" s="17">
        <v>412196.79</v>
      </c>
      <c r="V7" s="14" t="s">
        <v>1964</v>
      </c>
      <c r="W7" s="18">
        <v>0.3379167438333619</v>
      </c>
      <c r="AA7" s="14" t="s">
        <v>1819</v>
      </c>
      <c r="AB7" s="15">
        <v>52305.15</v>
      </c>
      <c r="AF7" s="14" t="s">
        <v>1944</v>
      </c>
      <c r="AG7" s="15">
        <v>187488.09</v>
      </c>
      <c r="AH7" s="19">
        <v>0.33403279109622375</v>
      </c>
      <c r="AL7" s="14" t="s">
        <v>1794</v>
      </c>
      <c r="AM7" s="15">
        <v>259322.84</v>
      </c>
      <c r="AN7" s="15">
        <v>73864.77</v>
      </c>
      <c r="AR7" s="21">
        <v>0.05</v>
      </c>
      <c r="AS7" s="15">
        <v>187228.88</v>
      </c>
      <c r="AT7" s="15">
        <v>177867.33</v>
      </c>
      <c r="AU7" s="15">
        <v>56126.84</v>
      </c>
      <c r="AV7" s="18">
        <v>0.31555452032703252</v>
      </c>
      <c r="AZ7" s="14" t="s">
        <v>124</v>
      </c>
      <c r="BA7" s="22">
        <v>37.003460559796437</v>
      </c>
      <c r="BB7" s="26">
        <v>393</v>
      </c>
      <c r="BL7" s="14" t="s">
        <v>1976</v>
      </c>
      <c r="BM7" s="20">
        <v>40</v>
      </c>
      <c r="BQ7" s="14" t="s">
        <v>156</v>
      </c>
      <c r="BR7" s="17">
        <v>147509.31</v>
      </c>
      <c r="BS7" s="17">
        <v>41168.769999999997</v>
      </c>
      <c r="BW7" s="14" t="s">
        <v>2174</v>
      </c>
      <c r="BX7" s="17">
        <v>131740.48000000001</v>
      </c>
      <c r="BY7" s="17">
        <v>41314.21</v>
      </c>
      <c r="BZ7" s="19">
        <v>0.31360300190192109</v>
      </c>
      <c r="CB7" s="14" t="s">
        <v>1789</v>
      </c>
      <c r="CC7" s="17">
        <v>273768.07</v>
      </c>
      <c r="CD7" s="17">
        <v>79195.7</v>
      </c>
      <c r="CE7" s="18">
        <v>0.28928026559123565</v>
      </c>
      <c r="CI7" s="14" t="s">
        <v>1826</v>
      </c>
      <c r="CJ7" s="17">
        <v>17663.79</v>
      </c>
      <c r="CN7" t="s">
        <v>2222</v>
      </c>
      <c r="CV7" t="s">
        <v>2226</v>
      </c>
      <c r="CX7" s="16" t="s">
        <v>2167</v>
      </c>
      <c r="CY7" t="s">
        <v>2166</v>
      </c>
      <c r="CZ7" t="s">
        <v>2182</v>
      </c>
    </row>
    <row r="8" spans="4:104" x14ac:dyDescent="0.35">
      <c r="D8" s="14" t="s">
        <v>2171</v>
      </c>
      <c r="E8" s="15">
        <v>103077.07</v>
      </c>
      <c r="J8" s="14" t="s">
        <v>1804</v>
      </c>
      <c r="K8" s="15">
        <v>272605.43</v>
      </c>
      <c r="L8" s="15">
        <v>75111.72</v>
      </c>
      <c r="Q8" s="14" t="s">
        <v>1947</v>
      </c>
      <c r="R8" s="17">
        <v>32861.56</v>
      </c>
      <c r="V8" s="14" t="s">
        <v>1961</v>
      </c>
      <c r="W8" s="18">
        <v>0.33609883632657894</v>
      </c>
      <c r="AA8" s="14" t="s">
        <v>1813</v>
      </c>
      <c r="AB8" s="15">
        <v>53729.78</v>
      </c>
      <c r="AF8" s="14" t="s">
        <v>1970</v>
      </c>
      <c r="AG8" s="15">
        <v>126235.51</v>
      </c>
      <c r="AH8" s="19">
        <v>0.32771056258258868</v>
      </c>
      <c r="AL8" s="14" t="s">
        <v>1811</v>
      </c>
      <c r="AM8" s="15">
        <v>239128.34</v>
      </c>
      <c r="AN8" s="15">
        <v>69641.59</v>
      </c>
      <c r="AR8" s="21">
        <v>0.1</v>
      </c>
      <c r="AS8" s="15">
        <v>226421.6</v>
      </c>
      <c r="AT8" s="15">
        <v>203779.48</v>
      </c>
      <c r="AU8" s="15">
        <v>54754</v>
      </c>
      <c r="AV8" s="18">
        <v>0.26869241201322136</v>
      </c>
      <c r="AW8" s="27"/>
      <c r="AZ8" s="14" t="s">
        <v>129</v>
      </c>
      <c r="BA8" s="22">
        <v>34.879075630252096</v>
      </c>
      <c r="BB8" s="26">
        <v>238</v>
      </c>
      <c r="BL8" s="14" t="s">
        <v>1978</v>
      </c>
      <c r="BM8" s="20">
        <v>35</v>
      </c>
      <c r="BQ8" s="14" t="s">
        <v>125</v>
      </c>
      <c r="BR8" s="17">
        <v>143054.5</v>
      </c>
      <c r="BS8" s="17">
        <v>41920.97</v>
      </c>
      <c r="BW8" s="14" t="s">
        <v>2173</v>
      </c>
      <c r="BX8" s="17">
        <v>128495.41</v>
      </c>
      <c r="BY8" s="17">
        <v>34352.26</v>
      </c>
      <c r="BZ8" s="19">
        <v>0.2673423120716919</v>
      </c>
      <c r="CB8" s="14" t="s">
        <v>1804</v>
      </c>
      <c r="CC8" s="17">
        <v>272605.43</v>
      </c>
      <c r="CD8" s="17">
        <v>75111.72</v>
      </c>
      <c r="CE8" s="18">
        <v>0.27553273608673168</v>
      </c>
      <c r="CI8" s="14" t="s">
        <v>1793</v>
      </c>
      <c r="CJ8" s="17">
        <v>17921.849999999999</v>
      </c>
      <c r="CN8" t="s">
        <v>2206</v>
      </c>
      <c r="CV8" s="20">
        <v>120</v>
      </c>
      <c r="CX8" s="14" t="s">
        <v>1975</v>
      </c>
      <c r="CY8" s="17">
        <v>125970.07</v>
      </c>
      <c r="CZ8" s="17">
        <v>35345.699999999997</v>
      </c>
    </row>
    <row r="9" spans="4:104" x14ac:dyDescent="0.35">
      <c r="D9" s="14" t="s">
        <v>2172</v>
      </c>
      <c r="E9" s="15">
        <v>137381.4</v>
      </c>
      <c r="J9" s="14" t="s">
        <v>1809</v>
      </c>
      <c r="K9" s="15">
        <v>246201.79</v>
      </c>
      <c r="L9" s="15">
        <v>68180.94</v>
      </c>
      <c r="Q9" s="14" t="s">
        <v>2168</v>
      </c>
      <c r="R9" s="17">
        <v>1113384.3999999999</v>
      </c>
      <c r="V9" s="14" t="s">
        <v>1945</v>
      </c>
      <c r="W9" s="18">
        <v>0.33454038748590942</v>
      </c>
      <c r="AA9" s="14" t="s">
        <v>1795</v>
      </c>
      <c r="AB9" s="15">
        <v>68298.95</v>
      </c>
      <c r="AF9" s="14" t="s">
        <v>1959</v>
      </c>
      <c r="AG9" s="15">
        <v>109720.24</v>
      </c>
      <c r="AH9" s="19">
        <v>0.26457998998179366</v>
      </c>
      <c r="AL9" s="14" t="s">
        <v>2168</v>
      </c>
      <c r="AM9" s="15">
        <v>1113384.3999999999</v>
      </c>
      <c r="AN9" s="15">
        <v>319288.89</v>
      </c>
      <c r="AR9" s="21">
        <v>0.15</v>
      </c>
      <c r="AS9" s="15">
        <v>170854.94</v>
      </c>
      <c r="AT9" s="15">
        <v>145226.75</v>
      </c>
      <c r="AU9" s="15">
        <v>36332.800000000003</v>
      </c>
      <c r="AV9" s="18">
        <v>0.2501798050290322</v>
      </c>
      <c r="AZ9" s="14" t="s">
        <v>134</v>
      </c>
      <c r="BA9" s="22">
        <v>34.642331670822948</v>
      </c>
      <c r="BB9" s="26">
        <v>802</v>
      </c>
      <c r="BF9" t="s">
        <v>2198</v>
      </c>
      <c r="BL9" s="14" t="s">
        <v>1986</v>
      </c>
      <c r="BM9" s="20">
        <v>32</v>
      </c>
      <c r="BQ9" s="14" t="s">
        <v>130</v>
      </c>
      <c r="BR9" s="17">
        <v>142307.04999999999</v>
      </c>
      <c r="BS9" s="17">
        <v>44412.26</v>
      </c>
      <c r="BW9" s="14" t="s">
        <v>2169</v>
      </c>
      <c r="BX9" s="17">
        <v>123802</v>
      </c>
      <c r="BY9" s="17">
        <v>36636.94</v>
      </c>
      <c r="BZ9" s="19">
        <v>0.2959317296974201</v>
      </c>
      <c r="CB9" s="14" t="s">
        <v>1809</v>
      </c>
      <c r="CC9" s="17">
        <v>246201.79</v>
      </c>
      <c r="CD9" s="17">
        <v>68180.94</v>
      </c>
      <c r="CE9" s="18">
        <v>0.27693113035449496</v>
      </c>
      <c r="CI9" s="14" t="s">
        <v>1866</v>
      </c>
      <c r="CJ9" s="17">
        <v>18633.97</v>
      </c>
      <c r="CX9" s="14" t="s">
        <v>2227</v>
      </c>
      <c r="CY9" s="17">
        <v>987414.33</v>
      </c>
      <c r="CZ9" s="17">
        <v>283943.19</v>
      </c>
    </row>
    <row r="10" spans="4:104" x14ac:dyDescent="0.35">
      <c r="D10" s="14" t="s">
        <v>2173</v>
      </c>
      <c r="E10" s="15">
        <v>128495.41</v>
      </c>
      <c r="J10" s="14" t="s">
        <v>2168</v>
      </c>
      <c r="K10" s="15">
        <v>1113384.3999999999</v>
      </c>
      <c r="L10" s="15">
        <v>319288.89</v>
      </c>
      <c r="V10" s="14" t="s">
        <v>1942</v>
      </c>
      <c r="W10" s="18">
        <v>0.33333075932023015</v>
      </c>
      <c r="AA10" s="14" t="s">
        <v>1830</v>
      </c>
      <c r="AB10" s="15">
        <v>68869.19</v>
      </c>
      <c r="AF10" s="14" t="s">
        <v>1946</v>
      </c>
      <c r="AG10" s="15">
        <v>76185.48</v>
      </c>
      <c r="AH10" s="19">
        <v>0.33454038748590942</v>
      </c>
      <c r="AR10" s="21">
        <v>0.2</v>
      </c>
      <c r="AS10" s="15">
        <v>216644.63</v>
      </c>
      <c r="AT10" s="15">
        <v>173315.75</v>
      </c>
      <c r="AU10" s="15">
        <v>27766.31</v>
      </c>
      <c r="AV10" s="18">
        <v>0.16020650171724152</v>
      </c>
      <c r="AW10" s="23"/>
      <c r="AZ10" s="14" t="s">
        <v>2168</v>
      </c>
      <c r="BA10" s="22">
        <v>35.488166666666665</v>
      </c>
      <c r="BB10" s="26">
        <v>1500</v>
      </c>
      <c r="BL10" s="14" t="s">
        <v>1980</v>
      </c>
      <c r="BM10" s="20">
        <v>32</v>
      </c>
      <c r="BQ10" s="14" t="s">
        <v>120</v>
      </c>
      <c r="BR10" s="17">
        <v>136555.99</v>
      </c>
      <c r="BS10" s="17">
        <v>38114.04</v>
      </c>
      <c r="BW10" s="14" t="s">
        <v>2170</v>
      </c>
      <c r="BX10" s="17">
        <v>112541.91</v>
      </c>
      <c r="BY10" s="17">
        <v>34512.639999999999</v>
      </c>
      <c r="BZ10" s="19">
        <v>0.30666477936974768</v>
      </c>
      <c r="CB10" s="14" t="s">
        <v>2168</v>
      </c>
      <c r="CC10" s="17">
        <v>1113384.3999999999</v>
      </c>
      <c r="CD10" s="17">
        <v>319288.89</v>
      </c>
      <c r="CE10" s="18">
        <v>0.2867732743516076</v>
      </c>
      <c r="CI10" s="14" t="s">
        <v>1856</v>
      </c>
      <c r="CJ10" s="17">
        <v>20741.080000000002</v>
      </c>
      <c r="CN10" s="25" t="s">
        <v>2208</v>
      </c>
      <c r="CV10">
        <f>GETPIVOTDATA("[Measures].[Total custs]",$CV$7)</f>
        <v>120</v>
      </c>
      <c r="CX10" s="14" t="s">
        <v>2168</v>
      </c>
      <c r="CY10" s="17">
        <v>1113384.3999999999</v>
      </c>
      <c r="CZ10" s="17">
        <v>319288.89</v>
      </c>
    </row>
    <row r="11" spans="4:104" x14ac:dyDescent="0.35">
      <c r="D11" s="14" t="s">
        <v>2174</v>
      </c>
      <c r="E11" s="15">
        <v>131740.48000000001</v>
      </c>
      <c r="V11" s="14" t="s">
        <v>1969</v>
      </c>
      <c r="W11" s="18">
        <v>0.32771056258258868</v>
      </c>
      <c r="AA11" s="14" t="s">
        <v>1817</v>
      </c>
      <c r="AB11" s="15">
        <v>74720.75</v>
      </c>
      <c r="AF11" s="14" t="s">
        <v>2168</v>
      </c>
      <c r="AG11" s="15">
        <v>737098.25</v>
      </c>
      <c r="AH11" s="19">
        <v>0.27129249051941179</v>
      </c>
      <c r="AR11" s="14" t="s">
        <v>2168</v>
      </c>
      <c r="AS11" s="15">
        <v>1214345.1399999999</v>
      </c>
      <c r="AT11" s="15">
        <v>1113384.3999999999</v>
      </c>
      <c r="AU11" s="15">
        <v>319288.89</v>
      </c>
      <c r="AV11" s="18">
        <v>0.2867732743516076</v>
      </c>
      <c r="BF11">
        <f>GETPIVOTDATA("[Measures].[Total orders]",$BF$5)</f>
        <v>1500</v>
      </c>
      <c r="BL11" s="14" t="s">
        <v>2168</v>
      </c>
      <c r="BM11" s="20">
        <v>180</v>
      </c>
      <c r="BQ11" s="14" t="s">
        <v>149</v>
      </c>
      <c r="BR11" s="17">
        <v>136260.42000000001</v>
      </c>
      <c r="BS11" s="17">
        <v>39349.24</v>
      </c>
      <c r="BW11" s="14" t="s">
        <v>2171</v>
      </c>
      <c r="BX11" s="17">
        <v>103077.07</v>
      </c>
      <c r="BY11" s="17">
        <v>29659.49</v>
      </c>
      <c r="BZ11" s="19">
        <v>0.28774091075735853</v>
      </c>
      <c r="CI11" s="14" t="s">
        <v>1862</v>
      </c>
      <c r="CJ11" s="17">
        <v>22335.32</v>
      </c>
      <c r="CN11" t="s">
        <v>2209</v>
      </c>
      <c r="CX11" s="14"/>
      <c r="CY11" s="27"/>
    </row>
    <row r="12" spans="4:104" x14ac:dyDescent="0.35">
      <c r="D12" s="14" t="s">
        <v>2175</v>
      </c>
      <c r="E12" s="15">
        <v>48392.35</v>
      </c>
      <c r="G12" s="23"/>
      <c r="K12" s="15"/>
      <c r="L12" s="15"/>
      <c r="Q12" s="14" t="s">
        <v>2184</v>
      </c>
      <c r="V12" s="14" t="s">
        <v>1958</v>
      </c>
      <c r="W12" s="18">
        <v>0.27783641749833982</v>
      </c>
      <c r="AA12" s="14" t="s">
        <v>1833</v>
      </c>
      <c r="AB12" s="15">
        <v>76280.070000000007</v>
      </c>
      <c r="BQ12" s="14" t="s">
        <v>140</v>
      </c>
      <c r="BR12" s="17">
        <v>126405.77</v>
      </c>
      <c r="BS12" s="17">
        <v>33046.269999999997</v>
      </c>
      <c r="BW12" s="14" t="s">
        <v>2176</v>
      </c>
      <c r="BX12" s="17">
        <v>80970.92</v>
      </c>
      <c r="BY12" s="17">
        <v>24059.86</v>
      </c>
      <c r="BZ12" s="19">
        <v>0.29714198628347066</v>
      </c>
      <c r="CC12" s="23"/>
      <c r="CD12" s="23"/>
      <c r="CI12" s="14" t="s">
        <v>1805</v>
      </c>
      <c r="CJ12" s="17">
        <v>23409.599999999999</v>
      </c>
      <c r="CN12" t="s">
        <v>2210</v>
      </c>
      <c r="CX12" s="14" t="s">
        <v>2228</v>
      </c>
      <c r="CY12" s="29">
        <f>CY8</f>
        <v>125970.07</v>
      </c>
    </row>
    <row r="13" spans="4:104" x14ac:dyDescent="0.35">
      <c r="D13" s="14" t="s">
        <v>2176</v>
      </c>
      <c r="E13" s="15">
        <v>80970.92</v>
      </c>
      <c r="V13" s="14" t="s">
        <v>1967</v>
      </c>
      <c r="W13" s="18">
        <v>0.17457626983033109</v>
      </c>
      <c r="AA13" s="14" t="s">
        <v>1822</v>
      </c>
      <c r="AB13" s="15">
        <v>77539.490000000005</v>
      </c>
      <c r="AF13" s="14" t="s">
        <v>2225</v>
      </c>
      <c r="AL13" s="14" t="s">
        <v>2188</v>
      </c>
      <c r="BQ13" s="14" t="s">
        <v>145</v>
      </c>
      <c r="BR13" s="17">
        <v>119031.47</v>
      </c>
      <c r="BS13" s="17">
        <v>32431.87</v>
      </c>
      <c r="BW13" s="14" t="s">
        <v>2178</v>
      </c>
      <c r="BX13" s="17">
        <v>80087.460000000006</v>
      </c>
      <c r="BY13" s="17">
        <v>20911.150000000001</v>
      </c>
      <c r="BZ13" s="19">
        <v>0.26110392313603153</v>
      </c>
      <c r="CD13" s="28"/>
      <c r="CE13" s="27"/>
      <c r="CI13" s="14" t="s">
        <v>1887</v>
      </c>
      <c r="CJ13" s="17">
        <v>23722.54</v>
      </c>
      <c r="CX13" s="14" t="s">
        <v>2229</v>
      </c>
      <c r="CY13" s="29">
        <f>CY9</f>
        <v>987414.33</v>
      </c>
    </row>
    <row r="14" spans="4:104" x14ac:dyDescent="0.35">
      <c r="D14" s="14" t="s">
        <v>2177</v>
      </c>
      <c r="E14" s="15">
        <v>62308.24</v>
      </c>
      <c r="J14" s="14" t="s">
        <v>2183</v>
      </c>
      <c r="V14" s="14" t="s">
        <v>1952</v>
      </c>
      <c r="W14" s="18">
        <v>0.16882453995208113</v>
      </c>
      <c r="AA14" s="14" t="s">
        <v>1846</v>
      </c>
      <c r="AB14" s="15">
        <v>79029.210000000006</v>
      </c>
      <c r="AR14" t="s">
        <v>2190</v>
      </c>
      <c r="AV14" s="18"/>
      <c r="AZ14" t="s">
        <v>2194</v>
      </c>
      <c r="BH14" s="27"/>
      <c r="BL14" s="14" t="s">
        <v>2200</v>
      </c>
      <c r="BQ14" s="14" t="s">
        <v>2168</v>
      </c>
      <c r="BR14" s="17">
        <v>1113384.3999999999</v>
      </c>
      <c r="BS14" s="17">
        <v>319288.89</v>
      </c>
      <c r="BW14" s="14" t="s">
        <v>2177</v>
      </c>
      <c r="BX14" s="17">
        <v>62308.24</v>
      </c>
      <c r="BY14" s="17">
        <v>16535.2</v>
      </c>
      <c r="BZ14" s="19">
        <v>0.26537742038613193</v>
      </c>
      <c r="CI14" s="14" t="s">
        <v>1858</v>
      </c>
      <c r="CJ14" s="17">
        <v>28916.34</v>
      </c>
      <c r="CN14" s="25" t="s">
        <v>2215</v>
      </c>
      <c r="CX14" s="14" t="s">
        <v>2230</v>
      </c>
      <c r="CY14" s="29">
        <f>CZ9</f>
        <v>283943.19</v>
      </c>
    </row>
    <row r="15" spans="4:104" x14ac:dyDescent="0.35">
      <c r="D15" s="14" t="s">
        <v>2178</v>
      </c>
      <c r="E15" s="15">
        <v>80087.460000000006</v>
      </c>
      <c r="V15" s="14" t="s">
        <v>1948</v>
      </c>
      <c r="W15" s="18">
        <v>0.16733689871418009</v>
      </c>
      <c r="AA15" s="14" t="s">
        <v>1798</v>
      </c>
      <c r="AB15" s="15">
        <v>94032.93</v>
      </c>
      <c r="AR15" t="s">
        <v>2191</v>
      </c>
      <c r="BL15" s="14" t="s">
        <v>2201</v>
      </c>
      <c r="BW15" s="14" t="s">
        <v>2179</v>
      </c>
      <c r="BX15" s="17">
        <v>61967.44</v>
      </c>
      <c r="BY15" s="17">
        <v>18596.13</v>
      </c>
      <c r="BZ15" s="19">
        <v>0.30009517901659322</v>
      </c>
      <c r="CI15" s="14" t="s">
        <v>1812</v>
      </c>
      <c r="CJ15" s="17">
        <v>29630.9</v>
      </c>
      <c r="CN15" t="s">
        <v>2212</v>
      </c>
      <c r="CX15" s="14" t="s">
        <v>2231</v>
      </c>
      <c r="CY15" s="29">
        <f>CY10</f>
        <v>1113384.3999999999</v>
      </c>
    </row>
    <row r="16" spans="4:104" x14ac:dyDescent="0.35">
      <c r="D16" s="14" t="s">
        <v>2179</v>
      </c>
      <c r="E16" s="15">
        <v>61967.44</v>
      </c>
      <c r="V16" s="14" t="s">
        <v>1950</v>
      </c>
      <c r="W16" s="18">
        <v>-6.3674092701385743E-2</v>
      </c>
      <c r="AA16" s="14" t="s">
        <v>2168</v>
      </c>
      <c r="AB16" s="15">
        <v>694091.16</v>
      </c>
      <c r="AZ16" t="s">
        <v>2193</v>
      </c>
      <c r="BQ16" s="14" t="s">
        <v>2202</v>
      </c>
      <c r="BW16" s="14" t="s">
        <v>2175</v>
      </c>
      <c r="BX16" s="17">
        <v>48392.35</v>
      </c>
      <c r="BY16" s="17">
        <v>11824.28</v>
      </c>
      <c r="BZ16" s="19">
        <v>0.24434192594490661</v>
      </c>
      <c r="CE16" s="27">
        <f>GETPIVOTDATA("[Measures].[Profit margin]",$CB$5)</f>
        <v>0.2867732743516076</v>
      </c>
      <c r="CI16" s="14" t="s">
        <v>2168</v>
      </c>
      <c r="CJ16" s="17">
        <v>220550.28</v>
      </c>
      <c r="CN16" t="s">
        <v>2213</v>
      </c>
      <c r="CY16" s="30"/>
    </row>
    <row r="17" spans="4:92" x14ac:dyDescent="0.35">
      <c r="D17" s="14" t="s">
        <v>2180</v>
      </c>
      <c r="E17" s="15">
        <v>42619.72</v>
      </c>
      <c r="V17" s="14" t="s">
        <v>1955</v>
      </c>
      <c r="W17" s="18">
        <v>-0.23390471937387999</v>
      </c>
      <c r="BW17" s="14" t="s">
        <v>2180</v>
      </c>
      <c r="BX17" s="17">
        <v>42619.72</v>
      </c>
      <c r="BY17" s="17">
        <v>12520.38</v>
      </c>
      <c r="BZ17" s="19">
        <v>0.29376964466214228</v>
      </c>
      <c r="CE17" s="27"/>
      <c r="CN17" t="s">
        <v>2214</v>
      </c>
    </row>
    <row r="18" spans="4:92" x14ac:dyDescent="0.35">
      <c r="D18" s="14" t="s">
        <v>2168</v>
      </c>
      <c r="E18" s="15">
        <v>1113384.3999999999</v>
      </c>
      <c r="V18" s="14" t="s">
        <v>2168</v>
      </c>
      <c r="W18" s="18">
        <v>0.2867732743516076</v>
      </c>
      <c r="AF18" s="14"/>
      <c r="BW18" s="14" t="s">
        <v>2168</v>
      </c>
      <c r="BX18" s="17">
        <v>1113384.3999999999</v>
      </c>
      <c r="BY18" s="17">
        <v>319288.89</v>
      </c>
      <c r="BZ18" s="19">
        <v>0.2867732743516076</v>
      </c>
      <c r="CI18" s="14" t="s">
        <v>2204</v>
      </c>
    </row>
    <row r="19" spans="4:92" x14ac:dyDescent="0.35">
      <c r="AA19" s="14" t="s">
        <v>2187</v>
      </c>
      <c r="CN19" s="25" t="s">
        <v>2217</v>
      </c>
    </row>
    <row r="20" spans="4:92" x14ac:dyDescent="0.35">
      <c r="D20" s="14" t="s">
        <v>2181</v>
      </c>
      <c r="BW20" s="14" t="s">
        <v>2203</v>
      </c>
      <c r="CN20" t="s">
        <v>2219</v>
      </c>
    </row>
    <row r="21" spans="4:92" x14ac:dyDescent="0.35">
      <c r="V21" s="14" t="s">
        <v>2186</v>
      </c>
      <c r="CN21" t="s">
        <v>2223</v>
      </c>
    </row>
    <row r="22" spans="4:92" x14ac:dyDescent="0.35">
      <c r="CN22" t="s">
        <v>2216</v>
      </c>
    </row>
    <row r="24" spans="4:92" x14ac:dyDescent="0.35">
      <c r="CN24" s="25" t="s">
        <v>2218</v>
      </c>
    </row>
    <row r="25" spans="4:92" x14ac:dyDescent="0.35">
      <c r="AG25" s="15"/>
      <c r="AH25" s="15"/>
      <c r="CN25" t="s">
        <v>2220</v>
      </c>
    </row>
    <row r="26" spans="4:92" x14ac:dyDescent="0.35">
      <c r="AF26" s="14"/>
      <c r="CN26" t="s">
        <v>2224</v>
      </c>
    </row>
    <row r="27" spans="4:92" x14ac:dyDescent="0.35">
      <c r="CN27" t="s">
        <v>2221</v>
      </c>
    </row>
  </sheetData>
  <pageMargins left="0.7" right="0.7" top="0.75" bottom="0.75" header="0.3" footer="0.3"/>
  <pageSetup orientation="portrait" r:id="rId18"/>
  <drawing r:id="rId1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zoomScaleNormal="100"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Views>
    <sheetView workbookViewId="0">
      <selection activeCell="C19" sqref="C19"/>
    </sheetView>
  </sheetViews>
  <sheetFormatPr defaultRowHeight="14.5" x14ac:dyDescent="0.35"/>
  <cols>
    <col min="1" max="1" width="18" customWidth="1"/>
    <col min="2" max="2" width="24" customWidth="1"/>
    <col min="3" max="3" width="60" customWidth="1"/>
  </cols>
  <sheetData>
    <row r="1" spans="1:3" x14ac:dyDescent="0.35">
      <c r="A1" s="8" t="s">
        <v>76</v>
      </c>
      <c r="B1" s="8" t="s">
        <v>77</v>
      </c>
      <c r="C1" s="8" t="s">
        <v>78</v>
      </c>
    </row>
    <row r="2" spans="1:3" x14ac:dyDescent="0.35">
      <c r="A2" t="s">
        <v>79</v>
      </c>
      <c r="B2" t="s">
        <v>80</v>
      </c>
      <c r="C2" t="s">
        <v>81</v>
      </c>
    </row>
    <row r="3" spans="1:3" x14ac:dyDescent="0.35">
      <c r="A3" t="s">
        <v>79</v>
      </c>
      <c r="B3" t="s">
        <v>82</v>
      </c>
      <c r="C3" t="s">
        <v>83</v>
      </c>
    </row>
    <row r="4" spans="1:3" x14ac:dyDescent="0.35">
      <c r="A4" t="s">
        <v>79</v>
      </c>
      <c r="B4" t="s">
        <v>84</v>
      </c>
      <c r="C4" t="s">
        <v>85</v>
      </c>
    </row>
    <row r="5" spans="1:3" x14ac:dyDescent="0.35">
      <c r="A5" t="s">
        <v>79</v>
      </c>
      <c r="B5" t="s">
        <v>86</v>
      </c>
      <c r="C5" t="s">
        <v>87</v>
      </c>
    </row>
    <row r="6" spans="1:3" x14ac:dyDescent="0.35">
      <c r="A6" t="s">
        <v>79</v>
      </c>
      <c r="B6" t="s">
        <v>88</v>
      </c>
      <c r="C6" t="s">
        <v>89</v>
      </c>
    </row>
    <row r="7" spans="1:3" x14ac:dyDescent="0.35">
      <c r="A7" t="s">
        <v>79</v>
      </c>
      <c r="B7" t="s">
        <v>90</v>
      </c>
      <c r="C7" t="s">
        <v>91</v>
      </c>
    </row>
    <row r="8" spans="1:3" x14ac:dyDescent="0.35">
      <c r="A8" t="s">
        <v>79</v>
      </c>
      <c r="B8" t="s">
        <v>92</v>
      </c>
      <c r="C8" t="s">
        <v>93</v>
      </c>
    </row>
    <row r="9" spans="1:3" x14ac:dyDescent="0.35">
      <c r="A9" t="s">
        <v>79</v>
      </c>
      <c r="B9" t="s">
        <v>94</v>
      </c>
      <c r="C9" t="s">
        <v>95</v>
      </c>
    </row>
    <row r="10" spans="1:3" x14ac:dyDescent="0.35">
      <c r="A10" t="s">
        <v>79</v>
      </c>
      <c r="B10" t="s">
        <v>96</v>
      </c>
      <c r="C10" t="s">
        <v>97</v>
      </c>
    </row>
    <row r="11" spans="1:3" x14ac:dyDescent="0.35">
      <c r="A11" t="s">
        <v>79</v>
      </c>
      <c r="B11" t="s">
        <v>98</v>
      </c>
      <c r="C11" t="s">
        <v>99</v>
      </c>
    </row>
    <row r="12" spans="1:3" x14ac:dyDescent="0.35">
      <c r="A12" t="s">
        <v>72</v>
      </c>
      <c r="B12" t="s">
        <v>82</v>
      </c>
      <c r="C12" t="s">
        <v>100</v>
      </c>
    </row>
    <row r="13" spans="1:3" x14ac:dyDescent="0.35">
      <c r="A13" t="s">
        <v>72</v>
      </c>
      <c r="B13" t="s">
        <v>101</v>
      </c>
      <c r="C13" t="s">
        <v>102</v>
      </c>
    </row>
    <row r="14" spans="1:3" x14ac:dyDescent="0.35">
      <c r="A14" t="s">
        <v>72</v>
      </c>
      <c r="B14" t="s">
        <v>37</v>
      </c>
      <c r="C14" t="s">
        <v>103</v>
      </c>
    </row>
    <row r="15" spans="1:3" x14ac:dyDescent="0.35">
      <c r="A15" t="s">
        <v>104</v>
      </c>
      <c r="B15" t="s">
        <v>84</v>
      </c>
      <c r="C15" t="s">
        <v>105</v>
      </c>
    </row>
    <row r="16" spans="1:3" x14ac:dyDescent="0.35">
      <c r="A16" t="s">
        <v>104</v>
      </c>
      <c r="B16" t="s">
        <v>106</v>
      </c>
      <c r="C16" t="s">
        <v>107</v>
      </c>
    </row>
    <row r="17" spans="1:3" x14ac:dyDescent="0.35">
      <c r="A17" t="s">
        <v>61</v>
      </c>
      <c r="B17" t="s">
        <v>80</v>
      </c>
      <c r="C17" t="s">
        <v>108</v>
      </c>
    </row>
    <row r="18" spans="1:3" x14ac:dyDescent="0.35">
      <c r="A18" t="s">
        <v>61</v>
      </c>
      <c r="B18" t="s">
        <v>109</v>
      </c>
      <c r="C18" t="s">
        <v>110</v>
      </c>
    </row>
    <row r="19" spans="1:3" x14ac:dyDescent="0.35">
      <c r="A19" t="s">
        <v>61</v>
      </c>
      <c r="B19" t="s">
        <v>111</v>
      </c>
      <c r="C19" t="s">
        <v>112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513"/>
  <sheetViews>
    <sheetView workbookViewId="0">
      <pane ySplit="1" topLeftCell="A2" activePane="bottomLeft" state="frozen"/>
      <selection pane="bottomLeft" activeCell="A11" sqref="A11"/>
    </sheetView>
  </sheetViews>
  <sheetFormatPr defaultRowHeight="14.5" x14ac:dyDescent="0.35"/>
  <cols>
    <col min="1" max="1" width="12" customWidth="1"/>
    <col min="2" max="2" width="13" customWidth="1"/>
    <col min="3" max="3" width="12" customWidth="1"/>
    <col min="4" max="4" width="14" customWidth="1"/>
    <col min="5" max="5" width="13" customWidth="1"/>
    <col min="6" max="6" width="12" customWidth="1"/>
    <col min="7" max="8" width="13" customWidth="1"/>
    <col min="9" max="9" width="14" customWidth="1"/>
    <col min="10" max="11" width="12" customWidth="1"/>
    <col min="12" max="12" width="16" customWidth="1"/>
    <col min="13" max="13" width="12" customWidth="1"/>
    <col min="14" max="14" width="14" customWidth="1"/>
  </cols>
  <sheetData>
    <row r="1" spans="1:14" x14ac:dyDescent="0.35">
      <c r="A1" s="9" t="s">
        <v>80</v>
      </c>
      <c r="B1" s="9" t="s">
        <v>113</v>
      </c>
      <c r="C1" s="9" t="s">
        <v>114</v>
      </c>
      <c r="D1" s="9" t="s">
        <v>82</v>
      </c>
      <c r="E1" s="9" t="s">
        <v>84</v>
      </c>
      <c r="F1" s="9" t="s">
        <v>86</v>
      </c>
      <c r="G1" s="9" t="s">
        <v>88</v>
      </c>
      <c r="H1" s="12" t="s">
        <v>90</v>
      </c>
      <c r="I1" s="9" t="s">
        <v>92</v>
      </c>
      <c r="J1" s="9" t="s">
        <v>94</v>
      </c>
      <c r="K1" s="9" t="s">
        <v>96</v>
      </c>
      <c r="L1" s="9" t="s">
        <v>98</v>
      </c>
      <c r="M1" s="9" t="s">
        <v>115</v>
      </c>
      <c r="N1" s="9" t="s">
        <v>66</v>
      </c>
    </row>
    <row r="2" spans="1:14" x14ac:dyDescent="0.35">
      <c r="A2" s="10" t="s">
        <v>116</v>
      </c>
      <c r="B2" s="11">
        <v>45481</v>
      </c>
      <c r="C2" s="11">
        <v>45484</v>
      </c>
      <c r="D2" s="10" t="s">
        <v>117</v>
      </c>
      <c r="E2" s="10" t="s">
        <v>118</v>
      </c>
      <c r="F2" s="10">
        <v>2</v>
      </c>
      <c r="G2" s="10">
        <v>408.96</v>
      </c>
      <c r="H2" s="13">
        <v>0.2</v>
      </c>
      <c r="I2" s="10">
        <v>817.93</v>
      </c>
      <c r="J2" s="10">
        <v>654.34</v>
      </c>
      <c r="K2" s="10">
        <v>494.39</v>
      </c>
      <c r="L2" s="10">
        <v>46.75</v>
      </c>
      <c r="M2" s="10" t="s">
        <v>119</v>
      </c>
      <c r="N2" s="10" t="s">
        <v>120</v>
      </c>
    </row>
    <row r="3" spans="1:14" x14ac:dyDescent="0.35">
      <c r="A3" s="10" t="s">
        <v>121</v>
      </c>
      <c r="B3" s="11">
        <v>45661</v>
      </c>
      <c r="C3" s="11">
        <v>45663</v>
      </c>
      <c r="D3" s="10" t="s">
        <v>122</v>
      </c>
      <c r="E3" s="10" t="s">
        <v>123</v>
      </c>
      <c r="F3" s="10">
        <v>2</v>
      </c>
      <c r="G3" s="10">
        <v>33.07</v>
      </c>
      <c r="H3" s="13">
        <v>0</v>
      </c>
      <c r="I3" s="10">
        <v>66.13</v>
      </c>
      <c r="J3" s="10">
        <v>66.13</v>
      </c>
      <c r="K3" s="10">
        <v>27.37</v>
      </c>
      <c r="L3" s="10">
        <v>57.46</v>
      </c>
      <c r="M3" s="10" t="s">
        <v>124</v>
      </c>
      <c r="N3" s="10" t="s">
        <v>125</v>
      </c>
    </row>
    <row r="4" spans="1:14" x14ac:dyDescent="0.35">
      <c r="A4" s="10" t="s">
        <v>126</v>
      </c>
      <c r="B4" s="11">
        <v>45397</v>
      </c>
      <c r="C4" s="11">
        <v>45397</v>
      </c>
      <c r="D4" s="10" t="s">
        <v>127</v>
      </c>
      <c r="E4" s="10" t="s">
        <v>128</v>
      </c>
      <c r="F4" s="10">
        <v>3</v>
      </c>
      <c r="G4" s="10">
        <v>328.38</v>
      </c>
      <c r="H4" s="13">
        <v>0.1</v>
      </c>
      <c r="I4" s="10">
        <v>985.15</v>
      </c>
      <c r="J4" s="10">
        <v>886.64</v>
      </c>
      <c r="K4" s="10">
        <v>546.16</v>
      </c>
      <c r="L4" s="10">
        <v>56.63</v>
      </c>
      <c r="M4" s="10" t="s">
        <v>129</v>
      </c>
      <c r="N4" s="10" t="s">
        <v>130</v>
      </c>
    </row>
    <row r="5" spans="1:14" x14ac:dyDescent="0.35">
      <c r="A5" s="10" t="s">
        <v>131</v>
      </c>
      <c r="B5" s="11">
        <v>45702</v>
      </c>
      <c r="C5" s="11">
        <v>45709</v>
      </c>
      <c r="D5" s="10" t="s">
        <v>132</v>
      </c>
      <c r="E5" s="10" t="s">
        <v>133</v>
      </c>
      <c r="F5" s="10">
        <v>1</v>
      </c>
      <c r="G5" s="10">
        <v>224.56</v>
      </c>
      <c r="H5" s="13">
        <v>0</v>
      </c>
      <c r="I5" s="10">
        <v>224.56</v>
      </c>
      <c r="J5" s="10">
        <v>224.56</v>
      </c>
      <c r="K5" s="10">
        <v>120.65</v>
      </c>
      <c r="L5" s="10">
        <v>48.24</v>
      </c>
      <c r="M5" s="10" t="s">
        <v>134</v>
      </c>
      <c r="N5" s="10" t="s">
        <v>120</v>
      </c>
    </row>
    <row r="6" spans="1:14" x14ac:dyDescent="0.35">
      <c r="A6" s="10" t="s">
        <v>135</v>
      </c>
      <c r="B6" s="11">
        <v>45718</v>
      </c>
      <c r="C6" s="11">
        <v>45721</v>
      </c>
      <c r="D6" s="10" t="s">
        <v>117</v>
      </c>
      <c r="E6" s="10" t="s">
        <v>118</v>
      </c>
      <c r="F6" s="10">
        <v>5</v>
      </c>
      <c r="G6" s="10">
        <v>402.15</v>
      </c>
      <c r="H6" s="13">
        <v>0.1</v>
      </c>
      <c r="I6" s="10">
        <v>2010.76</v>
      </c>
      <c r="J6" s="10">
        <v>1809.69</v>
      </c>
      <c r="K6" s="10">
        <v>1200.18</v>
      </c>
      <c r="L6" s="10">
        <v>41.88</v>
      </c>
      <c r="M6" s="10" t="s">
        <v>124</v>
      </c>
      <c r="N6" s="10" t="s">
        <v>136</v>
      </c>
    </row>
    <row r="7" spans="1:14" x14ac:dyDescent="0.35">
      <c r="A7" s="10" t="s">
        <v>137</v>
      </c>
      <c r="B7" s="11">
        <v>45504</v>
      </c>
      <c r="C7" s="11">
        <v>45507</v>
      </c>
      <c r="D7" s="10" t="s">
        <v>138</v>
      </c>
      <c r="E7" s="10" t="s">
        <v>139</v>
      </c>
      <c r="F7" s="10">
        <v>2</v>
      </c>
      <c r="G7" s="10">
        <v>606.44000000000005</v>
      </c>
      <c r="H7" s="13">
        <v>0</v>
      </c>
      <c r="I7" s="10">
        <v>1212.8900000000001</v>
      </c>
      <c r="J7" s="10">
        <v>1212.8900000000001</v>
      </c>
      <c r="K7" s="10">
        <v>754.56</v>
      </c>
      <c r="L7" s="10">
        <v>8.84</v>
      </c>
      <c r="M7" s="10" t="s">
        <v>134</v>
      </c>
      <c r="N7" s="10" t="s">
        <v>140</v>
      </c>
    </row>
    <row r="8" spans="1:14" x14ac:dyDescent="0.35">
      <c r="A8" s="10" t="s">
        <v>141</v>
      </c>
      <c r="B8" s="11">
        <v>45529</v>
      </c>
      <c r="C8" s="11">
        <v>45533</v>
      </c>
      <c r="D8" s="10" t="s">
        <v>122</v>
      </c>
      <c r="E8" s="10" t="s">
        <v>142</v>
      </c>
      <c r="F8" s="10">
        <v>4</v>
      </c>
      <c r="G8" s="10">
        <v>268.44</v>
      </c>
      <c r="H8" s="13">
        <v>0.1</v>
      </c>
      <c r="I8" s="10">
        <v>1073.78</v>
      </c>
      <c r="J8" s="10">
        <v>966.4</v>
      </c>
      <c r="K8" s="10">
        <v>555.13</v>
      </c>
      <c r="L8" s="10">
        <v>20.55</v>
      </c>
      <c r="M8" s="10" t="s">
        <v>124</v>
      </c>
      <c r="N8" s="10" t="s">
        <v>120</v>
      </c>
    </row>
    <row r="9" spans="1:14" x14ac:dyDescent="0.35">
      <c r="A9" s="10" t="s">
        <v>143</v>
      </c>
      <c r="B9" s="11">
        <v>45522</v>
      </c>
      <c r="C9" s="11">
        <v>45524</v>
      </c>
      <c r="D9" s="10" t="s">
        <v>144</v>
      </c>
      <c r="E9" s="10" t="s">
        <v>139</v>
      </c>
      <c r="F9" s="10">
        <v>6</v>
      </c>
      <c r="G9" s="10">
        <v>683.97</v>
      </c>
      <c r="H9" s="13">
        <v>0</v>
      </c>
      <c r="I9" s="10">
        <v>4103.82</v>
      </c>
      <c r="J9" s="10">
        <v>4103.82</v>
      </c>
      <c r="K9" s="10">
        <v>2236.96</v>
      </c>
      <c r="L9" s="10">
        <v>56.35</v>
      </c>
      <c r="M9" s="10" t="s">
        <v>129</v>
      </c>
      <c r="N9" s="10" t="s">
        <v>145</v>
      </c>
    </row>
    <row r="10" spans="1:14" x14ac:dyDescent="0.35">
      <c r="A10" s="10" t="s">
        <v>146</v>
      </c>
      <c r="B10" s="11">
        <v>45771</v>
      </c>
      <c r="C10" s="11">
        <v>45775</v>
      </c>
      <c r="D10" s="10" t="s">
        <v>147</v>
      </c>
      <c r="E10" s="10" t="s">
        <v>139</v>
      </c>
      <c r="F10" s="10">
        <v>4</v>
      </c>
      <c r="G10" s="10">
        <v>696.04</v>
      </c>
      <c r="H10" s="13" t="s">
        <v>148</v>
      </c>
      <c r="I10" s="10">
        <v>2784.15</v>
      </c>
      <c r="J10" s="10">
        <v>2366.5300000000002</v>
      </c>
      <c r="K10" s="10">
        <v>1566.24</v>
      </c>
      <c r="L10" s="10">
        <v>34.31</v>
      </c>
      <c r="M10" s="10" t="s">
        <v>129</v>
      </c>
      <c r="N10" s="10" t="s">
        <v>149</v>
      </c>
    </row>
    <row r="11" spans="1:14" x14ac:dyDescent="0.35">
      <c r="A11" s="10" t="s">
        <v>150</v>
      </c>
      <c r="B11" s="11">
        <v>45318</v>
      </c>
      <c r="C11" s="11">
        <v>45319</v>
      </c>
      <c r="D11" s="10" t="s">
        <v>151</v>
      </c>
      <c r="E11" s="10" t="s">
        <v>152</v>
      </c>
      <c r="F11" s="10">
        <v>2</v>
      </c>
      <c r="G11" s="10">
        <v>26.73</v>
      </c>
      <c r="H11" s="13">
        <v>0.15</v>
      </c>
      <c r="I11" s="10">
        <v>53.45</v>
      </c>
      <c r="J11" s="10">
        <v>45.43</v>
      </c>
      <c r="K11" s="10">
        <v>22.19</v>
      </c>
      <c r="L11" s="10">
        <v>9.8800000000000008</v>
      </c>
      <c r="M11" s="10" t="s">
        <v>129</v>
      </c>
      <c r="N11" s="10" t="s">
        <v>136</v>
      </c>
    </row>
    <row r="12" spans="1:14" x14ac:dyDescent="0.35">
      <c r="A12" s="10" t="s">
        <v>153</v>
      </c>
      <c r="B12" s="11">
        <v>45773</v>
      </c>
      <c r="C12" s="11">
        <v>45780</v>
      </c>
      <c r="D12" s="10" t="s">
        <v>154</v>
      </c>
      <c r="E12" s="10" t="s">
        <v>155</v>
      </c>
      <c r="F12" s="10">
        <v>6</v>
      </c>
      <c r="G12" s="10">
        <v>39.86</v>
      </c>
      <c r="H12" s="13">
        <v>0.15</v>
      </c>
      <c r="I12" s="10">
        <v>239.16</v>
      </c>
      <c r="J12" s="10">
        <v>203.28</v>
      </c>
      <c r="K12" s="10">
        <v>125.19</v>
      </c>
      <c r="L12" s="10">
        <v>63.06</v>
      </c>
      <c r="M12" s="10" t="s">
        <v>134</v>
      </c>
      <c r="N12" s="10" t="s">
        <v>156</v>
      </c>
    </row>
    <row r="13" spans="1:14" x14ac:dyDescent="0.35">
      <c r="A13" s="10" t="s">
        <v>157</v>
      </c>
      <c r="B13" s="11">
        <v>45399</v>
      </c>
      <c r="C13" s="11">
        <v>45401</v>
      </c>
      <c r="D13" s="10" t="s">
        <v>158</v>
      </c>
      <c r="E13" s="10" t="s">
        <v>159</v>
      </c>
      <c r="F13" s="10">
        <v>2</v>
      </c>
      <c r="G13" s="10">
        <v>536.11</v>
      </c>
      <c r="H13" s="13">
        <v>0.05</v>
      </c>
      <c r="I13" s="10">
        <v>1072.23</v>
      </c>
      <c r="J13" s="10">
        <v>1018.62</v>
      </c>
      <c r="K13" s="10">
        <v>691.06</v>
      </c>
      <c r="L13" s="10">
        <v>29.23</v>
      </c>
      <c r="M13" s="10" t="s">
        <v>134</v>
      </c>
      <c r="N13" s="10" t="s">
        <v>130</v>
      </c>
    </row>
    <row r="14" spans="1:14" x14ac:dyDescent="0.35">
      <c r="A14" s="10" t="s">
        <v>160</v>
      </c>
      <c r="B14" s="11">
        <v>45623</v>
      </c>
      <c r="C14" s="11">
        <v>45624</v>
      </c>
      <c r="D14" s="10" t="s">
        <v>161</v>
      </c>
      <c r="E14" s="10" t="s">
        <v>152</v>
      </c>
      <c r="F14" s="10">
        <v>10</v>
      </c>
      <c r="G14" s="10">
        <v>25.6</v>
      </c>
      <c r="H14" s="13" t="s">
        <v>148</v>
      </c>
      <c r="I14" s="10">
        <v>256.01</v>
      </c>
      <c r="J14" s="10">
        <v>217.61</v>
      </c>
      <c r="K14" s="10">
        <v>113.57</v>
      </c>
      <c r="L14" s="10">
        <v>30.79</v>
      </c>
      <c r="M14" s="10" t="s">
        <v>134</v>
      </c>
      <c r="N14" s="10" t="s">
        <v>136</v>
      </c>
    </row>
    <row r="15" spans="1:14" x14ac:dyDescent="0.35">
      <c r="A15" s="10" t="s">
        <v>162</v>
      </c>
      <c r="B15" s="11">
        <v>45662</v>
      </c>
      <c r="C15" s="11">
        <v>45669</v>
      </c>
      <c r="D15" s="10" t="s">
        <v>163</v>
      </c>
      <c r="E15" s="10" t="s">
        <v>164</v>
      </c>
      <c r="F15" s="10">
        <v>4</v>
      </c>
      <c r="G15" s="10">
        <v>958.27</v>
      </c>
      <c r="H15" s="13">
        <v>0</v>
      </c>
      <c r="I15" s="10">
        <v>3833.08</v>
      </c>
      <c r="J15" s="10">
        <v>3833.08</v>
      </c>
      <c r="K15" s="10">
        <v>2656.64</v>
      </c>
      <c r="L15" s="10">
        <v>15.56</v>
      </c>
      <c r="M15" s="10" t="s">
        <v>129</v>
      </c>
      <c r="N15" s="10" t="s">
        <v>140</v>
      </c>
    </row>
    <row r="16" spans="1:14" x14ac:dyDescent="0.35">
      <c r="A16" s="10" t="s">
        <v>165</v>
      </c>
      <c r="B16" s="11">
        <v>45537</v>
      </c>
      <c r="C16" s="11">
        <v>45539</v>
      </c>
      <c r="D16" s="10" t="s">
        <v>117</v>
      </c>
      <c r="E16" s="10" t="s">
        <v>166</v>
      </c>
      <c r="F16" s="10">
        <v>2</v>
      </c>
      <c r="G16" s="10">
        <v>165.99</v>
      </c>
      <c r="H16" s="13">
        <v>0.1</v>
      </c>
      <c r="I16" s="10">
        <v>331.99</v>
      </c>
      <c r="J16" s="10">
        <v>298.79000000000002</v>
      </c>
      <c r="K16" s="10">
        <v>182.27</v>
      </c>
      <c r="L16" s="10">
        <v>60.17</v>
      </c>
      <c r="M16" s="10" t="s">
        <v>134</v>
      </c>
      <c r="N16" s="10" t="s">
        <v>130</v>
      </c>
    </row>
    <row r="17" spans="1:14" x14ac:dyDescent="0.35">
      <c r="A17" s="10" t="s">
        <v>167</v>
      </c>
      <c r="B17" s="11">
        <v>45802</v>
      </c>
      <c r="C17" s="11">
        <v>45806</v>
      </c>
      <c r="D17" s="10" t="s">
        <v>168</v>
      </c>
      <c r="E17" s="10" t="s">
        <v>169</v>
      </c>
      <c r="F17" s="10">
        <v>3</v>
      </c>
      <c r="G17" s="10">
        <v>202.39</v>
      </c>
      <c r="H17" s="13">
        <v>0.1</v>
      </c>
      <c r="I17" s="10">
        <v>607.16</v>
      </c>
      <c r="J17" s="10">
        <v>546.45000000000005</v>
      </c>
      <c r="K17" s="10">
        <v>371</v>
      </c>
      <c r="L17" s="10">
        <v>22.06</v>
      </c>
      <c r="M17" s="10" t="s">
        <v>134</v>
      </c>
      <c r="N17" s="10" t="s">
        <v>125</v>
      </c>
    </row>
    <row r="18" spans="1:14" x14ac:dyDescent="0.35">
      <c r="A18" s="10" t="s">
        <v>170</v>
      </c>
      <c r="B18" s="11">
        <v>45574</v>
      </c>
      <c r="C18" s="11">
        <v>45580</v>
      </c>
      <c r="D18" s="10" t="s">
        <v>171</v>
      </c>
      <c r="E18" s="10" t="s">
        <v>133</v>
      </c>
      <c r="F18" s="10">
        <v>2</v>
      </c>
      <c r="G18" s="10">
        <v>230.13</v>
      </c>
      <c r="H18" s="13">
        <v>0.05</v>
      </c>
      <c r="I18" s="10">
        <v>460.26</v>
      </c>
      <c r="J18" s="10">
        <v>437.24</v>
      </c>
      <c r="K18" s="10">
        <v>258.01</v>
      </c>
      <c r="L18" s="10">
        <v>20.92</v>
      </c>
      <c r="M18" s="10" t="s">
        <v>124</v>
      </c>
      <c r="N18" s="10" t="s">
        <v>140</v>
      </c>
    </row>
    <row r="19" spans="1:14" x14ac:dyDescent="0.35">
      <c r="A19" s="10" t="s">
        <v>172</v>
      </c>
      <c r="B19" s="11">
        <v>45749</v>
      </c>
      <c r="C19" s="11">
        <v>45756</v>
      </c>
      <c r="D19" s="10" t="s">
        <v>171</v>
      </c>
      <c r="E19" s="10" t="s">
        <v>169</v>
      </c>
      <c r="F19" s="10">
        <v>2</v>
      </c>
      <c r="G19" s="10">
        <v>211.74</v>
      </c>
      <c r="H19" s="13">
        <v>0.15</v>
      </c>
      <c r="I19" s="10">
        <v>423.49</v>
      </c>
      <c r="J19" s="10">
        <v>359.97</v>
      </c>
      <c r="K19" s="10">
        <v>233.1</v>
      </c>
      <c r="L19" s="10">
        <v>56.92</v>
      </c>
      <c r="M19" s="10" t="s">
        <v>119</v>
      </c>
      <c r="N19" s="10" t="s">
        <v>120</v>
      </c>
    </row>
    <row r="20" spans="1:14" x14ac:dyDescent="0.35">
      <c r="A20" s="10" t="s">
        <v>173</v>
      </c>
      <c r="B20" s="11">
        <v>45531</v>
      </c>
      <c r="C20" s="11">
        <v>45537</v>
      </c>
      <c r="D20" s="10" t="s">
        <v>174</v>
      </c>
      <c r="E20" s="10" t="s">
        <v>175</v>
      </c>
      <c r="F20" s="10">
        <v>1</v>
      </c>
      <c r="G20" s="10">
        <v>39.49</v>
      </c>
      <c r="H20" s="13">
        <v>0.2</v>
      </c>
      <c r="I20" s="10">
        <v>39.49</v>
      </c>
      <c r="J20" s="10">
        <v>31.59</v>
      </c>
      <c r="K20" s="10">
        <v>16.66</v>
      </c>
      <c r="L20" s="10">
        <v>26.41</v>
      </c>
      <c r="M20" s="10" t="s">
        <v>124</v>
      </c>
      <c r="N20" s="10" t="s">
        <v>125</v>
      </c>
    </row>
    <row r="21" spans="1:14" x14ac:dyDescent="0.35">
      <c r="A21" s="10" t="s">
        <v>176</v>
      </c>
      <c r="B21" s="11">
        <v>45421</v>
      </c>
      <c r="C21" s="11">
        <v>45426</v>
      </c>
      <c r="D21" s="10" t="s">
        <v>177</v>
      </c>
      <c r="E21" s="10" t="s">
        <v>142</v>
      </c>
      <c r="F21" s="10">
        <v>6</v>
      </c>
      <c r="G21" s="10">
        <v>275.57</v>
      </c>
      <c r="H21" s="13">
        <v>0.1</v>
      </c>
      <c r="I21" s="10">
        <v>1653.4</v>
      </c>
      <c r="J21" s="10">
        <v>1488.06</v>
      </c>
      <c r="K21" s="10">
        <v>835.17</v>
      </c>
      <c r="L21" s="10">
        <v>53.66</v>
      </c>
      <c r="M21" s="10" t="s">
        <v>134</v>
      </c>
      <c r="N21" s="10" t="s">
        <v>125</v>
      </c>
    </row>
    <row r="22" spans="1:14" x14ac:dyDescent="0.35">
      <c r="A22" s="10" t="s">
        <v>178</v>
      </c>
      <c r="B22" s="11">
        <v>45563</v>
      </c>
      <c r="C22" s="11">
        <v>45568</v>
      </c>
      <c r="D22" s="10" t="s">
        <v>179</v>
      </c>
      <c r="E22" s="10" t="s">
        <v>128</v>
      </c>
      <c r="F22" s="10">
        <v>4</v>
      </c>
      <c r="G22" s="10">
        <v>324.58999999999997</v>
      </c>
      <c r="H22" s="13">
        <v>0</v>
      </c>
      <c r="I22" s="10">
        <v>1298.3499999999999</v>
      </c>
      <c r="J22" s="10">
        <v>1298.3499999999999</v>
      </c>
      <c r="K22" s="10">
        <v>766.03</v>
      </c>
      <c r="L22" s="10">
        <v>58.06</v>
      </c>
      <c r="M22" s="10" t="s">
        <v>134</v>
      </c>
      <c r="N22" s="10" t="s">
        <v>149</v>
      </c>
    </row>
    <row r="23" spans="1:14" x14ac:dyDescent="0.35">
      <c r="A23" s="10" t="s">
        <v>180</v>
      </c>
      <c r="B23" s="11">
        <v>45328</v>
      </c>
      <c r="C23" s="11">
        <v>45329</v>
      </c>
      <c r="D23" s="10" t="s">
        <v>181</v>
      </c>
      <c r="E23" s="10" t="s">
        <v>128</v>
      </c>
      <c r="F23" s="10">
        <v>2</v>
      </c>
      <c r="G23" s="10">
        <v>339.74</v>
      </c>
      <c r="H23" s="13">
        <v>0.05</v>
      </c>
      <c r="I23" s="10">
        <v>679.47</v>
      </c>
      <c r="J23" s="10">
        <v>645.5</v>
      </c>
      <c r="K23" s="10">
        <v>388.4</v>
      </c>
      <c r="L23" s="10">
        <v>45.25</v>
      </c>
      <c r="M23" s="10" t="s">
        <v>134</v>
      </c>
      <c r="N23" s="10" t="s">
        <v>130</v>
      </c>
    </row>
    <row r="24" spans="1:14" x14ac:dyDescent="0.35">
      <c r="A24" s="10" t="s">
        <v>182</v>
      </c>
      <c r="B24" s="11">
        <v>45598</v>
      </c>
      <c r="C24" s="11">
        <v>45598</v>
      </c>
      <c r="D24" s="10" t="s">
        <v>147</v>
      </c>
      <c r="E24" s="10" t="s">
        <v>155</v>
      </c>
      <c r="F24" s="10">
        <v>1</v>
      </c>
      <c r="G24" s="10">
        <v>43.99</v>
      </c>
      <c r="H24" s="13">
        <v>0.05</v>
      </c>
      <c r="I24" s="10">
        <v>43.99</v>
      </c>
      <c r="J24" s="10">
        <v>41.79</v>
      </c>
      <c r="K24" s="10">
        <v>20.7</v>
      </c>
      <c r="L24" s="10">
        <v>27.08</v>
      </c>
      <c r="M24" s="10" t="s">
        <v>134</v>
      </c>
      <c r="N24" s="10" t="s">
        <v>125</v>
      </c>
    </row>
    <row r="25" spans="1:14" x14ac:dyDescent="0.35">
      <c r="A25" s="10" t="s">
        <v>183</v>
      </c>
      <c r="B25" s="11">
        <v>45372</v>
      </c>
      <c r="C25" s="11">
        <v>45378</v>
      </c>
      <c r="D25" s="10" t="s">
        <v>184</v>
      </c>
      <c r="E25" s="10" t="s">
        <v>155</v>
      </c>
      <c r="F25" s="10">
        <v>3</v>
      </c>
      <c r="G25" s="10">
        <v>40.26</v>
      </c>
      <c r="H25" s="13">
        <v>0.15</v>
      </c>
      <c r="I25" s="10">
        <v>120.78</v>
      </c>
      <c r="J25" s="10">
        <v>102.66</v>
      </c>
      <c r="K25" s="10">
        <v>60.75</v>
      </c>
      <c r="L25" s="10">
        <v>30.92</v>
      </c>
      <c r="M25" s="10" t="s">
        <v>134</v>
      </c>
      <c r="N25" s="10" t="s">
        <v>136</v>
      </c>
    </row>
    <row r="26" spans="1:14" x14ac:dyDescent="0.35">
      <c r="A26" s="10" t="s">
        <v>185</v>
      </c>
      <c r="B26" s="11">
        <v>45586</v>
      </c>
      <c r="C26" s="11">
        <v>45588</v>
      </c>
      <c r="D26" s="10" t="s">
        <v>186</v>
      </c>
      <c r="E26" s="10" t="s">
        <v>187</v>
      </c>
      <c r="F26" s="10">
        <v>1</v>
      </c>
      <c r="G26" s="10">
        <v>224.96</v>
      </c>
      <c r="H26" s="13">
        <v>0.15</v>
      </c>
      <c r="I26" s="10">
        <v>224.96</v>
      </c>
      <c r="J26" s="10">
        <v>191.22</v>
      </c>
      <c r="K26" s="10">
        <v>115.63</v>
      </c>
      <c r="L26" s="10">
        <v>55.29</v>
      </c>
      <c r="M26" s="10" t="s">
        <v>134</v>
      </c>
      <c r="N26" s="10" t="s">
        <v>145</v>
      </c>
    </row>
    <row r="27" spans="1:14" x14ac:dyDescent="0.35">
      <c r="A27" s="10" t="s">
        <v>188</v>
      </c>
      <c r="B27" s="11">
        <v>45786</v>
      </c>
      <c r="C27" s="11">
        <v>45787</v>
      </c>
      <c r="D27" s="10" t="s">
        <v>189</v>
      </c>
      <c r="E27" s="10" t="s">
        <v>175</v>
      </c>
      <c r="F27" s="10">
        <v>2</v>
      </c>
      <c r="G27" s="10">
        <v>38.44</v>
      </c>
      <c r="H27" s="13">
        <v>0.15</v>
      </c>
      <c r="I27" s="10">
        <v>76.87</v>
      </c>
      <c r="J27" s="10">
        <v>65.34</v>
      </c>
      <c r="K27" s="10">
        <v>31.35</v>
      </c>
      <c r="L27" s="10">
        <v>40.770000000000003</v>
      </c>
      <c r="M27" s="10" t="s">
        <v>129</v>
      </c>
      <c r="N27" s="10" t="s">
        <v>156</v>
      </c>
    </row>
    <row r="28" spans="1:14" x14ac:dyDescent="0.35">
      <c r="A28" s="10" t="s">
        <v>190</v>
      </c>
      <c r="B28" s="11">
        <v>45342</v>
      </c>
      <c r="C28" s="11">
        <v>45349</v>
      </c>
      <c r="D28" s="10" t="s">
        <v>191</v>
      </c>
      <c r="E28" s="10" t="s">
        <v>166</v>
      </c>
      <c r="F28" s="10">
        <v>5</v>
      </c>
      <c r="G28" s="10">
        <v>191.6</v>
      </c>
      <c r="H28" s="13">
        <v>0</v>
      </c>
      <c r="I28" s="10">
        <v>958.02</v>
      </c>
      <c r="J28" s="10">
        <v>958.02</v>
      </c>
      <c r="K28" s="10">
        <v>480.09</v>
      </c>
      <c r="L28" s="10">
        <v>32.43</v>
      </c>
      <c r="M28" s="10" t="s">
        <v>124</v>
      </c>
      <c r="N28" s="10" t="s">
        <v>125</v>
      </c>
    </row>
    <row r="29" spans="1:14" x14ac:dyDescent="0.35">
      <c r="A29" s="10" t="s">
        <v>192</v>
      </c>
      <c r="B29" s="11">
        <v>45332</v>
      </c>
      <c r="C29" s="11">
        <v>45336</v>
      </c>
      <c r="D29" s="10" t="s">
        <v>181</v>
      </c>
      <c r="E29" s="10" t="s">
        <v>139</v>
      </c>
      <c r="F29" s="10">
        <v>5</v>
      </c>
      <c r="G29" s="10">
        <v>601.47</v>
      </c>
      <c r="H29" s="13">
        <v>0.05</v>
      </c>
      <c r="I29" s="10">
        <v>3007.35</v>
      </c>
      <c r="J29" s="10">
        <v>2856.98</v>
      </c>
      <c r="K29" s="10">
        <v>1995.31</v>
      </c>
      <c r="L29" s="10">
        <v>14.79</v>
      </c>
      <c r="M29" s="10" t="s">
        <v>124</v>
      </c>
      <c r="N29" s="10" t="s">
        <v>125</v>
      </c>
    </row>
    <row r="30" spans="1:14" x14ac:dyDescent="0.35">
      <c r="A30" s="10" t="s">
        <v>193</v>
      </c>
      <c r="B30" s="11">
        <v>45666</v>
      </c>
      <c r="C30" s="11">
        <v>45670</v>
      </c>
      <c r="D30" s="10" t="s">
        <v>189</v>
      </c>
      <c r="E30" s="10" t="s">
        <v>169</v>
      </c>
      <c r="F30" s="10">
        <v>5</v>
      </c>
      <c r="G30" s="10">
        <v>201.83</v>
      </c>
      <c r="H30" s="13">
        <v>0.1</v>
      </c>
      <c r="I30" s="10">
        <v>1009.17</v>
      </c>
      <c r="J30" s="10">
        <v>908.25</v>
      </c>
      <c r="K30" s="10">
        <v>617.58000000000004</v>
      </c>
      <c r="L30" s="10">
        <v>32.43</v>
      </c>
      <c r="M30" s="10" t="s">
        <v>129</v>
      </c>
      <c r="N30" s="10" t="s">
        <v>140</v>
      </c>
    </row>
    <row r="31" spans="1:14" x14ac:dyDescent="0.35">
      <c r="A31" s="10" t="s">
        <v>194</v>
      </c>
      <c r="B31" s="11">
        <v>45523</v>
      </c>
      <c r="C31" s="11">
        <v>45529</v>
      </c>
      <c r="D31" s="10" t="s">
        <v>179</v>
      </c>
      <c r="E31" s="10" t="s">
        <v>169</v>
      </c>
      <c r="F31" s="10">
        <v>8</v>
      </c>
      <c r="G31" s="10">
        <v>220.23</v>
      </c>
      <c r="H31" s="13">
        <v>0.05</v>
      </c>
      <c r="I31" s="10">
        <v>1761.87</v>
      </c>
      <c r="J31" s="10">
        <v>1673.78</v>
      </c>
      <c r="K31" s="10">
        <v>905.32</v>
      </c>
      <c r="L31" s="10">
        <v>33.409999999999997</v>
      </c>
      <c r="M31" s="10" t="s">
        <v>134</v>
      </c>
      <c r="N31" s="10" t="s">
        <v>149</v>
      </c>
    </row>
    <row r="32" spans="1:14" x14ac:dyDescent="0.35">
      <c r="A32" s="10" t="s">
        <v>195</v>
      </c>
      <c r="B32" s="11">
        <v>45682</v>
      </c>
      <c r="C32" s="11">
        <v>45687</v>
      </c>
      <c r="D32" s="10" t="s">
        <v>196</v>
      </c>
      <c r="E32" s="10" t="s">
        <v>152</v>
      </c>
      <c r="F32" s="10">
        <v>1</v>
      </c>
      <c r="G32" s="10">
        <v>24.89</v>
      </c>
      <c r="H32" s="13">
        <v>0</v>
      </c>
      <c r="I32" s="10">
        <v>24.89</v>
      </c>
      <c r="J32" s="10">
        <v>24.89</v>
      </c>
      <c r="K32" s="10">
        <v>11.13</v>
      </c>
      <c r="L32" s="10">
        <v>53.42</v>
      </c>
      <c r="M32" s="10" t="s">
        <v>124</v>
      </c>
      <c r="N32" s="10" t="s">
        <v>130</v>
      </c>
    </row>
    <row r="33" spans="1:14" x14ac:dyDescent="0.35">
      <c r="A33" s="10" t="s">
        <v>197</v>
      </c>
      <c r="B33" s="11">
        <v>45601</v>
      </c>
      <c r="C33" s="11">
        <v>45607</v>
      </c>
      <c r="D33" s="10" t="s">
        <v>127</v>
      </c>
      <c r="E33" s="10" t="s">
        <v>187</v>
      </c>
      <c r="F33" s="10">
        <v>1</v>
      </c>
      <c r="G33" s="10">
        <v>194.72</v>
      </c>
      <c r="H33" s="13">
        <v>0</v>
      </c>
      <c r="I33" s="10">
        <v>194.72</v>
      </c>
      <c r="J33" s="10">
        <v>194.72</v>
      </c>
      <c r="K33" s="10">
        <v>115.69</v>
      </c>
      <c r="L33" s="10">
        <v>29.87</v>
      </c>
      <c r="M33" s="10" t="s">
        <v>129</v>
      </c>
      <c r="N33" s="10" t="s">
        <v>125</v>
      </c>
    </row>
    <row r="34" spans="1:14" x14ac:dyDescent="0.35">
      <c r="A34" s="10" t="s">
        <v>198</v>
      </c>
      <c r="B34" s="11">
        <v>45671</v>
      </c>
      <c r="C34" s="11">
        <v>45677</v>
      </c>
      <c r="D34" s="10" t="s">
        <v>199</v>
      </c>
      <c r="E34" s="10" t="s">
        <v>187</v>
      </c>
      <c r="F34" s="10">
        <v>3</v>
      </c>
      <c r="G34" s="10">
        <v>217.61</v>
      </c>
      <c r="H34" s="13">
        <v>0.1</v>
      </c>
      <c r="I34" s="10">
        <v>652.84</v>
      </c>
      <c r="J34" s="10">
        <v>587.55999999999995</v>
      </c>
      <c r="K34" s="10">
        <v>359.48</v>
      </c>
      <c r="L34" s="10">
        <v>52.64</v>
      </c>
      <c r="M34" s="10" t="s">
        <v>129</v>
      </c>
      <c r="N34" s="10" t="s">
        <v>145</v>
      </c>
    </row>
    <row r="35" spans="1:14" x14ac:dyDescent="0.35">
      <c r="A35" s="10" t="s">
        <v>200</v>
      </c>
      <c r="B35" s="11">
        <v>45514</v>
      </c>
      <c r="C35" s="11">
        <v>45521</v>
      </c>
      <c r="D35" s="10" t="s">
        <v>201</v>
      </c>
      <c r="E35" s="10" t="s">
        <v>202</v>
      </c>
      <c r="F35" s="10">
        <v>3</v>
      </c>
      <c r="G35" s="10">
        <v>138.88</v>
      </c>
      <c r="H35" s="13">
        <v>0.05</v>
      </c>
      <c r="I35" s="10">
        <v>416.63</v>
      </c>
      <c r="J35" s="10">
        <v>395.8</v>
      </c>
      <c r="K35" s="10">
        <v>236.14</v>
      </c>
      <c r="L35" s="10">
        <v>44.55</v>
      </c>
      <c r="M35" s="10" t="s">
        <v>119</v>
      </c>
      <c r="N35" s="10" t="s">
        <v>149</v>
      </c>
    </row>
    <row r="36" spans="1:14" x14ac:dyDescent="0.35">
      <c r="A36" s="10" t="s">
        <v>203</v>
      </c>
      <c r="B36" s="11">
        <v>45574</v>
      </c>
      <c r="C36" s="11">
        <v>45577</v>
      </c>
      <c r="D36" s="10" t="s">
        <v>204</v>
      </c>
      <c r="E36" s="10" t="s">
        <v>175</v>
      </c>
      <c r="F36" s="10">
        <v>8</v>
      </c>
      <c r="G36" s="10">
        <v>40.729999999999997</v>
      </c>
      <c r="H36" s="13">
        <v>0.1</v>
      </c>
      <c r="I36" s="10">
        <v>325.83999999999997</v>
      </c>
      <c r="J36" s="10">
        <v>293.26</v>
      </c>
      <c r="K36" s="10">
        <v>122.77</v>
      </c>
      <c r="L36" s="10">
        <v>31.61</v>
      </c>
      <c r="M36" s="10" t="s">
        <v>119</v>
      </c>
      <c r="N36" s="10" t="s">
        <v>136</v>
      </c>
    </row>
    <row r="37" spans="1:14" x14ac:dyDescent="0.35">
      <c r="A37" s="10" t="s">
        <v>205</v>
      </c>
      <c r="B37" s="11">
        <v>45541</v>
      </c>
      <c r="C37" s="11">
        <v>45543</v>
      </c>
      <c r="D37" s="10" t="s">
        <v>206</v>
      </c>
      <c r="E37" s="10" t="s">
        <v>159</v>
      </c>
      <c r="F37" s="10">
        <v>5</v>
      </c>
      <c r="G37" s="10">
        <v>495.47</v>
      </c>
      <c r="H37" s="13">
        <v>0.15</v>
      </c>
      <c r="I37" s="10">
        <v>2477.37</v>
      </c>
      <c r="J37" s="10">
        <v>2105.7600000000002</v>
      </c>
      <c r="K37" s="10">
        <v>1650.22</v>
      </c>
      <c r="L37" s="10">
        <v>28.38</v>
      </c>
      <c r="M37" s="10" t="s">
        <v>134</v>
      </c>
      <c r="N37" s="10" t="s">
        <v>125</v>
      </c>
    </row>
    <row r="38" spans="1:14" x14ac:dyDescent="0.35">
      <c r="A38" s="10" t="s">
        <v>207</v>
      </c>
      <c r="B38" s="11">
        <v>45575</v>
      </c>
      <c r="C38" s="11">
        <v>45577</v>
      </c>
      <c r="D38" s="10" t="s">
        <v>206</v>
      </c>
      <c r="E38" s="10" t="s">
        <v>166</v>
      </c>
      <c r="F38" s="10">
        <v>10</v>
      </c>
      <c r="G38" s="10">
        <v>181.16</v>
      </c>
      <c r="H38" s="13">
        <v>0</v>
      </c>
      <c r="I38" s="10">
        <v>1811.58</v>
      </c>
      <c r="J38" s="10">
        <v>1811.58</v>
      </c>
      <c r="K38" s="10">
        <v>912.94</v>
      </c>
      <c r="L38" s="10">
        <v>56.48</v>
      </c>
      <c r="M38" s="10" t="s">
        <v>134</v>
      </c>
      <c r="N38" s="10" t="s">
        <v>120</v>
      </c>
    </row>
    <row r="39" spans="1:14" x14ac:dyDescent="0.35">
      <c r="A39" s="10" t="s">
        <v>208</v>
      </c>
      <c r="B39" s="11">
        <v>45308</v>
      </c>
      <c r="C39" s="11">
        <v>45310</v>
      </c>
      <c r="D39" s="10" t="s">
        <v>209</v>
      </c>
      <c r="E39" s="10" t="s">
        <v>159</v>
      </c>
      <c r="F39" s="10">
        <v>2</v>
      </c>
      <c r="G39" s="10">
        <v>488.95</v>
      </c>
      <c r="H39" s="13">
        <v>0.1</v>
      </c>
      <c r="I39" s="10">
        <v>977.89</v>
      </c>
      <c r="J39" s="10">
        <v>880.1</v>
      </c>
      <c r="K39" s="10">
        <v>681.77</v>
      </c>
      <c r="L39" s="10">
        <v>45.41</v>
      </c>
      <c r="M39" s="10" t="s">
        <v>124</v>
      </c>
      <c r="N39" s="10" t="s">
        <v>130</v>
      </c>
    </row>
    <row r="40" spans="1:14" x14ac:dyDescent="0.35">
      <c r="A40" s="10" t="s">
        <v>210</v>
      </c>
      <c r="B40" s="11">
        <v>45518</v>
      </c>
      <c r="C40" s="11">
        <v>45518</v>
      </c>
      <c r="D40" s="10" t="s">
        <v>211</v>
      </c>
      <c r="E40" s="10" t="s">
        <v>164</v>
      </c>
      <c r="F40" s="10">
        <v>4</v>
      </c>
      <c r="G40" s="10">
        <v>980.17</v>
      </c>
      <c r="H40" s="13">
        <v>0.2</v>
      </c>
      <c r="I40" s="10">
        <v>3920.67</v>
      </c>
      <c r="J40" s="10">
        <v>3136.54</v>
      </c>
      <c r="K40" s="10">
        <v>2725.83</v>
      </c>
      <c r="L40" s="10">
        <v>39</v>
      </c>
      <c r="M40" s="10" t="s">
        <v>134</v>
      </c>
      <c r="N40" s="10" t="s">
        <v>140</v>
      </c>
    </row>
    <row r="41" spans="1:14" x14ac:dyDescent="0.35">
      <c r="A41" s="10" t="s">
        <v>212</v>
      </c>
      <c r="B41" s="11">
        <v>45728</v>
      </c>
      <c r="C41" s="11">
        <v>45729</v>
      </c>
      <c r="D41" s="10" t="s">
        <v>213</v>
      </c>
      <c r="E41" s="10" t="s">
        <v>175</v>
      </c>
      <c r="F41" s="10">
        <v>3</v>
      </c>
      <c r="G41" s="10">
        <v>40.49</v>
      </c>
      <c r="H41" s="13">
        <v>0</v>
      </c>
      <c r="I41" s="10">
        <v>121.47</v>
      </c>
      <c r="J41" s="10">
        <v>121.47</v>
      </c>
      <c r="K41" s="10">
        <v>49.92</v>
      </c>
      <c r="L41" s="10">
        <v>23.04</v>
      </c>
      <c r="M41" s="10" t="s">
        <v>134</v>
      </c>
      <c r="N41" s="10" t="s">
        <v>149</v>
      </c>
    </row>
    <row r="42" spans="1:14" x14ac:dyDescent="0.35">
      <c r="A42" s="10" t="s">
        <v>214</v>
      </c>
      <c r="B42" s="11">
        <v>45593</v>
      </c>
      <c r="C42" s="11">
        <v>45600</v>
      </c>
      <c r="D42" s="10" t="s">
        <v>215</v>
      </c>
      <c r="E42" s="10" t="s">
        <v>164</v>
      </c>
      <c r="F42" s="10">
        <v>3</v>
      </c>
      <c r="G42" s="10">
        <v>909.73</v>
      </c>
      <c r="H42" s="13">
        <v>0.2</v>
      </c>
      <c r="I42" s="10">
        <v>2729.18</v>
      </c>
      <c r="J42" s="10">
        <v>2183.34</v>
      </c>
      <c r="K42" s="10">
        <v>1961.34</v>
      </c>
      <c r="L42" s="10">
        <v>45.47</v>
      </c>
      <c r="M42" s="10" t="s">
        <v>124</v>
      </c>
      <c r="N42" s="10" t="s">
        <v>120</v>
      </c>
    </row>
    <row r="43" spans="1:14" x14ac:dyDescent="0.35">
      <c r="A43" s="10" t="s">
        <v>216</v>
      </c>
      <c r="B43" s="11">
        <v>45525</v>
      </c>
      <c r="C43" s="11">
        <v>45531</v>
      </c>
      <c r="D43" s="10" t="s">
        <v>217</v>
      </c>
      <c r="E43" s="10" t="s">
        <v>187</v>
      </c>
      <c r="F43" s="10">
        <v>2</v>
      </c>
      <c r="G43" s="10">
        <v>208.44</v>
      </c>
      <c r="H43" s="13">
        <v>0.1</v>
      </c>
      <c r="I43" s="10">
        <v>416.88</v>
      </c>
      <c r="J43" s="10">
        <v>375.19</v>
      </c>
      <c r="K43" s="10">
        <v>241.42</v>
      </c>
      <c r="L43" s="10">
        <v>22.5</v>
      </c>
      <c r="M43" s="10" t="s">
        <v>134</v>
      </c>
      <c r="N43" s="10" t="s">
        <v>125</v>
      </c>
    </row>
    <row r="44" spans="1:14" x14ac:dyDescent="0.35">
      <c r="A44" s="10" t="s">
        <v>218</v>
      </c>
      <c r="B44" s="11">
        <v>45360</v>
      </c>
      <c r="C44" s="11">
        <v>45361</v>
      </c>
      <c r="D44" s="10" t="s">
        <v>219</v>
      </c>
      <c r="E44" s="10" t="s">
        <v>128</v>
      </c>
      <c r="F44" s="10">
        <v>5</v>
      </c>
      <c r="G44" s="10">
        <v>308.52</v>
      </c>
      <c r="H44" s="13">
        <v>0</v>
      </c>
      <c r="I44" s="10">
        <v>1542.61</v>
      </c>
      <c r="J44" s="10">
        <v>1542.61</v>
      </c>
      <c r="K44" s="10">
        <v>947.62</v>
      </c>
      <c r="L44" s="10">
        <v>27.13</v>
      </c>
      <c r="M44" s="10" t="s">
        <v>134</v>
      </c>
      <c r="N44" s="10" t="s">
        <v>149</v>
      </c>
    </row>
    <row r="45" spans="1:14" x14ac:dyDescent="0.35">
      <c r="A45" s="10" t="s">
        <v>220</v>
      </c>
      <c r="B45" s="11">
        <v>45712</v>
      </c>
      <c r="C45" s="11">
        <v>45717</v>
      </c>
      <c r="D45" s="10" t="s">
        <v>221</v>
      </c>
      <c r="E45" s="10" t="s">
        <v>139</v>
      </c>
      <c r="F45" s="10">
        <v>6</v>
      </c>
      <c r="G45" s="10">
        <v>695.88</v>
      </c>
      <c r="H45" s="13">
        <v>0.1</v>
      </c>
      <c r="I45" s="10">
        <v>4175.2700000000004</v>
      </c>
      <c r="J45" s="10">
        <v>3757.74</v>
      </c>
      <c r="K45" s="10">
        <v>2426.13</v>
      </c>
      <c r="L45" s="10">
        <v>58.3</v>
      </c>
      <c r="M45" s="10" t="s">
        <v>124</v>
      </c>
      <c r="N45" s="10" t="s">
        <v>149</v>
      </c>
    </row>
    <row r="46" spans="1:14" x14ac:dyDescent="0.35">
      <c r="A46" s="10" t="s">
        <v>222</v>
      </c>
      <c r="B46" s="11">
        <v>45509</v>
      </c>
      <c r="C46" s="11">
        <v>45511</v>
      </c>
      <c r="D46" s="10" t="s">
        <v>223</v>
      </c>
      <c r="E46" s="10" t="s">
        <v>164</v>
      </c>
      <c r="F46" s="10">
        <v>4</v>
      </c>
      <c r="G46" s="10">
        <v>879.41</v>
      </c>
      <c r="H46" s="13">
        <v>0</v>
      </c>
      <c r="I46" s="10">
        <v>3517.64</v>
      </c>
      <c r="J46" s="10">
        <v>3517.64</v>
      </c>
      <c r="K46" s="10">
        <v>2679.23</v>
      </c>
      <c r="L46" s="10">
        <v>35.520000000000003</v>
      </c>
      <c r="M46" s="10" t="s">
        <v>134</v>
      </c>
      <c r="N46" s="10" t="s">
        <v>120</v>
      </c>
    </row>
    <row r="47" spans="1:14" x14ac:dyDescent="0.35">
      <c r="A47" s="10" t="s">
        <v>224</v>
      </c>
      <c r="B47" s="11">
        <v>45318</v>
      </c>
      <c r="C47" s="11">
        <v>45322</v>
      </c>
      <c r="D47" s="10" t="s">
        <v>225</v>
      </c>
      <c r="E47" s="10" t="s">
        <v>226</v>
      </c>
      <c r="F47" s="10">
        <v>1</v>
      </c>
      <c r="G47" s="10">
        <v>91.55</v>
      </c>
      <c r="H47" s="13">
        <v>0.05</v>
      </c>
      <c r="I47" s="10">
        <v>91.55</v>
      </c>
      <c r="J47" s="10">
        <v>86.98</v>
      </c>
      <c r="K47" s="10">
        <v>44.81</v>
      </c>
      <c r="L47" s="10">
        <v>22.86</v>
      </c>
      <c r="M47" s="10" t="s">
        <v>134</v>
      </c>
      <c r="N47" s="10" t="s">
        <v>156</v>
      </c>
    </row>
    <row r="48" spans="1:14" x14ac:dyDescent="0.35">
      <c r="A48" s="10" t="s">
        <v>227</v>
      </c>
      <c r="B48" s="11">
        <v>45323</v>
      </c>
      <c r="C48" s="11">
        <v>45324</v>
      </c>
      <c r="D48" s="10" t="s">
        <v>228</v>
      </c>
      <c r="E48" s="10" t="s">
        <v>169</v>
      </c>
      <c r="F48" s="10">
        <v>4</v>
      </c>
      <c r="G48" s="10">
        <v>200.43</v>
      </c>
      <c r="H48" s="13">
        <v>0.1</v>
      </c>
      <c r="I48" s="10">
        <v>801.71</v>
      </c>
      <c r="J48" s="10">
        <v>721.54</v>
      </c>
      <c r="K48" s="10">
        <v>469.81</v>
      </c>
      <c r="L48" s="10">
        <v>17.14</v>
      </c>
      <c r="M48" s="10" t="s">
        <v>134</v>
      </c>
      <c r="N48" s="10" t="s">
        <v>130</v>
      </c>
    </row>
    <row r="49" spans="1:14" x14ac:dyDescent="0.35">
      <c r="A49" s="10" t="s">
        <v>229</v>
      </c>
      <c r="B49" s="11">
        <v>45451</v>
      </c>
      <c r="C49" s="11">
        <v>45453</v>
      </c>
      <c r="D49" s="10" t="s">
        <v>230</v>
      </c>
      <c r="E49" s="10" t="s">
        <v>142</v>
      </c>
      <c r="F49" s="10">
        <v>4</v>
      </c>
      <c r="G49" s="10">
        <v>241.27</v>
      </c>
      <c r="H49" s="13">
        <v>0</v>
      </c>
      <c r="I49" s="10">
        <v>965.08</v>
      </c>
      <c r="J49" s="10">
        <v>965.08</v>
      </c>
      <c r="K49" s="10">
        <v>566.78</v>
      </c>
      <c r="L49" s="10">
        <v>44.62</v>
      </c>
      <c r="M49" s="10" t="s">
        <v>134</v>
      </c>
      <c r="N49" s="10" t="s">
        <v>145</v>
      </c>
    </row>
    <row r="50" spans="1:14" x14ac:dyDescent="0.35">
      <c r="A50" s="10" t="s">
        <v>231</v>
      </c>
      <c r="B50" s="11">
        <v>45408</v>
      </c>
      <c r="C50" s="11">
        <v>45413</v>
      </c>
      <c r="D50" s="10" t="s">
        <v>232</v>
      </c>
      <c r="E50" s="10" t="s">
        <v>164</v>
      </c>
      <c r="F50" s="10">
        <v>2</v>
      </c>
      <c r="G50" s="10">
        <v>888.09</v>
      </c>
      <c r="H50" s="13">
        <v>0.2</v>
      </c>
      <c r="I50" s="10">
        <v>1776.19</v>
      </c>
      <c r="J50" s="10">
        <v>1420.95</v>
      </c>
      <c r="K50" s="10">
        <v>1372.67</v>
      </c>
      <c r="L50" s="10">
        <v>33.42</v>
      </c>
      <c r="M50" s="10" t="s">
        <v>134</v>
      </c>
      <c r="N50" s="10" t="s">
        <v>136</v>
      </c>
    </row>
    <row r="51" spans="1:14" x14ac:dyDescent="0.35">
      <c r="A51" s="10" t="s">
        <v>233</v>
      </c>
      <c r="B51" s="11">
        <v>45600</v>
      </c>
      <c r="C51" s="11">
        <v>45603</v>
      </c>
      <c r="D51" s="10" t="s">
        <v>234</v>
      </c>
      <c r="E51" s="10" t="s">
        <v>235</v>
      </c>
      <c r="F51" s="10">
        <v>5</v>
      </c>
      <c r="G51" s="10">
        <v>18.760000000000002</v>
      </c>
      <c r="H51" s="13">
        <v>0.05</v>
      </c>
      <c r="I51" s="10">
        <v>93.8</v>
      </c>
      <c r="J51" s="10">
        <v>89.11</v>
      </c>
      <c r="K51" s="10">
        <v>34.4</v>
      </c>
      <c r="L51" s="10">
        <v>16.23</v>
      </c>
      <c r="M51" s="10" t="s">
        <v>134</v>
      </c>
      <c r="N51" s="10" t="s">
        <v>156</v>
      </c>
    </row>
    <row r="52" spans="1:14" x14ac:dyDescent="0.35">
      <c r="A52" s="10" t="s">
        <v>236</v>
      </c>
      <c r="B52" s="11">
        <v>45804</v>
      </c>
      <c r="C52" s="11">
        <v>45809</v>
      </c>
      <c r="D52" s="10" t="s">
        <v>237</v>
      </c>
      <c r="E52" s="10" t="s">
        <v>123</v>
      </c>
      <c r="F52" s="10">
        <v>1</v>
      </c>
      <c r="G52" s="10">
        <v>33.85</v>
      </c>
      <c r="H52" s="13">
        <v>0</v>
      </c>
      <c r="I52" s="10">
        <v>33.85</v>
      </c>
      <c r="J52" s="10">
        <v>33.85</v>
      </c>
      <c r="K52" s="10">
        <v>13.91</v>
      </c>
      <c r="L52" s="10">
        <v>28.14</v>
      </c>
      <c r="M52" s="10" t="s">
        <v>134</v>
      </c>
      <c r="N52" s="10" t="s">
        <v>156</v>
      </c>
    </row>
    <row r="53" spans="1:14" x14ac:dyDescent="0.35">
      <c r="A53" s="10" t="s">
        <v>238</v>
      </c>
      <c r="B53" s="11">
        <v>45719</v>
      </c>
      <c r="C53" s="11">
        <v>45723</v>
      </c>
      <c r="D53" s="10" t="s">
        <v>174</v>
      </c>
      <c r="E53" s="10" t="s">
        <v>175</v>
      </c>
      <c r="F53" s="10">
        <v>1</v>
      </c>
      <c r="G53" s="10">
        <v>35.090000000000003</v>
      </c>
      <c r="H53" s="13">
        <v>0.05</v>
      </c>
      <c r="I53" s="10">
        <v>35.090000000000003</v>
      </c>
      <c r="J53" s="10">
        <v>33.33</v>
      </c>
      <c r="K53" s="10">
        <v>15.47</v>
      </c>
      <c r="L53" s="10">
        <v>53.98</v>
      </c>
      <c r="M53" s="10" t="s">
        <v>124</v>
      </c>
      <c r="N53" s="10" t="s">
        <v>149</v>
      </c>
    </row>
    <row r="54" spans="1:14" x14ac:dyDescent="0.35">
      <c r="A54" s="10" t="s">
        <v>239</v>
      </c>
      <c r="B54" s="11">
        <v>45400</v>
      </c>
      <c r="C54" s="11">
        <v>45403</v>
      </c>
      <c r="D54" s="10" t="s">
        <v>240</v>
      </c>
      <c r="E54" s="10" t="s">
        <v>226</v>
      </c>
      <c r="F54" s="10">
        <v>2</v>
      </c>
      <c r="G54" s="10">
        <v>93.49</v>
      </c>
      <c r="H54" s="13">
        <v>0</v>
      </c>
      <c r="I54" s="10">
        <v>186.97</v>
      </c>
      <c r="J54" s="10">
        <v>186.97</v>
      </c>
      <c r="K54" s="10">
        <v>85.1</v>
      </c>
      <c r="L54" s="10">
        <v>22.52</v>
      </c>
      <c r="M54" s="10" t="s">
        <v>134</v>
      </c>
      <c r="N54" s="10" t="s">
        <v>125</v>
      </c>
    </row>
    <row r="55" spans="1:14" x14ac:dyDescent="0.35">
      <c r="A55" s="10" t="s">
        <v>241</v>
      </c>
      <c r="B55" s="11">
        <v>45408</v>
      </c>
      <c r="C55" s="11">
        <v>45411</v>
      </c>
      <c r="D55" s="10" t="s">
        <v>179</v>
      </c>
      <c r="E55" s="10" t="s">
        <v>164</v>
      </c>
      <c r="F55" s="10">
        <v>6</v>
      </c>
      <c r="G55" s="10">
        <v>897.83</v>
      </c>
      <c r="H55" s="13">
        <v>0.2</v>
      </c>
      <c r="I55" s="10">
        <v>5386.97</v>
      </c>
      <c r="J55" s="10">
        <v>4309.57</v>
      </c>
      <c r="K55" s="10">
        <v>4266.96</v>
      </c>
      <c r="L55" s="10">
        <v>42.13</v>
      </c>
      <c r="M55" s="10" t="s">
        <v>134</v>
      </c>
      <c r="N55" s="10" t="s">
        <v>145</v>
      </c>
    </row>
    <row r="56" spans="1:14" x14ac:dyDescent="0.35">
      <c r="A56" s="10" t="s">
        <v>242</v>
      </c>
      <c r="B56" s="11">
        <v>45448</v>
      </c>
      <c r="C56" s="11">
        <v>45449</v>
      </c>
      <c r="D56" s="10" t="s">
        <v>189</v>
      </c>
      <c r="E56" s="10" t="s">
        <v>155</v>
      </c>
      <c r="F56" s="10">
        <v>1</v>
      </c>
      <c r="G56" s="10">
        <v>43.83</v>
      </c>
      <c r="H56" s="13">
        <v>0.1</v>
      </c>
      <c r="I56" s="10">
        <v>43.83</v>
      </c>
      <c r="J56" s="10">
        <v>39.450000000000003</v>
      </c>
      <c r="K56" s="10">
        <v>20.92</v>
      </c>
      <c r="L56" s="10">
        <v>34.700000000000003</v>
      </c>
      <c r="M56" s="10" t="s">
        <v>124</v>
      </c>
      <c r="N56" s="10" t="s">
        <v>149</v>
      </c>
    </row>
    <row r="57" spans="1:14" x14ac:dyDescent="0.35">
      <c r="A57" s="10" t="s">
        <v>243</v>
      </c>
      <c r="B57" s="11">
        <v>45446</v>
      </c>
      <c r="C57" s="11">
        <v>45453</v>
      </c>
      <c r="D57" s="10" t="s">
        <v>171</v>
      </c>
      <c r="E57" s="10" t="s">
        <v>159</v>
      </c>
      <c r="F57" s="10">
        <v>1</v>
      </c>
      <c r="G57" s="10">
        <v>515.19000000000005</v>
      </c>
      <c r="H57" s="13">
        <v>0.05</v>
      </c>
      <c r="I57" s="10">
        <v>515.19000000000005</v>
      </c>
      <c r="J57" s="10">
        <v>489.43</v>
      </c>
      <c r="K57" s="10">
        <v>350.08</v>
      </c>
      <c r="L57" s="10">
        <v>35.54</v>
      </c>
      <c r="M57" s="10" t="s">
        <v>134</v>
      </c>
      <c r="N57" s="10" t="s">
        <v>140</v>
      </c>
    </row>
    <row r="58" spans="1:14" x14ac:dyDescent="0.35">
      <c r="A58" s="10" t="s">
        <v>244</v>
      </c>
      <c r="B58" s="11">
        <v>45350</v>
      </c>
      <c r="C58" s="11">
        <v>45355</v>
      </c>
      <c r="D58" s="10" t="s">
        <v>211</v>
      </c>
      <c r="E58" s="10" t="s">
        <v>142</v>
      </c>
      <c r="F58" s="10">
        <v>5</v>
      </c>
      <c r="G58" s="10">
        <v>242.39</v>
      </c>
      <c r="H58" s="13">
        <v>0</v>
      </c>
      <c r="I58" s="10">
        <v>1211.96</v>
      </c>
      <c r="J58" s="10">
        <v>1211.96</v>
      </c>
      <c r="K58" s="10">
        <v>733.34</v>
      </c>
      <c r="L58" s="10">
        <v>38.14</v>
      </c>
      <c r="M58" s="10" t="s">
        <v>124</v>
      </c>
      <c r="N58" s="10" t="s">
        <v>136</v>
      </c>
    </row>
    <row r="59" spans="1:14" x14ac:dyDescent="0.35">
      <c r="A59" s="10" t="s">
        <v>245</v>
      </c>
      <c r="B59" s="11">
        <v>45621</v>
      </c>
      <c r="C59" s="11">
        <v>45628</v>
      </c>
      <c r="D59" s="10" t="s">
        <v>211</v>
      </c>
      <c r="E59" s="10" t="s">
        <v>235</v>
      </c>
      <c r="F59" s="10">
        <v>3</v>
      </c>
      <c r="G59" s="10">
        <v>19.32</v>
      </c>
      <c r="H59" s="13">
        <v>0.1</v>
      </c>
      <c r="I59" s="10">
        <v>57.95</v>
      </c>
      <c r="J59" s="10">
        <v>52.16</v>
      </c>
      <c r="K59" s="10">
        <v>20.170000000000002</v>
      </c>
      <c r="L59" s="10">
        <v>53.93</v>
      </c>
      <c r="M59" s="10" t="s">
        <v>124</v>
      </c>
      <c r="N59" s="10" t="s">
        <v>125</v>
      </c>
    </row>
    <row r="60" spans="1:14" x14ac:dyDescent="0.35">
      <c r="A60" s="10" t="s">
        <v>246</v>
      </c>
      <c r="B60" s="11">
        <v>45740</v>
      </c>
      <c r="C60" s="11">
        <v>45747</v>
      </c>
      <c r="D60" s="10" t="s">
        <v>247</v>
      </c>
      <c r="E60" s="10" t="s">
        <v>123</v>
      </c>
      <c r="F60" s="10">
        <v>3</v>
      </c>
      <c r="G60" s="10">
        <v>32.56</v>
      </c>
      <c r="H60" s="13">
        <v>0.05</v>
      </c>
      <c r="I60" s="10">
        <v>97.69</v>
      </c>
      <c r="J60" s="10">
        <v>92.8</v>
      </c>
      <c r="K60" s="10">
        <v>41.47</v>
      </c>
      <c r="L60" s="10">
        <v>22.99</v>
      </c>
      <c r="M60" s="10" t="s">
        <v>134</v>
      </c>
      <c r="N60" s="10" t="s">
        <v>136</v>
      </c>
    </row>
    <row r="61" spans="1:14" x14ac:dyDescent="0.35">
      <c r="A61" s="10" t="s">
        <v>248</v>
      </c>
      <c r="B61" s="11">
        <v>45359</v>
      </c>
      <c r="C61" s="11">
        <v>45364</v>
      </c>
      <c r="D61" s="10" t="s">
        <v>249</v>
      </c>
      <c r="E61" s="10" t="s">
        <v>159</v>
      </c>
      <c r="F61" s="10">
        <v>1</v>
      </c>
      <c r="G61" s="10">
        <v>534.84</v>
      </c>
      <c r="H61" s="13">
        <v>0.05</v>
      </c>
      <c r="I61" s="10">
        <v>534.84</v>
      </c>
      <c r="J61" s="10">
        <v>508.1</v>
      </c>
      <c r="K61" s="10">
        <v>331.57</v>
      </c>
      <c r="L61" s="10">
        <v>50.34</v>
      </c>
      <c r="M61" s="10" t="s">
        <v>124</v>
      </c>
      <c r="N61" s="10" t="s">
        <v>125</v>
      </c>
    </row>
    <row r="62" spans="1:14" x14ac:dyDescent="0.35">
      <c r="A62" s="10" t="s">
        <v>250</v>
      </c>
      <c r="B62" s="11">
        <v>45436</v>
      </c>
      <c r="C62" s="11">
        <v>45441</v>
      </c>
      <c r="D62" s="10" t="s">
        <v>158</v>
      </c>
      <c r="E62" s="10" t="s">
        <v>133</v>
      </c>
      <c r="F62" s="10">
        <v>2</v>
      </c>
      <c r="G62" s="10">
        <v>225.49</v>
      </c>
      <c r="H62" s="13">
        <v>0.2</v>
      </c>
      <c r="I62" s="10">
        <v>450.99</v>
      </c>
      <c r="J62" s="10">
        <v>360.79</v>
      </c>
      <c r="K62" s="10">
        <v>247.3</v>
      </c>
      <c r="L62" s="10">
        <v>40.04</v>
      </c>
      <c r="M62" s="10" t="s">
        <v>134</v>
      </c>
      <c r="N62" s="10" t="s">
        <v>156</v>
      </c>
    </row>
    <row r="63" spans="1:14" x14ac:dyDescent="0.35">
      <c r="A63" s="10" t="s">
        <v>251</v>
      </c>
      <c r="B63" s="11">
        <v>45422</v>
      </c>
      <c r="C63" s="11">
        <v>45423</v>
      </c>
      <c r="D63" s="10" t="s">
        <v>168</v>
      </c>
      <c r="E63" s="10" t="s">
        <v>159</v>
      </c>
      <c r="F63" s="10">
        <v>4</v>
      </c>
      <c r="G63" s="10">
        <v>513.63</v>
      </c>
      <c r="H63" s="13">
        <v>0.05</v>
      </c>
      <c r="I63" s="10">
        <v>2054.5100000000002</v>
      </c>
      <c r="J63" s="10">
        <v>1951.78</v>
      </c>
      <c r="K63" s="10">
        <v>1294.48</v>
      </c>
      <c r="L63" s="10">
        <v>31.26</v>
      </c>
      <c r="M63" s="10" t="s">
        <v>134</v>
      </c>
      <c r="N63" s="10" t="s">
        <v>140</v>
      </c>
    </row>
    <row r="64" spans="1:14" x14ac:dyDescent="0.35">
      <c r="A64" s="10" t="s">
        <v>252</v>
      </c>
      <c r="B64" s="11">
        <v>45432</v>
      </c>
      <c r="C64" s="11">
        <v>45434</v>
      </c>
      <c r="D64" s="10" t="s">
        <v>163</v>
      </c>
      <c r="E64" s="10" t="s">
        <v>123</v>
      </c>
      <c r="F64" s="10">
        <v>1</v>
      </c>
      <c r="G64" s="10">
        <v>33.76</v>
      </c>
      <c r="H64" s="13">
        <v>0</v>
      </c>
      <c r="I64" s="10">
        <v>33.76</v>
      </c>
      <c r="J64" s="10">
        <v>33.76</v>
      </c>
      <c r="K64" s="10">
        <v>14.01</v>
      </c>
      <c r="L64" s="10">
        <v>33.869999999999997</v>
      </c>
      <c r="M64" s="10" t="s">
        <v>134</v>
      </c>
      <c r="N64" s="10" t="s">
        <v>149</v>
      </c>
    </row>
    <row r="65" spans="1:14" x14ac:dyDescent="0.35">
      <c r="A65" s="10" t="s">
        <v>253</v>
      </c>
      <c r="B65" s="11">
        <v>45677</v>
      </c>
      <c r="C65" s="11">
        <v>45679</v>
      </c>
      <c r="D65" s="10" t="s">
        <v>254</v>
      </c>
      <c r="E65" s="10" t="s">
        <v>169</v>
      </c>
      <c r="F65" s="10">
        <v>1</v>
      </c>
      <c r="G65" s="10">
        <v>221.13</v>
      </c>
      <c r="H65" s="13">
        <v>0.15</v>
      </c>
      <c r="I65" s="10">
        <v>221.13</v>
      </c>
      <c r="J65" s="10">
        <v>187.96</v>
      </c>
      <c r="K65" s="10">
        <v>121.65</v>
      </c>
      <c r="L65" s="10">
        <v>14.04</v>
      </c>
      <c r="M65" s="10" t="s">
        <v>134</v>
      </c>
      <c r="N65" s="10" t="s">
        <v>120</v>
      </c>
    </row>
    <row r="66" spans="1:14" x14ac:dyDescent="0.35">
      <c r="A66" s="10" t="s">
        <v>255</v>
      </c>
      <c r="B66" s="11">
        <v>45751</v>
      </c>
      <c r="C66" s="11">
        <v>45754</v>
      </c>
      <c r="D66" s="10" t="s">
        <v>147</v>
      </c>
      <c r="E66" s="10" t="s">
        <v>256</v>
      </c>
      <c r="F66" s="10">
        <v>3</v>
      </c>
      <c r="G66" s="10">
        <v>15.51</v>
      </c>
      <c r="H66" s="13">
        <v>0.1</v>
      </c>
      <c r="I66" s="10">
        <v>46.54</v>
      </c>
      <c r="J66" s="10">
        <v>41.88</v>
      </c>
      <c r="K66" s="10">
        <v>18.73</v>
      </c>
      <c r="L66" s="10">
        <v>20.48</v>
      </c>
      <c r="M66" s="10" t="s">
        <v>124</v>
      </c>
      <c r="N66" s="10" t="s">
        <v>140</v>
      </c>
    </row>
    <row r="67" spans="1:14" x14ac:dyDescent="0.35">
      <c r="A67" s="10" t="s">
        <v>257</v>
      </c>
      <c r="B67" s="11">
        <v>45683</v>
      </c>
      <c r="C67" s="11">
        <v>45689</v>
      </c>
      <c r="D67" s="10" t="s">
        <v>258</v>
      </c>
      <c r="E67" s="10" t="s">
        <v>256</v>
      </c>
      <c r="F67" s="10">
        <v>8</v>
      </c>
      <c r="G67" s="10">
        <v>16.809999999999999</v>
      </c>
      <c r="H67" s="13">
        <v>0.15</v>
      </c>
      <c r="I67" s="10">
        <v>134.49</v>
      </c>
      <c r="J67" s="10">
        <v>114.32</v>
      </c>
      <c r="K67" s="10">
        <v>46.26</v>
      </c>
      <c r="L67" s="10">
        <v>33.57</v>
      </c>
      <c r="M67" s="10" t="s">
        <v>129</v>
      </c>
      <c r="N67" s="10" t="s">
        <v>130</v>
      </c>
    </row>
    <row r="68" spans="1:14" x14ac:dyDescent="0.35">
      <c r="A68" s="10" t="s">
        <v>259</v>
      </c>
      <c r="B68" s="11">
        <v>45419</v>
      </c>
      <c r="C68" s="11">
        <v>45423</v>
      </c>
      <c r="D68" s="10" t="s">
        <v>260</v>
      </c>
      <c r="E68" s="10" t="s">
        <v>164</v>
      </c>
      <c r="F68" s="10">
        <v>1</v>
      </c>
      <c r="G68" s="10">
        <v>870</v>
      </c>
      <c r="H68" s="13">
        <v>0.1</v>
      </c>
      <c r="I68" s="10">
        <v>870</v>
      </c>
      <c r="J68" s="10">
        <v>783</v>
      </c>
      <c r="K68" s="10">
        <v>707.56</v>
      </c>
      <c r="L68" s="10">
        <v>13.11</v>
      </c>
      <c r="M68" s="10" t="s">
        <v>129</v>
      </c>
      <c r="N68" s="10" t="s">
        <v>120</v>
      </c>
    </row>
    <row r="69" spans="1:14" x14ac:dyDescent="0.35">
      <c r="A69" s="10" t="s">
        <v>261</v>
      </c>
      <c r="B69" s="11">
        <v>45649</v>
      </c>
      <c r="C69" s="11">
        <v>45649</v>
      </c>
      <c r="D69" s="10" t="s">
        <v>262</v>
      </c>
      <c r="E69" s="10" t="s">
        <v>187</v>
      </c>
      <c r="F69" s="10">
        <v>2</v>
      </c>
      <c r="G69" s="10">
        <v>206.52</v>
      </c>
      <c r="H69" s="13">
        <v>0.05</v>
      </c>
      <c r="I69" s="10">
        <v>413.04</v>
      </c>
      <c r="J69" s="10">
        <v>392.39</v>
      </c>
      <c r="K69" s="10">
        <v>229.76</v>
      </c>
      <c r="L69" s="10">
        <v>57.6</v>
      </c>
      <c r="M69" s="10" t="s">
        <v>134</v>
      </c>
      <c r="N69" s="10" t="s">
        <v>130</v>
      </c>
    </row>
    <row r="70" spans="1:14" x14ac:dyDescent="0.35">
      <c r="A70" s="10" t="s">
        <v>263</v>
      </c>
      <c r="B70" s="11">
        <v>45441</v>
      </c>
      <c r="C70" s="11">
        <v>45443</v>
      </c>
      <c r="D70" s="10" t="s">
        <v>264</v>
      </c>
      <c r="E70" s="10" t="s">
        <v>159</v>
      </c>
      <c r="F70" s="10">
        <v>1</v>
      </c>
      <c r="G70" s="10">
        <v>554.73</v>
      </c>
      <c r="H70" s="13">
        <v>0.1</v>
      </c>
      <c r="I70" s="10">
        <v>554.73</v>
      </c>
      <c r="J70" s="10">
        <v>499.25</v>
      </c>
      <c r="K70" s="10">
        <v>346.67</v>
      </c>
      <c r="L70" s="10">
        <v>13.34</v>
      </c>
      <c r="M70" s="10" t="s">
        <v>134</v>
      </c>
      <c r="N70" s="10" t="s">
        <v>136</v>
      </c>
    </row>
    <row r="71" spans="1:14" x14ac:dyDescent="0.35">
      <c r="A71" s="10" t="s">
        <v>265</v>
      </c>
      <c r="B71" s="11">
        <v>45311</v>
      </c>
      <c r="C71" s="11">
        <v>45315</v>
      </c>
      <c r="D71" s="10" t="s">
        <v>186</v>
      </c>
      <c r="E71" s="10" t="s">
        <v>133</v>
      </c>
      <c r="F71" s="10">
        <v>2</v>
      </c>
      <c r="G71" s="10">
        <v>207.66</v>
      </c>
      <c r="H71" s="13">
        <v>0.2</v>
      </c>
      <c r="I71" s="10">
        <v>415.33</v>
      </c>
      <c r="J71" s="10">
        <v>332.26</v>
      </c>
      <c r="K71" s="10">
        <v>252.72</v>
      </c>
      <c r="L71" s="10">
        <v>30.47</v>
      </c>
      <c r="M71" s="10" t="s">
        <v>134</v>
      </c>
      <c r="N71" s="10" t="s">
        <v>130</v>
      </c>
    </row>
    <row r="72" spans="1:14" x14ac:dyDescent="0.35">
      <c r="A72" s="10" t="s">
        <v>266</v>
      </c>
      <c r="B72" s="11">
        <v>45721</v>
      </c>
      <c r="C72" s="11">
        <v>45728</v>
      </c>
      <c r="D72" s="10" t="s">
        <v>267</v>
      </c>
      <c r="E72" s="10" t="s">
        <v>123</v>
      </c>
      <c r="F72" s="10">
        <v>1</v>
      </c>
      <c r="G72" s="10">
        <v>33.72</v>
      </c>
      <c r="H72" s="13">
        <v>0.1</v>
      </c>
      <c r="I72" s="10">
        <v>33.72</v>
      </c>
      <c r="J72" s="10">
        <v>30.35</v>
      </c>
      <c r="K72" s="10">
        <v>14.14</v>
      </c>
      <c r="L72" s="10">
        <v>6.63</v>
      </c>
      <c r="M72" s="10" t="s">
        <v>134</v>
      </c>
      <c r="N72" s="10" t="s">
        <v>125</v>
      </c>
    </row>
    <row r="73" spans="1:14" x14ac:dyDescent="0.35">
      <c r="A73" s="10" t="s">
        <v>268</v>
      </c>
      <c r="B73" s="11">
        <v>45293</v>
      </c>
      <c r="C73" s="11">
        <v>45298</v>
      </c>
      <c r="D73" s="10" t="s">
        <v>122</v>
      </c>
      <c r="E73" s="10" t="s">
        <v>226</v>
      </c>
      <c r="F73" s="10">
        <v>2</v>
      </c>
      <c r="G73" s="10">
        <v>93.73</v>
      </c>
      <c r="H73" s="13">
        <v>0.2</v>
      </c>
      <c r="I73" s="10">
        <v>187.46</v>
      </c>
      <c r="J73" s="10">
        <v>149.97</v>
      </c>
      <c r="K73" s="10">
        <v>87.45</v>
      </c>
      <c r="L73" s="10">
        <v>33.5</v>
      </c>
      <c r="M73" s="10" t="s">
        <v>119</v>
      </c>
      <c r="N73" s="10" t="s">
        <v>136</v>
      </c>
    </row>
    <row r="74" spans="1:14" x14ac:dyDescent="0.35">
      <c r="A74" s="10" t="s">
        <v>269</v>
      </c>
      <c r="B74" s="11">
        <v>45336</v>
      </c>
      <c r="C74" s="11">
        <v>45342</v>
      </c>
      <c r="D74" s="10" t="s">
        <v>199</v>
      </c>
      <c r="E74" s="10" t="s">
        <v>128</v>
      </c>
      <c r="F74" s="10">
        <v>10</v>
      </c>
      <c r="G74" s="10">
        <v>316.99</v>
      </c>
      <c r="H74" s="13">
        <v>0</v>
      </c>
      <c r="I74" s="10">
        <v>3169.93</v>
      </c>
      <c r="J74" s="10">
        <v>3169.93</v>
      </c>
      <c r="K74" s="10">
        <v>1823.56</v>
      </c>
      <c r="L74" s="10">
        <v>18.47</v>
      </c>
      <c r="M74" s="10" t="s">
        <v>124</v>
      </c>
      <c r="N74" s="10" t="s">
        <v>130</v>
      </c>
    </row>
    <row r="75" spans="1:14" x14ac:dyDescent="0.35">
      <c r="A75" s="10" t="s">
        <v>270</v>
      </c>
      <c r="B75" s="11">
        <v>45428</v>
      </c>
      <c r="C75" s="11">
        <v>45428</v>
      </c>
      <c r="D75" s="10" t="s">
        <v>271</v>
      </c>
      <c r="E75" s="10" t="s">
        <v>159</v>
      </c>
      <c r="F75" s="10">
        <v>2</v>
      </c>
      <c r="G75" s="10">
        <v>506.57</v>
      </c>
      <c r="H75" s="13">
        <v>0.2</v>
      </c>
      <c r="I75" s="10">
        <v>1013.13</v>
      </c>
      <c r="J75" s="10">
        <v>810.51</v>
      </c>
      <c r="K75" s="10">
        <v>657.91</v>
      </c>
      <c r="L75" s="10">
        <v>47.06</v>
      </c>
      <c r="M75" s="10" t="s">
        <v>124</v>
      </c>
      <c r="N75" s="10" t="s">
        <v>125</v>
      </c>
    </row>
    <row r="76" spans="1:14" x14ac:dyDescent="0.35">
      <c r="A76" s="10" t="s">
        <v>272</v>
      </c>
      <c r="B76" s="11">
        <v>45356</v>
      </c>
      <c r="C76" s="11">
        <v>45363</v>
      </c>
      <c r="D76" s="10" t="s">
        <v>225</v>
      </c>
      <c r="E76" s="10" t="s">
        <v>169</v>
      </c>
      <c r="F76" s="10">
        <v>1</v>
      </c>
      <c r="G76" s="10">
        <v>199.97</v>
      </c>
      <c r="H76" s="13">
        <v>0</v>
      </c>
      <c r="I76" s="10">
        <v>199.97</v>
      </c>
      <c r="J76" s="10">
        <v>199.97</v>
      </c>
      <c r="K76" s="10">
        <v>122.55</v>
      </c>
      <c r="L76" s="10">
        <v>21.37</v>
      </c>
      <c r="M76" s="10" t="s">
        <v>134</v>
      </c>
      <c r="N76" s="10" t="s">
        <v>140</v>
      </c>
    </row>
    <row r="77" spans="1:14" x14ac:dyDescent="0.35">
      <c r="A77" s="10" t="s">
        <v>273</v>
      </c>
      <c r="B77" s="11">
        <v>45487</v>
      </c>
      <c r="C77" s="11">
        <v>45491</v>
      </c>
      <c r="D77" s="10" t="s">
        <v>274</v>
      </c>
      <c r="E77" s="10" t="s">
        <v>142</v>
      </c>
      <c r="F77" s="10">
        <v>2</v>
      </c>
      <c r="G77" s="10">
        <v>271.68</v>
      </c>
      <c r="H77" s="13">
        <v>0.2</v>
      </c>
      <c r="I77" s="10">
        <v>543.37</v>
      </c>
      <c r="J77" s="10">
        <v>434.69</v>
      </c>
      <c r="K77" s="10">
        <v>285.13</v>
      </c>
      <c r="L77" s="10">
        <v>13.19</v>
      </c>
      <c r="M77" s="10" t="s">
        <v>129</v>
      </c>
      <c r="N77" s="10" t="s">
        <v>140</v>
      </c>
    </row>
    <row r="78" spans="1:14" x14ac:dyDescent="0.35">
      <c r="A78" s="10" t="s">
        <v>275</v>
      </c>
      <c r="B78" s="11">
        <v>45639</v>
      </c>
      <c r="C78" s="11">
        <v>45641</v>
      </c>
      <c r="D78" s="10" t="s">
        <v>276</v>
      </c>
      <c r="E78" s="10" t="s">
        <v>175</v>
      </c>
      <c r="F78" s="10">
        <v>3</v>
      </c>
      <c r="G78" s="10">
        <v>37.979999999999997</v>
      </c>
      <c r="H78" s="13">
        <v>0.15</v>
      </c>
      <c r="I78" s="10">
        <v>113.95</v>
      </c>
      <c r="J78" s="10">
        <v>96.86</v>
      </c>
      <c r="K78" s="10">
        <v>46.88</v>
      </c>
      <c r="L78" s="10">
        <v>12.9</v>
      </c>
      <c r="M78" s="10" t="s">
        <v>134</v>
      </c>
      <c r="N78" s="10" t="s">
        <v>125</v>
      </c>
    </row>
    <row r="79" spans="1:14" x14ac:dyDescent="0.35">
      <c r="A79" s="10" t="s">
        <v>277</v>
      </c>
      <c r="B79" s="11">
        <v>45620</v>
      </c>
      <c r="C79" s="11">
        <v>45621</v>
      </c>
      <c r="D79" s="10" t="s">
        <v>278</v>
      </c>
      <c r="E79" s="10" t="s">
        <v>256</v>
      </c>
      <c r="F79" s="10">
        <v>1</v>
      </c>
      <c r="G79" s="10">
        <v>16.41</v>
      </c>
      <c r="H79" s="13">
        <v>0.05</v>
      </c>
      <c r="I79" s="10">
        <v>16.41</v>
      </c>
      <c r="J79" s="10">
        <v>15.59</v>
      </c>
      <c r="K79" s="10">
        <v>5.97</v>
      </c>
      <c r="L79" s="10">
        <v>41.52</v>
      </c>
      <c r="M79" s="10" t="s">
        <v>134</v>
      </c>
      <c r="N79" s="10" t="s">
        <v>140</v>
      </c>
    </row>
    <row r="80" spans="1:14" x14ac:dyDescent="0.35">
      <c r="A80" s="10" t="s">
        <v>279</v>
      </c>
      <c r="B80" s="11">
        <v>45737</v>
      </c>
      <c r="C80" s="11">
        <v>45741</v>
      </c>
      <c r="D80" s="10" t="s">
        <v>247</v>
      </c>
      <c r="E80" s="10" t="s">
        <v>202</v>
      </c>
      <c r="F80" s="10">
        <v>4</v>
      </c>
      <c r="G80" s="10">
        <v>151.76</v>
      </c>
      <c r="H80" s="13">
        <v>0</v>
      </c>
      <c r="I80" s="10">
        <v>607.04999999999995</v>
      </c>
      <c r="J80" s="10">
        <v>607.04999999999995</v>
      </c>
      <c r="K80" s="10">
        <v>314.06</v>
      </c>
      <c r="L80" s="10">
        <v>42.15</v>
      </c>
      <c r="M80" s="10" t="s">
        <v>129</v>
      </c>
      <c r="N80" s="10" t="s">
        <v>125</v>
      </c>
    </row>
    <row r="81" spans="1:14" x14ac:dyDescent="0.35">
      <c r="A81" s="10" t="s">
        <v>280</v>
      </c>
      <c r="B81" s="11">
        <v>45740</v>
      </c>
      <c r="C81" s="11">
        <v>45740</v>
      </c>
      <c r="D81" s="10" t="s">
        <v>281</v>
      </c>
      <c r="E81" s="10" t="s">
        <v>169</v>
      </c>
      <c r="F81" s="10">
        <v>1</v>
      </c>
      <c r="G81" s="10">
        <v>201.13</v>
      </c>
      <c r="H81" s="13">
        <v>0.2</v>
      </c>
      <c r="I81" s="10">
        <v>201.13</v>
      </c>
      <c r="J81" s="10">
        <v>160.9</v>
      </c>
      <c r="K81" s="10">
        <v>116.42</v>
      </c>
      <c r="L81" s="10">
        <v>25.44</v>
      </c>
      <c r="M81" s="10" t="s">
        <v>124</v>
      </c>
      <c r="N81" s="10" t="s">
        <v>140</v>
      </c>
    </row>
    <row r="82" spans="1:14" x14ac:dyDescent="0.35">
      <c r="A82" s="10" t="s">
        <v>282</v>
      </c>
      <c r="B82" s="11">
        <v>45746</v>
      </c>
      <c r="C82" s="11">
        <v>45747</v>
      </c>
      <c r="D82" s="10" t="s">
        <v>283</v>
      </c>
      <c r="E82" s="10" t="s">
        <v>202</v>
      </c>
      <c r="F82" s="10">
        <v>3</v>
      </c>
      <c r="G82" s="10">
        <v>145.68</v>
      </c>
      <c r="H82" s="13">
        <v>0.1</v>
      </c>
      <c r="I82" s="10">
        <v>437.05</v>
      </c>
      <c r="J82" s="10">
        <v>393.35</v>
      </c>
      <c r="K82" s="10">
        <v>241.43</v>
      </c>
      <c r="L82" s="10">
        <v>26.92</v>
      </c>
      <c r="M82" s="10" t="s">
        <v>134</v>
      </c>
      <c r="N82" s="10" t="s">
        <v>125</v>
      </c>
    </row>
    <row r="83" spans="1:14" x14ac:dyDescent="0.35">
      <c r="A83" s="10" t="s">
        <v>284</v>
      </c>
      <c r="B83" s="11">
        <v>45688</v>
      </c>
      <c r="C83" s="11">
        <v>45689</v>
      </c>
      <c r="D83" s="10" t="s">
        <v>177</v>
      </c>
      <c r="E83" s="10" t="s">
        <v>164</v>
      </c>
      <c r="F83" s="10">
        <v>2</v>
      </c>
      <c r="G83" s="10">
        <v>884.71</v>
      </c>
      <c r="H83" s="13">
        <v>0.1</v>
      </c>
      <c r="I83" s="10">
        <v>1769.43</v>
      </c>
      <c r="J83" s="10">
        <v>1592.49</v>
      </c>
      <c r="K83" s="10">
        <v>1321.18</v>
      </c>
      <c r="L83" s="10">
        <v>39.68</v>
      </c>
      <c r="M83" s="10" t="s">
        <v>119</v>
      </c>
      <c r="N83" s="10" t="s">
        <v>120</v>
      </c>
    </row>
    <row r="84" spans="1:14" x14ac:dyDescent="0.35">
      <c r="A84" s="10" t="s">
        <v>285</v>
      </c>
      <c r="B84" s="11">
        <v>45367</v>
      </c>
      <c r="C84" s="11">
        <v>45374</v>
      </c>
      <c r="D84" s="10" t="s">
        <v>117</v>
      </c>
      <c r="E84" s="10" t="s">
        <v>169</v>
      </c>
      <c r="F84" s="10">
        <v>1</v>
      </c>
      <c r="G84" s="10">
        <v>217.17</v>
      </c>
      <c r="H84" s="13">
        <v>0</v>
      </c>
      <c r="I84" s="10">
        <v>217.17</v>
      </c>
      <c r="J84" s="10">
        <v>217.17</v>
      </c>
      <c r="K84" s="10">
        <v>121.66</v>
      </c>
      <c r="L84" s="10">
        <v>56.31</v>
      </c>
      <c r="M84" s="10" t="s">
        <v>124</v>
      </c>
      <c r="N84" s="10" t="s">
        <v>130</v>
      </c>
    </row>
    <row r="85" spans="1:14" x14ac:dyDescent="0.35">
      <c r="A85" s="10" t="s">
        <v>286</v>
      </c>
      <c r="B85" s="11">
        <v>45589</v>
      </c>
      <c r="C85" s="11">
        <v>45593</v>
      </c>
      <c r="D85" s="10" t="s">
        <v>287</v>
      </c>
      <c r="E85" s="10" t="s">
        <v>118</v>
      </c>
      <c r="F85" s="10">
        <v>5</v>
      </c>
      <c r="G85" s="10">
        <v>423.89</v>
      </c>
      <c r="H85" s="13">
        <v>0.2</v>
      </c>
      <c r="I85" s="10">
        <v>2119.4699999999998</v>
      </c>
      <c r="J85" s="10">
        <v>1695.58</v>
      </c>
      <c r="K85" s="10">
        <v>1241.8699999999999</v>
      </c>
      <c r="L85" s="10">
        <v>53.34</v>
      </c>
      <c r="M85" s="10" t="s">
        <v>134</v>
      </c>
      <c r="N85" s="10" t="s">
        <v>120</v>
      </c>
    </row>
    <row r="86" spans="1:14" x14ac:dyDescent="0.35">
      <c r="A86" s="10" t="s">
        <v>288</v>
      </c>
      <c r="B86" s="11">
        <v>45534</v>
      </c>
      <c r="C86" s="11">
        <v>45541</v>
      </c>
      <c r="D86" s="10" t="s">
        <v>249</v>
      </c>
      <c r="E86" s="10" t="s">
        <v>169</v>
      </c>
      <c r="F86" s="10">
        <v>1</v>
      </c>
      <c r="G86" s="10">
        <v>211.82</v>
      </c>
      <c r="H86" s="13">
        <v>0.05</v>
      </c>
      <c r="I86" s="10">
        <v>211.82</v>
      </c>
      <c r="J86" s="10">
        <v>201.22</v>
      </c>
      <c r="K86" s="10">
        <v>117.62</v>
      </c>
      <c r="L86" s="10">
        <v>54.96</v>
      </c>
      <c r="M86" s="10" t="s">
        <v>129</v>
      </c>
      <c r="N86" s="10" t="s">
        <v>130</v>
      </c>
    </row>
    <row r="87" spans="1:14" x14ac:dyDescent="0.35">
      <c r="A87" s="10" t="s">
        <v>289</v>
      </c>
      <c r="B87" s="11">
        <v>45782</v>
      </c>
      <c r="C87" s="11">
        <v>45788</v>
      </c>
      <c r="D87" s="10" t="s">
        <v>290</v>
      </c>
      <c r="E87" s="10" t="s">
        <v>175</v>
      </c>
      <c r="F87" s="10">
        <v>5</v>
      </c>
      <c r="G87" s="10">
        <v>39.97</v>
      </c>
      <c r="H87" s="13">
        <v>0</v>
      </c>
      <c r="I87" s="10">
        <v>199.83</v>
      </c>
      <c r="J87" s="10">
        <v>199.83</v>
      </c>
      <c r="K87" s="10">
        <v>77</v>
      </c>
      <c r="L87" s="10">
        <v>23.6</v>
      </c>
      <c r="M87" s="10" t="s">
        <v>134</v>
      </c>
      <c r="N87" s="10" t="s">
        <v>149</v>
      </c>
    </row>
    <row r="88" spans="1:14" x14ac:dyDescent="0.35">
      <c r="A88" s="10" t="s">
        <v>291</v>
      </c>
      <c r="B88" s="11">
        <v>45478</v>
      </c>
      <c r="C88" s="11">
        <v>45480</v>
      </c>
      <c r="D88" s="10" t="s">
        <v>292</v>
      </c>
      <c r="E88" s="10" t="s">
        <v>118</v>
      </c>
      <c r="F88" s="10">
        <v>2</v>
      </c>
      <c r="G88" s="10">
        <v>436.94</v>
      </c>
      <c r="H88" s="13">
        <v>0</v>
      </c>
      <c r="I88" s="10">
        <v>873.89</v>
      </c>
      <c r="J88" s="10">
        <v>873.89</v>
      </c>
      <c r="K88" s="10">
        <v>506.24</v>
      </c>
      <c r="L88" s="10">
        <v>32.94</v>
      </c>
      <c r="M88" s="10" t="s">
        <v>134</v>
      </c>
      <c r="N88" s="10" t="s">
        <v>120</v>
      </c>
    </row>
    <row r="89" spans="1:14" x14ac:dyDescent="0.35">
      <c r="A89" s="10" t="s">
        <v>293</v>
      </c>
      <c r="B89" s="11">
        <v>45582</v>
      </c>
      <c r="C89" s="11">
        <v>45583</v>
      </c>
      <c r="D89" s="10" t="s">
        <v>294</v>
      </c>
      <c r="E89" s="10" t="s">
        <v>164</v>
      </c>
      <c r="F89" s="10">
        <v>2</v>
      </c>
      <c r="G89" s="10">
        <v>939.88</v>
      </c>
      <c r="H89" s="13">
        <v>0.15</v>
      </c>
      <c r="I89" s="10">
        <v>1879.76</v>
      </c>
      <c r="J89" s="10">
        <v>1597.8</v>
      </c>
      <c r="K89" s="10">
        <v>1329.33</v>
      </c>
      <c r="L89" s="10">
        <v>39.950000000000003</v>
      </c>
      <c r="M89" s="10" t="s">
        <v>134</v>
      </c>
      <c r="N89" s="10" t="s">
        <v>125</v>
      </c>
    </row>
    <row r="90" spans="1:14" x14ac:dyDescent="0.35">
      <c r="A90" s="10" t="s">
        <v>295</v>
      </c>
      <c r="B90" s="11">
        <v>45467</v>
      </c>
      <c r="C90" s="11">
        <v>45472</v>
      </c>
      <c r="D90" s="10" t="s">
        <v>209</v>
      </c>
      <c r="E90" s="10" t="s">
        <v>169</v>
      </c>
      <c r="F90" s="10">
        <v>5</v>
      </c>
      <c r="G90" s="10">
        <v>212.14</v>
      </c>
      <c r="H90" s="13">
        <v>0</v>
      </c>
      <c r="I90" s="10">
        <v>1060.69</v>
      </c>
      <c r="J90" s="10">
        <v>1060.69</v>
      </c>
      <c r="K90" s="10">
        <v>565.29</v>
      </c>
      <c r="L90" s="10">
        <v>64.510000000000005</v>
      </c>
      <c r="M90" s="10" t="s">
        <v>134</v>
      </c>
      <c r="N90" s="10" t="s">
        <v>120</v>
      </c>
    </row>
    <row r="91" spans="1:14" x14ac:dyDescent="0.35">
      <c r="A91" s="10" t="s">
        <v>296</v>
      </c>
      <c r="B91" s="11">
        <v>45323</v>
      </c>
      <c r="C91" s="11">
        <v>45330</v>
      </c>
      <c r="D91" s="10" t="s">
        <v>271</v>
      </c>
      <c r="E91" s="10" t="s">
        <v>226</v>
      </c>
      <c r="F91" s="10">
        <v>6</v>
      </c>
      <c r="G91" s="10">
        <v>95.69</v>
      </c>
      <c r="H91" s="13">
        <v>0.2</v>
      </c>
      <c r="I91" s="10">
        <v>574.16</v>
      </c>
      <c r="J91" s="10">
        <v>459.33</v>
      </c>
      <c r="K91" s="10">
        <v>269.77999999999997</v>
      </c>
      <c r="L91" s="10">
        <v>43.7</v>
      </c>
      <c r="M91" s="10" t="s">
        <v>124</v>
      </c>
      <c r="N91" s="10" t="s">
        <v>145</v>
      </c>
    </row>
    <row r="92" spans="1:14" x14ac:dyDescent="0.35">
      <c r="A92" s="10" t="s">
        <v>297</v>
      </c>
      <c r="B92" s="11">
        <v>45353</v>
      </c>
      <c r="C92" s="11">
        <v>45355</v>
      </c>
      <c r="D92" s="10" t="s">
        <v>298</v>
      </c>
      <c r="E92" s="10" t="s">
        <v>133</v>
      </c>
      <c r="F92" s="10">
        <v>2</v>
      </c>
      <c r="G92" s="10">
        <v>219.45</v>
      </c>
      <c r="H92" s="13">
        <v>0</v>
      </c>
      <c r="I92" s="10">
        <v>438.89</v>
      </c>
      <c r="J92" s="10">
        <v>438.89</v>
      </c>
      <c r="K92" s="10">
        <v>246</v>
      </c>
      <c r="L92" s="10">
        <v>16.63</v>
      </c>
      <c r="M92" s="10" t="s">
        <v>134</v>
      </c>
      <c r="N92" s="10" t="s">
        <v>149</v>
      </c>
    </row>
    <row r="93" spans="1:14" x14ac:dyDescent="0.35">
      <c r="A93" s="10" t="s">
        <v>299</v>
      </c>
      <c r="B93" s="11">
        <v>45671</v>
      </c>
      <c r="C93" s="11">
        <v>45672</v>
      </c>
      <c r="D93" s="10" t="s">
        <v>300</v>
      </c>
      <c r="E93" s="10" t="s">
        <v>169</v>
      </c>
      <c r="F93" s="10">
        <v>2</v>
      </c>
      <c r="G93" s="10">
        <v>208.87</v>
      </c>
      <c r="H93" s="13">
        <v>0.05</v>
      </c>
      <c r="I93" s="10">
        <v>417.75</v>
      </c>
      <c r="J93" s="10">
        <v>396.86</v>
      </c>
      <c r="K93" s="10">
        <v>234.81</v>
      </c>
      <c r="L93" s="10">
        <v>12.44</v>
      </c>
      <c r="M93" s="10" t="s">
        <v>129</v>
      </c>
      <c r="N93" s="10" t="s">
        <v>156</v>
      </c>
    </row>
    <row r="94" spans="1:14" x14ac:dyDescent="0.35">
      <c r="A94" s="10" t="s">
        <v>301</v>
      </c>
      <c r="B94" s="11">
        <v>45627</v>
      </c>
      <c r="C94" s="11">
        <v>45632</v>
      </c>
      <c r="D94" s="10" t="s">
        <v>302</v>
      </c>
      <c r="E94" s="10" t="s">
        <v>155</v>
      </c>
      <c r="F94" s="10">
        <v>1</v>
      </c>
      <c r="G94" s="10">
        <v>39.71</v>
      </c>
      <c r="H94" s="13">
        <v>0.15</v>
      </c>
      <c r="I94" s="10">
        <v>39.71</v>
      </c>
      <c r="J94" s="10">
        <v>33.75</v>
      </c>
      <c r="K94" s="10">
        <v>20.93</v>
      </c>
      <c r="L94" s="10">
        <v>50.58</v>
      </c>
      <c r="M94" s="10" t="s">
        <v>134</v>
      </c>
      <c r="N94" s="10" t="s">
        <v>156</v>
      </c>
    </row>
    <row r="95" spans="1:14" x14ac:dyDescent="0.35">
      <c r="A95" s="10" t="s">
        <v>303</v>
      </c>
      <c r="B95" s="11">
        <v>45538</v>
      </c>
      <c r="C95" s="11">
        <v>45541</v>
      </c>
      <c r="D95" s="10" t="s">
        <v>304</v>
      </c>
      <c r="E95" s="10" t="s">
        <v>187</v>
      </c>
      <c r="F95" s="10">
        <v>3</v>
      </c>
      <c r="G95" s="10">
        <v>194.83</v>
      </c>
      <c r="H95" s="13">
        <v>0.05</v>
      </c>
      <c r="I95" s="10">
        <v>584.5</v>
      </c>
      <c r="J95" s="10">
        <v>555.28</v>
      </c>
      <c r="K95" s="10">
        <v>353.82</v>
      </c>
      <c r="L95" s="10">
        <v>55.41</v>
      </c>
      <c r="M95" s="10" t="s">
        <v>134</v>
      </c>
      <c r="N95" s="10" t="s">
        <v>136</v>
      </c>
    </row>
    <row r="96" spans="1:14" x14ac:dyDescent="0.35">
      <c r="A96" s="10" t="s">
        <v>305</v>
      </c>
      <c r="B96" s="11">
        <v>45733</v>
      </c>
      <c r="C96" s="11">
        <v>45735</v>
      </c>
      <c r="D96" s="10" t="s">
        <v>213</v>
      </c>
      <c r="E96" s="10" t="s">
        <v>139</v>
      </c>
      <c r="F96" s="10">
        <v>6</v>
      </c>
      <c r="G96" s="10">
        <v>673.66</v>
      </c>
      <c r="H96" s="13">
        <v>0.1</v>
      </c>
      <c r="I96" s="10">
        <v>4041.97</v>
      </c>
      <c r="J96" s="10">
        <v>3637.77</v>
      </c>
      <c r="K96" s="10">
        <v>2308.63</v>
      </c>
      <c r="L96" s="10">
        <v>35.979999999999997</v>
      </c>
      <c r="M96" s="10" t="s">
        <v>134</v>
      </c>
      <c r="N96" s="10" t="s">
        <v>145</v>
      </c>
    </row>
    <row r="97" spans="1:14" x14ac:dyDescent="0.35">
      <c r="A97" s="10" t="s">
        <v>306</v>
      </c>
      <c r="B97" s="11">
        <v>45808</v>
      </c>
      <c r="C97" s="11">
        <v>45815</v>
      </c>
      <c r="D97" s="10" t="s">
        <v>179</v>
      </c>
      <c r="E97" s="10" t="s">
        <v>175</v>
      </c>
      <c r="F97" s="10">
        <v>5</v>
      </c>
      <c r="G97" s="10">
        <v>36.659999999999997</v>
      </c>
      <c r="H97" s="13">
        <v>0.15</v>
      </c>
      <c r="I97" s="10">
        <v>183.3</v>
      </c>
      <c r="J97" s="10">
        <v>155.81</v>
      </c>
      <c r="K97" s="10">
        <v>81.44</v>
      </c>
      <c r="L97" s="10">
        <v>24.75</v>
      </c>
      <c r="M97" s="10" t="s">
        <v>134</v>
      </c>
      <c r="N97" s="10" t="s">
        <v>149</v>
      </c>
    </row>
    <row r="98" spans="1:14" x14ac:dyDescent="0.35">
      <c r="A98" s="10" t="s">
        <v>307</v>
      </c>
      <c r="B98" s="11">
        <v>45439</v>
      </c>
      <c r="C98" s="11">
        <v>45442</v>
      </c>
      <c r="D98" s="10" t="s">
        <v>308</v>
      </c>
      <c r="E98" s="10" t="s">
        <v>202</v>
      </c>
      <c r="F98" s="10">
        <v>3</v>
      </c>
      <c r="G98" s="10">
        <v>142.71</v>
      </c>
      <c r="H98" s="13">
        <v>0</v>
      </c>
      <c r="I98" s="10">
        <v>428.14</v>
      </c>
      <c r="J98" s="10">
        <v>428.14</v>
      </c>
      <c r="K98" s="10">
        <v>234.81</v>
      </c>
      <c r="L98" s="10">
        <v>14.99</v>
      </c>
      <c r="M98" s="10" t="s">
        <v>134</v>
      </c>
      <c r="N98" s="10" t="s">
        <v>140</v>
      </c>
    </row>
    <row r="99" spans="1:14" x14ac:dyDescent="0.35">
      <c r="A99" s="10" t="s">
        <v>309</v>
      </c>
      <c r="B99" s="11">
        <v>45435</v>
      </c>
      <c r="C99" s="11">
        <v>45440</v>
      </c>
      <c r="D99" s="10" t="s">
        <v>310</v>
      </c>
      <c r="E99" s="10" t="s">
        <v>164</v>
      </c>
      <c r="F99" s="10">
        <v>8</v>
      </c>
      <c r="G99" s="10">
        <v>893.29</v>
      </c>
      <c r="H99" s="13">
        <v>0.1</v>
      </c>
      <c r="I99" s="10">
        <v>7146.3</v>
      </c>
      <c r="J99" s="10">
        <v>6431.67</v>
      </c>
      <c r="K99" s="10">
        <v>5706.89</v>
      </c>
      <c r="L99" s="10">
        <v>51.69</v>
      </c>
      <c r="M99" s="10" t="s">
        <v>134</v>
      </c>
      <c r="N99" s="10" t="s">
        <v>140</v>
      </c>
    </row>
    <row r="100" spans="1:14" x14ac:dyDescent="0.35">
      <c r="A100" s="10" t="s">
        <v>311</v>
      </c>
      <c r="B100" s="11">
        <v>45778</v>
      </c>
      <c r="C100" s="11">
        <v>45778</v>
      </c>
      <c r="D100" s="10" t="s">
        <v>312</v>
      </c>
      <c r="E100" s="10" t="s">
        <v>256</v>
      </c>
      <c r="F100" s="10">
        <v>2</v>
      </c>
      <c r="G100" s="10">
        <v>16.440000000000001</v>
      </c>
      <c r="H100" s="13">
        <v>0.1</v>
      </c>
      <c r="I100" s="10">
        <v>32.89</v>
      </c>
      <c r="J100" s="10">
        <v>29.6</v>
      </c>
      <c r="K100" s="10">
        <v>12.1</v>
      </c>
      <c r="L100" s="10">
        <v>49.26</v>
      </c>
      <c r="M100" s="10" t="s">
        <v>124</v>
      </c>
      <c r="N100" s="10" t="s">
        <v>136</v>
      </c>
    </row>
    <row r="101" spans="1:14" x14ac:dyDescent="0.35">
      <c r="A101" s="10" t="s">
        <v>313</v>
      </c>
      <c r="B101" s="11">
        <v>45563</v>
      </c>
      <c r="C101" s="11">
        <v>45566</v>
      </c>
      <c r="D101" s="10" t="s">
        <v>314</v>
      </c>
      <c r="E101" s="10" t="s">
        <v>128</v>
      </c>
      <c r="F101" s="10">
        <v>4</v>
      </c>
      <c r="G101" s="10">
        <v>334.41</v>
      </c>
      <c r="H101" s="13">
        <v>0</v>
      </c>
      <c r="I101" s="10">
        <v>1337.64</v>
      </c>
      <c r="J101" s="10">
        <v>1337.64</v>
      </c>
      <c r="K101" s="10">
        <v>741.79</v>
      </c>
      <c r="L101" s="10">
        <v>50.53</v>
      </c>
      <c r="M101" s="10" t="s">
        <v>134</v>
      </c>
      <c r="N101" s="10" t="s">
        <v>120</v>
      </c>
    </row>
    <row r="102" spans="1:14" x14ac:dyDescent="0.35">
      <c r="A102" s="10" t="s">
        <v>315</v>
      </c>
      <c r="B102" s="11">
        <v>45487</v>
      </c>
      <c r="C102" s="11">
        <v>45487</v>
      </c>
      <c r="D102" s="10" t="s">
        <v>201</v>
      </c>
      <c r="E102" s="10" t="s">
        <v>139</v>
      </c>
      <c r="F102" s="10">
        <v>3</v>
      </c>
      <c r="G102" s="10">
        <v>641.54999999999995</v>
      </c>
      <c r="H102" s="13">
        <v>0.1</v>
      </c>
      <c r="I102" s="10">
        <v>1924.66</v>
      </c>
      <c r="J102" s="10">
        <v>1732.19</v>
      </c>
      <c r="K102" s="10">
        <v>1192.29</v>
      </c>
      <c r="L102" s="10">
        <v>32.24</v>
      </c>
      <c r="M102" s="10" t="s">
        <v>129</v>
      </c>
      <c r="N102" s="10" t="s">
        <v>136</v>
      </c>
    </row>
    <row r="103" spans="1:14" x14ac:dyDescent="0.35">
      <c r="A103" s="10" t="s">
        <v>316</v>
      </c>
      <c r="B103" s="11">
        <v>45823</v>
      </c>
      <c r="C103" s="11">
        <v>45826</v>
      </c>
      <c r="D103" s="10" t="s">
        <v>312</v>
      </c>
      <c r="E103" s="10" t="s">
        <v>169</v>
      </c>
      <c r="F103" s="10">
        <v>3</v>
      </c>
      <c r="G103" s="10">
        <v>226.74</v>
      </c>
      <c r="H103" s="13">
        <v>0.1</v>
      </c>
      <c r="I103" s="10">
        <v>680.21</v>
      </c>
      <c r="J103" s="10">
        <v>612.19000000000005</v>
      </c>
      <c r="K103" s="10">
        <v>354.9</v>
      </c>
      <c r="L103" s="10">
        <v>22.8</v>
      </c>
      <c r="M103" s="10" t="s">
        <v>129</v>
      </c>
      <c r="N103" s="10" t="s">
        <v>149</v>
      </c>
    </row>
    <row r="104" spans="1:14" x14ac:dyDescent="0.35">
      <c r="A104" s="10" t="s">
        <v>317</v>
      </c>
      <c r="B104" s="11">
        <v>45562</v>
      </c>
      <c r="C104" s="11">
        <v>45569</v>
      </c>
      <c r="D104" s="10" t="s">
        <v>278</v>
      </c>
      <c r="E104" s="10" t="s">
        <v>202</v>
      </c>
      <c r="F104" s="10">
        <v>1</v>
      </c>
      <c r="G104" s="10">
        <v>139.12</v>
      </c>
      <c r="H104" s="13">
        <v>0.15</v>
      </c>
      <c r="I104" s="10">
        <v>139.12</v>
      </c>
      <c r="J104" s="10">
        <v>118.25</v>
      </c>
      <c r="K104" s="10">
        <v>80.349999999999994</v>
      </c>
      <c r="L104" s="10">
        <v>54.97</v>
      </c>
      <c r="M104" s="10" t="s">
        <v>124</v>
      </c>
      <c r="N104" s="10" t="s">
        <v>120</v>
      </c>
    </row>
    <row r="105" spans="1:14" x14ac:dyDescent="0.35">
      <c r="A105" s="10" t="s">
        <v>318</v>
      </c>
      <c r="B105" s="11">
        <v>45616</v>
      </c>
      <c r="C105" s="11">
        <v>45623</v>
      </c>
      <c r="D105" s="10" t="s">
        <v>319</v>
      </c>
      <c r="E105" s="10" t="s">
        <v>128</v>
      </c>
      <c r="F105" s="10">
        <v>2</v>
      </c>
      <c r="G105" s="10">
        <v>352.9</v>
      </c>
      <c r="H105" s="13">
        <v>0.2</v>
      </c>
      <c r="I105" s="10">
        <v>705.8</v>
      </c>
      <c r="J105" s="10">
        <v>564.64</v>
      </c>
      <c r="K105" s="10">
        <v>361.62</v>
      </c>
      <c r="L105" s="10">
        <v>14.6</v>
      </c>
      <c r="M105" s="10" t="s">
        <v>134</v>
      </c>
      <c r="N105" s="10" t="s">
        <v>156</v>
      </c>
    </row>
    <row r="106" spans="1:14" x14ac:dyDescent="0.35">
      <c r="A106" s="10" t="s">
        <v>320</v>
      </c>
      <c r="B106" s="11">
        <v>45441</v>
      </c>
      <c r="C106" s="11">
        <v>45445</v>
      </c>
      <c r="D106" s="10" t="s">
        <v>262</v>
      </c>
      <c r="E106" s="10" t="s">
        <v>202</v>
      </c>
      <c r="F106" s="10">
        <v>1</v>
      </c>
      <c r="G106" s="10">
        <v>155.56</v>
      </c>
      <c r="H106" s="13">
        <v>0</v>
      </c>
      <c r="I106" s="10">
        <v>155.56</v>
      </c>
      <c r="J106" s="10">
        <v>155.56</v>
      </c>
      <c r="K106" s="10">
        <v>80.739999999999995</v>
      </c>
      <c r="L106" s="10">
        <v>27.7</v>
      </c>
      <c r="M106" s="10" t="s">
        <v>134</v>
      </c>
      <c r="N106" s="10" t="s">
        <v>120</v>
      </c>
    </row>
    <row r="107" spans="1:14" x14ac:dyDescent="0.35">
      <c r="A107" s="10" t="s">
        <v>321</v>
      </c>
      <c r="B107" s="11">
        <v>45569</v>
      </c>
      <c r="C107" s="11">
        <v>45573</v>
      </c>
      <c r="D107" s="10" t="s">
        <v>132</v>
      </c>
      <c r="E107" s="10" t="s">
        <v>118</v>
      </c>
      <c r="F107" s="10">
        <v>1</v>
      </c>
      <c r="G107" s="10">
        <v>417.59</v>
      </c>
      <c r="H107" s="13">
        <v>0.15</v>
      </c>
      <c r="I107" s="10">
        <v>417.59</v>
      </c>
      <c r="J107" s="10">
        <v>354.95</v>
      </c>
      <c r="K107" s="10">
        <v>238.61</v>
      </c>
      <c r="L107" s="10">
        <v>9.35</v>
      </c>
      <c r="M107" s="10" t="s">
        <v>134</v>
      </c>
      <c r="N107" s="10" t="s">
        <v>120</v>
      </c>
    </row>
    <row r="108" spans="1:14" x14ac:dyDescent="0.35">
      <c r="A108" s="10" t="s">
        <v>322</v>
      </c>
      <c r="B108" s="11">
        <v>45715</v>
      </c>
      <c r="C108" s="11">
        <v>45720</v>
      </c>
      <c r="D108" s="10" t="s">
        <v>267</v>
      </c>
      <c r="E108" s="10" t="s">
        <v>139</v>
      </c>
      <c r="F108" s="10">
        <v>4</v>
      </c>
      <c r="G108" s="10">
        <v>608.46</v>
      </c>
      <c r="H108" s="13">
        <v>0</v>
      </c>
      <c r="I108" s="10">
        <v>2433.83</v>
      </c>
      <c r="J108" s="10">
        <v>2433.83</v>
      </c>
      <c r="K108" s="10">
        <v>1482.81</v>
      </c>
      <c r="L108" s="10">
        <v>43.36</v>
      </c>
      <c r="M108" s="10" t="s">
        <v>134</v>
      </c>
      <c r="N108" s="10" t="s">
        <v>140</v>
      </c>
    </row>
    <row r="109" spans="1:14" x14ac:dyDescent="0.35">
      <c r="A109" s="10" t="s">
        <v>323</v>
      </c>
      <c r="B109" s="11">
        <v>45586</v>
      </c>
      <c r="C109" s="11">
        <v>45591</v>
      </c>
      <c r="D109" s="10" t="s">
        <v>324</v>
      </c>
      <c r="E109" s="10" t="s">
        <v>235</v>
      </c>
      <c r="F109" s="10">
        <v>2</v>
      </c>
      <c r="G109" s="10">
        <v>16.73</v>
      </c>
      <c r="H109" s="13">
        <v>0</v>
      </c>
      <c r="I109" s="10">
        <v>33.46</v>
      </c>
      <c r="J109" s="10">
        <v>33.46</v>
      </c>
      <c r="K109" s="10">
        <v>14.21</v>
      </c>
      <c r="L109" s="10">
        <v>20.54</v>
      </c>
      <c r="M109" s="10" t="s">
        <v>129</v>
      </c>
      <c r="N109" s="10" t="s">
        <v>136</v>
      </c>
    </row>
    <row r="110" spans="1:14" x14ac:dyDescent="0.35">
      <c r="A110" s="10" t="s">
        <v>325</v>
      </c>
      <c r="B110" s="11">
        <v>45719</v>
      </c>
      <c r="C110" s="11">
        <v>45721</v>
      </c>
      <c r="D110" s="10" t="s">
        <v>326</v>
      </c>
      <c r="E110" s="10" t="s">
        <v>155</v>
      </c>
      <c r="F110" s="10">
        <v>8</v>
      </c>
      <c r="G110" s="10">
        <v>38.880000000000003</v>
      </c>
      <c r="H110" s="13">
        <v>0.1</v>
      </c>
      <c r="I110" s="10">
        <v>311.07</v>
      </c>
      <c r="J110" s="10">
        <v>279.97000000000003</v>
      </c>
      <c r="K110" s="10">
        <v>172.84</v>
      </c>
      <c r="L110" s="10">
        <v>32.479999999999997</v>
      </c>
      <c r="M110" s="10" t="s">
        <v>129</v>
      </c>
      <c r="N110" s="10" t="s">
        <v>145</v>
      </c>
    </row>
    <row r="111" spans="1:14" x14ac:dyDescent="0.35">
      <c r="A111" s="10" t="s">
        <v>327</v>
      </c>
      <c r="B111" s="11">
        <v>45301</v>
      </c>
      <c r="C111" s="11">
        <v>45305</v>
      </c>
      <c r="D111" s="10" t="s">
        <v>254</v>
      </c>
      <c r="E111" s="10" t="s">
        <v>142</v>
      </c>
      <c r="F111" s="10">
        <v>3</v>
      </c>
      <c r="G111" s="10">
        <v>243.66</v>
      </c>
      <c r="H111" s="13">
        <v>0.05</v>
      </c>
      <c r="I111" s="10">
        <v>730.99</v>
      </c>
      <c r="J111" s="10">
        <v>694.44</v>
      </c>
      <c r="K111" s="10">
        <v>425.63</v>
      </c>
      <c r="L111" s="10">
        <v>60.02</v>
      </c>
      <c r="M111" s="10" t="s">
        <v>134</v>
      </c>
      <c r="N111" s="10" t="s">
        <v>125</v>
      </c>
    </row>
    <row r="112" spans="1:14" x14ac:dyDescent="0.35">
      <c r="A112" s="10" t="s">
        <v>328</v>
      </c>
      <c r="B112" s="11">
        <v>45771</v>
      </c>
      <c r="C112" s="11">
        <v>45775</v>
      </c>
      <c r="D112" s="10" t="s">
        <v>213</v>
      </c>
      <c r="E112" s="10" t="s">
        <v>164</v>
      </c>
      <c r="F112" s="10">
        <v>1</v>
      </c>
      <c r="G112" s="10">
        <v>862.98</v>
      </c>
      <c r="H112" s="13">
        <v>0</v>
      </c>
      <c r="I112" s="10">
        <v>862.98</v>
      </c>
      <c r="J112" s="10">
        <v>862.98</v>
      </c>
      <c r="K112" s="10">
        <v>695.72</v>
      </c>
      <c r="L112" s="10">
        <v>39.36</v>
      </c>
      <c r="M112" s="10" t="s">
        <v>134</v>
      </c>
      <c r="N112" s="10" t="s">
        <v>149</v>
      </c>
    </row>
    <row r="113" spans="1:14" x14ac:dyDescent="0.35">
      <c r="A113" s="10" t="s">
        <v>329</v>
      </c>
      <c r="B113" s="11">
        <v>45489</v>
      </c>
      <c r="C113" s="11">
        <v>45491</v>
      </c>
      <c r="D113" s="10" t="s">
        <v>249</v>
      </c>
      <c r="E113" s="10" t="s">
        <v>256</v>
      </c>
      <c r="F113" s="10">
        <v>3</v>
      </c>
      <c r="G113" s="10">
        <v>16.36</v>
      </c>
      <c r="H113" s="13">
        <v>0.1</v>
      </c>
      <c r="I113" s="10">
        <v>49.07</v>
      </c>
      <c r="J113" s="10">
        <v>44.16</v>
      </c>
      <c r="K113" s="10">
        <v>18.59</v>
      </c>
      <c r="L113" s="10">
        <v>32.43</v>
      </c>
      <c r="M113" s="10" t="s">
        <v>124</v>
      </c>
      <c r="N113" s="10" t="s">
        <v>125</v>
      </c>
    </row>
    <row r="114" spans="1:14" x14ac:dyDescent="0.35">
      <c r="A114" s="10" t="s">
        <v>330</v>
      </c>
      <c r="B114" s="11">
        <v>45623</v>
      </c>
      <c r="C114" s="11">
        <v>45626</v>
      </c>
      <c r="D114" s="10" t="s">
        <v>331</v>
      </c>
      <c r="E114" s="10" t="s">
        <v>128</v>
      </c>
      <c r="F114" s="10">
        <v>1</v>
      </c>
      <c r="G114" s="10">
        <v>323.85000000000002</v>
      </c>
      <c r="H114" s="13">
        <v>0.1</v>
      </c>
      <c r="I114" s="10">
        <v>323.85000000000002</v>
      </c>
      <c r="J114" s="10">
        <v>291.47000000000003</v>
      </c>
      <c r="K114" s="10">
        <v>189.69</v>
      </c>
      <c r="L114" s="10">
        <v>53.91</v>
      </c>
      <c r="M114" s="10" t="s">
        <v>124</v>
      </c>
      <c r="N114" s="10" t="s">
        <v>136</v>
      </c>
    </row>
    <row r="115" spans="1:14" x14ac:dyDescent="0.35">
      <c r="A115" s="10" t="s">
        <v>332</v>
      </c>
      <c r="B115" s="11">
        <v>45533</v>
      </c>
      <c r="C115" s="11">
        <v>45533</v>
      </c>
      <c r="D115" s="10" t="s">
        <v>333</v>
      </c>
      <c r="E115" s="10" t="s">
        <v>202</v>
      </c>
      <c r="F115" s="10">
        <v>4</v>
      </c>
      <c r="G115" s="10">
        <v>144.19999999999999</v>
      </c>
      <c r="H115" s="13">
        <v>0</v>
      </c>
      <c r="I115" s="10">
        <v>576.79</v>
      </c>
      <c r="J115" s="10">
        <v>576.79</v>
      </c>
      <c r="K115" s="10">
        <v>324.89999999999998</v>
      </c>
      <c r="L115" s="10">
        <v>40.58</v>
      </c>
      <c r="M115" s="10" t="s">
        <v>124</v>
      </c>
      <c r="N115" s="10" t="s">
        <v>145</v>
      </c>
    </row>
    <row r="116" spans="1:14" x14ac:dyDescent="0.35">
      <c r="A116" s="10" t="s">
        <v>334</v>
      </c>
      <c r="B116" s="11">
        <v>45594</v>
      </c>
      <c r="C116" s="11">
        <v>45599</v>
      </c>
      <c r="D116" s="10" t="s">
        <v>319</v>
      </c>
      <c r="E116" s="10" t="s">
        <v>139</v>
      </c>
      <c r="F116" s="10">
        <v>3</v>
      </c>
      <c r="G116" s="10">
        <v>620.79</v>
      </c>
      <c r="H116" s="13">
        <v>0</v>
      </c>
      <c r="I116" s="10">
        <v>1862.37</v>
      </c>
      <c r="J116" s="10">
        <v>1862.37</v>
      </c>
      <c r="K116" s="10">
        <v>1167.45</v>
      </c>
      <c r="L116" s="10">
        <v>36.119999999999997</v>
      </c>
      <c r="M116" s="10" t="s">
        <v>134</v>
      </c>
      <c r="N116" s="10" t="s">
        <v>140</v>
      </c>
    </row>
    <row r="117" spans="1:14" x14ac:dyDescent="0.35">
      <c r="A117" s="10" t="s">
        <v>335</v>
      </c>
      <c r="B117" s="11">
        <v>45515</v>
      </c>
      <c r="C117" s="11">
        <v>45518</v>
      </c>
      <c r="D117" s="10" t="s">
        <v>336</v>
      </c>
      <c r="E117" s="10" t="s">
        <v>118</v>
      </c>
      <c r="F117" s="10">
        <v>4</v>
      </c>
      <c r="G117" s="10">
        <v>416.29</v>
      </c>
      <c r="H117" s="13">
        <v>0</v>
      </c>
      <c r="I117" s="10">
        <v>1665.14</v>
      </c>
      <c r="J117" s="10">
        <v>1665.14</v>
      </c>
      <c r="K117" s="10">
        <v>982.5</v>
      </c>
      <c r="L117" s="10">
        <v>36.549999999999997</v>
      </c>
      <c r="M117" s="10" t="s">
        <v>129</v>
      </c>
      <c r="N117" s="10" t="s">
        <v>130</v>
      </c>
    </row>
    <row r="118" spans="1:14" x14ac:dyDescent="0.35">
      <c r="A118" s="10" t="s">
        <v>337</v>
      </c>
      <c r="B118" s="11">
        <v>45809</v>
      </c>
      <c r="C118" s="11">
        <v>45812</v>
      </c>
      <c r="D118" s="10" t="s">
        <v>204</v>
      </c>
      <c r="E118" s="10" t="s">
        <v>118</v>
      </c>
      <c r="F118" s="10">
        <v>3</v>
      </c>
      <c r="G118" s="10">
        <v>387.03</v>
      </c>
      <c r="H118" s="13">
        <v>0.05</v>
      </c>
      <c r="I118" s="10">
        <v>1161.0899999999999</v>
      </c>
      <c r="J118" s="10">
        <v>1103.04</v>
      </c>
      <c r="K118" s="10">
        <v>761.05</v>
      </c>
      <c r="L118" s="10">
        <v>33.14</v>
      </c>
      <c r="M118" s="10" t="s">
        <v>124</v>
      </c>
      <c r="N118" s="10" t="s">
        <v>140</v>
      </c>
    </row>
    <row r="119" spans="1:14" x14ac:dyDescent="0.35">
      <c r="A119" s="10" t="s">
        <v>338</v>
      </c>
      <c r="B119" s="11">
        <v>45748</v>
      </c>
      <c r="C119" s="11">
        <v>45748</v>
      </c>
      <c r="D119" s="10" t="s">
        <v>240</v>
      </c>
      <c r="E119" s="10" t="s">
        <v>164</v>
      </c>
      <c r="F119" s="10">
        <v>3</v>
      </c>
      <c r="G119" s="10">
        <v>921.95</v>
      </c>
      <c r="H119" s="13">
        <v>0.1</v>
      </c>
      <c r="I119" s="10">
        <v>2765.85</v>
      </c>
      <c r="J119" s="10">
        <v>2489.27</v>
      </c>
      <c r="K119" s="10">
        <v>2053.04</v>
      </c>
      <c r="L119" s="10">
        <v>39.04</v>
      </c>
      <c r="M119" s="10" t="s">
        <v>134</v>
      </c>
      <c r="N119" s="10" t="s">
        <v>136</v>
      </c>
    </row>
    <row r="120" spans="1:14" x14ac:dyDescent="0.35">
      <c r="A120" s="10" t="s">
        <v>339</v>
      </c>
      <c r="B120" s="11">
        <v>45295</v>
      </c>
      <c r="C120" s="11">
        <v>45298</v>
      </c>
      <c r="D120" s="10" t="s">
        <v>340</v>
      </c>
      <c r="E120" s="10" t="s">
        <v>152</v>
      </c>
      <c r="F120" s="10">
        <v>3</v>
      </c>
      <c r="G120" s="10">
        <v>24.11</v>
      </c>
      <c r="H120" s="13">
        <v>0.05</v>
      </c>
      <c r="I120" s="10">
        <v>72.33</v>
      </c>
      <c r="J120" s="10">
        <v>68.709999999999994</v>
      </c>
      <c r="K120" s="10">
        <v>33.659999999999997</v>
      </c>
      <c r="L120" s="10">
        <v>33.549999999999997</v>
      </c>
      <c r="M120" s="10" t="s">
        <v>129</v>
      </c>
      <c r="N120" s="10" t="s">
        <v>140</v>
      </c>
    </row>
    <row r="121" spans="1:14" x14ac:dyDescent="0.35">
      <c r="A121" s="10" t="s">
        <v>341</v>
      </c>
      <c r="B121" s="11">
        <v>45710</v>
      </c>
      <c r="C121" s="11">
        <v>45712</v>
      </c>
      <c r="D121" s="10" t="s">
        <v>201</v>
      </c>
      <c r="E121" s="10" t="s">
        <v>256</v>
      </c>
      <c r="F121" s="10">
        <v>5</v>
      </c>
      <c r="G121" s="10">
        <v>16.68</v>
      </c>
      <c r="H121" s="13">
        <v>0.2</v>
      </c>
      <c r="I121" s="10">
        <v>83.4</v>
      </c>
      <c r="J121" s="10">
        <v>66.72</v>
      </c>
      <c r="K121" s="10">
        <v>30.44</v>
      </c>
      <c r="L121" s="10">
        <v>40.35</v>
      </c>
      <c r="M121" s="10" t="s">
        <v>134</v>
      </c>
      <c r="N121" s="10" t="s">
        <v>156</v>
      </c>
    </row>
    <row r="122" spans="1:14" x14ac:dyDescent="0.35">
      <c r="A122" s="10" t="s">
        <v>342</v>
      </c>
      <c r="B122" s="11">
        <v>45428</v>
      </c>
      <c r="C122" s="11">
        <v>45433</v>
      </c>
      <c r="D122" s="10" t="s">
        <v>215</v>
      </c>
      <c r="E122" s="10" t="s">
        <v>133</v>
      </c>
      <c r="F122" s="10">
        <v>1</v>
      </c>
      <c r="G122" s="10">
        <v>237.35</v>
      </c>
      <c r="H122" s="13">
        <v>0.1</v>
      </c>
      <c r="I122" s="10">
        <v>237.35</v>
      </c>
      <c r="J122" s="10">
        <v>213.61</v>
      </c>
      <c r="K122" s="10">
        <v>125.36</v>
      </c>
      <c r="L122" s="10">
        <v>42.18</v>
      </c>
      <c r="M122" s="10" t="s">
        <v>134</v>
      </c>
      <c r="N122" s="10" t="s">
        <v>136</v>
      </c>
    </row>
    <row r="123" spans="1:14" x14ac:dyDescent="0.35">
      <c r="A123" s="10" t="s">
        <v>343</v>
      </c>
      <c r="B123" s="11">
        <v>45726</v>
      </c>
      <c r="C123" s="11">
        <v>45732</v>
      </c>
      <c r="D123" s="10" t="s">
        <v>344</v>
      </c>
      <c r="E123" s="10" t="s">
        <v>187</v>
      </c>
      <c r="F123" s="10">
        <v>5</v>
      </c>
      <c r="G123" s="10">
        <v>201.52</v>
      </c>
      <c r="H123" s="13">
        <v>0.05</v>
      </c>
      <c r="I123" s="10">
        <v>1007.58</v>
      </c>
      <c r="J123" s="10">
        <v>957.2</v>
      </c>
      <c r="K123" s="10">
        <v>569.65</v>
      </c>
      <c r="L123" s="10">
        <v>27.05</v>
      </c>
      <c r="M123" s="10" t="s">
        <v>124</v>
      </c>
      <c r="N123" s="10" t="s">
        <v>136</v>
      </c>
    </row>
    <row r="124" spans="1:14" x14ac:dyDescent="0.35">
      <c r="A124" s="10" t="s">
        <v>345</v>
      </c>
      <c r="B124" s="11">
        <v>45308</v>
      </c>
      <c r="C124" s="11">
        <v>45311</v>
      </c>
      <c r="D124" s="10" t="s">
        <v>225</v>
      </c>
      <c r="E124" s="10" t="s">
        <v>226</v>
      </c>
      <c r="F124" s="10">
        <v>2</v>
      </c>
      <c r="G124" s="10">
        <v>88.93</v>
      </c>
      <c r="H124" s="13">
        <v>0</v>
      </c>
      <c r="I124" s="10">
        <v>177.87</v>
      </c>
      <c r="J124" s="10">
        <v>177.87</v>
      </c>
      <c r="K124" s="10">
        <v>85.54</v>
      </c>
      <c r="L124" s="10">
        <v>43.63</v>
      </c>
      <c r="M124" s="10" t="s">
        <v>134</v>
      </c>
      <c r="N124" s="10" t="s">
        <v>136</v>
      </c>
    </row>
    <row r="125" spans="1:14" x14ac:dyDescent="0.35">
      <c r="A125" s="10" t="s">
        <v>346</v>
      </c>
      <c r="B125" s="11">
        <v>45531</v>
      </c>
      <c r="C125" s="11">
        <v>45534</v>
      </c>
      <c r="D125" s="10" t="s">
        <v>300</v>
      </c>
      <c r="E125" s="10" t="s">
        <v>187</v>
      </c>
      <c r="F125" s="10">
        <v>4</v>
      </c>
      <c r="G125" s="10">
        <v>219.28</v>
      </c>
      <c r="H125" s="13">
        <v>0</v>
      </c>
      <c r="I125" s="10">
        <v>877.1</v>
      </c>
      <c r="J125" s="10">
        <v>877.1</v>
      </c>
      <c r="K125" s="10">
        <v>472.18</v>
      </c>
      <c r="L125" s="10">
        <v>28.91</v>
      </c>
      <c r="M125" s="10" t="s">
        <v>124</v>
      </c>
      <c r="N125" s="10" t="s">
        <v>149</v>
      </c>
    </row>
    <row r="126" spans="1:14" x14ac:dyDescent="0.35">
      <c r="A126" s="10" t="s">
        <v>347</v>
      </c>
      <c r="B126" s="11">
        <v>45534</v>
      </c>
      <c r="C126" s="11">
        <v>45538</v>
      </c>
      <c r="D126" s="10" t="s">
        <v>174</v>
      </c>
      <c r="E126" s="10" t="s">
        <v>159</v>
      </c>
      <c r="F126" s="10">
        <v>6</v>
      </c>
      <c r="G126" s="10">
        <v>560.41</v>
      </c>
      <c r="H126" s="13">
        <v>0.15</v>
      </c>
      <c r="I126" s="10">
        <v>3362.46</v>
      </c>
      <c r="J126" s="10">
        <v>2858.09</v>
      </c>
      <c r="K126" s="10">
        <v>1983.09</v>
      </c>
      <c r="L126" s="10">
        <v>23.24</v>
      </c>
      <c r="M126" s="10" t="s">
        <v>129</v>
      </c>
      <c r="N126" s="10" t="s">
        <v>125</v>
      </c>
    </row>
    <row r="127" spans="1:14" x14ac:dyDescent="0.35">
      <c r="A127" s="10" t="s">
        <v>348</v>
      </c>
      <c r="B127" s="11">
        <v>45799</v>
      </c>
      <c r="C127" s="11">
        <v>45799</v>
      </c>
      <c r="D127" s="10" t="s">
        <v>181</v>
      </c>
      <c r="E127" s="10" t="s">
        <v>226</v>
      </c>
      <c r="F127" s="10">
        <v>10</v>
      </c>
      <c r="G127" s="10">
        <v>101.71</v>
      </c>
      <c r="H127" s="13">
        <v>0.2</v>
      </c>
      <c r="I127" s="10">
        <v>1017.12</v>
      </c>
      <c r="J127" s="10">
        <v>813.7</v>
      </c>
      <c r="K127" s="10">
        <v>424.89</v>
      </c>
      <c r="L127" s="10">
        <v>53.16</v>
      </c>
      <c r="M127" s="10" t="s">
        <v>134</v>
      </c>
      <c r="N127" s="10" t="s">
        <v>145</v>
      </c>
    </row>
    <row r="128" spans="1:14" x14ac:dyDescent="0.35">
      <c r="A128" s="10" t="s">
        <v>349</v>
      </c>
      <c r="B128" s="11">
        <v>45776</v>
      </c>
      <c r="C128" s="11">
        <v>45779</v>
      </c>
      <c r="D128" s="10" t="s">
        <v>215</v>
      </c>
      <c r="E128" s="10" t="s">
        <v>155</v>
      </c>
      <c r="F128" s="10">
        <v>5</v>
      </c>
      <c r="G128" s="10">
        <v>40.659999999999997</v>
      </c>
      <c r="H128" s="13">
        <v>0.2</v>
      </c>
      <c r="I128" s="10">
        <v>203.3</v>
      </c>
      <c r="J128" s="10">
        <v>162.63999999999999</v>
      </c>
      <c r="K128" s="10">
        <v>101.27</v>
      </c>
      <c r="L128" s="10">
        <v>30.83</v>
      </c>
      <c r="M128" s="10" t="s">
        <v>134</v>
      </c>
      <c r="N128" s="10" t="s">
        <v>156</v>
      </c>
    </row>
    <row r="129" spans="1:14" x14ac:dyDescent="0.35">
      <c r="A129" s="10" t="s">
        <v>350</v>
      </c>
      <c r="B129" s="11">
        <v>45429</v>
      </c>
      <c r="C129" s="11">
        <v>45435</v>
      </c>
      <c r="D129" s="10" t="s">
        <v>308</v>
      </c>
      <c r="E129" s="10" t="s">
        <v>164</v>
      </c>
      <c r="F129" s="10">
        <v>2</v>
      </c>
      <c r="G129" s="10">
        <v>876.33</v>
      </c>
      <c r="H129" s="13">
        <v>0.2</v>
      </c>
      <c r="I129" s="10">
        <v>1752.66</v>
      </c>
      <c r="J129" s="10">
        <v>1402.13</v>
      </c>
      <c r="K129" s="10">
        <v>1302.75</v>
      </c>
      <c r="L129" s="10">
        <v>29.79</v>
      </c>
      <c r="M129" s="10" t="s">
        <v>134</v>
      </c>
      <c r="N129" s="10" t="s">
        <v>120</v>
      </c>
    </row>
    <row r="130" spans="1:14" x14ac:dyDescent="0.35">
      <c r="A130" s="10" t="s">
        <v>351</v>
      </c>
      <c r="B130" s="11">
        <v>45678</v>
      </c>
      <c r="C130" s="11">
        <v>45678</v>
      </c>
      <c r="D130" s="10" t="s">
        <v>267</v>
      </c>
      <c r="E130" s="10" t="s">
        <v>152</v>
      </c>
      <c r="F130" s="10">
        <v>6</v>
      </c>
      <c r="G130" s="10">
        <v>24.7</v>
      </c>
      <c r="H130" s="13">
        <v>0.15</v>
      </c>
      <c r="I130" s="10">
        <v>148.22</v>
      </c>
      <c r="J130" s="10">
        <v>125.98</v>
      </c>
      <c r="K130" s="10">
        <v>67.48</v>
      </c>
      <c r="L130" s="10">
        <v>42.69</v>
      </c>
      <c r="M130" s="10" t="s">
        <v>129</v>
      </c>
      <c r="N130" s="10" t="s">
        <v>149</v>
      </c>
    </row>
    <row r="131" spans="1:14" x14ac:dyDescent="0.35">
      <c r="A131" s="10" t="s">
        <v>352</v>
      </c>
      <c r="B131" s="11">
        <v>45508</v>
      </c>
      <c r="C131" s="11">
        <v>45511</v>
      </c>
      <c r="D131" s="10" t="s">
        <v>344</v>
      </c>
      <c r="E131" s="10" t="s">
        <v>166</v>
      </c>
      <c r="F131" s="10">
        <v>8</v>
      </c>
      <c r="G131" s="10">
        <v>168.98</v>
      </c>
      <c r="H131" s="13">
        <v>0.1</v>
      </c>
      <c r="I131" s="10">
        <v>1351.83</v>
      </c>
      <c r="J131" s="10">
        <v>1216.6500000000001</v>
      </c>
      <c r="K131" s="10">
        <v>791.5</v>
      </c>
      <c r="L131" s="10">
        <v>57.55</v>
      </c>
      <c r="M131" s="10" t="s">
        <v>134</v>
      </c>
      <c r="N131" s="10" t="s">
        <v>120</v>
      </c>
    </row>
    <row r="132" spans="1:14" x14ac:dyDescent="0.35">
      <c r="A132" s="10" t="s">
        <v>353</v>
      </c>
      <c r="B132" s="11">
        <v>45581</v>
      </c>
      <c r="C132" s="11">
        <v>45587</v>
      </c>
      <c r="D132" s="10" t="s">
        <v>287</v>
      </c>
      <c r="E132" s="10" t="s">
        <v>159</v>
      </c>
      <c r="F132" s="10">
        <v>3</v>
      </c>
      <c r="G132" s="10">
        <v>532.37</v>
      </c>
      <c r="H132" s="13">
        <v>0.05</v>
      </c>
      <c r="I132" s="10">
        <v>1597.12</v>
      </c>
      <c r="J132" s="10">
        <v>1517.26</v>
      </c>
      <c r="K132" s="10">
        <v>995.68</v>
      </c>
      <c r="L132" s="10">
        <v>35.380000000000003</v>
      </c>
      <c r="M132" s="10" t="s">
        <v>134</v>
      </c>
      <c r="N132" s="10" t="s">
        <v>140</v>
      </c>
    </row>
    <row r="133" spans="1:14" x14ac:dyDescent="0.35">
      <c r="A133" s="10" t="s">
        <v>354</v>
      </c>
      <c r="B133" s="11">
        <v>45500</v>
      </c>
      <c r="C133" s="11">
        <v>45505</v>
      </c>
      <c r="D133" s="10" t="s">
        <v>154</v>
      </c>
      <c r="E133" s="10" t="s">
        <v>159</v>
      </c>
      <c r="F133" s="10">
        <v>2</v>
      </c>
      <c r="G133" s="10">
        <v>482.2</v>
      </c>
      <c r="H133" s="13">
        <v>0</v>
      </c>
      <c r="I133" s="10">
        <v>964.41</v>
      </c>
      <c r="J133" s="10">
        <v>964.41</v>
      </c>
      <c r="K133" s="10">
        <v>696.41</v>
      </c>
      <c r="L133" s="10">
        <v>8.59</v>
      </c>
      <c r="M133" s="10" t="s">
        <v>124</v>
      </c>
      <c r="N133" s="10" t="s">
        <v>156</v>
      </c>
    </row>
    <row r="134" spans="1:14" x14ac:dyDescent="0.35">
      <c r="A134" s="10" t="s">
        <v>355</v>
      </c>
      <c r="B134" s="11">
        <v>45492</v>
      </c>
      <c r="C134" s="11">
        <v>45497</v>
      </c>
      <c r="D134" s="10" t="s">
        <v>122</v>
      </c>
      <c r="E134" s="10" t="s">
        <v>169</v>
      </c>
      <c r="F134" s="10">
        <v>2</v>
      </c>
      <c r="G134" s="10">
        <v>212.34</v>
      </c>
      <c r="H134" s="13">
        <v>0</v>
      </c>
      <c r="I134" s="10">
        <v>424.69</v>
      </c>
      <c r="J134" s="10">
        <v>424.69</v>
      </c>
      <c r="K134" s="10">
        <v>235.98</v>
      </c>
      <c r="L134" s="10">
        <v>41.81</v>
      </c>
      <c r="M134" s="10" t="s">
        <v>134</v>
      </c>
      <c r="N134" s="10" t="s">
        <v>140</v>
      </c>
    </row>
    <row r="135" spans="1:14" x14ac:dyDescent="0.35">
      <c r="A135" s="10" t="s">
        <v>356</v>
      </c>
      <c r="B135" s="11">
        <v>45763</v>
      </c>
      <c r="C135" s="11">
        <v>45765</v>
      </c>
      <c r="D135" s="10" t="s">
        <v>357</v>
      </c>
      <c r="E135" s="10" t="s">
        <v>128</v>
      </c>
      <c r="F135" s="10">
        <v>4</v>
      </c>
      <c r="G135" s="10">
        <v>322.19</v>
      </c>
      <c r="H135" s="13">
        <v>0</v>
      </c>
      <c r="I135" s="10">
        <v>1288.78</v>
      </c>
      <c r="J135" s="10">
        <v>1288.78</v>
      </c>
      <c r="K135" s="10">
        <v>756.3</v>
      </c>
      <c r="L135" s="10">
        <v>40.07</v>
      </c>
      <c r="M135" s="10" t="s">
        <v>134</v>
      </c>
      <c r="N135" s="10" t="s">
        <v>136</v>
      </c>
    </row>
    <row r="136" spans="1:14" x14ac:dyDescent="0.35">
      <c r="A136" s="10" t="s">
        <v>358</v>
      </c>
      <c r="B136" s="11">
        <v>45368</v>
      </c>
      <c r="C136" s="11">
        <v>45368</v>
      </c>
      <c r="D136" s="10" t="s">
        <v>359</v>
      </c>
      <c r="E136" s="10" t="s">
        <v>142</v>
      </c>
      <c r="F136" s="10">
        <v>5</v>
      </c>
      <c r="G136" s="10">
        <v>256.36</v>
      </c>
      <c r="H136" s="13">
        <v>0.2</v>
      </c>
      <c r="I136" s="10">
        <v>1281.78</v>
      </c>
      <c r="J136" s="10">
        <v>1025.42</v>
      </c>
      <c r="K136" s="10">
        <v>705.53</v>
      </c>
      <c r="L136" s="10">
        <v>42.68</v>
      </c>
      <c r="M136" s="10" t="s">
        <v>134</v>
      </c>
      <c r="N136" s="10" t="s">
        <v>149</v>
      </c>
    </row>
    <row r="137" spans="1:14" x14ac:dyDescent="0.35">
      <c r="A137" s="10" t="s">
        <v>360</v>
      </c>
      <c r="B137" s="11">
        <v>45791</v>
      </c>
      <c r="C137" s="11">
        <v>45791</v>
      </c>
      <c r="D137" s="10" t="s">
        <v>204</v>
      </c>
      <c r="E137" s="10" t="s">
        <v>128</v>
      </c>
      <c r="F137" s="10">
        <v>1</v>
      </c>
      <c r="G137" s="10">
        <v>332.73</v>
      </c>
      <c r="H137" s="13">
        <v>0</v>
      </c>
      <c r="I137" s="10">
        <v>332.73</v>
      </c>
      <c r="J137" s="10">
        <v>332.73</v>
      </c>
      <c r="K137" s="10">
        <v>176.06</v>
      </c>
      <c r="L137" s="10">
        <v>42.67</v>
      </c>
      <c r="M137" s="10" t="s">
        <v>134</v>
      </c>
      <c r="N137" s="10" t="s">
        <v>156</v>
      </c>
    </row>
    <row r="138" spans="1:14" x14ac:dyDescent="0.35">
      <c r="A138" s="10" t="s">
        <v>361</v>
      </c>
      <c r="B138" s="11">
        <v>45401</v>
      </c>
      <c r="C138" s="11">
        <v>45402</v>
      </c>
      <c r="D138" s="10" t="s">
        <v>225</v>
      </c>
      <c r="E138" s="10" t="s">
        <v>155</v>
      </c>
      <c r="F138" s="10">
        <v>3</v>
      </c>
      <c r="G138" s="10">
        <v>40.26</v>
      </c>
      <c r="H138" s="13">
        <v>0.15</v>
      </c>
      <c r="I138" s="10">
        <v>120.78</v>
      </c>
      <c r="J138" s="10">
        <v>102.66</v>
      </c>
      <c r="K138" s="10">
        <v>63.17</v>
      </c>
      <c r="L138" s="10">
        <v>49.08</v>
      </c>
      <c r="M138" s="10" t="s">
        <v>134</v>
      </c>
      <c r="N138" s="10" t="s">
        <v>149</v>
      </c>
    </row>
    <row r="139" spans="1:14" x14ac:dyDescent="0.35">
      <c r="A139" s="10" t="s">
        <v>362</v>
      </c>
      <c r="B139" s="11">
        <v>45541</v>
      </c>
      <c r="C139" s="11">
        <v>45544</v>
      </c>
      <c r="D139" s="10" t="s">
        <v>300</v>
      </c>
      <c r="E139" s="10" t="s">
        <v>187</v>
      </c>
      <c r="F139" s="10">
        <v>2</v>
      </c>
      <c r="G139" s="10">
        <v>221.02</v>
      </c>
      <c r="H139" s="13">
        <v>0</v>
      </c>
      <c r="I139" s="10">
        <v>442.05</v>
      </c>
      <c r="J139" s="10">
        <v>442.05</v>
      </c>
      <c r="K139" s="10">
        <v>239.63</v>
      </c>
      <c r="L139" s="10">
        <v>52.57</v>
      </c>
      <c r="M139" s="10" t="s">
        <v>134</v>
      </c>
      <c r="N139" s="10" t="s">
        <v>156</v>
      </c>
    </row>
    <row r="140" spans="1:14" x14ac:dyDescent="0.35">
      <c r="A140" s="10" t="s">
        <v>363</v>
      </c>
      <c r="B140" s="11">
        <v>45779</v>
      </c>
      <c r="C140" s="11">
        <v>45779</v>
      </c>
      <c r="D140" s="10" t="s">
        <v>215</v>
      </c>
      <c r="E140" s="10" t="s">
        <v>118</v>
      </c>
      <c r="F140" s="10">
        <v>4</v>
      </c>
      <c r="G140" s="10">
        <v>423.31</v>
      </c>
      <c r="H140" s="13">
        <v>0</v>
      </c>
      <c r="I140" s="10">
        <v>1693.23</v>
      </c>
      <c r="J140" s="10">
        <v>1693.23</v>
      </c>
      <c r="K140" s="10">
        <v>979.99</v>
      </c>
      <c r="L140" s="10">
        <v>35.97</v>
      </c>
      <c r="M140" s="10" t="s">
        <v>124</v>
      </c>
      <c r="N140" s="10" t="s">
        <v>130</v>
      </c>
    </row>
    <row r="141" spans="1:14" x14ac:dyDescent="0.35">
      <c r="A141" s="10" t="s">
        <v>364</v>
      </c>
      <c r="B141" s="11">
        <v>45335</v>
      </c>
      <c r="C141" s="11">
        <v>45338</v>
      </c>
      <c r="D141" s="10" t="s">
        <v>276</v>
      </c>
      <c r="E141" s="10" t="s">
        <v>164</v>
      </c>
      <c r="F141" s="10">
        <v>2</v>
      </c>
      <c r="G141" s="10">
        <v>974.19</v>
      </c>
      <c r="H141" s="13">
        <v>0.15</v>
      </c>
      <c r="I141" s="10">
        <v>1948.37</v>
      </c>
      <c r="J141" s="10">
        <v>1656.12</v>
      </c>
      <c r="K141" s="10">
        <v>1356.67</v>
      </c>
      <c r="L141" s="10">
        <v>7.75</v>
      </c>
      <c r="M141" s="10" t="s">
        <v>129</v>
      </c>
      <c r="N141" s="10" t="s">
        <v>136</v>
      </c>
    </row>
    <row r="142" spans="1:14" x14ac:dyDescent="0.35">
      <c r="A142" s="10" t="s">
        <v>365</v>
      </c>
      <c r="B142" s="11">
        <v>45308</v>
      </c>
      <c r="C142" s="11">
        <v>45311</v>
      </c>
      <c r="D142" s="10" t="s">
        <v>366</v>
      </c>
      <c r="E142" s="10" t="s">
        <v>159</v>
      </c>
      <c r="F142" s="10">
        <v>3</v>
      </c>
      <c r="G142" s="10">
        <v>540.99</v>
      </c>
      <c r="H142" s="13">
        <v>0.2</v>
      </c>
      <c r="I142" s="10">
        <v>1622.96</v>
      </c>
      <c r="J142" s="10">
        <v>1298.3699999999999</v>
      </c>
      <c r="K142" s="10">
        <v>1052.73</v>
      </c>
      <c r="L142" s="10">
        <v>55.12</v>
      </c>
      <c r="M142" s="10" t="s">
        <v>124</v>
      </c>
      <c r="N142" s="10" t="s">
        <v>156</v>
      </c>
    </row>
    <row r="143" spans="1:14" x14ac:dyDescent="0.35">
      <c r="A143" s="10" t="s">
        <v>367</v>
      </c>
      <c r="B143" s="11">
        <v>45631</v>
      </c>
      <c r="C143" s="11">
        <v>45637</v>
      </c>
      <c r="D143" s="10" t="s">
        <v>196</v>
      </c>
      <c r="E143" s="10" t="s">
        <v>118</v>
      </c>
      <c r="F143" s="10">
        <v>4</v>
      </c>
      <c r="G143" s="10">
        <v>386.38</v>
      </c>
      <c r="H143" s="13">
        <v>0.2</v>
      </c>
      <c r="I143" s="10">
        <v>1545.52</v>
      </c>
      <c r="J143" s="10">
        <v>1236.42</v>
      </c>
      <c r="K143" s="10">
        <v>1001.97</v>
      </c>
      <c r="L143" s="10">
        <v>41.28</v>
      </c>
      <c r="M143" s="10" t="s">
        <v>134</v>
      </c>
      <c r="N143" s="10" t="s">
        <v>156</v>
      </c>
    </row>
    <row r="144" spans="1:14" x14ac:dyDescent="0.35">
      <c r="A144" s="10" t="s">
        <v>368</v>
      </c>
      <c r="B144" s="11">
        <v>45640</v>
      </c>
      <c r="C144" s="11">
        <v>45646</v>
      </c>
      <c r="D144" s="10" t="s">
        <v>369</v>
      </c>
      <c r="E144" s="10" t="s">
        <v>133</v>
      </c>
      <c r="F144" s="10">
        <v>8</v>
      </c>
      <c r="G144" s="10">
        <v>213.89</v>
      </c>
      <c r="H144" s="13">
        <v>0.2</v>
      </c>
      <c r="I144" s="10">
        <v>1711.11</v>
      </c>
      <c r="J144" s="10">
        <v>1368.89</v>
      </c>
      <c r="K144" s="10">
        <v>977.33</v>
      </c>
      <c r="L144" s="10">
        <v>68.430000000000007</v>
      </c>
      <c r="M144" s="10" t="s">
        <v>134</v>
      </c>
      <c r="N144" s="10" t="s">
        <v>156</v>
      </c>
    </row>
    <row r="145" spans="1:14" x14ac:dyDescent="0.35">
      <c r="A145" s="10" t="s">
        <v>370</v>
      </c>
      <c r="B145" s="11">
        <v>45681</v>
      </c>
      <c r="C145" s="11">
        <v>45682</v>
      </c>
      <c r="D145" s="10" t="s">
        <v>217</v>
      </c>
      <c r="E145" s="10" t="s">
        <v>155</v>
      </c>
      <c r="F145" s="10">
        <v>5</v>
      </c>
      <c r="G145" s="10">
        <v>40.619999999999997</v>
      </c>
      <c r="H145" s="13">
        <v>0</v>
      </c>
      <c r="I145" s="10">
        <v>203.12</v>
      </c>
      <c r="J145" s="10">
        <v>203.12</v>
      </c>
      <c r="K145" s="10">
        <v>107.24</v>
      </c>
      <c r="L145" s="10">
        <v>12.61</v>
      </c>
      <c r="M145" s="10" t="s">
        <v>124</v>
      </c>
      <c r="N145" s="10" t="s">
        <v>125</v>
      </c>
    </row>
    <row r="146" spans="1:14" x14ac:dyDescent="0.35">
      <c r="A146" s="10" t="s">
        <v>371</v>
      </c>
      <c r="B146" s="11">
        <v>45616</v>
      </c>
      <c r="C146" s="11">
        <v>45621</v>
      </c>
      <c r="D146" s="10" t="s">
        <v>372</v>
      </c>
      <c r="E146" s="10" t="s">
        <v>175</v>
      </c>
      <c r="F146" s="10">
        <v>1</v>
      </c>
      <c r="G146" s="10">
        <v>34.99</v>
      </c>
      <c r="H146" s="13">
        <v>0.05</v>
      </c>
      <c r="I146" s="10">
        <v>34.99</v>
      </c>
      <c r="J146" s="10">
        <v>33.24</v>
      </c>
      <c r="K146" s="10">
        <v>15.91</v>
      </c>
      <c r="L146" s="10">
        <v>43.58</v>
      </c>
      <c r="M146" s="10" t="s">
        <v>134</v>
      </c>
      <c r="N146" s="10" t="s">
        <v>156</v>
      </c>
    </row>
    <row r="147" spans="1:14" x14ac:dyDescent="0.35">
      <c r="A147" s="10" t="s">
        <v>373</v>
      </c>
      <c r="B147" s="11">
        <v>45816</v>
      </c>
      <c r="C147" s="11">
        <v>45822</v>
      </c>
      <c r="D147" s="10" t="s">
        <v>211</v>
      </c>
      <c r="E147" s="10" t="s">
        <v>118</v>
      </c>
      <c r="F147" s="10">
        <v>1</v>
      </c>
      <c r="G147" s="10">
        <v>383.08</v>
      </c>
      <c r="H147" s="13">
        <v>0.15</v>
      </c>
      <c r="I147" s="10">
        <v>383.08</v>
      </c>
      <c r="J147" s="10">
        <v>325.62</v>
      </c>
      <c r="K147" s="10">
        <v>235.03</v>
      </c>
      <c r="L147" s="10">
        <v>35.81</v>
      </c>
      <c r="M147" s="10" t="s">
        <v>134</v>
      </c>
      <c r="N147" s="10" t="s">
        <v>145</v>
      </c>
    </row>
    <row r="148" spans="1:14" x14ac:dyDescent="0.35">
      <c r="A148" s="10" t="s">
        <v>374</v>
      </c>
      <c r="B148" s="11">
        <v>45378</v>
      </c>
      <c r="C148" s="11">
        <v>45381</v>
      </c>
      <c r="D148" s="10" t="s">
        <v>375</v>
      </c>
      <c r="E148" s="10" t="s">
        <v>175</v>
      </c>
      <c r="F148" s="10">
        <v>3</v>
      </c>
      <c r="G148" s="10">
        <v>35.99</v>
      </c>
      <c r="H148" s="13">
        <v>0.1</v>
      </c>
      <c r="I148" s="10">
        <v>107.97</v>
      </c>
      <c r="J148" s="10">
        <v>97.18</v>
      </c>
      <c r="K148" s="10">
        <v>46.41</v>
      </c>
      <c r="L148" s="10">
        <v>21.23</v>
      </c>
      <c r="M148" s="10" t="s">
        <v>134</v>
      </c>
      <c r="N148" s="10" t="s">
        <v>125</v>
      </c>
    </row>
    <row r="149" spans="1:14" x14ac:dyDescent="0.35">
      <c r="A149" s="10" t="s">
        <v>376</v>
      </c>
      <c r="B149" s="11">
        <v>45723</v>
      </c>
      <c r="C149" s="11">
        <v>45727</v>
      </c>
      <c r="D149" s="10" t="s">
        <v>217</v>
      </c>
      <c r="E149" s="10" t="s">
        <v>152</v>
      </c>
      <c r="F149" s="10">
        <v>3</v>
      </c>
      <c r="G149" s="10">
        <v>24.24</v>
      </c>
      <c r="H149" s="13">
        <v>0.05</v>
      </c>
      <c r="I149" s="10">
        <v>72.72</v>
      </c>
      <c r="J149" s="10">
        <v>69.08</v>
      </c>
      <c r="K149" s="10">
        <v>34.47</v>
      </c>
      <c r="L149" s="10">
        <v>45.98</v>
      </c>
      <c r="M149" s="10" t="s">
        <v>124</v>
      </c>
      <c r="N149" s="10" t="s">
        <v>140</v>
      </c>
    </row>
    <row r="150" spans="1:14" x14ac:dyDescent="0.35">
      <c r="A150" s="10" t="s">
        <v>377</v>
      </c>
      <c r="B150" s="11">
        <v>45603</v>
      </c>
      <c r="C150" s="11">
        <v>45603</v>
      </c>
      <c r="D150" s="10" t="s">
        <v>223</v>
      </c>
      <c r="E150" s="10" t="s">
        <v>169</v>
      </c>
      <c r="F150" s="10">
        <v>8</v>
      </c>
      <c r="G150" s="10">
        <v>204.36</v>
      </c>
      <c r="H150" s="13">
        <v>0.15</v>
      </c>
      <c r="I150" s="10">
        <v>1634.9</v>
      </c>
      <c r="J150" s="10">
        <v>1389.66</v>
      </c>
      <c r="K150" s="10">
        <v>932.66</v>
      </c>
      <c r="L150" s="10">
        <v>60.78</v>
      </c>
      <c r="M150" s="10" t="s">
        <v>134</v>
      </c>
      <c r="N150" s="10" t="s">
        <v>125</v>
      </c>
    </row>
    <row r="151" spans="1:14" x14ac:dyDescent="0.35">
      <c r="A151" s="10" t="s">
        <v>378</v>
      </c>
      <c r="B151" s="11">
        <v>45497</v>
      </c>
      <c r="C151" s="11">
        <v>45504</v>
      </c>
      <c r="D151" s="10" t="s">
        <v>344</v>
      </c>
      <c r="E151" s="10" t="s">
        <v>159</v>
      </c>
      <c r="F151" s="10">
        <v>2</v>
      </c>
      <c r="G151" s="10">
        <v>558.65</v>
      </c>
      <c r="H151" s="13">
        <v>0.05</v>
      </c>
      <c r="I151" s="10">
        <v>1117.31</v>
      </c>
      <c r="J151" s="10">
        <v>1061.44</v>
      </c>
      <c r="K151" s="10">
        <v>665.82</v>
      </c>
      <c r="L151" s="10">
        <v>42.9</v>
      </c>
      <c r="M151" s="10" t="s">
        <v>124</v>
      </c>
      <c r="N151" s="10" t="s">
        <v>120</v>
      </c>
    </row>
    <row r="152" spans="1:14" x14ac:dyDescent="0.35">
      <c r="A152" s="10" t="s">
        <v>379</v>
      </c>
      <c r="B152" s="11">
        <v>45579</v>
      </c>
      <c r="C152" s="11">
        <v>45585</v>
      </c>
      <c r="D152" s="10" t="s">
        <v>380</v>
      </c>
      <c r="E152" s="10" t="s">
        <v>175</v>
      </c>
      <c r="F152" s="10">
        <v>2</v>
      </c>
      <c r="G152" s="10">
        <v>40.630000000000003</v>
      </c>
      <c r="H152" s="13">
        <v>0</v>
      </c>
      <c r="I152" s="10">
        <v>81.25</v>
      </c>
      <c r="J152" s="10">
        <v>81.25</v>
      </c>
      <c r="K152" s="10">
        <v>32.299999999999997</v>
      </c>
      <c r="L152" s="10">
        <v>36.24</v>
      </c>
      <c r="M152" s="10" t="s">
        <v>124</v>
      </c>
      <c r="N152" s="10" t="s">
        <v>140</v>
      </c>
    </row>
    <row r="153" spans="1:14" x14ac:dyDescent="0.35">
      <c r="A153" s="10" t="s">
        <v>381</v>
      </c>
      <c r="B153" s="11">
        <v>45740</v>
      </c>
      <c r="C153" s="11">
        <v>45744</v>
      </c>
      <c r="D153" s="10" t="s">
        <v>312</v>
      </c>
      <c r="E153" s="10" t="s">
        <v>235</v>
      </c>
      <c r="F153" s="10">
        <v>5</v>
      </c>
      <c r="G153" s="10">
        <v>16.760000000000002</v>
      </c>
      <c r="H153" s="13">
        <v>0.1</v>
      </c>
      <c r="I153" s="10">
        <v>83.8</v>
      </c>
      <c r="J153" s="10">
        <v>75.42</v>
      </c>
      <c r="K153" s="10">
        <v>35.61</v>
      </c>
      <c r="L153" s="10">
        <v>17.38</v>
      </c>
      <c r="M153" s="10" t="s">
        <v>134</v>
      </c>
      <c r="N153" s="10" t="s">
        <v>125</v>
      </c>
    </row>
    <row r="154" spans="1:14" x14ac:dyDescent="0.35">
      <c r="A154" s="10" t="s">
        <v>382</v>
      </c>
      <c r="B154" s="11">
        <v>45678</v>
      </c>
      <c r="C154" s="11">
        <v>45679</v>
      </c>
      <c r="D154" s="10" t="s">
        <v>260</v>
      </c>
      <c r="E154" s="10" t="s">
        <v>226</v>
      </c>
      <c r="F154" s="10">
        <v>3</v>
      </c>
      <c r="G154" s="10">
        <v>96.49</v>
      </c>
      <c r="H154" s="13">
        <v>0.15</v>
      </c>
      <c r="I154" s="10">
        <v>289.47000000000003</v>
      </c>
      <c r="J154" s="10">
        <v>246.05</v>
      </c>
      <c r="K154" s="10">
        <v>127.72</v>
      </c>
      <c r="L154" s="10">
        <v>38.24</v>
      </c>
      <c r="M154" s="10" t="s">
        <v>124</v>
      </c>
      <c r="N154" s="10" t="s">
        <v>136</v>
      </c>
    </row>
    <row r="155" spans="1:14" x14ac:dyDescent="0.35">
      <c r="A155" s="10" t="s">
        <v>383</v>
      </c>
      <c r="B155" s="11">
        <v>45379</v>
      </c>
      <c r="C155" s="11">
        <v>45380</v>
      </c>
      <c r="D155" s="10" t="s">
        <v>249</v>
      </c>
      <c r="E155" s="10" t="s">
        <v>202</v>
      </c>
      <c r="F155" s="10">
        <v>5</v>
      </c>
      <c r="G155" s="10">
        <v>148.66</v>
      </c>
      <c r="H155" s="13">
        <v>0.05</v>
      </c>
      <c r="I155" s="10">
        <v>743.28</v>
      </c>
      <c r="J155" s="10">
        <v>706.12</v>
      </c>
      <c r="K155" s="10">
        <v>396.32</v>
      </c>
      <c r="L155" s="10">
        <v>44.79</v>
      </c>
      <c r="M155" s="10" t="s">
        <v>124</v>
      </c>
      <c r="N155" s="10" t="s">
        <v>156</v>
      </c>
    </row>
    <row r="156" spans="1:14" x14ac:dyDescent="0.35">
      <c r="A156" s="10" t="s">
        <v>384</v>
      </c>
      <c r="B156" s="11">
        <v>45732</v>
      </c>
      <c r="C156" s="11">
        <v>45733</v>
      </c>
      <c r="D156" s="10" t="s">
        <v>336</v>
      </c>
      <c r="E156" s="10" t="s">
        <v>159</v>
      </c>
      <c r="F156" s="10">
        <v>1</v>
      </c>
      <c r="G156" s="10">
        <v>499.93</v>
      </c>
      <c r="H156" s="13">
        <v>0.15</v>
      </c>
      <c r="I156" s="10">
        <v>499.93</v>
      </c>
      <c r="J156" s="10">
        <v>424.94</v>
      </c>
      <c r="K156" s="10">
        <v>348.39</v>
      </c>
      <c r="L156" s="10">
        <v>34.68</v>
      </c>
      <c r="M156" s="10" t="s">
        <v>134</v>
      </c>
      <c r="N156" s="10" t="s">
        <v>149</v>
      </c>
    </row>
    <row r="157" spans="1:14" x14ac:dyDescent="0.35">
      <c r="A157" s="10" t="s">
        <v>385</v>
      </c>
      <c r="B157" s="11">
        <v>45804</v>
      </c>
      <c r="C157" s="11">
        <v>45806</v>
      </c>
      <c r="D157" s="10" t="s">
        <v>340</v>
      </c>
      <c r="E157" s="10" t="s">
        <v>187</v>
      </c>
      <c r="F157" s="10">
        <v>2</v>
      </c>
      <c r="G157" s="10">
        <v>194.03</v>
      </c>
      <c r="H157" s="13">
        <v>0</v>
      </c>
      <c r="I157" s="10">
        <v>388.05</v>
      </c>
      <c r="J157" s="10">
        <v>388.05</v>
      </c>
      <c r="K157" s="10">
        <v>231.17</v>
      </c>
      <c r="L157" s="10">
        <v>52.38</v>
      </c>
      <c r="M157" s="10" t="s">
        <v>129</v>
      </c>
      <c r="N157" s="10" t="s">
        <v>125</v>
      </c>
    </row>
    <row r="158" spans="1:14" x14ac:dyDescent="0.35">
      <c r="A158" s="10" t="s">
        <v>386</v>
      </c>
      <c r="B158" s="11">
        <v>45643</v>
      </c>
      <c r="C158" s="11">
        <v>45650</v>
      </c>
      <c r="D158" s="10" t="s">
        <v>294</v>
      </c>
      <c r="E158" s="10" t="s">
        <v>256</v>
      </c>
      <c r="F158" s="10">
        <v>5</v>
      </c>
      <c r="G158" s="10">
        <v>16.05</v>
      </c>
      <c r="H158" s="13">
        <v>0.05</v>
      </c>
      <c r="I158" s="10">
        <v>80.27</v>
      </c>
      <c r="J158" s="10">
        <v>76.260000000000005</v>
      </c>
      <c r="K158" s="10">
        <v>29.93</v>
      </c>
      <c r="L158" s="10">
        <v>37.56</v>
      </c>
      <c r="M158" s="10" t="s">
        <v>134</v>
      </c>
      <c r="N158" s="10" t="s">
        <v>145</v>
      </c>
    </row>
    <row r="159" spans="1:14" x14ac:dyDescent="0.35">
      <c r="A159" s="10" t="s">
        <v>387</v>
      </c>
      <c r="B159" s="11">
        <v>45315</v>
      </c>
      <c r="C159" s="11">
        <v>45320</v>
      </c>
      <c r="D159" s="10" t="s">
        <v>247</v>
      </c>
      <c r="E159" s="10" t="s">
        <v>139</v>
      </c>
      <c r="F159" s="10">
        <v>4</v>
      </c>
      <c r="G159" s="10">
        <v>668.42</v>
      </c>
      <c r="H159" s="13">
        <v>0</v>
      </c>
      <c r="I159" s="10">
        <v>2673.69</v>
      </c>
      <c r="J159" s="10">
        <v>2673.69</v>
      </c>
      <c r="K159" s="10">
        <v>1627.07</v>
      </c>
      <c r="L159" s="10">
        <v>48.92</v>
      </c>
      <c r="M159" s="10" t="s">
        <v>124</v>
      </c>
      <c r="N159" s="10" t="s">
        <v>149</v>
      </c>
    </row>
    <row r="160" spans="1:14" x14ac:dyDescent="0.35">
      <c r="A160" s="10" t="s">
        <v>388</v>
      </c>
      <c r="B160" s="11">
        <v>45765</v>
      </c>
      <c r="C160" s="11">
        <v>45768</v>
      </c>
      <c r="D160" s="10" t="s">
        <v>308</v>
      </c>
      <c r="E160" s="10" t="s">
        <v>226</v>
      </c>
      <c r="F160" s="10">
        <v>5</v>
      </c>
      <c r="G160" s="10">
        <v>96.97</v>
      </c>
      <c r="H160" s="13">
        <v>0</v>
      </c>
      <c r="I160" s="10">
        <v>484.86</v>
      </c>
      <c r="J160" s="10">
        <v>484.86</v>
      </c>
      <c r="K160" s="10">
        <v>218.02</v>
      </c>
      <c r="L160" s="10">
        <v>28.9</v>
      </c>
      <c r="M160" s="10" t="s">
        <v>124</v>
      </c>
      <c r="N160" s="10" t="s">
        <v>120</v>
      </c>
    </row>
    <row r="161" spans="1:14" x14ac:dyDescent="0.35">
      <c r="A161" s="10" t="s">
        <v>389</v>
      </c>
      <c r="B161" s="11">
        <v>45690</v>
      </c>
      <c r="C161" s="11">
        <v>45690</v>
      </c>
      <c r="D161" s="10" t="s">
        <v>211</v>
      </c>
      <c r="E161" s="10" t="s">
        <v>226</v>
      </c>
      <c r="F161" s="10">
        <v>4</v>
      </c>
      <c r="G161" s="10">
        <v>90.53</v>
      </c>
      <c r="H161" s="13">
        <v>0.2</v>
      </c>
      <c r="I161" s="10">
        <v>362.11</v>
      </c>
      <c r="J161" s="10">
        <v>289.69</v>
      </c>
      <c r="K161" s="10">
        <v>177.31</v>
      </c>
      <c r="L161" s="10">
        <v>10.210000000000001</v>
      </c>
      <c r="M161" s="10" t="s">
        <v>129</v>
      </c>
      <c r="N161" s="10" t="s">
        <v>125</v>
      </c>
    </row>
    <row r="162" spans="1:14" x14ac:dyDescent="0.35">
      <c r="A162" s="10" t="s">
        <v>390</v>
      </c>
      <c r="B162" s="11">
        <v>45493</v>
      </c>
      <c r="C162" s="11">
        <v>45500</v>
      </c>
      <c r="D162" s="10" t="s">
        <v>391</v>
      </c>
      <c r="E162" s="10" t="s">
        <v>159</v>
      </c>
      <c r="F162" s="10">
        <v>1</v>
      </c>
      <c r="G162" s="10">
        <v>534.20000000000005</v>
      </c>
      <c r="H162" s="13">
        <v>0.1</v>
      </c>
      <c r="I162" s="10">
        <v>534.20000000000005</v>
      </c>
      <c r="J162" s="10">
        <v>480.78</v>
      </c>
      <c r="K162" s="10">
        <v>340.94</v>
      </c>
      <c r="L162" s="10">
        <v>38.590000000000003</v>
      </c>
      <c r="M162" s="10" t="s">
        <v>124</v>
      </c>
      <c r="N162" s="10" t="s">
        <v>130</v>
      </c>
    </row>
    <row r="163" spans="1:14" x14ac:dyDescent="0.35">
      <c r="A163" s="10" t="s">
        <v>392</v>
      </c>
      <c r="B163" s="11">
        <v>45760</v>
      </c>
      <c r="C163" s="11">
        <v>45762</v>
      </c>
      <c r="D163" s="10" t="s">
        <v>294</v>
      </c>
      <c r="E163" s="10" t="s">
        <v>202</v>
      </c>
      <c r="F163" s="10">
        <v>5</v>
      </c>
      <c r="G163" s="10">
        <v>149.78</v>
      </c>
      <c r="H163" s="13">
        <v>0.05</v>
      </c>
      <c r="I163" s="10">
        <v>748.89</v>
      </c>
      <c r="J163" s="10">
        <v>711.45</v>
      </c>
      <c r="K163" s="10">
        <v>427.17</v>
      </c>
      <c r="L163" s="10">
        <v>45</v>
      </c>
      <c r="M163" s="10" t="s">
        <v>134</v>
      </c>
      <c r="N163" s="10" t="s">
        <v>120</v>
      </c>
    </row>
    <row r="164" spans="1:14" x14ac:dyDescent="0.35">
      <c r="A164" s="10" t="s">
        <v>393</v>
      </c>
      <c r="B164" s="11">
        <v>45479</v>
      </c>
      <c r="C164" s="11">
        <v>45484</v>
      </c>
      <c r="D164" s="10" t="s">
        <v>290</v>
      </c>
      <c r="E164" s="10" t="s">
        <v>139</v>
      </c>
      <c r="F164" s="10">
        <v>4</v>
      </c>
      <c r="G164" s="10">
        <v>651.13</v>
      </c>
      <c r="H164" s="13">
        <v>0.1</v>
      </c>
      <c r="I164" s="10">
        <v>2604.5</v>
      </c>
      <c r="J164" s="10">
        <v>2344.0500000000002</v>
      </c>
      <c r="K164" s="10">
        <v>1575.04</v>
      </c>
      <c r="L164" s="10">
        <v>39.549999999999997</v>
      </c>
      <c r="M164" s="10" t="s">
        <v>134</v>
      </c>
      <c r="N164" s="10" t="s">
        <v>125</v>
      </c>
    </row>
    <row r="165" spans="1:14" x14ac:dyDescent="0.35">
      <c r="A165" s="10" t="s">
        <v>394</v>
      </c>
      <c r="B165" s="11">
        <v>45793</v>
      </c>
      <c r="C165" s="11">
        <v>45797</v>
      </c>
      <c r="D165" s="10" t="s">
        <v>308</v>
      </c>
      <c r="E165" s="10" t="s">
        <v>155</v>
      </c>
      <c r="F165" s="10">
        <v>1</v>
      </c>
      <c r="G165" s="10">
        <v>40.75</v>
      </c>
      <c r="H165" s="13">
        <v>0.1</v>
      </c>
      <c r="I165" s="10">
        <v>40.75</v>
      </c>
      <c r="J165" s="10">
        <v>36.68</v>
      </c>
      <c r="K165" s="10">
        <v>21.25</v>
      </c>
      <c r="L165" s="10">
        <v>51.02</v>
      </c>
      <c r="M165" s="10" t="s">
        <v>134</v>
      </c>
      <c r="N165" s="10" t="s">
        <v>120</v>
      </c>
    </row>
    <row r="166" spans="1:14" x14ac:dyDescent="0.35">
      <c r="A166" s="10" t="s">
        <v>395</v>
      </c>
      <c r="B166" s="11">
        <v>45809</v>
      </c>
      <c r="C166" s="11">
        <v>45816</v>
      </c>
      <c r="D166" s="10" t="s">
        <v>262</v>
      </c>
      <c r="E166" s="10" t="s">
        <v>175</v>
      </c>
      <c r="F166" s="10">
        <v>2</v>
      </c>
      <c r="G166" s="10">
        <v>37.950000000000003</v>
      </c>
      <c r="H166" s="13">
        <v>0.2</v>
      </c>
      <c r="I166" s="10">
        <v>75.900000000000006</v>
      </c>
      <c r="J166" s="10">
        <v>60.72</v>
      </c>
      <c r="K166" s="10">
        <v>33.090000000000003</v>
      </c>
      <c r="L166" s="10">
        <v>30.34</v>
      </c>
      <c r="M166" s="10" t="s">
        <v>134</v>
      </c>
      <c r="N166" s="10" t="s">
        <v>120</v>
      </c>
    </row>
    <row r="167" spans="1:14" x14ac:dyDescent="0.35">
      <c r="A167" s="10" t="s">
        <v>396</v>
      </c>
      <c r="B167" s="11">
        <v>45573</v>
      </c>
      <c r="C167" s="11">
        <v>45576</v>
      </c>
      <c r="D167" s="10" t="s">
        <v>122</v>
      </c>
      <c r="E167" s="10" t="s">
        <v>142</v>
      </c>
      <c r="F167" s="10">
        <v>3</v>
      </c>
      <c r="G167" s="10">
        <v>246.2</v>
      </c>
      <c r="H167" s="13">
        <v>0.1</v>
      </c>
      <c r="I167" s="10">
        <v>738.59</v>
      </c>
      <c r="J167" s="10">
        <v>664.73</v>
      </c>
      <c r="K167" s="10">
        <v>437.86</v>
      </c>
      <c r="L167" s="10">
        <v>48.61</v>
      </c>
      <c r="M167" s="10" t="s">
        <v>134</v>
      </c>
      <c r="N167" s="10" t="s">
        <v>130</v>
      </c>
    </row>
    <row r="168" spans="1:14" x14ac:dyDescent="0.35">
      <c r="A168" s="10" t="s">
        <v>397</v>
      </c>
      <c r="B168" s="11">
        <v>45667</v>
      </c>
      <c r="C168" s="11">
        <v>45667</v>
      </c>
      <c r="D168" s="10" t="s">
        <v>398</v>
      </c>
      <c r="E168" s="10" t="s">
        <v>118</v>
      </c>
      <c r="F168" s="10">
        <v>5</v>
      </c>
      <c r="G168" s="10">
        <v>406.15</v>
      </c>
      <c r="H168" s="13">
        <v>0</v>
      </c>
      <c r="I168" s="10">
        <v>2030.77</v>
      </c>
      <c r="J168" s="10">
        <v>2030.77</v>
      </c>
      <c r="K168" s="10">
        <v>1285</v>
      </c>
      <c r="L168" s="10">
        <v>22.1</v>
      </c>
      <c r="M168" s="10" t="s">
        <v>124</v>
      </c>
      <c r="N168" s="10" t="s">
        <v>145</v>
      </c>
    </row>
    <row r="169" spans="1:14" x14ac:dyDescent="0.35">
      <c r="A169" s="10" t="s">
        <v>399</v>
      </c>
      <c r="B169" s="11">
        <v>45752</v>
      </c>
      <c r="C169" s="11">
        <v>45756</v>
      </c>
      <c r="D169" s="10" t="s">
        <v>400</v>
      </c>
      <c r="E169" s="10" t="s">
        <v>142</v>
      </c>
      <c r="F169" s="10">
        <v>2</v>
      </c>
      <c r="G169" s="10">
        <v>273.18</v>
      </c>
      <c r="H169" s="13">
        <v>0.1</v>
      </c>
      <c r="I169" s="10">
        <v>546.35</v>
      </c>
      <c r="J169" s="10">
        <v>491.72</v>
      </c>
      <c r="K169" s="10">
        <v>300.58999999999997</v>
      </c>
      <c r="L169" s="10">
        <v>15.05</v>
      </c>
      <c r="M169" s="10" t="s">
        <v>134</v>
      </c>
      <c r="N169" s="10" t="s">
        <v>149</v>
      </c>
    </row>
    <row r="170" spans="1:14" x14ac:dyDescent="0.35">
      <c r="A170" s="10" t="s">
        <v>401</v>
      </c>
      <c r="B170" s="11">
        <v>45461</v>
      </c>
      <c r="C170" s="11">
        <v>45463</v>
      </c>
      <c r="D170" s="10" t="s">
        <v>171</v>
      </c>
      <c r="E170" s="10" t="s">
        <v>226</v>
      </c>
      <c r="F170" s="10">
        <v>5</v>
      </c>
      <c r="G170" s="10">
        <v>99.77</v>
      </c>
      <c r="H170" s="13">
        <v>0</v>
      </c>
      <c r="I170" s="10">
        <v>498.83</v>
      </c>
      <c r="J170" s="10">
        <v>498.83</v>
      </c>
      <c r="K170" s="10">
        <v>216.51</v>
      </c>
      <c r="L170" s="10">
        <v>41.11</v>
      </c>
      <c r="M170" s="10" t="s">
        <v>134</v>
      </c>
      <c r="N170" s="10" t="s">
        <v>145</v>
      </c>
    </row>
    <row r="171" spans="1:14" x14ac:dyDescent="0.35">
      <c r="A171" s="10" t="s">
        <v>402</v>
      </c>
      <c r="B171" s="11">
        <v>45818</v>
      </c>
      <c r="C171" s="11">
        <v>45819</v>
      </c>
      <c r="D171" s="10" t="s">
        <v>122</v>
      </c>
      <c r="E171" s="10" t="s">
        <v>152</v>
      </c>
      <c r="F171" s="10">
        <v>1</v>
      </c>
      <c r="G171" s="10">
        <v>27.04</v>
      </c>
      <c r="H171" s="13">
        <v>0.1</v>
      </c>
      <c r="I171" s="10">
        <v>27.04</v>
      </c>
      <c r="J171" s="10">
        <v>24.34</v>
      </c>
      <c r="K171" s="10">
        <v>11.46</v>
      </c>
      <c r="L171" s="10">
        <v>57.28</v>
      </c>
      <c r="M171" s="10" t="s">
        <v>134</v>
      </c>
      <c r="N171" s="10" t="s">
        <v>125</v>
      </c>
    </row>
    <row r="172" spans="1:14" x14ac:dyDescent="0.35">
      <c r="A172" s="10" t="s">
        <v>403</v>
      </c>
      <c r="B172" s="11">
        <v>45621</v>
      </c>
      <c r="C172" s="11">
        <v>45624</v>
      </c>
      <c r="D172" s="10" t="s">
        <v>302</v>
      </c>
      <c r="E172" s="10" t="s">
        <v>169</v>
      </c>
      <c r="F172" s="10">
        <v>5</v>
      </c>
      <c r="G172" s="10">
        <v>215.92</v>
      </c>
      <c r="H172" s="13">
        <v>0.1</v>
      </c>
      <c r="I172" s="10">
        <v>1079.6099999999999</v>
      </c>
      <c r="J172" s="10">
        <v>971.65</v>
      </c>
      <c r="K172" s="10">
        <v>568.89</v>
      </c>
      <c r="L172" s="10">
        <v>46.6</v>
      </c>
      <c r="M172" s="10" t="s">
        <v>134</v>
      </c>
      <c r="N172" s="10" t="s">
        <v>130</v>
      </c>
    </row>
    <row r="173" spans="1:14" x14ac:dyDescent="0.35">
      <c r="A173" s="10" t="s">
        <v>404</v>
      </c>
      <c r="B173" s="11">
        <v>45704</v>
      </c>
      <c r="C173" s="11">
        <v>45708</v>
      </c>
      <c r="D173" s="10" t="s">
        <v>127</v>
      </c>
      <c r="E173" s="10" t="s">
        <v>133</v>
      </c>
      <c r="F173" s="10">
        <v>4</v>
      </c>
      <c r="G173" s="10">
        <v>233.28</v>
      </c>
      <c r="H173" s="13">
        <v>0.1</v>
      </c>
      <c r="I173" s="10">
        <v>933.13</v>
      </c>
      <c r="J173" s="10">
        <v>839.81</v>
      </c>
      <c r="K173" s="10">
        <v>522.51</v>
      </c>
      <c r="L173" s="10">
        <v>22.72</v>
      </c>
      <c r="M173" s="10" t="s">
        <v>124</v>
      </c>
      <c r="N173" s="10" t="s">
        <v>130</v>
      </c>
    </row>
    <row r="174" spans="1:14" x14ac:dyDescent="0.35">
      <c r="A174" s="10" t="s">
        <v>405</v>
      </c>
      <c r="B174" s="11">
        <v>45658</v>
      </c>
      <c r="C174" s="11">
        <v>45659</v>
      </c>
      <c r="D174" s="10" t="s">
        <v>406</v>
      </c>
      <c r="E174" s="10" t="s">
        <v>187</v>
      </c>
      <c r="F174" s="10">
        <v>5</v>
      </c>
      <c r="G174" s="10">
        <v>206.56</v>
      </c>
      <c r="H174" s="13">
        <v>0.1</v>
      </c>
      <c r="I174" s="10">
        <v>1032.82</v>
      </c>
      <c r="J174" s="10">
        <v>929.53</v>
      </c>
      <c r="K174" s="10">
        <v>609.16999999999996</v>
      </c>
      <c r="L174" s="10">
        <v>35.770000000000003</v>
      </c>
      <c r="M174" s="10" t="s">
        <v>134</v>
      </c>
      <c r="N174" s="10" t="s">
        <v>125</v>
      </c>
    </row>
    <row r="175" spans="1:14" x14ac:dyDescent="0.35">
      <c r="A175" s="10" t="s">
        <v>407</v>
      </c>
      <c r="B175" s="11">
        <v>45643</v>
      </c>
      <c r="C175" s="11">
        <v>45643</v>
      </c>
      <c r="D175" s="10" t="s">
        <v>408</v>
      </c>
      <c r="E175" s="10" t="s">
        <v>128</v>
      </c>
      <c r="F175" s="10">
        <v>1</v>
      </c>
      <c r="G175" s="10">
        <v>336.66</v>
      </c>
      <c r="H175" s="13">
        <v>0.1</v>
      </c>
      <c r="I175" s="10">
        <v>336.66</v>
      </c>
      <c r="J175" s="10">
        <v>303</v>
      </c>
      <c r="K175" s="10">
        <v>176.05</v>
      </c>
      <c r="L175" s="10">
        <v>52.3</v>
      </c>
      <c r="M175" s="10" t="s">
        <v>134</v>
      </c>
      <c r="N175" s="10" t="s">
        <v>156</v>
      </c>
    </row>
    <row r="176" spans="1:14" x14ac:dyDescent="0.35">
      <c r="A176" s="10" t="s">
        <v>409</v>
      </c>
      <c r="B176" s="11">
        <v>45601</v>
      </c>
      <c r="C176" s="11">
        <v>45603</v>
      </c>
      <c r="D176" s="10" t="s">
        <v>189</v>
      </c>
      <c r="E176" s="10" t="s">
        <v>169</v>
      </c>
      <c r="F176" s="10">
        <v>6</v>
      </c>
      <c r="G176" s="10">
        <v>222.65</v>
      </c>
      <c r="H176" s="13">
        <v>0</v>
      </c>
      <c r="I176" s="10">
        <v>1335.92</v>
      </c>
      <c r="J176" s="10">
        <v>1335.92</v>
      </c>
      <c r="K176" s="10">
        <v>718.94</v>
      </c>
      <c r="L176" s="10">
        <v>25.35</v>
      </c>
      <c r="M176" s="10" t="s">
        <v>129</v>
      </c>
      <c r="N176" s="10" t="s">
        <v>125</v>
      </c>
    </row>
    <row r="177" spans="1:14" x14ac:dyDescent="0.35">
      <c r="A177" s="10" t="s">
        <v>410</v>
      </c>
      <c r="B177" s="11">
        <v>45604</v>
      </c>
      <c r="C177" s="11">
        <v>45607</v>
      </c>
      <c r="D177" s="10" t="s">
        <v>267</v>
      </c>
      <c r="E177" s="10" t="s">
        <v>175</v>
      </c>
      <c r="F177" s="10">
        <v>2</v>
      </c>
      <c r="G177" s="10">
        <v>35.51</v>
      </c>
      <c r="H177" s="13">
        <v>0</v>
      </c>
      <c r="I177" s="10">
        <v>71.03</v>
      </c>
      <c r="J177" s="10">
        <v>71.03</v>
      </c>
      <c r="K177" s="10">
        <v>30.4</v>
      </c>
      <c r="L177" s="10">
        <v>29.98</v>
      </c>
      <c r="M177" s="10" t="s">
        <v>134</v>
      </c>
      <c r="N177" s="10" t="s">
        <v>140</v>
      </c>
    </row>
    <row r="178" spans="1:14" x14ac:dyDescent="0.35">
      <c r="A178" s="10" t="s">
        <v>411</v>
      </c>
      <c r="B178" s="11">
        <v>45643</v>
      </c>
      <c r="C178" s="11">
        <v>45644</v>
      </c>
      <c r="D178" s="10" t="s">
        <v>412</v>
      </c>
      <c r="E178" s="10" t="s">
        <v>166</v>
      </c>
      <c r="F178" s="10">
        <v>10</v>
      </c>
      <c r="G178" s="10">
        <v>177.76</v>
      </c>
      <c r="H178" s="13">
        <v>0</v>
      </c>
      <c r="I178" s="10">
        <v>1777.63</v>
      </c>
      <c r="J178" s="10">
        <v>1777.63</v>
      </c>
      <c r="K178" s="10">
        <v>947.88</v>
      </c>
      <c r="L178" s="10">
        <v>22.91</v>
      </c>
      <c r="M178" s="10" t="s">
        <v>129</v>
      </c>
      <c r="N178" s="10" t="s">
        <v>130</v>
      </c>
    </row>
    <row r="179" spans="1:14" x14ac:dyDescent="0.35">
      <c r="A179" s="10" t="s">
        <v>413</v>
      </c>
      <c r="B179" s="11">
        <v>45598</v>
      </c>
      <c r="C179" s="11">
        <v>45600</v>
      </c>
      <c r="D179" s="10" t="s">
        <v>414</v>
      </c>
      <c r="E179" s="10" t="s">
        <v>202</v>
      </c>
      <c r="F179" s="10">
        <v>2</v>
      </c>
      <c r="G179" s="10">
        <v>152.27000000000001</v>
      </c>
      <c r="H179" s="13">
        <v>0</v>
      </c>
      <c r="I179" s="10">
        <v>304.54000000000002</v>
      </c>
      <c r="J179" s="10">
        <v>304.54000000000002</v>
      </c>
      <c r="K179" s="10">
        <v>166.32</v>
      </c>
      <c r="L179" s="10">
        <v>39.880000000000003</v>
      </c>
      <c r="M179" s="10" t="s">
        <v>124</v>
      </c>
      <c r="N179" s="10" t="s">
        <v>125</v>
      </c>
    </row>
    <row r="180" spans="1:14" x14ac:dyDescent="0.35">
      <c r="A180" s="10" t="s">
        <v>415</v>
      </c>
      <c r="B180" s="11">
        <v>45510</v>
      </c>
      <c r="C180" s="11">
        <v>45512</v>
      </c>
      <c r="D180" s="10" t="s">
        <v>147</v>
      </c>
      <c r="E180" s="10" t="s">
        <v>202</v>
      </c>
      <c r="F180" s="10">
        <v>6</v>
      </c>
      <c r="G180" s="10">
        <v>147.69</v>
      </c>
      <c r="H180" s="13">
        <v>0.1</v>
      </c>
      <c r="I180" s="10">
        <v>886.16</v>
      </c>
      <c r="J180" s="10">
        <v>797.54</v>
      </c>
      <c r="K180" s="10">
        <v>509.71</v>
      </c>
      <c r="L180" s="10">
        <v>12.93</v>
      </c>
      <c r="M180" s="10" t="s">
        <v>124</v>
      </c>
      <c r="N180" s="10" t="s">
        <v>156</v>
      </c>
    </row>
    <row r="181" spans="1:14" x14ac:dyDescent="0.35">
      <c r="A181" s="10" t="s">
        <v>416</v>
      </c>
      <c r="B181" s="11">
        <v>45614</v>
      </c>
      <c r="C181" s="11">
        <v>45616</v>
      </c>
      <c r="D181" s="10" t="s">
        <v>294</v>
      </c>
      <c r="E181" s="10" t="s">
        <v>226</v>
      </c>
      <c r="F181" s="10">
        <v>2</v>
      </c>
      <c r="G181" s="10">
        <v>97.2</v>
      </c>
      <c r="H181" s="13">
        <v>0</v>
      </c>
      <c r="I181" s="10">
        <v>194.4</v>
      </c>
      <c r="J181" s="10">
        <v>194.4</v>
      </c>
      <c r="K181" s="10">
        <v>86.46</v>
      </c>
      <c r="L181" s="10">
        <v>38.64</v>
      </c>
      <c r="M181" s="10" t="s">
        <v>124</v>
      </c>
      <c r="N181" s="10" t="s">
        <v>136</v>
      </c>
    </row>
    <row r="182" spans="1:14" x14ac:dyDescent="0.35">
      <c r="A182" s="10" t="s">
        <v>417</v>
      </c>
      <c r="B182" s="11">
        <v>45502</v>
      </c>
      <c r="C182" s="11">
        <v>45505</v>
      </c>
      <c r="D182" s="10" t="s">
        <v>213</v>
      </c>
      <c r="E182" s="10" t="s">
        <v>256</v>
      </c>
      <c r="F182" s="10">
        <v>4</v>
      </c>
      <c r="G182" s="10">
        <v>15.48</v>
      </c>
      <c r="H182" s="13">
        <v>0</v>
      </c>
      <c r="I182" s="10">
        <v>61.91</v>
      </c>
      <c r="J182" s="10">
        <v>61.91</v>
      </c>
      <c r="K182" s="10">
        <v>24.68</v>
      </c>
      <c r="L182" s="10">
        <v>48.88</v>
      </c>
      <c r="M182" s="10" t="s">
        <v>134</v>
      </c>
      <c r="N182" s="10" t="s">
        <v>120</v>
      </c>
    </row>
    <row r="183" spans="1:14" x14ac:dyDescent="0.35">
      <c r="A183" s="10" t="s">
        <v>418</v>
      </c>
      <c r="B183" s="11">
        <v>45832</v>
      </c>
      <c r="C183" s="11">
        <v>45832</v>
      </c>
      <c r="D183" s="10" t="s">
        <v>177</v>
      </c>
      <c r="E183" s="10" t="s">
        <v>133</v>
      </c>
      <c r="F183" s="10">
        <v>10</v>
      </c>
      <c r="G183" s="10">
        <v>235.27</v>
      </c>
      <c r="H183" s="13">
        <v>0</v>
      </c>
      <c r="I183" s="10">
        <v>2352.7399999999998</v>
      </c>
      <c r="J183" s="10">
        <v>2352.7399999999998</v>
      </c>
      <c r="K183" s="10">
        <v>1235.8499999999999</v>
      </c>
      <c r="L183" s="10">
        <v>62.31</v>
      </c>
      <c r="M183" s="10" t="s">
        <v>134</v>
      </c>
      <c r="N183" s="10" t="s">
        <v>125</v>
      </c>
    </row>
    <row r="184" spans="1:14" x14ac:dyDescent="0.35">
      <c r="A184" s="10" t="s">
        <v>419</v>
      </c>
      <c r="B184" s="11">
        <v>45366</v>
      </c>
      <c r="C184" s="11">
        <v>45366</v>
      </c>
      <c r="D184" s="10" t="s">
        <v>154</v>
      </c>
      <c r="E184" s="10" t="s">
        <v>128</v>
      </c>
      <c r="F184" s="10">
        <v>3</v>
      </c>
      <c r="G184" s="10">
        <v>304.33</v>
      </c>
      <c r="H184" s="13">
        <v>0</v>
      </c>
      <c r="I184" s="10">
        <v>912.98</v>
      </c>
      <c r="J184" s="10">
        <v>912.98</v>
      </c>
      <c r="K184" s="10">
        <v>529.46</v>
      </c>
      <c r="L184" s="10">
        <v>14.5</v>
      </c>
      <c r="M184" s="10" t="s">
        <v>134</v>
      </c>
      <c r="N184" s="10" t="s">
        <v>156</v>
      </c>
    </row>
    <row r="185" spans="1:14" x14ac:dyDescent="0.35">
      <c r="A185" s="10" t="s">
        <v>420</v>
      </c>
      <c r="B185" s="11">
        <v>45376</v>
      </c>
      <c r="C185" s="11">
        <v>45378</v>
      </c>
      <c r="D185" s="10" t="s">
        <v>144</v>
      </c>
      <c r="E185" s="10" t="s">
        <v>175</v>
      </c>
      <c r="F185" s="10">
        <v>2</v>
      </c>
      <c r="G185" s="10">
        <v>36.840000000000003</v>
      </c>
      <c r="H185" s="13">
        <v>0.15</v>
      </c>
      <c r="I185" s="10">
        <v>73.69</v>
      </c>
      <c r="J185" s="10">
        <v>62.64</v>
      </c>
      <c r="K185" s="10">
        <v>33.35</v>
      </c>
      <c r="L185" s="10">
        <v>55.47</v>
      </c>
      <c r="M185" s="10" t="s">
        <v>134</v>
      </c>
      <c r="N185" s="10" t="s">
        <v>130</v>
      </c>
    </row>
    <row r="186" spans="1:14" x14ac:dyDescent="0.35">
      <c r="A186" s="10" t="s">
        <v>421</v>
      </c>
      <c r="B186" s="11">
        <v>45536</v>
      </c>
      <c r="C186" s="11">
        <v>45536</v>
      </c>
      <c r="D186" s="10" t="s">
        <v>290</v>
      </c>
      <c r="E186" s="10" t="s">
        <v>226</v>
      </c>
      <c r="F186" s="10">
        <v>2</v>
      </c>
      <c r="G186" s="10">
        <v>101.45</v>
      </c>
      <c r="H186" s="13">
        <v>0</v>
      </c>
      <c r="I186" s="10">
        <v>202.91</v>
      </c>
      <c r="J186" s="10">
        <v>202.91</v>
      </c>
      <c r="K186" s="10">
        <v>85.6</v>
      </c>
      <c r="L186" s="10">
        <v>37.6</v>
      </c>
      <c r="M186" s="10" t="s">
        <v>124</v>
      </c>
      <c r="N186" s="10" t="s">
        <v>125</v>
      </c>
    </row>
    <row r="187" spans="1:14" x14ac:dyDescent="0.35">
      <c r="A187" s="10" t="s">
        <v>422</v>
      </c>
      <c r="B187" s="11">
        <v>45432</v>
      </c>
      <c r="C187" s="11">
        <v>45432</v>
      </c>
      <c r="D187" s="10" t="s">
        <v>117</v>
      </c>
      <c r="E187" s="10" t="s">
        <v>166</v>
      </c>
      <c r="F187" s="10">
        <v>1</v>
      </c>
      <c r="G187" s="10">
        <v>193.05</v>
      </c>
      <c r="H187" s="13">
        <v>0.15</v>
      </c>
      <c r="I187" s="10">
        <v>193.05</v>
      </c>
      <c r="J187" s="10">
        <v>164.09</v>
      </c>
      <c r="K187" s="10">
        <v>95.16</v>
      </c>
      <c r="L187" s="10">
        <v>47.1</v>
      </c>
      <c r="M187" s="10" t="s">
        <v>134</v>
      </c>
      <c r="N187" s="10" t="s">
        <v>145</v>
      </c>
    </row>
    <row r="188" spans="1:14" x14ac:dyDescent="0.35">
      <c r="A188" s="10" t="s">
        <v>423</v>
      </c>
      <c r="B188" s="11">
        <v>45322</v>
      </c>
      <c r="C188" s="11">
        <v>45327</v>
      </c>
      <c r="D188" s="10" t="s">
        <v>406</v>
      </c>
      <c r="E188" s="10" t="s">
        <v>139</v>
      </c>
      <c r="F188" s="10">
        <v>5</v>
      </c>
      <c r="G188" s="10">
        <v>626.29</v>
      </c>
      <c r="H188" s="13">
        <v>0</v>
      </c>
      <c r="I188" s="10">
        <v>3131.43</v>
      </c>
      <c r="J188" s="10">
        <v>3131.43</v>
      </c>
      <c r="K188" s="10">
        <v>1903.78</v>
      </c>
      <c r="L188" s="10">
        <v>64.069999999999993</v>
      </c>
      <c r="M188" s="10" t="s">
        <v>134</v>
      </c>
      <c r="N188" s="10" t="s">
        <v>149</v>
      </c>
    </row>
    <row r="189" spans="1:14" x14ac:dyDescent="0.35">
      <c r="A189" s="10" t="s">
        <v>424</v>
      </c>
      <c r="B189" s="11">
        <v>45462</v>
      </c>
      <c r="C189" s="11">
        <v>45467</v>
      </c>
      <c r="D189" s="10" t="s">
        <v>204</v>
      </c>
      <c r="E189" s="10" t="s">
        <v>128</v>
      </c>
      <c r="F189" s="10">
        <v>1</v>
      </c>
      <c r="G189" s="10">
        <v>344.43</v>
      </c>
      <c r="H189" s="13">
        <v>0.15</v>
      </c>
      <c r="I189" s="10">
        <v>344.43</v>
      </c>
      <c r="J189" s="10">
        <v>292.77</v>
      </c>
      <c r="K189" s="10">
        <v>188.22</v>
      </c>
      <c r="L189" s="10">
        <v>12.23</v>
      </c>
      <c r="M189" s="10" t="s">
        <v>134</v>
      </c>
      <c r="N189" s="10" t="s">
        <v>136</v>
      </c>
    </row>
    <row r="190" spans="1:14" x14ac:dyDescent="0.35">
      <c r="A190" s="10" t="s">
        <v>425</v>
      </c>
      <c r="B190" s="11">
        <v>45775</v>
      </c>
      <c r="C190" s="11">
        <v>45780</v>
      </c>
      <c r="D190" s="10" t="s">
        <v>302</v>
      </c>
      <c r="E190" s="10" t="s">
        <v>142</v>
      </c>
      <c r="F190" s="10">
        <v>2</v>
      </c>
      <c r="G190" s="10">
        <v>245.44</v>
      </c>
      <c r="H190" s="13">
        <v>0</v>
      </c>
      <c r="I190" s="10">
        <v>490.89</v>
      </c>
      <c r="J190" s="10">
        <v>490.89</v>
      </c>
      <c r="K190" s="10">
        <v>291.52999999999997</v>
      </c>
      <c r="L190" s="10">
        <v>55.31</v>
      </c>
      <c r="M190" s="10" t="s">
        <v>134</v>
      </c>
      <c r="N190" s="10" t="s">
        <v>149</v>
      </c>
    </row>
    <row r="191" spans="1:14" x14ac:dyDescent="0.35">
      <c r="A191" s="10" t="s">
        <v>426</v>
      </c>
      <c r="B191" s="11">
        <v>45619</v>
      </c>
      <c r="C191" s="11">
        <v>45623</v>
      </c>
      <c r="D191" s="10" t="s">
        <v>302</v>
      </c>
      <c r="E191" s="10" t="s">
        <v>226</v>
      </c>
      <c r="F191" s="10">
        <v>5</v>
      </c>
      <c r="G191" s="10">
        <v>96.09</v>
      </c>
      <c r="H191" s="13">
        <v>0</v>
      </c>
      <c r="I191" s="10">
        <v>480.44</v>
      </c>
      <c r="J191" s="10">
        <v>480.44</v>
      </c>
      <c r="K191" s="10">
        <v>215.04</v>
      </c>
      <c r="L191" s="10">
        <v>54.74</v>
      </c>
      <c r="M191" s="10" t="s">
        <v>129</v>
      </c>
      <c r="N191" s="10" t="s">
        <v>136</v>
      </c>
    </row>
    <row r="192" spans="1:14" x14ac:dyDescent="0.35">
      <c r="A192" s="10" t="s">
        <v>427</v>
      </c>
      <c r="B192" s="11">
        <v>45768</v>
      </c>
      <c r="C192" s="11">
        <v>45772</v>
      </c>
      <c r="D192" s="10" t="s">
        <v>300</v>
      </c>
      <c r="E192" s="10" t="s">
        <v>133</v>
      </c>
      <c r="F192" s="10">
        <v>5</v>
      </c>
      <c r="G192" s="10">
        <v>213.34</v>
      </c>
      <c r="H192" s="13">
        <v>0</v>
      </c>
      <c r="I192" s="10">
        <v>1066.68</v>
      </c>
      <c r="J192" s="10">
        <v>1066.68</v>
      </c>
      <c r="K192" s="10">
        <v>628.32000000000005</v>
      </c>
      <c r="L192" s="10">
        <v>9.41</v>
      </c>
      <c r="M192" s="10" t="s">
        <v>124</v>
      </c>
      <c r="N192" s="10" t="s">
        <v>145</v>
      </c>
    </row>
    <row r="193" spans="1:14" x14ac:dyDescent="0.35">
      <c r="A193" s="10" t="s">
        <v>428</v>
      </c>
      <c r="B193" s="11">
        <v>45767</v>
      </c>
      <c r="C193" s="11">
        <v>45772</v>
      </c>
      <c r="D193" s="10" t="s">
        <v>372</v>
      </c>
      <c r="E193" s="10" t="s">
        <v>123</v>
      </c>
      <c r="F193" s="10">
        <v>3</v>
      </c>
      <c r="G193" s="10">
        <v>31.97</v>
      </c>
      <c r="H193" s="13">
        <v>0</v>
      </c>
      <c r="I193" s="10">
        <v>95.9</v>
      </c>
      <c r="J193" s="10">
        <v>95.9</v>
      </c>
      <c r="K193" s="10">
        <v>42.98</v>
      </c>
      <c r="L193" s="10">
        <v>39.340000000000003</v>
      </c>
      <c r="M193" s="10" t="s">
        <v>134</v>
      </c>
      <c r="N193" s="10" t="s">
        <v>156</v>
      </c>
    </row>
    <row r="194" spans="1:14" x14ac:dyDescent="0.35">
      <c r="A194" s="10" t="s">
        <v>429</v>
      </c>
      <c r="B194" s="11">
        <v>45646</v>
      </c>
      <c r="C194" s="11">
        <v>45646</v>
      </c>
      <c r="D194" s="10" t="s">
        <v>281</v>
      </c>
      <c r="E194" s="10" t="s">
        <v>123</v>
      </c>
      <c r="F194" s="10">
        <v>8</v>
      </c>
      <c r="G194" s="10">
        <v>29.45</v>
      </c>
      <c r="H194" s="13">
        <v>0.2</v>
      </c>
      <c r="I194" s="10">
        <v>235.58</v>
      </c>
      <c r="J194" s="10">
        <v>188.46</v>
      </c>
      <c r="K194" s="10">
        <v>110.61</v>
      </c>
      <c r="L194" s="10">
        <v>51.79</v>
      </c>
      <c r="M194" s="10" t="s">
        <v>134</v>
      </c>
      <c r="N194" s="10" t="s">
        <v>120</v>
      </c>
    </row>
    <row r="195" spans="1:14" x14ac:dyDescent="0.35">
      <c r="A195" s="10" t="s">
        <v>430</v>
      </c>
      <c r="B195" s="11">
        <v>45353</v>
      </c>
      <c r="C195" s="11">
        <v>45355</v>
      </c>
      <c r="D195" s="10" t="s">
        <v>431</v>
      </c>
      <c r="E195" s="10" t="s">
        <v>128</v>
      </c>
      <c r="F195" s="10">
        <v>4</v>
      </c>
      <c r="G195" s="10">
        <v>308.51</v>
      </c>
      <c r="H195" s="13">
        <v>0</v>
      </c>
      <c r="I195" s="10">
        <v>1234.05</v>
      </c>
      <c r="J195" s="10">
        <v>1234.05</v>
      </c>
      <c r="K195" s="10">
        <v>769.4</v>
      </c>
      <c r="L195" s="10">
        <v>39.520000000000003</v>
      </c>
      <c r="M195" s="10" t="s">
        <v>134</v>
      </c>
      <c r="N195" s="10" t="s">
        <v>130</v>
      </c>
    </row>
    <row r="196" spans="1:14" x14ac:dyDescent="0.35">
      <c r="A196" s="10" t="s">
        <v>432</v>
      </c>
      <c r="B196" s="11">
        <v>45809</v>
      </c>
      <c r="C196" s="11">
        <v>45811</v>
      </c>
      <c r="D196" s="10" t="s">
        <v>433</v>
      </c>
      <c r="E196" s="10" t="s">
        <v>139</v>
      </c>
      <c r="F196" s="10">
        <v>4</v>
      </c>
      <c r="G196" s="10">
        <v>639.01</v>
      </c>
      <c r="H196" s="13">
        <v>0.15</v>
      </c>
      <c r="I196" s="10">
        <v>2556.0500000000002</v>
      </c>
      <c r="J196" s="10">
        <v>2172.64</v>
      </c>
      <c r="K196" s="10">
        <v>1570.58</v>
      </c>
      <c r="L196" s="10">
        <v>37.83</v>
      </c>
      <c r="M196" s="10" t="s">
        <v>134</v>
      </c>
      <c r="N196" s="10" t="s">
        <v>145</v>
      </c>
    </row>
    <row r="197" spans="1:14" x14ac:dyDescent="0.35">
      <c r="A197" s="10" t="s">
        <v>434</v>
      </c>
      <c r="B197" s="11">
        <v>45694</v>
      </c>
      <c r="C197" s="11">
        <v>45699</v>
      </c>
      <c r="D197" s="10" t="s">
        <v>213</v>
      </c>
      <c r="E197" s="10" t="s">
        <v>159</v>
      </c>
      <c r="F197" s="10">
        <v>2</v>
      </c>
      <c r="G197" s="10">
        <v>501.03</v>
      </c>
      <c r="H197" s="13">
        <v>0</v>
      </c>
      <c r="I197" s="10">
        <v>1002.05</v>
      </c>
      <c r="J197" s="10">
        <v>1002.05</v>
      </c>
      <c r="K197" s="10">
        <v>710.16</v>
      </c>
      <c r="L197" s="10">
        <v>15.79</v>
      </c>
      <c r="M197" s="10" t="s">
        <v>134</v>
      </c>
      <c r="N197" s="10" t="s">
        <v>130</v>
      </c>
    </row>
    <row r="198" spans="1:14" x14ac:dyDescent="0.35">
      <c r="A198" s="10" t="s">
        <v>435</v>
      </c>
      <c r="B198" s="11">
        <v>45769</v>
      </c>
      <c r="C198" s="11">
        <v>45774</v>
      </c>
      <c r="D198" s="10" t="s">
        <v>184</v>
      </c>
      <c r="E198" s="10" t="s">
        <v>187</v>
      </c>
      <c r="F198" s="10">
        <v>2</v>
      </c>
      <c r="G198" s="10">
        <v>211.21</v>
      </c>
      <c r="H198" s="13">
        <v>0</v>
      </c>
      <c r="I198" s="10">
        <v>422.41</v>
      </c>
      <c r="J198" s="10">
        <v>422.41</v>
      </c>
      <c r="K198" s="10">
        <v>234.87</v>
      </c>
      <c r="L198" s="10">
        <v>32.89</v>
      </c>
      <c r="M198" s="10" t="s">
        <v>134</v>
      </c>
      <c r="N198" s="10" t="s">
        <v>145</v>
      </c>
    </row>
    <row r="199" spans="1:14" x14ac:dyDescent="0.35">
      <c r="A199" s="10" t="s">
        <v>436</v>
      </c>
      <c r="B199" s="11">
        <v>45512</v>
      </c>
      <c r="C199" s="11">
        <v>45517</v>
      </c>
      <c r="D199" s="10" t="s">
        <v>132</v>
      </c>
      <c r="E199" s="10" t="s">
        <v>142</v>
      </c>
      <c r="F199" s="10">
        <v>1</v>
      </c>
      <c r="G199" s="10">
        <v>268.77999999999997</v>
      </c>
      <c r="H199" s="13">
        <v>0.05</v>
      </c>
      <c r="I199" s="10">
        <v>268.77999999999997</v>
      </c>
      <c r="J199" s="10">
        <v>255.34</v>
      </c>
      <c r="K199" s="10">
        <v>143.5</v>
      </c>
      <c r="L199" s="10">
        <v>7.74</v>
      </c>
      <c r="M199" s="10" t="s">
        <v>129</v>
      </c>
      <c r="N199" s="10" t="s">
        <v>125</v>
      </c>
    </row>
    <row r="200" spans="1:14" x14ac:dyDescent="0.35">
      <c r="A200" s="10" t="s">
        <v>437</v>
      </c>
      <c r="B200" s="11">
        <v>45755</v>
      </c>
      <c r="C200" s="11">
        <v>45758</v>
      </c>
      <c r="D200" s="10" t="s">
        <v>281</v>
      </c>
      <c r="E200" s="10" t="s">
        <v>175</v>
      </c>
      <c r="F200" s="10">
        <v>1</v>
      </c>
      <c r="G200" s="10">
        <v>35.58</v>
      </c>
      <c r="H200" s="13">
        <v>0</v>
      </c>
      <c r="I200" s="10">
        <v>35.58</v>
      </c>
      <c r="J200" s="10">
        <v>35.58</v>
      </c>
      <c r="K200" s="10">
        <v>15.39</v>
      </c>
      <c r="L200" s="10">
        <v>9.6</v>
      </c>
      <c r="M200" s="10" t="s">
        <v>134</v>
      </c>
      <c r="N200" s="10" t="s">
        <v>120</v>
      </c>
    </row>
    <row r="201" spans="1:14" x14ac:dyDescent="0.35">
      <c r="A201" s="10" t="s">
        <v>438</v>
      </c>
      <c r="B201" s="11">
        <v>45673</v>
      </c>
      <c r="C201" s="11">
        <v>45674</v>
      </c>
      <c r="D201" s="10" t="s">
        <v>132</v>
      </c>
      <c r="E201" s="10" t="s">
        <v>175</v>
      </c>
      <c r="F201" s="10">
        <v>3</v>
      </c>
      <c r="G201" s="10">
        <v>36.53</v>
      </c>
      <c r="H201" s="13">
        <v>0</v>
      </c>
      <c r="I201" s="10">
        <v>109.6</v>
      </c>
      <c r="J201" s="10">
        <v>109.6</v>
      </c>
      <c r="K201" s="10">
        <v>45.7</v>
      </c>
      <c r="L201" s="10">
        <v>15.56</v>
      </c>
      <c r="M201" s="10" t="s">
        <v>134</v>
      </c>
      <c r="N201" s="10" t="s">
        <v>125</v>
      </c>
    </row>
    <row r="202" spans="1:14" x14ac:dyDescent="0.35">
      <c r="A202" s="10" t="s">
        <v>439</v>
      </c>
      <c r="B202" s="11">
        <v>45417</v>
      </c>
      <c r="C202" s="11">
        <v>45417</v>
      </c>
      <c r="D202" s="10" t="s">
        <v>240</v>
      </c>
      <c r="E202" s="10" t="s">
        <v>159</v>
      </c>
      <c r="F202" s="10">
        <v>8</v>
      </c>
      <c r="G202" s="10">
        <v>482.61</v>
      </c>
      <c r="H202" s="13">
        <v>0.15</v>
      </c>
      <c r="I202" s="10">
        <v>3860.9</v>
      </c>
      <c r="J202" s="10">
        <v>3281.77</v>
      </c>
      <c r="K202" s="10">
        <v>2701.82</v>
      </c>
      <c r="L202" s="10">
        <v>54.87</v>
      </c>
      <c r="M202" s="10" t="s">
        <v>134</v>
      </c>
      <c r="N202" s="10" t="s">
        <v>156</v>
      </c>
    </row>
    <row r="203" spans="1:14" x14ac:dyDescent="0.35">
      <c r="A203" s="10" t="s">
        <v>440</v>
      </c>
      <c r="B203" s="11">
        <v>45511</v>
      </c>
      <c r="C203" s="11">
        <v>45513</v>
      </c>
      <c r="D203" s="10" t="s">
        <v>366</v>
      </c>
      <c r="E203" s="10" t="s">
        <v>202</v>
      </c>
      <c r="F203" s="10">
        <v>2</v>
      </c>
      <c r="G203" s="10">
        <v>143.75</v>
      </c>
      <c r="H203" s="13">
        <v>0</v>
      </c>
      <c r="I203" s="10">
        <v>287.49</v>
      </c>
      <c r="J203" s="10">
        <v>287.49</v>
      </c>
      <c r="K203" s="10">
        <v>156.37</v>
      </c>
      <c r="L203" s="10">
        <v>37.81</v>
      </c>
      <c r="M203" s="10" t="s">
        <v>134</v>
      </c>
      <c r="N203" s="10" t="s">
        <v>156</v>
      </c>
    </row>
    <row r="204" spans="1:14" x14ac:dyDescent="0.35">
      <c r="A204" s="10" t="s">
        <v>441</v>
      </c>
      <c r="B204" s="11">
        <v>45782</v>
      </c>
      <c r="C204" s="11">
        <v>45782</v>
      </c>
      <c r="D204" s="10" t="s">
        <v>254</v>
      </c>
      <c r="E204" s="10" t="s">
        <v>118</v>
      </c>
      <c r="F204" s="10">
        <v>1</v>
      </c>
      <c r="G204" s="10">
        <v>402.33</v>
      </c>
      <c r="H204" s="13">
        <v>0.1</v>
      </c>
      <c r="I204" s="10">
        <v>402.33</v>
      </c>
      <c r="J204" s="10">
        <v>362.09</v>
      </c>
      <c r="K204" s="10">
        <v>237.64</v>
      </c>
      <c r="L204" s="10">
        <v>50.93</v>
      </c>
      <c r="M204" s="10" t="s">
        <v>124</v>
      </c>
      <c r="N204" s="10" t="s">
        <v>136</v>
      </c>
    </row>
    <row r="205" spans="1:14" x14ac:dyDescent="0.35">
      <c r="A205" s="10" t="s">
        <v>442</v>
      </c>
      <c r="B205" s="11">
        <v>45783</v>
      </c>
      <c r="C205" s="11">
        <v>45790</v>
      </c>
      <c r="D205" s="10" t="s">
        <v>215</v>
      </c>
      <c r="E205" s="10" t="s">
        <v>202</v>
      </c>
      <c r="F205" s="10">
        <v>2</v>
      </c>
      <c r="G205" s="10">
        <v>146.52000000000001</v>
      </c>
      <c r="H205" s="13">
        <v>0.05</v>
      </c>
      <c r="I205" s="10">
        <v>293.05</v>
      </c>
      <c r="J205" s="10">
        <v>278.39</v>
      </c>
      <c r="K205" s="10">
        <v>162.16999999999999</v>
      </c>
      <c r="L205" s="10">
        <v>15.76</v>
      </c>
      <c r="M205" s="10" t="s">
        <v>134</v>
      </c>
      <c r="N205" s="10" t="s">
        <v>145</v>
      </c>
    </row>
    <row r="206" spans="1:14" x14ac:dyDescent="0.35">
      <c r="A206" s="10" t="s">
        <v>443</v>
      </c>
      <c r="B206" s="11">
        <v>45834</v>
      </c>
      <c r="C206" s="11">
        <v>45839</v>
      </c>
      <c r="D206" s="10" t="s">
        <v>204</v>
      </c>
      <c r="E206" s="10" t="s">
        <v>128</v>
      </c>
      <c r="F206" s="10">
        <v>5</v>
      </c>
      <c r="G206" s="10">
        <v>356.38</v>
      </c>
      <c r="H206" s="13">
        <v>0</v>
      </c>
      <c r="I206" s="10">
        <v>1781.9</v>
      </c>
      <c r="J206" s="10">
        <v>1781.9</v>
      </c>
      <c r="K206" s="10">
        <v>888.01</v>
      </c>
      <c r="L206" s="10">
        <v>43.33</v>
      </c>
      <c r="M206" s="10" t="s">
        <v>129</v>
      </c>
      <c r="N206" s="10" t="s">
        <v>136</v>
      </c>
    </row>
    <row r="207" spans="1:14" x14ac:dyDescent="0.35">
      <c r="A207" s="10" t="s">
        <v>444</v>
      </c>
      <c r="B207" s="11">
        <v>45689</v>
      </c>
      <c r="C207" s="11">
        <v>45694</v>
      </c>
      <c r="D207" s="10" t="s">
        <v>154</v>
      </c>
      <c r="E207" s="10" t="s">
        <v>123</v>
      </c>
      <c r="F207" s="10">
        <v>8</v>
      </c>
      <c r="G207" s="10">
        <v>34.520000000000003</v>
      </c>
      <c r="H207" s="13">
        <v>0</v>
      </c>
      <c r="I207" s="10">
        <v>276.13</v>
      </c>
      <c r="J207" s="10">
        <v>276.13</v>
      </c>
      <c r="K207" s="10">
        <v>108.37</v>
      </c>
      <c r="L207" s="10">
        <v>54.34</v>
      </c>
      <c r="M207" s="10" t="s">
        <v>124</v>
      </c>
      <c r="N207" s="10" t="s">
        <v>136</v>
      </c>
    </row>
    <row r="208" spans="1:14" x14ac:dyDescent="0.35">
      <c r="A208" s="10" t="s">
        <v>445</v>
      </c>
      <c r="B208" s="11">
        <v>45437</v>
      </c>
      <c r="C208" s="11">
        <v>45440</v>
      </c>
      <c r="D208" s="10" t="s">
        <v>312</v>
      </c>
      <c r="E208" s="10" t="s">
        <v>202</v>
      </c>
      <c r="F208" s="10">
        <v>5</v>
      </c>
      <c r="G208" s="10">
        <v>152.19999999999999</v>
      </c>
      <c r="H208" s="13">
        <v>0.1</v>
      </c>
      <c r="I208" s="10">
        <v>761.01</v>
      </c>
      <c r="J208" s="10">
        <v>684.91</v>
      </c>
      <c r="K208" s="10">
        <v>411.73</v>
      </c>
      <c r="L208" s="10">
        <v>15.93</v>
      </c>
      <c r="M208" s="10" t="s">
        <v>134</v>
      </c>
      <c r="N208" s="10" t="s">
        <v>120</v>
      </c>
    </row>
    <row r="209" spans="1:14" x14ac:dyDescent="0.35">
      <c r="A209" s="10" t="s">
        <v>446</v>
      </c>
      <c r="B209" s="11">
        <v>45781</v>
      </c>
      <c r="C209" s="11">
        <v>45781</v>
      </c>
      <c r="D209" s="10" t="s">
        <v>447</v>
      </c>
      <c r="E209" s="10" t="s">
        <v>164</v>
      </c>
      <c r="F209" s="10">
        <v>2</v>
      </c>
      <c r="G209" s="10">
        <v>936.8</v>
      </c>
      <c r="H209" s="13">
        <v>0</v>
      </c>
      <c r="I209" s="10">
        <v>1873.6</v>
      </c>
      <c r="J209" s="10">
        <v>1873.6</v>
      </c>
      <c r="K209" s="10">
        <v>1338.34</v>
      </c>
      <c r="L209" s="10">
        <v>18.059999999999999</v>
      </c>
      <c r="M209" s="10" t="s">
        <v>129</v>
      </c>
      <c r="N209" s="10" t="s">
        <v>136</v>
      </c>
    </row>
    <row r="210" spans="1:14" x14ac:dyDescent="0.35">
      <c r="A210" s="10" t="s">
        <v>448</v>
      </c>
      <c r="B210" s="11">
        <v>45437</v>
      </c>
      <c r="C210" s="11">
        <v>45438</v>
      </c>
      <c r="D210" s="10" t="s">
        <v>447</v>
      </c>
      <c r="E210" s="10" t="s">
        <v>169</v>
      </c>
      <c r="F210" s="10">
        <v>5</v>
      </c>
      <c r="G210" s="10">
        <v>222.12</v>
      </c>
      <c r="H210" s="13">
        <v>0</v>
      </c>
      <c r="I210" s="10">
        <v>1110.5899999999999</v>
      </c>
      <c r="J210" s="10">
        <v>1110.5899999999999</v>
      </c>
      <c r="K210" s="10">
        <v>582.54</v>
      </c>
      <c r="L210" s="10">
        <v>59.48</v>
      </c>
      <c r="M210" s="10" t="s">
        <v>134</v>
      </c>
      <c r="N210" s="10" t="s">
        <v>145</v>
      </c>
    </row>
    <row r="211" spans="1:14" x14ac:dyDescent="0.35">
      <c r="A211" s="10" t="s">
        <v>449</v>
      </c>
      <c r="B211" s="11">
        <v>45453</v>
      </c>
      <c r="C211" s="11">
        <v>45459</v>
      </c>
      <c r="D211" s="10" t="s">
        <v>380</v>
      </c>
      <c r="E211" s="10" t="s">
        <v>169</v>
      </c>
      <c r="F211" s="10">
        <v>5</v>
      </c>
      <c r="G211" s="10">
        <v>225.48</v>
      </c>
      <c r="H211" s="13">
        <v>0.2</v>
      </c>
      <c r="I211" s="10">
        <v>1127.3900000000001</v>
      </c>
      <c r="J211" s="10">
        <v>901.91</v>
      </c>
      <c r="K211" s="10">
        <v>579.22</v>
      </c>
      <c r="L211" s="10">
        <v>49.59</v>
      </c>
      <c r="M211" s="10" t="s">
        <v>129</v>
      </c>
      <c r="N211" s="10" t="s">
        <v>149</v>
      </c>
    </row>
    <row r="212" spans="1:14" x14ac:dyDescent="0.35">
      <c r="A212" s="10" t="s">
        <v>450</v>
      </c>
      <c r="B212" s="11">
        <v>45679</v>
      </c>
      <c r="C212" s="11">
        <v>45683</v>
      </c>
      <c r="D212" s="10" t="s">
        <v>451</v>
      </c>
      <c r="E212" s="10" t="s">
        <v>155</v>
      </c>
      <c r="F212" s="10">
        <v>4</v>
      </c>
      <c r="G212" s="10">
        <v>40.619999999999997</v>
      </c>
      <c r="H212" s="13">
        <v>0</v>
      </c>
      <c r="I212" s="10">
        <v>162.47999999999999</v>
      </c>
      <c r="J212" s="10">
        <v>162.47999999999999</v>
      </c>
      <c r="K212" s="10">
        <v>85.92</v>
      </c>
      <c r="L212" s="10">
        <v>63.88</v>
      </c>
      <c r="M212" s="10" t="s">
        <v>134</v>
      </c>
      <c r="N212" s="10" t="s">
        <v>136</v>
      </c>
    </row>
    <row r="213" spans="1:14" x14ac:dyDescent="0.35">
      <c r="A213" s="10" t="s">
        <v>452</v>
      </c>
      <c r="B213" s="11">
        <v>45518</v>
      </c>
      <c r="C213" s="11">
        <v>45519</v>
      </c>
      <c r="D213" s="10" t="s">
        <v>453</v>
      </c>
      <c r="E213" s="10" t="s">
        <v>159</v>
      </c>
      <c r="F213" s="10">
        <v>8</v>
      </c>
      <c r="G213" s="10">
        <v>490.1</v>
      </c>
      <c r="H213" s="13">
        <v>0.2</v>
      </c>
      <c r="I213" s="10">
        <v>3920.81</v>
      </c>
      <c r="J213" s="10">
        <v>3136.65</v>
      </c>
      <c r="K213" s="10">
        <v>2605.16</v>
      </c>
      <c r="L213" s="10">
        <v>32.08</v>
      </c>
      <c r="M213" s="10" t="s">
        <v>124</v>
      </c>
      <c r="N213" s="10" t="s">
        <v>130</v>
      </c>
    </row>
    <row r="214" spans="1:14" x14ac:dyDescent="0.35">
      <c r="A214" s="10" t="s">
        <v>454</v>
      </c>
      <c r="B214" s="11">
        <v>45749</v>
      </c>
      <c r="C214" s="11">
        <v>45749</v>
      </c>
      <c r="D214" s="10" t="s">
        <v>132</v>
      </c>
      <c r="E214" s="10" t="s">
        <v>159</v>
      </c>
      <c r="F214" s="10">
        <v>2</v>
      </c>
      <c r="G214" s="10">
        <v>499.16</v>
      </c>
      <c r="H214" s="13">
        <v>0</v>
      </c>
      <c r="I214" s="10">
        <v>998.32</v>
      </c>
      <c r="J214" s="10">
        <v>998.32</v>
      </c>
      <c r="K214" s="10">
        <v>669.83</v>
      </c>
      <c r="L214" s="10">
        <v>48.74</v>
      </c>
      <c r="M214" s="10" t="s">
        <v>134</v>
      </c>
      <c r="N214" s="10" t="s">
        <v>140</v>
      </c>
    </row>
    <row r="215" spans="1:14" x14ac:dyDescent="0.35">
      <c r="A215" s="10" t="s">
        <v>455</v>
      </c>
      <c r="B215" s="11">
        <v>45462</v>
      </c>
      <c r="C215" s="11">
        <v>45468</v>
      </c>
      <c r="D215" s="10" t="s">
        <v>406</v>
      </c>
      <c r="E215" s="10" t="s">
        <v>226</v>
      </c>
      <c r="F215" s="10">
        <v>3</v>
      </c>
      <c r="G215" s="10">
        <v>93.16</v>
      </c>
      <c r="H215" s="13">
        <v>0.15</v>
      </c>
      <c r="I215" s="10">
        <v>279.47000000000003</v>
      </c>
      <c r="J215" s="10">
        <v>237.55</v>
      </c>
      <c r="K215" s="10">
        <v>127.39</v>
      </c>
      <c r="L215" s="10">
        <v>53.68</v>
      </c>
      <c r="M215" s="10" t="s">
        <v>124</v>
      </c>
      <c r="N215" s="10" t="s">
        <v>120</v>
      </c>
    </row>
    <row r="216" spans="1:14" x14ac:dyDescent="0.35">
      <c r="A216" s="10" t="s">
        <v>456</v>
      </c>
      <c r="B216" s="11">
        <v>45367</v>
      </c>
      <c r="C216" s="11">
        <v>45367</v>
      </c>
      <c r="D216" s="10" t="s">
        <v>457</v>
      </c>
      <c r="E216" s="10" t="s">
        <v>187</v>
      </c>
      <c r="F216" s="10">
        <v>2</v>
      </c>
      <c r="G216" s="10">
        <v>203.91</v>
      </c>
      <c r="H216" s="13">
        <v>0</v>
      </c>
      <c r="I216" s="10">
        <v>407.82</v>
      </c>
      <c r="J216" s="10">
        <v>407.82</v>
      </c>
      <c r="K216" s="10">
        <v>225.95</v>
      </c>
      <c r="L216" s="10">
        <v>15.55</v>
      </c>
      <c r="M216" s="10" t="s">
        <v>124</v>
      </c>
      <c r="N216" s="10" t="s">
        <v>130</v>
      </c>
    </row>
    <row r="217" spans="1:14" x14ac:dyDescent="0.35">
      <c r="A217" s="10" t="s">
        <v>458</v>
      </c>
      <c r="B217" s="11">
        <v>45323</v>
      </c>
      <c r="C217" s="11">
        <v>45329</v>
      </c>
      <c r="D217" s="10" t="s">
        <v>459</v>
      </c>
      <c r="E217" s="10" t="s">
        <v>128</v>
      </c>
      <c r="F217" s="10">
        <v>8</v>
      </c>
      <c r="G217" s="10">
        <v>312.31</v>
      </c>
      <c r="H217" s="13">
        <v>0.1</v>
      </c>
      <c r="I217" s="10">
        <v>2498.4899999999998</v>
      </c>
      <c r="J217" s="10">
        <v>2248.65</v>
      </c>
      <c r="K217" s="10">
        <v>1429.25</v>
      </c>
      <c r="L217" s="10">
        <v>17.28</v>
      </c>
      <c r="M217" s="10" t="s">
        <v>134</v>
      </c>
      <c r="N217" s="10" t="s">
        <v>145</v>
      </c>
    </row>
    <row r="218" spans="1:14" x14ac:dyDescent="0.35">
      <c r="A218" s="10" t="s">
        <v>460</v>
      </c>
      <c r="B218" s="11">
        <v>45596</v>
      </c>
      <c r="C218" s="11">
        <v>45599</v>
      </c>
      <c r="D218" s="10" t="s">
        <v>461</v>
      </c>
      <c r="E218" s="10" t="s">
        <v>256</v>
      </c>
      <c r="F218" s="10">
        <v>1</v>
      </c>
      <c r="G218" s="10">
        <v>15.73</v>
      </c>
      <c r="H218" s="13">
        <v>0.15</v>
      </c>
      <c r="I218" s="10">
        <v>15.73</v>
      </c>
      <c r="J218" s="10">
        <v>13.37</v>
      </c>
      <c r="K218" s="10">
        <v>6.2</v>
      </c>
      <c r="L218" s="10">
        <v>13.24</v>
      </c>
      <c r="M218" s="10" t="s">
        <v>134</v>
      </c>
      <c r="N218" s="10" t="s">
        <v>145</v>
      </c>
    </row>
    <row r="219" spans="1:14" x14ac:dyDescent="0.35">
      <c r="A219" s="10" t="s">
        <v>462</v>
      </c>
      <c r="B219" s="11">
        <v>45496</v>
      </c>
      <c r="C219" s="11">
        <v>45497</v>
      </c>
      <c r="D219" s="10" t="s">
        <v>132</v>
      </c>
      <c r="E219" s="10" t="s">
        <v>128</v>
      </c>
      <c r="F219" s="10">
        <v>1</v>
      </c>
      <c r="G219" s="10">
        <v>312.62</v>
      </c>
      <c r="H219" s="13">
        <v>0.05</v>
      </c>
      <c r="I219" s="10">
        <v>312.62</v>
      </c>
      <c r="J219" s="10">
        <v>296.99</v>
      </c>
      <c r="K219" s="10">
        <v>193.83</v>
      </c>
      <c r="L219" s="10">
        <v>28.94</v>
      </c>
      <c r="M219" s="10" t="s">
        <v>124</v>
      </c>
      <c r="N219" s="10" t="s">
        <v>140</v>
      </c>
    </row>
    <row r="220" spans="1:14" x14ac:dyDescent="0.35">
      <c r="A220" s="10" t="s">
        <v>463</v>
      </c>
      <c r="B220" s="11">
        <v>45385</v>
      </c>
      <c r="C220" s="11">
        <v>45391</v>
      </c>
      <c r="D220" s="10" t="s">
        <v>464</v>
      </c>
      <c r="E220" s="10" t="s">
        <v>152</v>
      </c>
      <c r="F220" s="10">
        <v>1</v>
      </c>
      <c r="G220" s="10">
        <v>27.6</v>
      </c>
      <c r="H220" s="13">
        <v>0.05</v>
      </c>
      <c r="I220" s="10">
        <v>27.6</v>
      </c>
      <c r="J220" s="10">
        <v>26.22</v>
      </c>
      <c r="K220" s="10">
        <v>10.66</v>
      </c>
      <c r="L220" s="10">
        <v>7.87</v>
      </c>
      <c r="M220" s="10" t="s">
        <v>134</v>
      </c>
      <c r="N220" s="10" t="s">
        <v>145</v>
      </c>
    </row>
    <row r="221" spans="1:14" x14ac:dyDescent="0.35">
      <c r="A221" s="10" t="s">
        <v>465</v>
      </c>
      <c r="B221" s="11">
        <v>45446</v>
      </c>
      <c r="C221" s="11">
        <v>45447</v>
      </c>
      <c r="D221" s="10" t="s">
        <v>408</v>
      </c>
      <c r="E221" s="10" t="s">
        <v>142</v>
      </c>
      <c r="F221" s="10">
        <v>1</v>
      </c>
      <c r="G221" s="10">
        <v>253.5</v>
      </c>
      <c r="H221" s="13">
        <v>0.15</v>
      </c>
      <c r="I221" s="10">
        <v>253.5</v>
      </c>
      <c r="J221" s="10">
        <v>215.48</v>
      </c>
      <c r="K221" s="10">
        <v>143.75</v>
      </c>
      <c r="L221" s="10">
        <v>43.65</v>
      </c>
      <c r="M221" s="10" t="s">
        <v>134</v>
      </c>
      <c r="N221" s="10" t="s">
        <v>156</v>
      </c>
    </row>
    <row r="222" spans="1:14" x14ac:dyDescent="0.35">
      <c r="A222" s="10" t="s">
        <v>466</v>
      </c>
      <c r="B222" s="11">
        <v>45720</v>
      </c>
      <c r="C222" s="11">
        <v>45727</v>
      </c>
      <c r="D222" s="10" t="s">
        <v>262</v>
      </c>
      <c r="E222" s="10" t="s">
        <v>164</v>
      </c>
      <c r="F222" s="10">
        <v>3</v>
      </c>
      <c r="G222" s="10">
        <v>881.09</v>
      </c>
      <c r="H222" s="13">
        <v>0.05</v>
      </c>
      <c r="I222" s="10">
        <v>2643.26</v>
      </c>
      <c r="J222" s="10">
        <v>2511.1</v>
      </c>
      <c r="K222" s="10">
        <v>1954.11</v>
      </c>
      <c r="L222" s="10">
        <v>56.9</v>
      </c>
      <c r="M222" s="10" t="s">
        <v>134</v>
      </c>
      <c r="N222" s="10" t="s">
        <v>125</v>
      </c>
    </row>
    <row r="223" spans="1:14" x14ac:dyDescent="0.35">
      <c r="A223" s="10" t="s">
        <v>467</v>
      </c>
      <c r="B223" s="11">
        <v>45469</v>
      </c>
      <c r="C223" s="11">
        <v>45471</v>
      </c>
      <c r="D223" s="10" t="s">
        <v>117</v>
      </c>
      <c r="E223" s="10" t="s">
        <v>187</v>
      </c>
      <c r="F223" s="10">
        <v>10</v>
      </c>
      <c r="G223" s="10">
        <v>220.36</v>
      </c>
      <c r="H223" s="13">
        <v>0</v>
      </c>
      <c r="I223" s="10">
        <v>2203.64</v>
      </c>
      <c r="J223" s="10">
        <v>2203.64</v>
      </c>
      <c r="K223" s="10">
        <v>1126.04</v>
      </c>
      <c r="L223" s="10">
        <v>30.07</v>
      </c>
      <c r="M223" s="10" t="s">
        <v>134</v>
      </c>
      <c r="N223" s="10" t="s">
        <v>125</v>
      </c>
    </row>
    <row r="224" spans="1:14" x14ac:dyDescent="0.35">
      <c r="A224" s="10" t="s">
        <v>468</v>
      </c>
      <c r="B224" s="11">
        <v>45619</v>
      </c>
      <c r="C224" s="11">
        <v>45620</v>
      </c>
      <c r="D224" s="10" t="s">
        <v>469</v>
      </c>
      <c r="E224" s="10" t="s">
        <v>152</v>
      </c>
      <c r="F224" s="10">
        <v>1</v>
      </c>
      <c r="G224" s="10">
        <v>26.23</v>
      </c>
      <c r="H224" s="13">
        <v>0.15</v>
      </c>
      <c r="I224" s="10">
        <v>26.23</v>
      </c>
      <c r="J224" s="10">
        <v>22.3</v>
      </c>
      <c r="K224" s="10">
        <v>10.81</v>
      </c>
      <c r="L224" s="10">
        <v>19.73</v>
      </c>
      <c r="M224" s="10" t="s">
        <v>129</v>
      </c>
      <c r="N224" s="10" t="s">
        <v>156</v>
      </c>
    </row>
    <row r="225" spans="1:14" x14ac:dyDescent="0.35">
      <c r="A225" s="10" t="s">
        <v>470</v>
      </c>
      <c r="B225" s="11">
        <v>45445</v>
      </c>
      <c r="C225" s="11">
        <v>45447</v>
      </c>
      <c r="D225" s="10" t="s">
        <v>471</v>
      </c>
      <c r="E225" s="10" t="s">
        <v>226</v>
      </c>
      <c r="F225" s="10">
        <v>3</v>
      </c>
      <c r="G225" s="10">
        <v>96.26</v>
      </c>
      <c r="H225" s="13">
        <v>0</v>
      </c>
      <c r="I225" s="10">
        <v>288.77</v>
      </c>
      <c r="J225" s="10">
        <v>288.77</v>
      </c>
      <c r="K225" s="10">
        <v>134.47999999999999</v>
      </c>
      <c r="L225" s="10">
        <v>34.950000000000003</v>
      </c>
      <c r="M225" s="10" t="s">
        <v>134</v>
      </c>
      <c r="N225" s="10" t="s">
        <v>149</v>
      </c>
    </row>
    <row r="226" spans="1:14" x14ac:dyDescent="0.35">
      <c r="A226" s="10" t="s">
        <v>472</v>
      </c>
      <c r="B226" s="11">
        <v>45562</v>
      </c>
      <c r="C226" s="11">
        <v>45568</v>
      </c>
      <c r="D226" s="10" t="s">
        <v>254</v>
      </c>
      <c r="E226" s="10" t="s">
        <v>226</v>
      </c>
      <c r="F226" s="10">
        <v>4</v>
      </c>
      <c r="G226" s="10">
        <v>96.09</v>
      </c>
      <c r="H226" s="13">
        <v>0.1</v>
      </c>
      <c r="I226" s="10">
        <v>384.38</v>
      </c>
      <c r="J226" s="10">
        <v>345.94</v>
      </c>
      <c r="K226" s="10">
        <v>164.04</v>
      </c>
      <c r="L226" s="10">
        <v>21.48</v>
      </c>
      <c r="M226" s="10" t="s">
        <v>124</v>
      </c>
      <c r="N226" s="10" t="s">
        <v>156</v>
      </c>
    </row>
    <row r="227" spans="1:14" x14ac:dyDescent="0.35">
      <c r="A227" s="10" t="s">
        <v>473</v>
      </c>
      <c r="B227" s="11">
        <v>45631</v>
      </c>
      <c r="C227" s="11">
        <v>45634</v>
      </c>
      <c r="D227" s="10" t="s">
        <v>201</v>
      </c>
      <c r="E227" s="10" t="s">
        <v>175</v>
      </c>
      <c r="F227" s="10">
        <v>1</v>
      </c>
      <c r="G227" s="10">
        <v>37.85</v>
      </c>
      <c r="H227" s="13">
        <v>0.05</v>
      </c>
      <c r="I227" s="10">
        <v>37.85</v>
      </c>
      <c r="J227" s="10">
        <v>35.96</v>
      </c>
      <c r="K227" s="10">
        <v>16.64</v>
      </c>
      <c r="L227" s="10">
        <v>7.58</v>
      </c>
      <c r="M227" s="10" t="s">
        <v>134</v>
      </c>
      <c r="N227" s="10" t="s">
        <v>145</v>
      </c>
    </row>
    <row r="228" spans="1:14" x14ac:dyDescent="0.35">
      <c r="A228" s="10" t="s">
        <v>474</v>
      </c>
      <c r="B228" s="11">
        <v>45392</v>
      </c>
      <c r="C228" s="11">
        <v>45395</v>
      </c>
      <c r="D228" s="10" t="s">
        <v>264</v>
      </c>
      <c r="E228" s="10" t="s">
        <v>128</v>
      </c>
      <c r="F228" s="10">
        <v>1</v>
      </c>
      <c r="G228" s="10">
        <v>355.04</v>
      </c>
      <c r="H228" s="13">
        <v>0.1</v>
      </c>
      <c r="I228" s="10">
        <v>355.04</v>
      </c>
      <c r="J228" s="10">
        <v>319.52999999999997</v>
      </c>
      <c r="K228" s="10">
        <v>190.07</v>
      </c>
      <c r="L228" s="10">
        <v>22.69</v>
      </c>
      <c r="M228" s="10" t="s">
        <v>124</v>
      </c>
      <c r="N228" s="10" t="s">
        <v>130</v>
      </c>
    </row>
    <row r="229" spans="1:14" x14ac:dyDescent="0.35">
      <c r="A229" s="10" t="s">
        <v>475</v>
      </c>
      <c r="B229" s="11">
        <v>45508</v>
      </c>
      <c r="C229" s="11">
        <v>45514</v>
      </c>
      <c r="D229" s="10" t="s">
        <v>163</v>
      </c>
      <c r="E229" s="10" t="s">
        <v>187</v>
      </c>
      <c r="F229" s="10">
        <v>4</v>
      </c>
      <c r="G229" s="10">
        <v>218.72</v>
      </c>
      <c r="H229" s="13">
        <v>0.05</v>
      </c>
      <c r="I229" s="10">
        <v>874.88</v>
      </c>
      <c r="J229" s="10">
        <v>831.13</v>
      </c>
      <c r="K229" s="10">
        <v>487.15</v>
      </c>
      <c r="L229" s="10">
        <v>33.869999999999997</v>
      </c>
      <c r="M229" s="10" t="s">
        <v>134</v>
      </c>
      <c r="N229" s="10" t="s">
        <v>156</v>
      </c>
    </row>
    <row r="230" spans="1:14" x14ac:dyDescent="0.35">
      <c r="A230" s="10" t="s">
        <v>476</v>
      </c>
      <c r="B230" s="11">
        <v>45321</v>
      </c>
      <c r="C230" s="11">
        <v>45323</v>
      </c>
      <c r="D230" s="10" t="s">
        <v>331</v>
      </c>
      <c r="E230" s="10" t="s">
        <v>164</v>
      </c>
      <c r="F230" s="10">
        <v>1</v>
      </c>
      <c r="G230" s="10">
        <v>969.01</v>
      </c>
      <c r="H230" s="13">
        <v>0</v>
      </c>
      <c r="I230" s="10">
        <v>969.01</v>
      </c>
      <c r="J230" s="10">
        <v>969.01</v>
      </c>
      <c r="K230" s="10">
        <v>662.97</v>
      </c>
      <c r="L230" s="10">
        <v>30.07</v>
      </c>
      <c r="M230" s="10" t="s">
        <v>124</v>
      </c>
      <c r="N230" s="10" t="s">
        <v>145</v>
      </c>
    </row>
    <row r="231" spans="1:14" x14ac:dyDescent="0.35">
      <c r="A231" s="10" t="s">
        <v>477</v>
      </c>
      <c r="B231" s="11">
        <v>45809</v>
      </c>
      <c r="C231" s="11">
        <v>45815</v>
      </c>
      <c r="D231" s="10" t="s">
        <v>283</v>
      </c>
      <c r="E231" s="10" t="s">
        <v>187</v>
      </c>
      <c r="F231" s="10">
        <v>4</v>
      </c>
      <c r="G231" s="10">
        <v>197.36</v>
      </c>
      <c r="H231" s="13">
        <v>0</v>
      </c>
      <c r="I231" s="10">
        <v>789.45</v>
      </c>
      <c r="J231" s="10">
        <v>789.45</v>
      </c>
      <c r="K231" s="10">
        <v>459.82</v>
      </c>
      <c r="L231" s="10">
        <v>35.39</v>
      </c>
      <c r="M231" s="10" t="s">
        <v>119</v>
      </c>
      <c r="N231" s="10" t="s">
        <v>140</v>
      </c>
    </row>
    <row r="232" spans="1:14" x14ac:dyDescent="0.35">
      <c r="A232" s="10" t="s">
        <v>478</v>
      </c>
      <c r="B232" s="11">
        <v>45650</v>
      </c>
      <c r="C232" s="11">
        <v>45655</v>
      </c>
      <c r="D232" s="10" t="s">
        <v>209</v>
      </c>
      <c r="E232" s="10" t="s">
        <v>118</v>
      </c>
      <c r="F232" s="10">
        <v>1</v>
      </c>
      <c r="G232" s="10">
        <v>435.88</v>
      </c>
      <c r="H232" s="13">
        <v>0.2</v>
      </c>
      <c r="I232" s="10">
        <v>435.88</v>
      </c>
      <c r="J232" s="10">
        <v>348.7</v>
      </c>
      <c r="K232" s="10">
        <v>253.11</v>
      </c>
      <c r="L232" s="10">
        <v>9.18</v>
      </c>
      <c r="M232" s="10" t="s">
        <v>134</v>
      </c>
      <c r="N232" s="10" t="s">
        <v>120</v>
      </c>
    </row>
    <row r="233" spans="1:14" x14ac:dyDescent="0.35">
      <c r="A233" s="10" t="s">
        <v>479</v>
      </c>
      <c r="B233" s="11">
        <v>45522</v>
      </c>
      <c r="C233" s="11">
        <v>45525</v>
      </c>
      <c r="D233" s="10" t="s">
        <v>480</v>
      </c>
      <c r="E233" s="10" t="s">
        <v>123</v>
      </c>
      <c r="F233" s="10">
        <v>2</v>
      </c>
      <c r="G233" s="10">
        <v>31.54</v>
      </c>
      <c r="H233" s="13">
        <v>0</v>
      </c>
      <c r="I233" s="10">
        <v>63.07</v>
      </c>
      <c r="J233" s="10">
        <v>63.07</v>
      </c>
      <c r="K233" s="10">
        <v>29.02</v>
      </c>
      <c r="L233" s="10">
        <v>57.74</v>
      </c>
      <c r="M233" s="10" t="s">
        <v>134</v>
      </c>
      <c r="N233" s="10" t="s">
        <v>125</v>
      </c>
    </row>
    <row r="234" spans="1:14" x14ac:dyDescent="0.35">
      <c r="A234" s="10" t="s">
        <v>481</v>
      </c>
      <c r="B234" s="11">
        <v>45300</v>
      </c>
      <c r="C234" s="11">
        <v>45303</v>
      </c>
      <c r="D234" s="10" t="s">
        <v>168</v>
      </c>
      <c r="E234" s="10" t="s">
        <v>155</v>
      </c>
      <c r="F234" s="10">
        <v>2</v>
      </c>
      <c r="G234" s="10">
        <v>44.05</v>
      </c>
      <c r="H234" s="13">
        <v>0.05</v>
      </c>
      <c r="I234" s="10">
        <v>88.1</v>
      </c>
      <c r="J234" s="10">
        <v>83.7</v>
      </c>
      <c r="K234" s="10">
        <v>42.89</v>
      </c>
      <c r="L234" s="10">
        <v>42.55</v>
      </c>
      <c r="M234" s="10" t="s">
        <v>129</v>
      </c>
      <c r="N234" s="10" t="s">
        <v>149</v>
      </c>
    </row>
    <row r="235" spans="1:14" x14ac:dyDescent="0.35">
      <c r="A235" s="10" t="s">
        <v>482</v>
      </c>
      <c r="B235" s="11">
        <v>45515</v>
      </c>
      <c r="C235" s="11">
        <v>45522</v>
      </c>
      <c r="D235" s="10" t="s">
        <v>298</v>
      </c>
      <c r="E235" s="10" t="s">
        <v>152</v>
      </c>
      <c r="F235" s="10">
        <v>2</v>
      </c>
      <c r="G235" s="10">
        <v>26.09</v>
      </c>
      <c r="H235" s="13">
        <v>0.15</v>
      </c>
      <c r="I235" s="10">
        <v>52.17</v>
      </c>
      <c r="J235" s="10">
        <v>44.35</v>
      </c>
      <c r="K235" s="10">
        <v>21.77</v>
      </c>
      <c r="L235" s="10">
        <v>12.78</v>
      </c>
      <c r="M235" s="10" t="s">
        <v>124</v>
      </c>
      <c r="N235" s="10" t="s">
        <v>149</v>
      </c>
    </row>
    <row r="236" spans="1:14" x14ac:dyDescent="0.35">
      <c r="A236" s="10" t="s">
        <v>483</v>
      </c>
      <c r="B236" s="11">
        <v>45597</v>
      </c>
      <c r="C236" s="11">
        <v>45598</v>
      </c>
      <c r="D236" s="10" t="s">
        <v>308</v>
      </c>
      <c r="E236" s="10" t="s">
        <v>256</v>
      </c>
      <c r="F236" s="10">
        <v>3</v>
      </c>
      <c r="G236" s="10">
        <v>15.58</v>
      </c>
      <c r="H236" s="13">
        <v>0.05</v>
      </c>
      <c r="I236" s="10">
        <v>46.74</v>
      </c>
      <c r="J236" s="10">
        <v>44.41</v>
      </c>
      <c r="K236" s="10">
        <v>18.25</v>
      </c>
      <c r="L236" s="10">
        <v>51.39</v>
      </c>
      <c r="M236" s="10" t="s">
        <v>124</v>
      </c>
      <c r="N236" s="10" t="s">
        <v>145</v>
      </c>
    </row>
    <row r="237" spans="1:14" x14ac:dyDescent="0.35">
      <c r="A237" s="10" t="s">
        <v>484</v>
      </c>
      <c r="B237" s="11">
        <v>45821</v>
      </c>
      <c r="C237" s="11">
        <v>45824</v>
      </c>
      <c r="D237" s="10" t="s">
        <v>163</v>
      </c>
      <c r="E237" s="10" t="s">
        <v>169</v>
      </c>
      <c r="F237" s="10">
        <v>6</v>
      </c>
      <c r="G237" s="10">
        <v>220.26</v>
      </c>
      <c r="H237" s="13">
        <v>0.15</v>
      </c>
      <c r="I237" s="10">
        <v>1321.57</v>
      </c>
      <c r="J237" s="10">
        <v>1123.3399999999999</v>
      </c>
      <c r="K237" s="10">
        <v>701.21</v>
      </c>
      <c r="L237" s="10">
        <v>25.4</v>
      </c>
      <c r="M237" s="10" t="s">
        <v>134</v>
      </c>
      <c r="N237" s="10" t="s">
        <v>140</v>
      </c>
    </row>
    <row r="238" spans="1:14" x14ac:dyDescent="0.35">
      <c r="A238" s="10" t="s">
        <v>485</v>
      </c>
      <c r="B238" s="11">
        <v>45720</v>
      </c>
      <c r="C238" s="11">
        <v>45726</v>
      </c>
      <c r="D238" s="10" t="s">
        <v>122</v>
      </c>
      <c r="E238" s="10" t="s">
        <v>152</v>
      </c>
      <c r="F238" s="10">
        <v>2</v>
      </c>
      <c r="G238" s="10">
        <v>24.07</v>
      </c>
      <c r="H238" s="13">
        <v>0.2</v>
      </c>
      <c r="I238" s="10">
        <v>48.13</v>
      </c>
      <c r="J238" s="10">
        <v>38.51</v>
      </c>
      <c r="K238" s="10">
        <v>23.09</v>
      </c>
      <c r="L238" s="10">
        <v>48.33</v>
      </c>
      <c r="M238" s="10" t="s">
        <v>124</v>
      </c>
      <c r="N238" s="10" t="s">
        <v>140</v>
      </c>
    </row>
    <row r="239" spans="1:14" x14ac:dyDescent="0.35">
      <c r="A239" s="10" t="s">
        <v>486</v>
      </c>
      <c r="B239" s="11">
        <v>45811</v>
      </c>
      <c r="C239" s="11">
        <v>45815</v>
      </c>
      <c r="D239" s="10" t="s">
        <v>326</v>
      </c>
      <c r="E239" s="10" t="s">
        <v>202</v>
      </c>
      <c r="F239" s="10">
        <v>5</v>
      </c>
      <c r="G239" s="10">
        <v>152.9</v>
      </c>
      <c r="H239" s="13">
        <v>0.15</v>
      </c>
      <c r="I239" s="10">
        <v>764.51</v>
      </c>
      <c r="J239" s="10">
        <v>649.84</v>
      </c>
      <c r="K239" s="10">
        <v>396.93</v>
      </c>
      <c r="L239" s="10">
        <v>13.08</v>
      </c>
      <c r="M239" s="10" t="s">
        <v>134</v>
      </c>
      <c r="N239" s="10" t="s">
        <v>125</v>
      </c>
    </row>
    <row r="240" spans="1:14" x14ac:dyDescent="0.35">
      <c r="A240" s="10" t="s">
        <v>487</v>
      </c>
      <c r="B240" s="11">
        <v>45383</v>
      </c>
      <c r="C240" s="11">
        <v>45386</v>
      </c>
      <c r="D240" s="10" t="s">
        <v>219</v>
      </c>
      <c r="E240" s="10" t="s">
        <v>159</v>
      </c>
      <c r="F240" s="10">
        <v>2</v>
      </c>
      <c r="G240" s="10">
        <v>540.32000000000005</v>
      </c>
      <c r="H240" s="13">
        <v>0.05</v>
      </c>
      <c r="I240" s="10">
        <v>1080.6400000000001</v>
      </c>
      <c r="J240" s="10">
        <v>1026.5999999999999</v>
      </c>
      <c r="K240" s="10">
        <v>674.59</v>
      </c>
      <c r="L240" s="10">
        <v>52.09</v>
      </c>
      <c r="M240" s="10" t="s">
        <v>124</v>
      </c>
      <c r="N240" s="10" t="s">
        <v>140</v>
      </c>
    </row>
    <row r="241" spans="1:14" x14ac:dyDescent="0.35">
      <c r="A241" s="10" t="s">
        <v>488</v>
      </c>
      <c r="B241" s="11">
        <v>45773</v>
      </c>
      <c r="C241" s="11">
        <v>45773</v>
      </c>
      <c r="D241" s="10" t="s">
        <v>213</v>
      </c>
      <c r="E241" s="10" t="s">
        <v>139</v>
      </c>
      <c r="F241" s="10">
        <v>6</v>
      </c>
      <c r="G241" s="10">
        <v>658.69</v>
      </c>
      <c r="H241" s="13">
        <v>0.15</v>
      </c>
      <c r="I241" s="10">
        <v>3952.15</v>
      </c>
      <c r="J241" s="10">
        <v>3359.33</v>
      </c>
      <c r="K241" s="10">
        <v>2239.66</v>
      </c>
      <c r="L241" s="10">
        <v>59.87</v>
      </c>
      <c r="M241" s="10" t="s">
        <v>129</v>
      </c>
      <c r="N241" s="10" t="s">
        <v>156</v>
      </c>
    </row>
    <row r="242" spans="1:14" x14ac:dyDescent="0.35">
      <c r="A242" s="10" t="s">
        <v>489</v>
      </c>
      <c r="B242" s="11">
        <v>45715</v>
      </c>
      <c r="C242" s="11">
        <v>45715</v>
      </c>
      <c r="D242" s="10" t="s">
        <v>359</v>
      </c>
      <c r="E242" s="10" t="s">
        <v>256</v>
      </c>
      <c r="F242" s="10">
        <v>6</v>
      </c>
      <c r="G242" s="10">
        <v>15.11</v>
      </c>
      <c r="H242" s="13">
        <v>0</v>
      </c>
      <c r="I242" s="10">
        <v>90.64</v>
      </c>
      <c r="J242" s="10">
        <v>90.64</v>
      </c>
      <c r="K242" s="10">
        <v>35.43</v>
      </c>
      <c r="L242" s="10">
        <v>70.739999999999995</v>
      </c>
      <c r="M242" s="10" t="s">
        <v>119</v>
      </c>
      <c r="N242" s="10" t="s">
        <v>125</v>
      </c>
    </row>
    <row r="243" spans="1:14" x14ac:dyDescent="0.35">
      <c r="A243" s="10" t="s">
        <v>490</v>
      </c>
      <c r="B243" s="11">
        <v>45374</v>
      </c>
      <c r="C243" s="11">
        <v>45381</v>
      </c>
      <c r="D243" s="10" t="s">
        <v>414</v>
      </c>
      <c r="E243" s="10" t="s">
        <v>155</v>
      </c>
      <c r="F243" s="10">
        <v>2</v>
      </c>
      <c r="G243" s="10">
        <v>45.27</v>
      </c>
      <c r="H243" s="13">
        <v>0.05</v>
      </c>
      <c r="I243" s="10">
        <v>90.54</v>
      </c>
      <c r="J243" s="10">
        <v>86.01</v>
      </c>
      <c r="K243" s="10">
        <v>42.56</v>
      </c>
      <c r="L243" s="10">
        <v>6.61</v>
      </c>
      <c r="M243" s="10" t="s">
        <v>124</v>
      </c>
      <c r="N243" s="10" t="s">
        <v>125</v>
      </c>
    </row>
    <row r="244" spans="1:14" x14ac:dyDescent="0.35">
      <c r="A244" s="10" t="s">
        <v>491</v>
      </c>
      <c r="B244" s="11">
        <v>45793</v>
      </c>
      <c r="C244" s="11">
        <v>45794</v>
      </c>
      <c r="D244" s="10" t="s">
        <v>174</v>
      </c>
      <c r="E244" s="10" t="s">
        <v>155</v>
      </c>
      <c r="F244" s="10">
        <v>1</v>
      </c>
      <c r="G244" s="10">
        <v>41.55</v>
      </c>
      <c r="H244" s="13">
        <v>0.1</v>
      </c>
      <c r="I244" s="10">
        <v>41.55</v>
      </c>
      <c r="J244" s="10">
        <v>37.4</v>
      </c>
      <c r="K244" s="10">
        <v>20.8</v>
      </c>
      <c r="L244" s="10">
        <v>54.69</v>
      </c>
      <c r="M244" s="10" t="s">
        <v>134</v>
      </c>
      <c r="N244" s="10" t="s">
        <v>120</v>
      </c>
    </row>
    <row r="245" spans="1:14" x14ac:dyDescent="0.35">
      <c r="A245" s="10" t="s">
        <v>492</v>
      </c>
      <c r="B245" s="11">
        <v>45306</v>
      </c>
      <c r="C245" s="11">
        <v>45311</v>
      </c>
      <c r="D245" s="10" t="s">
        <v>406</v>
      </c>
      <c r="E245" s="10" t="s">
        <v>202</v>
      </c>
      <c r="F245" s="10">
        <v>4</v>
      </c>
      <c r="G245" s="10">
        <v>145.72</v>
      </c>
      <c r="H245" s="13">
        <v>0</v>
      </c>
      <c r="I245" s="10">
        <v>582.88</v>
      </c>
      <c r="J245" s="10">
        <v>582.88</v>
      </c>
      <c r="K245" s="10">
        <v>333.8</v>
      </c>
      <c r="L245" s="10">
        <v>40.450000000000003</v>
      </c>
      <c r="M245" s="10" t="s">
        <v>124</v>
      </c>
      <c r="N245" s="10" t="s">
        <v>149</v>
      </c>
    </row>
    <row r="246" spans="1:14" x14ac:dyDescent="0.35">
      <c r="A246" s="10" t="s">
        <v>493</v>
      </c>
      <c r="B246" s="11">
        <v>45397</v>
      </c>
      <c r="C246" s="11">
        <v>45403</v>
      </c>
      <c r="D246" s="10" t="s">
        <v>290</v>
      </c>
      <c r="E246" s="10" t="s">
        <v>169</v>
      </c>
      <c r="F246" s="10">
        <v>3</v>
      </c>
      <c r="G246" s="10">
        <v>203.49</v>
      </c>
      <c r="H246" s="13">
        <v>0</v>
      </c>
      <c r="I246" s="10">
        <v>610.46</v>
      </c>
      <c r="J246" s="10">
        <v>610.46</v>
      </c>
      <c r="K246" s="10">
        <v>365.46</v>
      </c>
      <c r="L246" s="10">
        <v>22.89</v>
      </c>
      <c r="M246" s="10" t="s">
        <v>124</v>
      </c>
      <c r="N246" s="10" t="s">
        <v>149</v>
      </c>
    </row>
    <row r="247" spans="1:14" x14ac:dyDescent="0.35">
      <c r="A247" s="10" t="s">
        <v>494</v>
      </c>
      <c r="B247" s="11">
        <v>45642</v>
      </c>
      <c r="C247" s="11">
        <v>45649</v>
      </c>
      <c r="D247" s="10" t="s">
        <v>217</v>
      </c>
      <c r="E247" s="10" t="s">
        <v>169</v>
      </c>
      <c r="F247" s="10">
        <v>2</v>
      </c>
      <c r="G247" s="10">
        <v>199.53</v>
      </c>
      <c r="H247" s="13">
        <v>0.1</v>
      </c>
      <c r="I247" s="10">
        <v>399.06</v>
      </c>
      <c r="J247" s="10">
        <v>359.16</v>
      </c>
      <c r="K247" s="10">
        <v>224.65</v>
      </c>
      <c r="L247" s="10">
        <v>21.36</v>
      </c>
      <c r="M247" s="10" t="s">
        <v>134</v>
      </c>
      <c r="N247" s="10" t="s">
        <v>136</v>
      </c>
    </row>
    <row r="248" spans="1:14" x14ac:dyDescent="0.35">
      <c r="A248" s="10" t="s">
        <v>495</v>
      </c>
      <c r="B248" s="11">
        <v>45465</v>
      </c>
      <c r="C248" s="11">
        <v>45466</v>
      </c>
      <c r="D248" s="10" t="s">
        <v>209</v>
      </c>
      <c r="E248" s="10" t="s">
        <v>164</v>
      </c>
      <c r="F248" s="10">
        <v>2</v>
      </c>
      <c r="G248" s="10">
        <v>942.16</v>
      </c>
      <c r="H248" s="13">
        <v>0</v>
      </c>
      <c r="I248" s="10">
        <v>1884.32</v>
      </c>
      <c r="J248" s="10">
        <v>1884.32</v>
      </c>
      <c r="K248" s="10">
        <v>1343.03</v>
      </c>
      <c r="L248" s="10">
        <v>41.51</v>
      </c>
      <c r="M248" s="10" t="s">
        <v>124</v>
      </c>
      <c r="N248" s="10" t="s">
        <v>136</v>
      </c>
    </row>
    <row r="249" spans="1:14" x14ac:dyDescent="0.35">
      <c r="A249" s="10" t="s">
        <v>496</v>
      </c>
      <c r="B249" s="11">
        <v>45312</v>
      </c>
      <c r="C249" s="11">
        <v>45312</v>
      </c>
      <c r="D249" s="10" t="s">
        <v>461</v>
      </c>
      <c r="E249" s="10" t="s">
        <v>139</v>
      </c>
      <c r="F249" s="10">
        <v>4</v>
      </c>
      <c r="G249" s="10">
        <v>641.34</v>
      </c>
      <c r="H249" s="13">
        <v>0.1</v>
      </c>
      <c r="I249" s="10">
        <v>2565.38</v>
      </c>
      <c r="J249" s="10">
        <v>2308.84</v>
      </c>
      <c r="K249" s="10">
        <v>1501.28</v>
      </c>
      <c r="L249" s="10">
        <v>25.91</v>
      </c>
      <c r="M249" s="10" t="s">
        <v>134</v>
      </c>
      <c r="N249" s="10" t="s">
        <v>136</v>
      </c>
    </row>
    <row r="250" spans="1:14" x14ac:dyDescent="0.35">
      <c r="A250" s="10" t="s">
        <v>497</v>
      </c>
      <c r="B250" s="11">
        <v>45395</v>
      </c>
      <c r="C250" s="11">
        <v>45399</v>
      </c>
      <c r="D250" s="10" t="s">
        <v>344</v>
      </c>
      <c r="E250" s="10" t="s">
        <v>226</v>
      </c>
      <c r="F250" s="10">
        <v>4</v>
      </c>
      <c r="G250" s="10">
        <v>98.05</v>
      </c>
      <c r="H250" s="13">
        <v>0.1</v>
      </c>
      <c r="I250" s="10">
        <v>392.2</v>
      </c>
      <c r="J250" s="10">
        <v>352.98</v>
      </c>
      <c r="K250" s="10">
        <v>177.69</v>
      </c>
      <c r="L250" s="10">
        <v>18.54</v>
      </c>
      <c r="M250" s="10" t="s">
        <v>134</v>
      </c>
      <c r="N250" s="10" t="s">
        <v>130</v>
      </c>
    </row>
    <row r="251" spans="1:14" x14ac:dyDescent="0.35">
      <c r="A251" s="10" t="s">
        <v>498</v>
      </c>
      <c r="B251" s="11">
        <v>45801</v>
      </c>
      <c r="C251" s="11">
        <v>45804</v>
      </c>
      <c r="D251" s="10" t="s">
        <v>206</v>
      </c>
      <c r="E251" s="10" t="s">
        <v>139</v>
      </c>
      <c r="F251" s="10">
        <v>3</v>
      </c>
      <c r="G251" s="10">
        <v>678.91</v>
      </c>
      <c r="H251" s="13">
        <v>0.15</v>
      </c>
      <c r="I251" s="10">
        <v>2036.72</v>
      </c>
      <c r="J251" s="10">
        <v>1731.21</v>
      </c>
      <c r="K251" s="10">
        <v>1225.3599999999999</v>
      </c>
      <c r="L251" s="10">
        <v>26.83</v>
      </c>
      <c r="M251" s="10" t="s">
        <v>134</v>
      </c>
      <c r="N251" s="10" t="s">
        <v>140</v>
      </c>
    </row>
    <row r="252" spans="1:14" x14ac:dyDescent="0.35">
      <c r="A252" s="10" t="s">
        <v>499</v>
      </c>
      <c r="B252" s="11">
        <v>45784</v>
      </c>
      <c r="C252" s="11">
        <v>45789</v>
      </c>
      <c r="D252" s="10" t="s">
        <v>326</v>
      </c>
      <c r="E252" s="10" t="s">
        <v>235</v>
      </c>
      <c r="F252" s="10">
        <v>2</v>
      </c>
      <c r="G252" s="10">
        <v>16.600000000000001</v>
      </c>
      <c r="H252" s="13">
        <v>0</v>
      </c>
      <c r="I252" s="10">
        <v>33.19</v>
      </c>
      <c r="J252" s="10">
        <v>33.19</v>
      </c>
      <c r="K252" s="10">
        <v>14.57</v>
      </c>
      <c r="L252" s="10">
        <v>50.94</v>
      </c>
      <c r="M252" s="10" t="s">
        <v>134</v>
      </c>
      <c r="N252" s="10" t="s">
        <v>130</v>
      </c>
    </row>
    <row r="253" spans="1:14" x14ac:dyDescent="0.35">
      <c r="A253" s="10" t="s">
        <v>500</v>
      </c>
      <c r="B253" s="11">
        <v>45368</v>
      </c>
      <c r="C253" s="11">
        <v>45369</v>
      </c>
      <c r="D253" s="10" t="s">
        <v>501</v>
      </c>
      <c r="E253" s="10" t="s">
        <v>164</v>
      </c>
      <c r="F253" s="10">
        <v>6</v>
      </c>
      <c r="G253" s="10">
        <v>941.25</v>
      </c>
      <c r="H253" s="13">
        <v>0.1</v>
      </c>
      <c r="I253" s="10">
        <v>5647.48</v>
      </c>
      <c r="J253" s="10">
        <v>5082.7299999999996</v>
      </c>
      <c r="K253" s="10">
        <v>4279.38</v>
      </c>
      <c r="L253" s="10">
        <v>29.06</v>
      </c>
      <c r="M253" s="10" t="s">
        <v>134</v>
      </c>
      <c r="N253" s="10" t="s">
        <v>125</v>
      </c>
    </row>
    <row r="254" spans="1:14" x14ac:dyDescent="0.35">
      <c r="A254" s="10" t="s">
        <v>502</v>
      </c>
      <c r="B254" s="11">
        <v>45589</v>
      </c>
      <c r="C254" s="11">
        <v>45594</v>
      </c>
      <c r="D254" s="10" t="s">
        <v>400</v>
      </c>
      <c r="E254" s="10" t="s">
        <v>142</v>
      </c>
      <c r="F254" s="10">
        <v>5</v>
      </c>
      <c r="G254" s="10">
        <v>252.21</v>
      </c>
      <c r="H254" s="13">
        <v>0.2</v>
      </c>
      <c r="I254" s="10">
        <v>1261.04</v>
      </c>
      <c r="J254" s="10">
        <v>1008.83</v>
      </c>
      <c r="K254" s="10">
        <v>697.15</v>
      </c>
      <c r="L254" s="10">
        <v>61.04</v>
      </c>
      <c r="M254" s="10" t="s">
        <v>134</v>
      </c>
      <c r="N254" s="10" t="s">
        <v>125</v>
      </c>
    </row>
    <row r="255" spans="1:14" x14ac:dyDescent="0.35">
      <c r="A255" s="10" t="s">
        <v>503</v>
      </c>
      <c r="B255" s="11">
        <v>45628</v>
      </c>
      <c r="C255" s="11">
        <v>45633</v>
      </c>
      <c r="D255" s="10" t="s">
        <v>461</v>
      </c>
      <c r="E255" s="10" t="s">
        <v>155</v>
      </c>
      <c r="F255" s="10">
        <v>6</v>
      </c>
      <c r="G255" s="10">
        <v>45.06</v>
      </c>
      <c r="H255" s="13">
        <v>0.05</v>
      </c>
      <c r="I255" s="10">
        <v>270.35000000000002</v>
      </c>
      <c r="J255" s="10">
        <v>256.83</v>
      </c>
      <c r="K255" s="10">
        <v>130.77000000000001</v>
      </c>
      <c r="L255" s="10">
        <v>23.96</v>
      </c>
      <c r="M255" s="10" t="s">
        <v>134</v>
      </c>
      <c r="N255" s="10" t="s">
        <v>156</v>
      </c>
    </row>
    <row r="256" spans="1:14" x14ac:dyDescent="0.35">
      <c r="A256" s="10" t="s">
        <v>504</v>
      </c>
      <c r="B256" s="11">
        <v>45570</v>
      </c>
      <c r="C256" s="11">
        <v>45576</v>
      </c>
      <c r="D256" s="10" t="s">
        <v>300</v>
      </c>
      <c r="E256" s="10" t="s">
        <v>187</v>
      </c>
      <c r="F256" s="10">
        <v>4</v>
      </c>
      <c r="G256" s="10">
        <v>209.27</v>
      </c>
      <c r="H256" s="13">
        <v>0.1</v>
      </c>
      <c r="I256" s="10">
        <v>837.08</v>
      </c>
      <c r="J256" s="10">
        <v>753.37</v>
      </c>
      <c r="K256" s="10">
        <v>479.03</v>
      </c>
      <c r="L256" s="10"/>
      <c r="M256" s="10" t="s">
        <v>124</v>
      </c>
      <c r="N256" s="10" t="s">
        <v>136</v>
      </c>
    </row>
    <row r="257" spans="1:14" x14ac:dyDescent="0.35">
      <c r="A257" s="10" t="s">
        <v>505</v>
      </c>
      <c r="B257" s="11">
        <v>45398</v>
      </c>
      <c r="C257" s="11">
        <v>45404</v>
      </c>
      <c r="D257" s="10" t="s">
        <v>213</v>
      </c>
      <c r="E257" s="10" t="s">
        <v>155</v>
      </c>
      <c r="F257" s="10">
        <v>6</v>
      </c>
      <c r="G257" s="10">
        <v>41.88</v>
      </c>
      <c r="H257" s="13">
        <v>0.15</v>
      </c>
      <c r="I257" s="10">
        <v>251.3</v>
      </c>
      <c r="J257" s="10">
        <v>213.61</v>
      </c>
      <c r="K257" s="10">
        <v>128.25</v>
      </c>
      <c r="L257" s="10">
        <v>21.94</v>
      </c>
      <c r="M257" s="10" t="s">
        <v>134</v>
      </c>
      <c r="N257" s="10" t="s">
        <v>136</v>
      </c>
    </row>
    <row r="258" spans="1:14" x14ac:dyDescent="0.35">
      <c r="A258" s="10" t="s">
        <v>506</v>
      </c>
      <c r="B258" s="11">
        <v>45786</v>
      </c>
      <c r="C258" s="11">
        <v>45793</v>
      </c>
      <c r="D258" s="10" t="s">
        <v>171</v>
      </c>
      <c r="E258" s="10" t="s">
        <v>169</v>
      </c>
      <c r="F258" s="10">
        <v>1</v>
      </c>
      <c r="G258" s="10">
        <v>207.02</v>
      </c>
      <c r="H258" s="13">
        <v>0</v>
      </c>
      <c r="I258" s="10">
        <v>207.02</v>
      </c>
      <c r="J258" s="10">
        <v>207.02</v>
      </c>
      <c r="K258" s="10">
        <v>112.85</v>
      </c>
      <c r="L258" s="10">
        <v>37.93</v>
      </c>
      <c r="M258" s="10" t="s">
        <v>129</v>
      </c>
      <c r="N258" s="10" t="s">
        <v>120</v>
      </c>
    </row>
    <row r="259" spans="1:14" x14ac:dyDescent="0.35">
      <c r="A259" s="10" t="s">
        <v>507</v>
      </c>
      <c r="B259" s="11">
        <v>45823</v>
      </c>
      <c r="C259" s="11">
        <v>45824</v>
      </c>
      <c r="D259" s="10" t="s">
        <v>221</v>
      </c>
      <c r="E259" s="10" t="s">
        <v>159</v>
      </c>
      <c r="F259" s="10">
        <v>2</v>
      </c>
      <c r="G259" s="10">
        <v>538.86</v>
      </c>
      <c r="H259" s="13">
        <v>0.1</v>
      </c>
      <c r="I259" s="10">
        <v>1077.71</v>
      </c>
      <c r="J259" s="10">
        <v>969.94</v>
      </c>
      <c r="K259" s="10">
        <v>669.51</v>
      </c>
      <c r="L259" s="10">
        <v>41.42</v>
      </c>
      <c r="M259" s="10" t="s">
        <v>129</v>
      </c>
      <c r="N259" s="10" t="s">
        <v>136</v>
      </c>
    </row>
    <row r="260" spans="1:14" x14ac:dyDescent="0.35">
      <c r="A260" s="10" t="s">
        <v>508</v>
      </c>
      <c r="B260" s="11">
        <v>45809</v>
      </c>
      <c r="C260" s="11">
        <v>45816</v>
      </c>
      <c r="D260" s="10" t="s">
        <v>412</v>
      </c>
      <c r="E260" s="10" t="s">
        <v>155</v>
      </c>
      <c r="F260" s="10">
        <v>5</v>
      </c>
      <c r="G260" s="10">
        <v>44.48</v>
      </c>
      <c r="H260" s="13">
        <v>0</v>
      </c>
      <c r="I260" s="10">
        <v>222.41</v>
      </c>
      <c r="J260" s="10">
        <v>222.41</v>
      </c>
      <c r="K260" s="10">
        <v>107.64</v>
      </c>
      <c r="L260" s="10">
        <v>26.99</v>
      </c>
      <c r="M260" s="10" t="s">
        <v>134</v>
      </c>
      <c r="N260" s="10" t="s">
        <v>120</v>
      </c>
    </row>
    <row r="261" spans="1:14" x14ac:dyDescent="0.35">
      <c r="A261" s="10" t="s">
        <v>509</v>
      </c>
      <c r="B261" s="11">
        <v>45704</v>
      </c>
      <c r="C261" s="11">
        <v>45707</v>
      </c>
      <c r="D261" s="10" t="s">
        <v>287</v>
      </c>
      <c r="E261" s="10" t="s">
        <v>175</v>
      </c>
      <c r="F261" s="10">
        <v>1</v>
      </c>
      <c r="G261" s="10">
        <v>37.659999999999997</v>
      </c>
      <c r="H261" s="13">
        <v>0.15</v>
      </c>
      <c r="I261" s="10">
        <v>37.659999999999997</v>
      </c>
      <c r="J261" s="10">
        <v>32.01</v>
      </c>
      <c r="K261" s="10">
        <v>15.92</v>
      </c>
      <c r="L261" s="10">
        <v>49.3</v>
      </c>
      <c r="M261" s="10" t="s">
        <v>134</v>
      </c>
      <c r="N261" s="10" t="s">
        <v>140</v>
      </c>
    </row>
    <row r="262" spans="1:14" x14ac:dyDescent="0.35">
      <c r="A262" s="10" t="s">
        <v>510</v>
      </c>
      <c r="B262" s="11">
        <v>45397</v>
      </c>
      <c r="C262" s="11">
        <v>45403</v>
      </c>
      <c r="D262" s="10" t="s">
        <v>511</v>
      </c>
      <c r="E262" s="10" t="s">
        <v>166</v>
      </c>
      <c r="F262" s="10">
        <v>2</v>
      </c>
      <c r="G262" s="10">
        <v>181.65</v>
      </c>
      <c r="H262" s="13">
        <v>0</v>
      </c>
      <c r="I262" s="10">
        <v>363.29</v>
      </c>
      <c r="J262" s="10">
        <v>363.29</v>
      </c>
      <c r="K262" s="10">
        <v>196.19</v>
      </c>
      <c r="L262" s="10">
        <v>50.2</v>
      </c>
      <c r="M262" s="10" t="s">
        <v>124</v>
      </c>
      <c r="N262" s="10" t="s">
        <v>120</v>
      </c>
    </row>
    <row r="263" spans="1:14" x14ac:dyDescent="0.35">
      <c r="A263" s="10" t="s">
        <v>512</v>
      </c>
      <c r="B263" s="11">
        <v>45641</v>
      </c>
      <c r="C263" s="11">
        <v>45646</v>
      </c>
      <c r="D263" s="10" t="s">
        <v>513</v>
      </c>
      <c r="E263" s="10" t="s">
        <v>187</v>
      </c>
      <c r="F263" s="10">
        <v>5</v>
      </c>
      <c r="G263" s="10">
        <v>220.64</v>
      </c>
      <c r="H263" s="13">
        <v>0.1</v>
      </c>
      <c r="I263" s="10">
        <v>1103.19</v>
      </c>
      <c r="J263" s="10">
        <v>992.87</v>
      </c>
      <c r="K263" s="10">
        <v>580.09</v>
      </c>
      <c r="L263" s="10">
        <v>53.14</v>
      </c>
      <c r="M263" s="10" t="s">
        <v>124</v>
      </c>
      <c r="N263" s="10" t="s">
        <v>149</v>
      </c>
    </row>
    <row r="264" spans="1:14" x14ac:dyDescent="0.35">
      <c r="A264" s="10" t="s">
        <v>514</v>
      </c>
      <c r="B264" s="11">
        <v>45408</v>
      </c>
      <c r="C264" s="11">
        <v>45409</v>
      </c>
      <c r="D264" s="10" t="s">
        <v>260</v>
      </c>
      <c r="E264" s="10" t="s">
        <v>187</v>
      </c>
      <c r="F264" s="10">
        <v>4</v>
      </c>
      <c r="G264" s="10">
        <v>200.65</v>
      </c>
      <c r="H264" s="13">
        <v>0.05</v>
      </c>
      <c r="I264" s="10">
        <v>802.6</v>
      </c>
      <c r="J264" s="10">
        <v>762.47</v>
      </c>
      <c r="K264" s="10">
        <v>465.16</v>
      </c>
      <c r="L264" s="10">
        <v>46.32</v>
      </c>
      <c r="M264" s="10" t="s">
        <v>134</v>
      </c>
      <c r="N264" s="10" t="s">
        <v>149</v>
      </c>
    </row>
    <row r="265" spans="1:14" x14ac:dyDescent="0.35">
      <c r="A265" s="10" t="s">
        <v>515</v>
      </c>
      <c r="B265" s="11">
        <v>45338</v>
      </c>
      <c r="C265" s="11">
        <v>45340</v>
      </c>
      <c r="D265" s="10" t="s">
        <v>516</v>
      </c>
      <c r="E265" s="10" t="s">
        <v>139</v>
      </c>
      <c r="F265" s="10">
        <v>3</v>
      </c>
      <c r="G265" s="10">
        <v>683.47</v>
      </c>
      <c r="H265" s="13">
        <v>0.2</v>
      </c>
      <c r="I265" s="10">
        <v>2050.41</v>
      </c>
      <c r="J265" s="10">
        <v>1640.33</v>
      </c>
      <c r="K265" s="10">
        <v>1195.92</v>
      </c>
      <c r="L265" s="10">
        <v>15.54</v>
      </c>
      <c r="M265" s="10" t="s">
        <v>134</v>
      </c>
      <c r="N265" s="10" t="s">
        <v>156</v>
      </c>
    </row>
    <row r="266" spans="1:14" x14ac:dyDescent="0.35">
      <c r="A266" s="10" t="s">
        <v>517</v>
      </c>
      <c r="B266" s="11">
        <v>45487</v>
      </c>
      <c r="C266" s="11">
        <v>45492</v>
      </c>
      <c r="D266" s="10" t="s">
        <v>232</v>
      </c>
      <c r="E266" s="10" t="s">
        <v>187</v>
      </c>
      <c r="F266" s="10">
        <v>1</v>
      </c>
      <c r="G266" s="10">
        <v>207.13</v>
      </c>
      <c r="H266" s="13">
        <v>0.2</v>
      </c>
      <c r="I266" s="10">
        <v>207.13</v>
      </c>
      <c r="J266" s="10">
        <v>165.7</v>
      </c>
      <c r="K266" s="10">
        <v>121.98</v>
      </c>
      <c r="L266" s="10">
        <v>36.46</v>
      </c>
      <c r="M266" s="10" t="s">
        <v>134</v>
      </c>
      <c r="N266" s="10" t="s">
        <v>125</v>
      </c>
    </row>
    <row r="267" spans="1:14" x14ac:dyDescent="0.35">
      <c r="A267" s="10" t="s">
        <v>518</v>
      </c>
      <c r="B267" s="11">
        <v>45835</v>
      </c>
      <c r="C267" s="11">
        <v>45835</v>
      </c>
      <c r="D267" s="10" t="s">
        <v>177</v>
      </c>
      <c r="E267" s="10" t="s">
        <v>166</v>
      </c>
      <c r="F267" s="10">
        <v>3</v>
      </c>
      <c r="G267" s="10">
        <v>178.06</v>
      </c>
      <c r="H267" s="13">
        <v>0.15</v>
      </c>
      <c r="I267" s="10">
        <v>534.19000000000005</v>
      </c>
      <c r="J267" s="10">
        <v>454.07</v>
      </c>
      <c r="K267" s="10">
        <v>284.51</v>
      </c>
      <c r="L267" s="10">
        <v>38.33</v>
      </c>
      <c r="M267" s="10" t="s">
        <v>134</v>
      </c>
      <c r="N267" s="10" t="s">
        <v>125</v>
      </c>
    </row>
    <row r="268" spans="1:14" x14ac:dyDescent="0.35">
      <c r="A268" s="10" t="s">
        <v>519</v>
      </c>
      <c r="B268" s="11">
        <v>45398</v>
      </c>
      <c r="C268" s="11">
        <v>45404</v>
      </c>
      <c r="D268" s="10" t="s">
        <v>406</v>
      </c>
      <c r="E268" s="10" t="s">
        <v>169</v>
      </c>
      <c r="F268" s="10">
        <v>4</v>
      </c>
      <c r="G268" s="10">
        <v>213.57</v>
      </c>
      <c r="H268" s="13">
        <v>0.05</v>
      </c>
      <c r="I268" s="10">
        <v>854.27</v>
      </c>
      <c r="J268" s="10">
        <v>811.55</v>
      </c>
      <c r="K268" s="10">
        <v>472.19</v>
      </c>
      <c r="L268" s="10">
        <v>35.409999999999997</v>
      </c>
      <c r="M268" s="10" t="s">
        <v>129</v>
      </c>
      <c r="N268" s="10" t="s">
        <v>120</v>
      </c>
    </row>
    <row r="269" spans="1:14" x14ac:dyDescent="0.35">
      <c r="A269" s="10" t="s">
        <v>520</v>
      </c>
      <c r="B269" s="11">
        <v>45643</v>
      </c>
      <c r="C269" s="11">
        <v>45647</v>
      </c>
      <c r="D269" s="10" t="s">
        <v>191</v>
      </c>
      <c r="E269" s="10" t="s">
        <v>175</v>
      </c>
      <c r="F269" s="10">
        <v>3</v>
      </c>
      <c r="G269" s="10">
        <v>35.770000000000003</v>
      </c>
      <c r="H269" s="13">
        <v>0.1</v>
      </c>
      <c r="I269" s="10">
        <v>107.31</v>
      </c>
      <c r="J269" s="10">
        <v>96.58</v>
      </c>
      <c r="K269" s="10">
        <v>48.49</v>
      </c>
      <c r="L269" s="10">
        <v>54.55</v>
      </c>
      <c r="M269" s="10" t="s">
        <v>129</v>
      </c>
      <c r="N269" s="10" t="s">
        <v>149</v>
      </c>
    </row>
    <row r="270" spans="1:14" x14ac:dyDescent="0.35">
      <c r="A270" s="10" t="s">
        <v>521</v>
      </c>
      <c r="B270" s="11">
        <v>45514</v>
      </c>
      <c r="C270" s="11">
        <v>45517</v>
      </c>
      <c r="D270" s="10" t="s">
        <v>260</v>
      </c>
      <c r="E270" s="10" t="s">
        <v>118</v>
      </c>
      <c r="F270" s="10">
        <v>2</v>
      </c>
      <c r="G270" s="10">
        <v>424.06</v>
      </c>
      <c r="H270" s="13">
        <v>0.2</v>
      </c>
      <c r="I270" s="10">
        <v>848.13</v>
      </c>
      <c r="J270" s="10">
        <v>678.5</v>
      </c>
      <c r="K270" s="10">
        <v>482.42</v>
      </c>
      <c r="L270" s="10">
        <v>44.2</v>
      </c>
      <c r="M270" s="10" t="s">
        <v>124</v>
      </c>
      <c r="N270" s="10" t="s">
        <v>125</v>
      </c>
    </row>
    <row r="271" spans="1:14" x14ac:dyDescent="0.35">
      <c r="A271" s="10" t="s">
        <v>522</v>
      </c>
      <c r="B271" s="11">
        <v>45622</v>
      </c>
      <c r="C271" s="11">
        <v>45623</v>
      </c>
      <c r="D271" s="10" t="s">
        <v>304</v>
      </c>
      <c r="E271" s="10" t="s">
        <v>118</v>
      </c>
      <c r="F271" s="10">
        <v>5</v>
      </c>
      <c r="G271" s="10">
        <v>414.09</v>
      </c>
      <c r="H271" s="13">
        <v>0.15</v>
      </c>
      <c r="I271" s="10">
        <v>2070.4299999999998</v>
      </c>
      <c r="J271" s="10">
        <v>1759.86</v>
      </c>
      <c r="K271" s="10">
        <v>1233.6500000000001</v>
      </c>
      <c r="L271" s="10">
        <v>45.74</v>
      </c>
      <c r="M271" s="10" t="s">
        <v>124</v>
      </c>
      <c r="N271" s="10" t="s">
        <v>145</v>
      </c>
    </row>
    <row r="272" spans="1:14" x14ac:dyDescent="0.35">
      <c r="A272" s="10" t="s">
        <v>523</v>
      </c>
      <c r="B272" s="11">
        <v>45305</v>
      </c>
      <c r="C272" s="11">
        <v>45306</v>
      </c>
      <c r="D272" s="10" t="s">
        <v>254</v>
      </c>
      <c r="E272" s="10" t="s">
        <v>226</v>
      </c>
      <c r="F272" s="10">
        <v>1</v>
      </c>
      <c r="G272" s="10">
        <v>89.61</v>
      </c>
      <c r="H272" s="13">
        <v>0.2</v>
      </c>
      <c r="I272" s="10">
        <v>89.61</v>
      </c>
      <c r="J272" s="10">
        <v>71.69</v>
      </c>
      <c r="K272" s="10">
        <v>41.09</v>
      </c>
      <c r="L272" s="10">
        <v>20.079999999999998</v>
      </c>
      <c r="M272" s="10" t="s">
        <v>119</v>
      </c>
      <c r="N272" s="10" t="s">
        <v>145</v>
      </c>
    </row>
    <row r="273" spans="1:14" x14ac:dyDescent="0.35">
      <c r="A273" s="10" t="s">
        <v>524</v>
      </c>
      <c r="B273" s="11">
        <v>45594</v>
      </c>
      <c r="C273" s="11">
        <v>45597</v>
      </c>
      <c r="D273" s="10" t="s">
        <v>525</v>
      </c>
      <c r="E273" s="10" t="s">
        <v>142</v>
      </c>
      <c r="F273" s="10">
        <v>4</v>
      </c>
      <c r="G273" s="10">
        <v>240.54</v>
      </c>
      <c r="H273" s="13">
        <v>0.1</v>
      </c>
      <c r="I273" s="10">
        <v>962.18</v>
      </c>
      <c r="J273" s="10">
        <v>865.96</v>
      </c>
      <c r="K273" s="10">
        <v>556.94000000000005</v>
      </c>
      <c r="L273" s="10">
        <v>57.66</v>
      </c>
      <c r="M273" s="10" t="s">
        <v>129</v>
      </c>
      <c r="N273" s="10" t="s">
        <v>156</v>
      </c>
    </row>
    <row r="274" spans="1:14" x14ac:dyDescent="0.35">
      <c r="A274" s="10" t="s">
        <v>526</v>
      </c>
      <c r="B274" s="11">
        <v>45586</v>
      </c>
      <c r="C274" s="11">
        <v>45586</v>
      </c>
      <c r="D274" s="10" t="s">
        <v>527</v>
      </c>
      <c r="E274" s="10" t="s">
        <v>164</v>
      </c>
      <c r="F274" s="10">
        <v>8</v>
      </c>
      <c r="G274" s="10">
        <v>903.45</v>
      </c>
      <c r="H274" s="13">
        <v>0.2</v>
      </c>
      <c r="I274" s="10">
        <v>7227.58</v>
      </c>
      <c r="J274" s="10">
        <v>5782.07</v>
      </c>
      <c r="K274" s="10">
        <v>5338.08</v>
      </c>
      <c r="L274" s="10">
        <v>36.42</v>
      </c>
      <c r="M274" s="10" t="s">
        <v>134</v>
      </c>
      <c r="N274" s="10" t="s">
        <v>140</v>
      </c>
    </row>
    <row r="275" spans="1:14" x14ac:dyDescent="0.35">
      <c r="A275" s="10" t="s">
        <v>528</v>
      </c>
      <c r="B275" s="11">
        <v>45668</v>
      </c>
      <c r="C275" s="11">
        <v>45671</v>
      </c>
      <c r="D275" s="10" t="s">
        <v>469</v>
      </c>
      <c r="E275" s="10" t="s">
        <v>123</v>
      </c>
      <c r="F275" s="10">
        <v>5</v>
      </c>
      <c r="G275" s="10">
        <v>34.380000000000003</v>
      </c>
      <c r="H275" s="13">
        <v>0.05</v>
      </c>
      <c r="I275" s="10">
        <v>171.89</v>
      </c>
      <c r="J275" s="10">
        <v>163.29</v>
      </c>
      <c r="K275" s="10">
        <v>69.64</v>
      </c>
      <c r="L275" s="10">
        <v>57.59</v>
      </c>
      <c r="M275" s="10" t="s">
        <v>119</v>
      </c>
      <c r="N275" s="10" t="s">
        <v>130</v>
      </c>
    </row>
    <row r="276" spans="1:14" x14ac:dyDescent="0.35">
      <c r="A276" s="10" t="s">
        <v>529</v>
      </c>
      <c r="B276" s="11">
        <v>45730</v>
      </c>
      <c r="C276" s="11">
        <v>45734</v>
      </c>
      <c r="D276" s="10" t="s">
        <v>215</v>
      </c>
      <c r="E276" s="10" t="s">
        <v>142</v>
      </c>
      <c r="F276" s="10">
        <v>3</v>
      </c>
      <c r="G276" s="10">
        <v>244.61</v>
      </c>
      <c r="H276" s="13">
        <v>0.15</v>
      </c>
      <c r="I276" s="10">
        <v>733.83</v>
      </c>
      <c r="J276" s="10">
        <v>623.76</v>
      </c>
      <c r="K276" s="10">
        <v>450.05</v>
      </c>
      <c r="L276" s="10">
        <v>9.2899999999999991</v>
      </c>
      <c r="M276" s="10" t="s">
        <v>129</v>
      </c>
      <c r="N276" s="10" t="s">
        <v>136</v>
      </c>
    </row>
    <row r="277" spans="1:14" x14ac:dyDescent="0.35">
      <c r="A277" s="10" t="s">
        <v>530</v>
      </c>
      <c r="B277" s="11">
        <v>45344</v>
      </c>
      <c r="C277" s="11">
        <v>45348</v>
      </c>
      <c r="D277" s="10" t="s">
        <v>310</v>
      </c>
      <c r="E277" s="10" t="s">
        <v>159</v>
      </c>
      <c r="F277" s="10">
        <v>3</v>
      </c>
      <c r="G277" s="10">
        <v>526.04999999999995</v>
      </c>
      <c r="H277" s="13">
        <v>0.05</v>
      </c>
      <c r="I277" s="10">
        <v>1578.14</v>
      </c>
      <c r="J277" s="10">
        <v>1499.23</v>
      </c>
      <c r="K277" s="10">
        <v>976.43</v>
      </c>
      <c r="L277" s="10">
        <v>45.53</v>
      </c>
      <c r="M277" s="10" t="s">
        <v>119</v>
      </c>
      <c r="N277" s="10" t="s">
        <v>130</v>
      </c>
    </row>
    <row r="278" spans="1:14" x14ac:dyDescent="0.35">
      <c r="A278" s="10" t="s">
        <v>531</v>
      </c>
      <c r="B278" s="11">
        <v>45455</v>
      </c>
      <c r="C278" s="11">
        <v>45461</v>
      </c>
      <c r="D278" s="10" t="s">
        <v>206</v>
      </c>
      <c r="E278" s="10" t="s">
        <v>164</v>
      </c>
      <c r="F278" s="10">
        <v>3</v>
      </c>
      <c r="G278" s="10">
        <v>905.78</v>
      </c>
      <c r="H278" s="13">
        <v>0.05</v>
      </c>
      <c r="I278" s="10">
        <v>2717.35</v>
      </c>
      <c r="J278" s="10">
        <v>2581.48</v>
      </c>
      <c r="K278" s="10">
        <v>1983.12</v>
      </c>
      <c r="L278" s="10">
        <v>18.87</v>
      </c>
      <c r="M278" s="10" t="s">
        <v>134</v>
      </c>
      <c r="N278" s="10" t="s">
        <v>120</v>
      </c>
    </row>
    <row r="279" spans="1:14" x14ac:dyDescent="0.35">
      <c r="A279" s="10" t="s">
        <v>532</v>
      </c>
      <c r="B279" s="11">
        <v>45778</v>
      </c>
      <c r="C279" s="11">
        <v>45778</v>
      </c>
      <c r="D279" s="10" t="s">
        <v>336</v>
      </c>
      <c r="E279" s="10" t="s">
        <v>164</v>
      </c>
      <c r="F279" s="10">
        <v>1</v>
      </c>
      <c r="G279" s="10">
        <v>897.33</v>
      </c>
      <c r="H279" s="13">
        <v>0</v>
      </c>
      <c r="I279" s="10">
        <v>897.33</v>
      </c>
      <c r="J279" s="10">
        <v>897.33</v>
      </c>
      <c r="K279" s="10">
        <v>707.51</v>
      </c>
      <c r="L279" s="10">
        <v>37.35</v>
      </c>
      <c r="M279" s="10" t="s">
        <v>119</v>
      </c>
      <c r="N279" s="10" t="s">
        <v>149</v>
      </c>
    </row>
    <row r="280" spans="1:14" x14ac:dyDescent="0.35">
      <c r="A280" s="10" t="s">
        <v>533</v>
      </c>
      <c r="B280" s="11">
        <v>45687</v>
      </c>
      <c r="C280" s="11">
        <v>45691</v>
      </c>
      <c r="D280" s="10" t="s">
        <v>215</v>
      </c>
      <c r="E280" s="10" t="s">
        <v>139</v>
      </c>
      <c r="F280" s="10">
        <v>3</v>
      </c>
      <c r="G280" s="10">
        <v>627.41</v>
      </c>
      <c r="H280" s="13">
        <v>0.15</v>
      </c>
      <c r="I280" s="10">
        <v>1882.24</v>
      </c>
      <c r="J280" s="10">
        <v>1599.91</v>
      </c>
      <c r="K280" s="10">
        <v>1207.69</v>
      </c>
      <c r="L280" s="10">
        <v>30.64</v>
      </c>
      <c r="M280" s="10" t="s">
        <v>134</v>
      </c>
      <c r="N280" s="10" t="s">
        <v>136</v>
      </c>
    </row>
    <row r="281" spans="1:14" x14ac:dyDescent="0.35">
      <c r="A281" s="10" t="s">
        <v>534</v>
      </c>
      <c r="B281" s="11">
        <v>45620</v>
      </c>
      <c r="C281" s="11">
        <v>45621</v>
      </c>
      <c r="D281" s="10" t="s">
        <v>122</v>
      </c>
      <c r="E281" s="10" t="s">
        <v>235</v>
      </c>
      <c r="F281" s="10">
        <v>8</v>
      </c>
      <c r="G281" s="10">
        <v>17.04</v>
      </c>
      <c r="H281" s="13">
        <v>0.15</v>
      </c>
      <c r="I281" s="10">
        <v>136.34</v>
      </c>
      <c r="J281" s="10">
        <v>115.89</v>
      </c>
      <c r="K281" s="10">
        <v>56.19</v>
      </c>
      <c r="L281" s="10">
        <v>44.19</v>
      </c>
      <c r="M281" s="10" t="s">
        <v>124</v>
      </c>
      <c r="N281" s="10" t="s">
        <v>120</v>
      </c>
    </row>
    <row r="282" spans="1:14" x14ac:dyDescent="0.35">
      <c r="A282" s="10" t="s">
        <v>535</v>
      </c>
      <c r="B282" s="11">
        <v>45398</v>
      </c>
      <c r="C282" s="11">
        <v>45401</v>
      </c>
      <c r="D282" s="10" t="s">
        <v>171</v>
      </c>
      <c r="E282" s="10" t="s">
        <v>226</v>
      </c>
      <c r="F282" s="10">
        <v>3</v>
      </c>
      <c r="G282" s="10">
        <v>98.08</v>
      </c>
      <c r="H282" s="13">
        <v>0.2</v>
      </c>
      <c r="I282" s="10">
        <v>294.25</v>
      </c>
      <c r="J282" s="10">
        <v>235.4</v>
      </c>
      <c r="K282" s="10">
        <v>132.55000000000001</v>
      </c>
      <c r="L282" s="10">
        <v>45.52</v>
      </c>
      <c r="M282" s="10" t="s">
        <v>124</v>
      </c>
      <c r="N282" s="10" t="s">
        <v>125</v>
      </c>
    </row>
    <row r="283" spans="1:14" x14ac:dyDescent="0.35">
      <c r="A283" s="10" t="s">
        <v>536</v>
      </c>
      <c r="B283" s="11">
        <v>45631</v>
      </c>
      <c r="C283" s="11">
        <v>45631</v>
      </c>
      <c r="D283" s="10" t="s">
        <v>281</v>
      </c>
      <c r="E283" s="10" t="s">
        <v>187</v>
      </c>
      <c r="F283" s="10">
        <v>1</v>
      </c>
      <c r="G283" s="10">
        <v>195.02</v>
      </c>
      <c r="H283" s="13">
        <v>0.05</v>
      </c>
      <c r="I283" s="10">
        <v>195.02</v>
      </c>
      <c r="J283" s="10">
        <v>185.27</v>
      </c>
      <c r="K283" s="10">
        <v>118.69</v>
      </c>
      <c r="L283" s="10">
        <v>34.39</v>
      </c>
      <c r="M283" s="10" t="s">
        <v>134</v>
      </c>
      <c r="N283" s="10" t="s">
        <v>156</v>
      </c>
    </row>
    <row r="284" spans="1:14" x14ac:dyDescent="0.35">
      <c r="A284" s="10" t="s">
        <v>537</v>
      </c>
      <c r="B284" s="11">
        <v>45735</v>
      </c>
      <c r="C284" s="11">
        <v>45740</v>
      </c>
      <c r="D284" s="10" t="s">
        <v>211</v>
      </c>
      <c r="E284" s="10" t="s">
        <v>175</v>
      </c>
      <c r="F284" s="10">
        <v>1</v>
      </c>
      <c r="G284" s="10">
        <v>39.049999999999997</v>
      </c>
      <c r="H284" s="13">
        <v>0.15</v>
      </c>
      <c r="I284" s="10">
        <v>39.049999999999997</v>
      </c>
      <c r="J284" s="10">
        <v>33.200000000000003</v>
      </c>
      <c r="K284" s="10">
        <v>15.21</v>
      </c>
      <c r="L284" s="10">
        <v>41.39</v>
      </c>
      <c r="M284" s="10" t="s">
        <v>124</v>
      </c>
      <c r="N284" s="10" t="s">
        <v>136</v>
      </c>
    </row>
    <row r="285" spans="1:14" x14ac:dyDescent="0.35">
      <c r="A285" s="10" t="s">
        <v>538</v>
      </c>
      <c r="B285" s="11">
        <v>45658</v>
      </c>
      <c r="C285" s="11">
        <v>45659</v>
      </c>
      <c r="D285" s="10" t="s">
        <v>516</v>
      </c>
      <c r="E285" s="10" t="s">
        <v>133</v>
      </c>
      <c r="F285" s="10">
        <v>2</v>
      </c>
      <c r="G285" s="10">
        <v>226.54</v>
      </c>
      <c r="H285" s="13">
        <v>0.15</v>
      </c>
      <c r="I285" s="10">
        <v>453.09</v>
      </c>
      <c r="J285" s="10">
        <v>385.12</v>
      </c>
      <c r="K285" s="10">
        <v>239.66</v>
      </c>
      <c r="L285" s="10">
        <v>46.22</v>
      </c>
      <c r="M285" s="10" t="s">
        <v>134</v>
      </c>
      <c r="N285" s="10" t="s">
        <v>136</v>
      </c>
    </row>
    <row r="286" spans="1:14" x14ac:dyDescent="0.35">
      <c r="A286" s="10" t="s">
        <v>539</v>
      </c>
      <c r="B286" s="11">
        <v>45838</v>
      </c>
      <c r="C286" s="11">
        <v>45841</v>
      </c>
      <c r="D286" s="10" t="s">
        <v>540</v>
      </c>
      <c r="E286" s="10" t="s">
        <v>155</v>
      </c>
      <c r="F286" s="10">
        <v>1</v>
      </c>
      <c r="G286" s="10">
        <v>41.27</v>
      </c>
      <c r="H286" s="13">
        <v>0.15</v>
      </c>
      <c r="I286" s="10">
        <v>41.27</v>
      </c>
      <c r="J286" s="10">
        <v>35.08</v>
      </c>
      <c r="K286" s="10">
        <v>20.57</v>
      </c>
      <c r="L286" s="10">
        <v>37.58</v>
      </c>
      <c r="M286" s="10" t="s">
        <v>129</v>
      </c>
      <c r="N286" s="10" t="s">
        <v>149</v>
      </c>
    </row>
    <row r="287" spans="1:14" x14ac:dyDescent="0.35">
      <c r="A287" s="10" t="s">
        <v>541</v>
      </c>
      <c r="B287" s="11">
        <v>45436</v>
      </c>
      <c r="C287" s="11">
        <v>45437</v>
      </c>
      <c r="D287" s="10" t="s">
        <v>412</v>
      </c>
      <c r="E287" s="10" t="s">
        <v>118</v>
      </c>
      <c r="F287" s="10">
        <v>1</v>
      </c>
      <c r="G287" s="10">
        <v>414.77</v>
      </c>
      <c r="H287" s="13">
        <v>0.1</v>
      </c>
      <c r="I287" s="10">
        <v>414.77</v>
      </c>
      <c r="J287" s="10">
        <v>373.29</v>
      </c>
      <c r="K287" s="10">
        <v>245.91</v>
      </c>
      <c r="L287" s="10">
        <v>53.56</v>
      </c>
      <c r="M287" s="10" t="s">
        <v>124</v>
      </c>
      <c r="N287" s="10" t="s">
        <v>149</v>
      </c>
    </row>
    <row r="288" spans="1:14" x14ac:dyDescent="0.35">
      <c r="A288" s="10" t="s">
        <v>542</v>
      </c>
      <c r="B288" s="11">
        <v>45816</v>
      </c>
      <c r="C288" s="11">
        <v>45818</v>
      </c>
      <c r="D288" s="10" t="s">
        <v>232</v>
      </c>
      <c r="E288" s="10" t="s">
        <v>226</v>
      </c>
      <c r="F288" s="10">
        <v>1</v>
      </c>
      <c r="G288" s="10">
        <v>90.76</v>
      </c>
      <c r="H288" s="13">
        <v>0.05</v>
      </c>
      <c r="I288" s="10">
        <v>90.76</v>
      </c>
      <c r="J288" s="10">
        <v>86.22</v>
      </c>
      <c r="K288" s="10">
        <v>41.69</v>
      </c>
      <c r="L288" s="10">
        <v>15.75</v>
      </c>
      <c r="M288" s="10" t="s">
        <v>129</v>
      </c>
      <c r="N288" s="10" t="s">
        <v>140</v>
      </c>
    </row>
    <row r="289" spans="1:14" x14ac:dyDescent="0.35">
      <c r="A289" s="10" t="s">
        <v>543</v>
      </c>
      <c r="B289" s="11">
        <v>45366</v>
      </c>
      <c r="C289" s="11">
        <v>45370</v>
      </c>
      <c r="D289" s="10" t="s">
        <v>168</v>
      </c>
      <c r="E289" s="10" t="s">
        <v>118</v>
      </c>
      <c r="F289" s="10">
        <v>4</v>
      </c>
      <c r="G289" s="10">
        <v>393.65</v>
      </c>
      <c r="H289" s="13">
        <v>0</v>
      </c>
      <c r="I289" s="10">
        <v>1574.58</v>
      </c>
      <c r="J289" s="10">
        <v>1574.58</v>
      </c>
      <c r="K289" s="10">
        <v>1002.11</v>
      </c>
      <c r="L289" s="10">
        <v>34.159999999999997</v>
      </c>
      <c r="M289" s="10" t="s">
        <v>134</v>
      </c>
      <c r="N289" s="10" t="s">
        <v>120</v>
      </c>
    </row>
    <row r="290" spans="1:14" x14ac:dyDescent="0.35">
      <c r="A290" s="10" t="s">
        <v>544</v>
      </c>
      <c r="B290" s="11">
        <v>45363</v>
      </c>
      <c r="C290" s="11">
        <v>45366</v>
      </c>
      <c r="D290" s="10" t="s">
        <v>545</v>
      </c>
      <c r="E290" s="10" t="s">
        <v>256</v>
      </c>
      <c r="F290" s="10">
        <v>2</v>
      </c>
      <c r="G290" s="10">
        <v>15.87</v>
      </c>
      <c r="H290" s="13">
        <v>0.15</v>
      </c>
      <c r="I290" s="10">
        <v>31.75</v>
      </c>
      <c r="J290" s="10">
        <v>26.99</v>
      </c>
      <c r="K290" s="10">
        <v>12.19</v>
      </c>
      <c r="L290" s="10">
        <v>41.13</v>
      </c>
      <c r="M290" s="10" t="s">
        <v>124</v>
      </c>
      <c r="N290" s="10" t="s">
        <v>149</v>
      </c>
    </row>
    <row r="291" spans="1:14" x14ac:dyDescent="0.35">
      <c r="A291" s="10" t="s">
        <v>546</v>
      </c>
      <c r="B291" s="11">
        <v>45296</v>
      </c>
      <c r="C291" s="11">
        <v>45301</v>
      </c>
      <c r="D291" s="10" t="s">
        <v>144</v>
      </c>
      <c r="E291" s="10" t="s">
        <v>155</v>
      </c>
      <c r="F291" s="10">
        <v>2</v>
      </c>
      <c r="G291" s="10">
        <v>40.130000000000003</v>
      </c>
      <c r="H291" s="13">
        <v>0.2</v>
      </c>
      <c r="I291" s="10">
        <v>80.260000000000005</v>
      </c>
      <c r="J291" s="10">
        <v>64.209999999999994</v>
      </c>
      <c r="K291" s="10">
        <v>42.59</v>
      </c>
      <c r="L291" s="10">
        <v>20.91</v>
      </c>
      <c r="M291" s="10" t="s">
        <v>124</v>
      </c>
      <c r="N291" s="10" t="s">
        <v>149</v>
      </c>
    </row>
    <row r="292" spans="1:14" x14ac:dyDescent="0.35">
      <c r="A292" s="10" t="s">
        <v>547</v>
      </c>
      <c r="B292" s="11">
        <v>45765</v>
      </c>
      <c r="C292" s="11">
        <v>45772</v>
      </c>
      <c r="D292" s="10" t="s">
        <v>254</v>
      </c>
      <c r="E292" s="10" t="s">
        <v>128</v>
      </c>
      <c r="F292" s="10">
        <v>2</v>
      </c>
      <c r="G292" s="10">
        <v>319.73</v>
      </c>
      <c r="H292" s="13">
        <v>0.15</v>
      </c>
      <c r="I292" s="10">
        <v>639.46</v>
      </c>
      <c r="J292" s="10">
        <v>543.54</v>
      </c>
      <c r="K292" s="10">
        <v>355.53</v>
      </c>
      <c r="L292" s="10">
        <v>38.33</v>
      </c>
      <c r="M292" s="10" t="s">
        <v>134</v>
      </c>
      <c r="N292" s="10" t="s">
        <v>125</v>
      </c>
    </row>
    <row r="293" spans="1:14" x14ac:dyDescent="0.35">
      <c r="A293" s="10" t="s">
        <v>548</v>
      </c>
      <c r="B293" s="11">
        <v>45493</v>
      </c>
      <c r="C293" s="11">
        <v>45497</v>
      </c>
      <c r="D293" s="10" t="s">
        <v>276</v>
      </c>
      <c r="E293" s="10" t="s">
        <v>118</v>
      </c>
      <c r="F293" s="10">
        <v>4</v>
      </c>
      <c r="G293" s="10">
        <v>418.31</v>
      </c>
      <c r="H293" s="13">
        <v>0.2</v>
      </c>
      <c r="I293" s="10">
        <v>1673.22</v>
      </c>
      <c r="J293" s="10">
        <v>1338.58</v>
      </c>
      <c r="K293" s="10">
        <v>938.39</v>
      </c>
      <c r="L293" s="10">
        <v>12.02</v>
      </c>
      <c r="M293" s="10" t="s">
        <v>134</v>
      </c>
      <c r="N293" s="10" t="s">
        <v>156</v>
      </c>
    </row>
    <row r="294" spans="1:14" x14ac:dyDescent="0.35">
      <c r="A294" s="10" t="s">
        <v>549</v>
      </c>
      <c r="B294" s="11">
        <v>45329</v>
      </c>
      <c r="C294" s="11">
        <v>45333</v>
      </c>
      <c r="D294" s="10" t="s">
        <v>271</v>
      </c>
      <c r="E294" s="10" t="s">
        <v>235</v>
      </c>
      <c r="F294" s="10">
        <v>3</v>
      </c>
      <c r="G294" s="10">
        <v>19.440000000000001</v>
      </c>
      <c r="H294" s="13">
        <v>0.1</v>
      </c>
      <c r="I294" s="10">
        <v>58.31</v>
      </c>
      <c r="J294" s="10">
        <v>52.48</v>
      </c>
      <c r="K294" s="10">
        <v>21.32</v>
      </c>
      <c r="L294" s="10">
        <v>16.02</v>
      </c>
      <c r="M294" s="10" t="s">
        <v>129</v>
      </c>
      <c r="N294" s="10" t="s">
        <v>145</v>
      </c>
    </row>
    <row r="295" spans="1:14" x14ac:dyDescent="0.35">
      <c r="A295" s="10" t="s">
        <v>550</v>
      </c>
      <c r="B295" s="11">
        <v>45805</v>
      </c>
      <c r="C295" s="11">
        <v>45806</v>
      </c>
      <c r="D295" s="10" t="s">
        <v>331</v>
      </c>
      <c r="E295" s="10" t="s">
        <v>187</v>
      </c>
      <c r="F295" s="10">
        <v>2</v>
      </c>
      <c r="G295" s="10">
        <v>210.07</v>
      </c>
      <c r="H295" s="13">
        <v>0.2</v>
      </c>
      <c r="I295" s="10">
        <v>420.15</v>
      </c>
      <c r="J295" s="10">
        <v>336.12</v>
      </c>
      <c r="K295" s="10">
        <v>229.84</v>
      </c>
      <c r="L295" s="10">
        <v>59.07</v>
      </c>
      <c r="M295" s="10" t="s">
        <v>124</v>
      </c>
      <c r="N295" s="10" t="s">
        <v>125</v>
      </c>
    </row>
    <row r="296" spans="1:14" x14ac:dyDescent="0.35">
      <c r="A296" s="10" t="s">
        <v>551</v>
      </c>
      <c r="B296" s="11">
        <v>45475</v>
      </c>
      <c r="C296" s="11">
        <v>45477</v>
      </c>
      <c r="D296" s="10" t="s">
        <v>211</v>
      </c>
      <c r="E296" s="10" t="s">
        <v>155</v>
      </c>
      <c r="F296" s="10">
        <v>4</v>
      </c>
      <c r="G296" s="10">
        <v>41.89</v>
      </c>
      <c r="H296" s="13">
        <v>0.05</v>
      </c>
      <c r="I296" s="10">
        <v>167.56</v>
      </c>
      <c r="J296" s="10">
        <v>159.18</v>
      </c>
      <c r="K296" s="10">
        <v>80.14</v>
      </c>
      <c r="L296" s="10">
        <v>47.15</v>
      </c>
      <c r="M296" s="10" t="s">
        <v>134</v>
      </c>
      <c r="N296" s="10" t="s">
        <v>120</v>
      </c>
    </row>
    <row r="297" spans="1:14" x14ac:dyDescent="0.35">
      <c r="A297" s="10" t="s">
        <v>552</v>
      </c>
      <c r="B297" s="11">
        <v>45822</v>
      </c>
      <c r="C297" s="11">
        <v>45827</v>
      </c>
      <c r="D297" s="10" t="s">
        <v>247</v>
      </c>
      <c r="E297" s="10" t="s">
        <v>235</v>
      </c>
      <c r="F297" s="10">
        <v>2</v>
      </c>
      <c r="G297" s="10">
        <v>19.2</v>
      </c>
      <c r="H297" s="13">
        <v>0</v>
      </c>
      <c r="I297" s="10">
        <v>38.409999999999997</v>
      </c>
      <c r="J297" s="10">
        <v>38.409999999999997</v>
      </c>
      <c r="K297" s="10">
        <v>13.36</v>
      </c>
      <c r="L297" s="10">
        <v>38.590000000000003</v>
      </c>
      <c r="M297" s="10" t="s">
        <v>119</v>
      </c>
      <c r="N297" s="10" t="s">
        <v>145</v>
      </c>
    </row>
    <row r="298" spans="1:14" x14ac:dyDescent="0.35">
      <c r="A298" s="10" t="s">
        <v>553</v>
      </c>
      <c r="B298" s="11">
        <v>45470</v>
      </c>
      <c r="C298" s="11">
        <v>45476</v>
      </c>
      <c r="D298" s="10" t="s">
        <v>469</v>
      </c>
      <c r="E298" s="10" t="s">
        <v>152</v>
      </c>
      <c r="F298" s="10">
        <v>4</v>
      </c>
      <c r="G298" s="10">
        <v>25.44</v>
      </c>
      <c r="H298" s="13">
        <v>0.2</v>
      </c>
      <c r="I298" s="10">
        <v>101.76</v>
      </c>
      <c r="J298" s="10">
        <v>81.41</v>
      </c>
      <c r="K298" s="10">
        <v>45.75</v>
      </c>
      <c r="L298" s="10">
        <v>12.49</v>
      </c>
      <c r="M298" s="10" t="s">
        <v>119</v>
      </c>
      <c r="N298" s="10" t="s">
        <v>120</v>
      </c>
    </row>
    <row r="299" spans="1:14" x14ac:dyDescent="0.35">
      <c r="A299" s="10" t="s">
        <v>554</v>
      </c>
      <c r="B299" s="11">
        <v>45653</v>
      </c>
      <c r="C299" s="11">
        <v>45658</v>
      </c>
      <c r="D299" s="10" t="s">
        <v>555</v>
      </c>
      <c r="E299" s="10" t="s">
        <v>175</v>
      </c>
      <c r="F299" s="10">
        <v>3</v>
      </c>
      <c r="G299" s="10">
        <v>37.89</v>
      </c>
      <c r="H299" s="13">
        <v>0.15</v>
      </c>
      <c r="I299" s="10">
        <v>113.67</v>
      </c>
      <c r="J299" s="10">
        <v>96.62</v>
      </c>
      <c r="K299" s="10">
        <v>45.63</v>
      </c>
      <c r="L299" s="10">
        <v>53.78</v>
      </c>
      <c r="M299" s="10" t="s">
        <v>134</v>
      </c>
      <c r="N299" s="10" t="s">
        <v>145</v>
      </c>
    </row>
    <row r="300" spans="1:14" x14ac:dyDescent="0.35">
      <c r="A300" s="10" t="s">
        <v>556</v>
      </c>
      <c r="B300" s="11">
        <v>45483</v>
      </c>
      <c r="C300" s="11">
        <v>45485</v>
      </c>
      <c r="D300" s="10" t="s">
        <v>232</v>
      </c>
      <c r="E300" s="10" t="s">
        <v>169</v>
      </c>
      <c r="F300" s="10">
        <v>2</v>
      </c>
      <c r="G300" s="10">
        <v>217.3</v>
      </c>
      <c r="H300" s="13">
        <v>0</v>
      </c>
      <c r="I300" s="10">
        <v>434.6</v>
      </c>
      <c r="J300" s="10">
        <v>434.6</v>
      </c>
      <c r="K300" s="10">
        <v>239.8</v>
      </c>
      <c r="L300" s="10">
        <v>27.8</v>
      </c>
      <c r="M300" s="10" t="s">
        <v>134</v>
      </c>
      <c r="N300" s="10" t="s">
        <v>140</v>
      </c>
    </row>
    <row r="301" spans="1:14" x14ac:dyDescent="0.35">
      <c r="A301" s="10" t="s">
        <v>557</v>
      </c>
      <c r="B301" s="11">
        <v>45457</v>
      </c>
      <c r="C301" s="11">
        <v>45463</v>
      </c>
      <c r="D301" s="10" t="s">
        <v>324</v>
      </c>
      <c r="E301" s="10" t="s">
        <v>235</v>
      </c>
      <c r="F301" s="10">
        <v>1</v>
      </c>
      <c r="G301" s="10">
        <v>16.68</v>
      </c>
      <c r="H301" s="13">
        <v>0.15</v>
      </c>
      <c r="I301" s="10">
        <v>16.68</v>
      </c>
      <c r="J301" s="10">
        <v>14.18</v>
      </c>
      <c r="K301" s="10">
        <v>7.06</v>
      </c>
      <c r="L301" s="10">
        <v>12.65</v>
      </c>
      <c r="M301" s="10" t="s">
        <v>129</v>
      </c>
      <c r="N301" s="10" t="s">
        <v>125</v>
      </c>
    </row>
    <row r="302" spans="1:14" x14ac:dyDescent="0.35">
      <c r="A302" s="10" t="s">
        <v>558</v>
      </c>
      <c r="B302" s="11">
        <v>45556</v>
      </c>
      <c r="C302" s="11">
        <v>45558</v>
      </c>
      <c r="D302" s="10" t="s">
        <v>204</v>
      </c>
      <c r="E302" s="10" t="s">
        <v>155</v>
      </c>
      <c r="F302" s="10">
        <v>3</v>
      </c>
      <c r="G302" s="10">
        <v>41.36</v>
      </c>
      <c r="H302" s="13">
        <v>0.15</v>
      </c>
      <c r="I302" s="10">
        <v>124.09</v>
      </c>
      <c r="J302" s="10">
        <v>105.48</v>
      </c>
      <c r="K302" s="10">
        <v>63.87</v>
      </c>
      <c r="L302" s="10">
        <v>55.76</v>
      </c>
      <c r="M302" s="10" t="s">
        <v>129</v>
      </c>
      <c r="N302" s="10" t="s">
        <v>130</v>
      </c>
    </row>
    <row r="303" spans="1:14" x14ac:dyDescent="0.35">
      <c r="A303" s="10" t="s">
        <v>559</v>
      </c>
      <c r="B303" s="11">
        <v>45774</v>
      </c>
      <c r="C303" s="11">
        <v>45781</v>
      </c>
      <c r="D303" s="10" t="s">
        <v>232</v>
      </c>
      <c r="E303" s="10" t="s">
        <v>187</v>
      </c>
      <c r="F303" s="10">
        <v>1</v>
      </c>
      <c r="G303" s="10">
        <v>221.1</v>
      </c>
      <c r="H303" s="13">
        <v>0.15</v>
      </c>
      <c r="I303" s="10">
        <v>221.1</v>
      </c>
      <c r="J303" s="10">
        <v>187.94</v>
      </c>
      <c r="K303" s="10">
        <v>113.78</v>
      </c>
      <c r="L303" s="10">
        <v>36.130000000000003</v>
      </c>
      <c r="M303" s="10" t="s">
        <v>124</v>
      </c>
      <c r="N303" s="10" t="s">
        <v>145</v>
      </c>
    </row>
    <row r="304" spans="1:14" x14ac:dyDescent="0.35">
      <c r="A304" s="10" t="s">
        <v>560</v>
      </c>
      <c r="B304" s="11">
        <v>45756</v>
      </c>
      <c r="C304" s="11">
        <v>45757</v>
      </c>
      <c r="D304" s="10" t="s">
        <v>184</v>
      </c>
      <c r="E304" s="10" t="s">
        <v>159</v>
      </c>
      <c r="F304" s="10">
        <v>2</v>
      </c>
      <c r="G304" s="10">
        <v>510.47</v>
      </c>
      <c r="H304" s="13">
        <v>0</v>
      </c>
      <c r="I304" s="10">
        <v>1020.94</v>
      </c>
      <c r="J304" s="10">
        <v>1020.94</v>
      </c>
      <c r="K304" s="10">
        <v>647.13</v>
      </c>
      <c r="L304" s="10">
        <v>36.200000000000003</v>
      </c>
      <c r="M304" s="10" t="s">
        <v>124</v>
      </c>
      <c r="N304" s="10" t="s">
        <v>125</v>
      </c>
    </row>
    <row r="305" spans="1:14" x14ac:dyDescent="0.35">
      <c r="A305" s="10" t="s">
        <v>561</v>
      </c>
      <c r="B305" s="11">
        <v>45473</v>
      </c>
      <c r="C305" s="11">
        <v>45480</v>
      </c>
      <c r="D305" s="10" t="s">
        <v>151</v>
      </c>
      <c r="E305" s="10" t="s">
        <v>139</v>
      </c>
      <c r="F305" s="10">
        <v>6</v>
      </c>
      <c r="G305" s="10">
        <v>660.38</v>
      </c>
      <c r="H305" s="13">
        <v>0.15</v>
      </c>
      <c r="I305" s="10">
        <v>3962.28</v>
      </c>
      <c r="J305" s="10">
        <v>3367.94</v>
      </c>
      <c r="K305" s="10">
        <v>2340.7800000000002</v>
      </c>
      <c r="L305" s="10">
        <v>20.23</v>
      </c>
      <c r="M305" s="10" t="s">
        <v>134</v>
      </c>
      <c r="N305" s="10" t="s">
        <v>136</v>
      </c>
    </row>
    <row r="306" spans="1:14" x14ac:dyDescent="0.35">
      <c r="A306" s="10" t="s">
        <v>562</v>
      </c>
      <c r="B306" s="11">
        <v>45826</v>
      </c>
      <c r="C306" s="11">
        <v>45832</v>
      </c>
      <c r="D306" s="10" t="s">
        <v>276</v>
      </c>
      <c r="E306" s="10" t="s">
        <v>226</v>
      </c>
      <c r="F306" s="10">
        <v>2</v>
      </c>
      <c r="G306" s="10">
        <v>88.06</v>
      </c>
      <c r="H306" s="13">
        <v>0.15</v>
      </c>
      <c r="I306" s="10">
        <v>176.12</v>
      </c>
      <c r="J306" s="10">
        <v>149.69999999999999</v>
      </c>
      <c r="K306" s="10">
        <v>85.39</v>
      </c>
      <c r="L306" s="10">
        <v>55.27</v>
      </c>
      <c r="M306" s="10" t="s">
        <v>124</v>
      </c>
      <c r="N306" s="10" t="s">
        <v>149</v>
      </c>
    </row>
    <row r="307" spans="1:14" x14ac:dyDescent="0.35">
      <c r="A307" s="10" t="s">
        <v>563</v>
      </c>
      <c r="B307" s="11">
        <v>45727</v>
      </c>
      <c r="C307" s="11">
        <v>45729</v>
      </c>
      <c r="D307" s="10" t="s">
        <v>209</v>
      </c>
      <c r="E307" s="10" t="s">
        <v>139</v>
      </c>
      <c r="F307" s="10">
        <v>2</v>
      </c>
      <c r="G307" s="10">
        <v>677.65</v>
      </c>
      <c r="H307" s="13">
        <v>0</v>
      </c>
      <c r="I307" s="10">
        <v>1355.3</v>
      </c>
      <c r="J307" s="10">
        <v>1355.3</v>
      </c>
      <c r="K307" s="10">
        <v>763.09</v>
      </c>
      <c r="L307" s="10">
        <v>51.76</v>
      </c>
      <c r="M307" s="10" t="s">
        <v>134</v>
      </c>
      <c r="N307" s="10" t="s">
        <v>136</v>
      </c>
    </row>
    <row r="308" spans="1:14" x14ac:dyDescent="0.35">
      <c r="A308" s="10" t="s">
        <v>564</v>
      </c>
      <c r="B308" s="11">
        <v>45412</v>
      </c>
      <c r="C308" s="11">
        <v>45412</v>
      </c>
      <c r="D308" s="10" t="s">
        <v>174</v>
      </c>
      <c r="E308" s="10" t="s">
        <v>164</v>
      </c>
      <c r="F308" s="10">
        <v>2</v>
      </c>
      <c r="G308" s="10">
        <v>876.64</v>
      </c>
      <c r="H308" s="13">
        <v>0.05</v>
      </c>
      <c r="I308" s="10">
        <v>1753.28</v>
      </c>
      <c r="J308" s="10">
        <v>1665.61</v>
      </c>
      <c r="K308" s="10">
        <v>1347.6</v>
      </c>
      <c r="L308" s="10">
        <v>12.57</v>
      </c>
      <c r="M308" s="10" t="s">
        <v>124</v>
      </c>
      <c r="N308" s="10" t="s">
        <v>145</v>
      </c>
    </row>
    <row r="309" spans="1:14" x14ac:dyDescent="0.35">
      <c r="A309" s="10" t="s">
        <v>565</v>
      </c>
      <c r="B309" s="11">
        <v>45725</v>
      </c>
      <c r="C309" s="11">
        <v>45730</v>
      </c>
      <c r="D309" s="10" t="s">
        <v>480</v>
      </c>
      <c r="E309" s="10" t="s">
        <v>118</v>
      </c>
      <c r="F309" s="10">
        <v>3</v>
      </c>
      <c r="G309" s="10">
        <v>442.26</v>
      </c>
      <c r="H309" s="13">
        <v>0.1</v>
      </c>
      <c r="I309" s="10">
        <v>1326.79</v>
      </c>
      <c r="J309" s="10">
        <v>1194.1099999999999</v>
      </c>
      <c r="K309" s="10">
        <v>753.74</v>
      </c>
      <c r="L309" s="10">
        <v>32.450000000000003</v>
      </c>
      <c r="M309" s="10" t="s">
        <v>134</v>
      </c>
      <c r="N309" s="10" t="s">
        <v>149</v>
      </c>
    </row>
    <row r="310" spans="1:14" x14ac:dyDescent="0.35">
      <c r="A310" s="10" t="s">
        <v>566</v>
      </c>
      <c r="B310" s="11">
        <v>45787</v>
      </c>
      <c r="C310" s="11">
        <v>45791</v>
      </c>
      <c r="D310" s="10" t="s">
        <v>308</v>
      </c>
      <c r="E310" s="10" t="s">
        <v>118</v>
      </c>
      <c r="F310" s="10">
        <v>10</v>
      </c>
      <c r="G310" s="10">
        <v>415.09</v>
      </c>
      <c r="H310" s="13">
        <v>0.2</v>
      </c>
      <c r="I310" s="10">
        <v>4150.9399999999996</v>
      </c>
      <c r="J310" s="10">
        <v>3320.75</v>
      </c>
      <c r="K310" s="10">
        <v>2425.04</v>
      </c>
      <c r="L310" s="10">
        <v>37.64</v>
      </c>
      <c r="M310" s="10" t="s">
        <v>134</v>
      </c>
      <c r="N310" s="10" t="s">
        <v>120</v>
      </c>
    </row>
    <row r="311" spans="1:14" x14ac:dyDescent="0.35">
      <c r="A311" s="10" t="s">
        <v>567</v>
      </c>
      <c r="B311" s="11">
        <v>45394</v>
      </c>
      <c r="C311" s="11">
        <v>45397</v>
      </c>
      <c r="D311" s="10" t="s">
        <v>211</v>
      </c>
      <c r="E311" s="10" t="s">
        <v>155</v>
      </c>
      <c r="F311" s="10">
        <v>3</v>
      </c>
      <c r="G311" s="10">
        <v>43.92</v>
      </c>
      <c r="H311" s="13">
        <v>0.15</v>
      </c>
      <c r="I311" s="10">
        <v>131.77000000000001</v>
      </c>
      <c r="J311" s="10">
        <v>112</v>
      </c>
      <c r="K311" s="10">
        <v>63.72</v>
      </c>
      <c r="L311" s="10">
        <v>40.799999999999997</v>
      </c>
      <c r="M311" s="10" t="s">
        <v>134</v>
      </c>
      <c r="N311" s="10" t="s">
        <v>136</v>
      </c>
    </row>
    <row r="312" spans="1:14" x14ac:dyDescent="0.35">
      <c r="A312" s="10" t="s">
        <v>568</v>
      </c>
      <c r="B312" s="11">
        <v>45440</v>
      </c>
      <c r="C312" s="11">
        <v>45447</v>
      </c>
      <c r="D312" s="10" t="s">
        <v>569</v>
      </c>
      <c r="E312" s="10" t="s">
        <v>133</v>
      </c>
      <c r="F312" s="10">
        <v>8</v>
      </c>
      <c r="G312" s="10">
        <v>217.73</v>
      </c>
      <c r="H312" s="13">
        <v>0</v>
      </c>
      <c r="I312" s="10">
        <v>1741.8</v>
      </c>
      <c r="J312" s="10">
        <v>1741.8</v>
      </c>
      <c r="K312" s="10">
        <v>976.31</v>
      </c>
      <c r="L312" s="10">
        <v>39.090000000000003</v>
      </c>
      <c r="M312" s="10" t="s">
        <v>124</v>
      </c>
      <c r="N312" s="10" t="s">
        <v>156</v>
      </c>
    </row>
    <row r="313" spans="1:14" x14ac:dyDescent="0.35">
      <c r="A313" s="10" t="s">
        <v>570</v>
      </c>
      <c r="B313" s="11">
        <v>45585</v>
      </c>
      <c r="C313" s="11">
        <v>45585</v>
      </c>
      <c r="D313" s="10" t="s">
        <v>138</v>
      </c>
      <c r="E313" s="10" t="s">
        <v>164</v>
      </c>
      <c r="F313" s="10">
        <v>8</v>
      </c>
      <c r="G313" s="10">
        <v>967.14</v>
      </c>
      <c r="H313" s="13">
        <v>0.2</v>
      </c>
      <c r="I313" s="10">
        <v>7737.1</v>
      </c>
      <c r="J313" s="10">
        <v>6189.68</v>
      </c>
      <c r="K313" s="10">
        <v>5436.94</v>
      </c>
      <c r="L313" s="10">
        <v>25.56</v>
      </c>
      <c r="M313" s="10" t="s">
        <v>129</v>
      </c>
      <c r="N313" s="10" t="s">
        <v>145</v>
      </c>
    </row>
    <row r="314" spans="1:14" x14ac:dyDescent="0.35">
      <c r="A314" s="10" t="s">
        <v>571</v>
      </c>
      <c r="B314" s="11">
        <v>45814</v>
      </c>
      <c r="C314" s="11">
        <v>45817</v>
      </c>
      <c r="D314" s="10" t="s">
        <v>163</v>
      </c>
      <c r="E314" s="10" t="s">
        <v>142</v>
      </c>
      <c r="F314" s="10">
        <v>3</v>
      </c>
      <c r="G314" s="10">
        <v>267.24</v>
      </c>
      <c r="H314" s="13">
        <v>0.05</v>
      </c>
      <c r="I314" s="10">
        <v>801.72</v>
      </c>
      <c r="J314" s="10">
        <v>761.63</v>
      </c>
      <c r="K314" s="10">
        <v>423.66</v>
      </c>
      <c r="L314" s="10">
        <v>6.7</v>
      </c>
      <c r="M314" s="10" t="s">
        <v>119</v>
      </c>
      <c r="N314" s="10" t="s">
        <v>156</v>
      </c>
    </row>
    <row r="315" spans="1:14" x14ac:dyDescent="0.35">
      <c r="A315" s="10" t="s">
        <v>572</v>
      </c>
      <c r="B315" s="11">
        <v>45707</v>
      </c>
      <c r="C315" s="11">
        <v>45710</v>
      </c>
      <c r="D315" s="10" t="s">
        <v>573</v>
      </c>
      <c r="E315" s="10" t="s">
        <v>175</v>
      </c>
      <c r="F315" s="10">
        <v>3</v>
      </c>
      <c r="G315" s="10">
        <v>39.44</v>
      </c>
      <c r="H315" s="13">
        <v>0</v>
      </c>
      <c r="I315" s="10">
        <v>118.32</v>
      </c>
      <c r="J315" s="10">
        <v>118.32</v>
      </c>
      <c r="K315" s="10">
        <v>50.01</v>
      </c>
      <c r="L315" s="10">
        <v>38.979999999999997</v>
      </c>
      <c r="M315" s="10" t="s">
        <v>124</v>
      </c>
      <c r="N315" s="10" t="s">
        <v>149</v>
      </c>
    </row>
    <row r="316" spans="1:14" x14ac:dyDescent="0.35">
      <c r="A316" s="10" t="s">
        <v>574</v>
      </c>
      <c r="B316" s="11">
        <v>45523</v>
      </c>
      <c r="C316" s="11">
        <v>45526</v>
      </c>
      <c r="D316" s="10" t="s">
        <v>294</v>
      </c>
      <c r="E316" s="10" t="s">
        <v>152</v>
      </c>
      <c r="F316" s="10">
        <v>3</v>
      </c>
      <c r="G316" s="10">
        <v>25.6</v>
      </c>
      <c r="H316" s="13">
        <v>0</v>
      </c>
      <c r="I316" s="10">
        <v>76.8</v>
      </c>
      <c r="J316" s="10">
        <v>76.8</v>
      </c>
      <c r="K316" s="10">
        <v>32.21</v>
      </c>
      <c r="L316" s="10">
        <v>27.06</v>
      </c>
      <c r="M316" s="10" t="s">
        <v>134</v>
      </c>
      <c r="N316" s="10" t="s">
        <v>145</v>
      </c>
    </row>
    <row r="317" spans="1:14" x14ac:dyDescent="0.35">
      <c r="A317" s="10" t="s">
        <v>575</v>
      </c>
      <c r="B317" s="11">
        <v>45817</v>
      </c>
      <c r="C317" s="11">
        <v>45821</v>
      </c>
      <c r="D317" s="10" t="s">
        <v>459</v>
      </c>
      <c r="E317" s="10" t="s">
        <v>139</v>
      </c>
      <c r="F317" s="10">
        <v>6</v>
      </c>
      <c r="G317" s="10">
        <v>682.57</v>
      </c>
      <c r="H317" s="13">
        <v>0.15</v>
      </c>
      <c r="I317" s="10">
        <v>4095.4</v>
      </c>
      <c r="J317" s="10">
        <v>3481.09</v>
      </c>
      <c r="K317" s="10">
        <v>2281.5300000000002</v>
      </c>
      <c r="L317" s="10">
        <v>35.24</v>
      </c>
      <c r="M317" s="10" t="s">
        <v>134</v>
      </c>
      <c r="N317" s="10" t="s">
        <v>120</v>
      </c>
    </row>
    <row r="318" spans="1:14" x14ac:dyDescent="0.35">
      <c r="A318" s="10" t="s">
        <v>576</v>
      </c>
      <c r="B318" s="11">
        <v>45761</v>
      </c>
      <c r="C318" s="11">
        <v>45768</v>
      </c>
      <c r="D318" s="10" t="s">
        <v>336</v>
      </c>
      <c r="E318" s="10" t="s">
        <v>159</v>
      </c>
      <c r="F318" s="10">
        <v>6</v>
      </c>
      <c r="G318" s="10">
        <v>550.12</v>
      </c>
      <c r="H318" s="13">
        <v>0.1</v>
      </c>
      <c r="I318" s="10">
        <v>3300.72</v>
      </c>
      <c r="J318" s="10">
        <v>2970.65</v>
      </c>
      <c r="K318" s="10">
        <v>1961.72</v>
      </c>
      <c r="L318" s="10">
        <v>19.95</v>
      </c>
      <c r="M318" s="10" t="s">
        <v>119</v>
      </c>
      <c r="N318" s="10" t="s">
        <v>120</v>
      </c>
    </row>
    <row r="319" spans="1:14" x14ac:dyDescent="0.35">
      <c r="A319" s="10" t="s">
        <v>577</v>
      </c>
      <c r="B319" s="11">
        <v>45714</v>
      </c>
      <c r="C319" s="11">
        <v>45719</v>
      </c>
      <c r="D319" s="10" t="s">
        <v>569</v>
      </c>
      <c r="E319" s="10" t="s">
        <v>159</v>
      </c>
      <c r="F319" s="10">
        <v>3</v>
      </c>
      <c r="G319" s="10">
        <v>479.21</v>
      </c>
      <c r="H319" s="13">
        <v>0.05</v>
      </c>
      <c r="I319" s="10">
        <v>1437.63</v>
      </c>
      <c r="J319" s="10">
        <v>1365.75</v>
      </c>
      <c r="K319" s="10">
        <v>994.32</v>
      </c>
      <c r="L319" s="10">
        <v>15.3</v>
      </c>
      <c r="M319" s="10" t="s">
        <v>129</v>
      </c>
      <c r="N319" s="10" t="s">
        <v>130</v>
      </c>
    </row>
    <row r="320" spans="1:14" x14ac:dyDescent="0.35">
      <c r="A320" s="10" t="s">
        <v>578</v>
      </c>
      <c r="B320" s="11">
        <v>45779</v>
      </c>
      <c r="C320" s="11">
        <v>45784</v>
      </c>
      <c r="D320" s="10" t="s">
        <v>287</v>
      </c>
      <c r="E320" s="10" t="s">
        <v>155</v>
      </c>
      <c r="F320" s="10">
        <v>2</v>
      </c>
      <c r="G320" s="10">
        <v>44.65</v>
      </c>
      <c r="H320" s="13">
        <v>0.05</v>
      </c>
      <c r="I320" s="10">
        <v>89.3</v>
      </c>
      <c r="J320" s="10">
        <v>84.83</v>
      </c>
      <c r="K320" s="10">
        <v>40.67</v>
      </c>
      <c r="L320" s="10">
        <v>47.71</v>
      </c>
      <c r="M320" s="10" t="s">
        <v>134</v>
      </c>
      <c r="N320" s="10" t="s">
        <v>120</v>
      </c>
    </row>
    <row r="321" spans="1:14" x14ac:dyDescent="0.35">
      <c r="A321" s="10" t="s">
        <v>579</v>
      </c>
      <c r="B321" s="11">
        <v>45563</v>
      </c>
      <c r="C321" s="11">
        <v>45566</v>
      </c>
      <c r="D321" s="10" t="s">
        <v>527</v>
      </c>
      <c r="E321" s="10" t="s">
        <v>123</v>
      </c>
      <c r="F321" s="10">
        <v>2</v>
      </c>
      <c r="G321" s="10">
        <v>33.71</v>
      </c>
      <c r="H321" s="13">
        <v>0.15</v>
      </c>
      <c r="I321" s="10">
        <v>67.430000000000007</v>
      </c>
      <c r="J321" s="10">
        <v>57.32</v>
      </c>
      <c r="K321" s="10">
        <v>27.6</v>
      </c>
      <c r="L321" s="10">
        <v>45.33</v>
      </c>
      <c r="M321" s="10" t="s">
        <v>134</v>
      </c>
      <c r="N321" s="10" t="s">
        <v>140</v>
      </c>
    </row>
    <row r="322" spans="1:14" x14ac:dyDescent="0.35">
      <c r="A322" s="10" t="s">
        <v>580</v>
      </c>
      <c r="B322" s="11">
        <v>45335</v>
      </c>
      <c r="C322" s="11">
        <v>45342</v>
      </c>
      <c r="D322" s="10" t="s">
        <v>138</v>
      </c>
      <c r="E322" s="10" t="s">
        <v>166</v>
      </c>
      <c r="F322" s="10">
        <v>2</v>
      </c>
      <c r="G322" s="10">
        <v>174.68</v>
      </c>
      <c r="H322" s="13">
        <v>0.15</v>
      </c>
      <c r="I322" s="10">
        <v>349.37</v>
      </c>
      <c r="J322" s="10">
        <v>296.95999999999998</v>
      </c>
      <c r="K322" s="10">
        <v>197.01</v>
      </c>
      <c r="L322" s="10">
        <v>34.950000000000003</v>
      </c>
      <c r="M322" s="10" t="s">
        <v>129</v>
      </c>
      <c r="N322" s="10" t="s">
        <v>145</v>
      </c>
    </row>
    <row r="323" spans="1:14" x14ac:dyDescent="0.35">
      <c r="A323" s="10" t="s">
        <v>581</v>
      </c>
      <c r="B323" s="11">
        <v>45423</v>
      </c>
      <c r="C323" s="11">
        <v>45423</v>
      </c>
      <c r="D323" s="10" t="s">
        <v>340</v>
      </c>
      <c r="E323" s="10" t="s">
        <v>123</v>
      </c>
      <c r="F323" s="10">
        <v>3</v>
      </c>
      <c r="G323" s="10">
        <v>31.61</v>
      </c>
      <c r="H323" s="13">
        <v>0.15</v>
      </c>
      <c r="I323" s="10">
        <v>94.82</v>
      </c>
      <c r="J323" s="10">
        <v>80.599999999999994</v>
      </c>
      <c r="K323" s="10">
        <v>40.04</v>
      </c>
      <c r="L323" s="10">
        <v>29.66</v>
      </c>
      <c r="M323" s="10" t="s">
        <v>124</v>
      </c>
      <c r="N323" s="10" t="s">
        <v>140</v>
      </c>
    </row>
    <row r="324" spans="1:14" x14ac:dyDescent="0.35">
      <c r="A324" s="10" t="s">
        <v>582</v>
      </c>
      <c r="B324" s="11">
        <v>45763</v>
      </c>
      <c r="C324" s="11">
        <v>45768</v>
      </c>
      <c r="D324" s="10" t="s">
        <v>117</v>
      </c>
      <c r="E324" s="10" t="s">
        <v>164</v>
      </c>
      <c r="F324" s="10">
        <v>4</v>
      </c>
      <c r="G324" s="10">
        <v>848.14</v>
      </c>
      <c r="H324" s="13">
        <v>0</v>
      </c>
      <c r="I324" s="10">
        <v>3392.56</v>
      </c>
      <c r="J324" s="10">
        <v>3392.56</v>
      </c>
      <c r="K324" s="10">
        <v>2687.2</v>
      </c>
      <c r="L324" s="10">
        <v>14.75</v>
      </c>
      <c r="M324" s="10" t="s">
        <v>129</v>
      </c>
      <c r="N324" s="10" t="s">
        <v>125</v>
      </c>
    </row>
    <row r="325" spans="1:14" x14ac:dyDescent="0.35">
      <c r="A325" s="10" t="s">
        <v>583</v>
      </c>
      <c r="B325" s="11">
        <v>45534</v>
      </c>
      <c r="C325" s="11">
        <v>45538</v>
      </c>
      <c r="D325" s="10" t="s">
        <v>287</v>
      </c>
      <c r="E325" s="10" t="s">
        <v>152</v>
      </c>
      <c r="F325" s="10">
        <v>3</v>
      </c>
      <c r="G325" s="10">
        <v>26.47</v>
      </c>
      <c r="H325" s="13">
        <v>0.05</v>
      </c>
      <c r="I325" s="10">
        <v>79.41</v>
      </c>
      <c r="J325" s="10">
        <v>75.44</v>
      </c>
      <c r="K325" s="10">
        <v>31.96</v>
      </c>
      <c r="L325" s="10">
        <v>30.26</v>
      </c>
      <c r="M325" s="10" t="s">
        <v>124</v>
      </c>
      <c r="N325" s="10" t="s">
        <v>149</v>
      </c>
    </row>
    <row r="326" spans="1:14" x14ac:dyDescent="0.35">
      <c r="A326" s="10" t="s">
        <v>584</v>
      </c>
      <c r="B326" s="11">
        <v>45578</v>
      </c>
      <c r="C326" s="11">
        <v>45585</v>
      </c>
      <c r="D326" s="10" t="s">
        <v>480</v>
      </c>
      <c r="E326" s="10" t="s">
        <v>175</v>
      </c>
      <c r="F326" s="10">
        <v>1</v>
      </c>
      <c r="G326" s="10">
        <v>35.76</v>
      </c>
      <c r="H326" s="13">
        <v>0.15</v>
      </c>
      <c r="I326" s="10">
        <v>35.76</v>
      </c>
      <c r="J326" s="10">
        <v>30.39</v>
      </c>
      <c r="K326" s="10">
        <v>16.3</v>
      </c>
      <c r="L326" s="10">
        <v>47.83</v>
      </c>
      <c r="M326" s="10" t="s">
        <v>129</v>
      </c>
      <c r="N326" s="10" t="s">
        <v>156</v>
      </c>
    </row>
    <row r="327" spans="1:14" x14ac:dyDescent="0.35">
      <c r="A327" s="10" t="s">
        <v>585</v>
      </c>
      <c r="B327" s="11">
        <v>45492</v>
      </c>
      <c r="C327" s="11">
        <v>45494</v>
      </c>
      <c r="D327" s="10" t="s">
        <v>480</v>
      </c>
      <c r="E327" s="10" t="s">
        <v>175</v>
      </c>
      <c r="F327" s="10">
        <v>5</v>
      </c>
      <c r="G327" s="10">
        <v>39.450000000000003</v>
      </c>
      <c r="H327" s="13">
        <v>0.1</v>
      </c>
      <c r="I327" s="10">
        <v>197.25</v>
      </c>
      <c r="J327" s="10">
        <v>177.53</v>
      </c>
      <c r="K327" s="10">
        <v>82.45</v>
      </c>
      <c r="L327" s="10">
        <v>21.75</v>
      </c>
      <c r="M327" s="10" t="s">
        <v>119</v>
      </c>
      <c r="N327" s="10" t="s">
        <v>149</v>
      </c>
    </row>
    <row r="328" spans="1:14" x14ac:dyDescent="0.35">
      <c r="A328" s="10" t="s">
        <v>586</v>
      </c>
      <c r="B328" s="11">
        <v>45599</v>
      </c>
      <c r="C328" s="11">
        <v>45603</v>
      </c>
      <c r="D328" s="10" t="s">
        <v>206</v>
      </c>
      <c r="E328" s="10" t="s">
        <v>128</v>
      </c>
      <c r="F328" s="10">
        <v>3</v>
      </c>
      <c r="G328" s="10">
        <v>333.58</v>
      </c>
      <c r="H328" s="13">
        <v>0.1</v>
      </c>
      <c r="I328" s="10">
        <v>1000.74</v>
      </c>
      <c r="J328" s="10">
        <v>900.67</v>
      </c>
      <c r="K328" s="10">
        <v>532.74</v>
      </c>
      <c r="L328" s="10">
        <v>15.45</v>
      </c>
      <c r="M328" s="10" t="s">
        <v>134</v>
      </c>
      <c r="N328" s="10" t="s">
        <v>130</v>
      </c>
    </row>
    <row r="329" spans="1:14" x14ac:dyDescent="0.35">
      <c r="A329" s="10" t="s">
        <v>587</v>
      </c>
      <c r="B329" s="11">
        <v>45558</v>
      </c>
      <c r="C329" s="11">
        <v>45563</v>
      </c>
      <c r="D329" s="10" t="s">
        <v>211</v>
      </c>
      <c r="E329" s="10" t="s">
        <v>159</v>
      </c>
      <c r="F329" s="10">
        <v>2</v>
      </c>
      <c r="G329" s="10">
        <v>524.78</v>
      </c>
      <c r="H329" s="13">
        <v>0.05</v>
      </c>
      <c r="I329" s="10">
        <v>1049.57</v>
      </c>
      <c r="J329" s="10">
        <v>997.09</v>
      </c>
      <c r="K329" s="10">
        <v>669.4</v>
      </c>
      <c r="L329" s="10">
        <v>27.76</v>
      </c>
      <c r="M329" s="10" t="s">
        <v>124</v>
      </c>
      <c r="N329" s="10" t="s">
        <v>120</v>
      </c>
    </row>
    <row r="330" spans="1:14" x14ac:dyDescent="0.35">
      <c r="A330" s="10" t="s">
        <v>588</v>
      </c>
      <c r="B330" s="11">
        <v>45470</v>
      </c>
      <c r="C330" s="11">
        <v>45474</v>
      </c>
      <c r="D330" s="10" t="s">
        <v>174</v>
      </c>
      <c r="E330" s="10" t="s">
        <v>118</v>
      </c>
      <c r="F330" s="10">
        <v>2</v>
      </c>
      <c r="G330" s="10">
        <v>421.36</v>
      </c>
      <c r="H330" s="13">
        <v>0.1</v>
      </c>
      <c r="I330" s="10">
        <v>842.72</v>
      </c>
      <c r="J330" s="10">
        <v>758.45</v>
      </c>
      <c r="K330" s="10">
        <v>503.46</v>
      </c>
      <c r="L330" s="10">
        <v>28.19</v>
      </c>
      <c r="M330" s="10" t="s">
        <v>124</v>
      </c>
      <c r="N330" s="10" t="s">
        <v>140</v>
      </c>
    </row>
    <row r="331" spans="1:14" x14ac:dyDescent="0.35">
      <c r="A331" s="10" t="s">
        <v>589</v>
      </c>
      <c r="B331" s="11">
        <v>45463</v>
      </c>
      <c r="C331" s="11">
        <v>45468</v>
      </c>
      <c r="D331" s="10" t="s">
        <v>181</v>
      </c>
      <c r="E331" s="10" t="s">
        <v>169</v>
      </c>
      <c r="F331" s="10">
        <v>2</v>
      </c>
      <c r="G331" s="10">
        <v>213.77</v>
      </c>
      <c r="H331" s="13">
        <v>0.1</v>
      </c>
      <c r="I331" s="10">
        <v>427.55</v>
      </c>
      <c r="J331" s="10">
        <v>384.79</v>
      </c>
      <c r="K331" s="10">
        <v>244.23</v>
      </c>
      <c r="L331" s="10">
        <v>9.4499999999999993</v>
      </c>
      <c r="M331" s="10" t="s">
        <v>134</v>
      </c>
      <c r="N331" s="10" t="s">
        <v>149</v>
      </c>
    </row>
    <row r="332" spans="1:14" x14ac:dyDescent="0.35">
      <c r="A332" s="10" t="s">
        <v>590</v>
      </c>
      <c r="B332" s="11">
        <v>45565</v>
      </c>
      <c r="C332" s="11">
        <v>45571</v>
      </c>
      <c r="D332" s="10" t="s">
        <v>513</v>
      </c>
      <c r="E332" s="10" t="s">
        <v>256</v>
      </c>
      <c r="F332" s="10">
        <v>2</v>
      </c>
      <c r="G332" s="10">
        <v>15.86</v>
      </c>
      <c r="H332" s="13">
        <v>0.05</v>
      </c>
      <c r="I332" s="10">
        <v>31.72</v>
      </c>
      <c r="J332" s="10">
        <v>30.13</v>
      </c>
      <c r="K332" s="10">
        <v>12.3</v>
      </c>
      <c r="L332" s="10">
        <v>33.82</v>
      </c>
      <c r="M332" s="10" t="s">
        <v>134</v>
      </c>
      <c r="N332" s="10" t="s">
        <v>136</v>
      </c>
    </row>
    <row r="333" spans="1:14" x14ac:dyDescent="0.35">
      <c r="A333" s="10" t="s">
        <v>591</v>
      </c>
      <c r="B333" s="11">
        <v>45549</v>
      </c>
      <c r="C333" s="11">
        <v>45550</v>
      </c>
      <c r="D333" s="10" t="s">
        <v>592</v>
      </c>
      <c r="E333" s="10" t="s">
        <v>123</v>
      </c>
      <c r="F333" s="10">
        <v>2</v>
      </c>
      <c r="G333" s="10">
        <v>31.47</v>
      </c>
      <c r="H333" s="13">
        <v>0</v>
      </c>
      <c r="I333" s="10">
        <v>62.95</v>
      </c>
      <c r="J333" s="10">
        <v>62.95</v>
      </c>
      <c r="K333" s="10">
        <v>26.78</v>
      </c>
      <c r="L333" s="10">
        <v>52.56</v>
      </c>
      <c r="M333" s="10" t="s">
        <v>593</v>
      </c>
      <c r="N333" s="10" t="s">
        <v>594</v>
      </c>
    </row>
    <row r="334" spans="1:14" x14ac:dyDescent="0.35">
      <c r="A334" s="10" t="s">
        <v>595</v>
      </c>
      <c r="B334" s="11">
        <v>45398</v>
      </c>
      <c r="C334" s="11">
        <v>45402</v>
      </c>
      <c r="D334" s="10" t="s">
        <v>359</v>
      </c>
      <c r="E334" s="10" t="s">
        <v>133</v>
      </c>
      <c r="F334" s="10">
        <v>3</v>
      </c>
      <c r="G334" s="10">
        <v>205.37</v>
      </c>
      <c r="H334" s="13">
        <v>0.1</v>
      </c>
      <c r="I334" s="10">
        <v>616.1</v>
      </c>
      <c r="J334" s="10">
        <v>554.49</v>
      </c>
      <c r="K334" s="10">
        <v>367.85</v>
      </c>
      <c r="L334" s="10">
        <v>20.25</v>
      </c>
      <c r="M334" s="10" t="s">
        <v>124</v>
      </c>
      <c r="N334" s="10" t="s">
        <v>125</v>
      </c>
    </row>
    <row r="335" spans="1:14" x14ac:dyDescent="0.35">
      <c r="A335" s="10" t="s">
        <v>596</v>
      </c>
      <c r="B335" s="11">
        <v>45321</v>
      </c>
      <c r="C335" s="11">
        <v>45321</v>
      </c>
      <c r="D335" s="10" t="s">
        <v>359</v>
      </c>
      <c r="E335" s="10" t="s">
        <v>155</v>
      </c>
      <c r="F335" s="10">
        <v>4</v>
      </c>
      <c r="G335" s="10">
        <v>44.42</v>
      </c>
      <c r="H335" s="13">
        <v>0.05</v>
      </c>
      <c r="I335" s="10">
        <v>177.69</v>
      </c>
      <c r="J335" s="10">
        <v>168.8</v>
      </c>
      <c r="K335" s="10">
        <v>87.06</v>
      </c>
      <c r="L335" s="10">
        <v>38.54</v>
      </c>
      <c r="M335" s="10" t="s">
        <v>129</v>
      </c>
      <c r="N335" s="10" t="s">
        <v>140</v>
      </c>
    </row>
    <row r="336" spans="1:14" x14ac:dyDescent="0.35">
      <c r="A336" s="10" t="s">
        <v>597</v>
      </c>
      <c r="B336" s="11">
        <v>45473</v>
      </c>
      <c r="C336" s="11">
        <v>45480</v>
      </c>
      <c r="D336" s="10" t="s">
        <v>331</v>
      </c>
      <c r="E336" s="10" t="s">
        <v>118</v>
      </c>
      <c r="F336" s="10">
        <v>4</v>
      </c>
      <c r="G336" s="10">
        <v>418.91</v>
      </c>
      <c r="H336" s="13">
        <v>0.15</v>
      </c>
      <c r="I336" s="10">
        <v>1675.65</v>
      </c>
      <c r="J336" s="10">
        <v>1424.3</v>
      </c>
      <c r="K336" s="10">
        <v>973.63</v>
      </c>
      <c r="L336" s="10">
        <v>43.97</v>
      </c>
      <c r="M336" s="10" t="s">
        <v>129</v>
      </c>
      <c r="N336" s="10" t="s">
        <v>140</v>
      </c>
    </row>
    <row r="337" spans="1:14" x14ac:dyDescent="0.35">
      <c r="A337" s="10" t="s">
        <v>598</v>
      </c>
      <c r="B337" s="11">
        <v>45383</v>
      </c>
      <c r="C337" s="11">
        <v>45390</v>
      </c>
      <c r="D337" s="10" t="s">
        <v>278</v>
      </c>
      <c r="E337" s="10" t="s">
        <v>123</v>
      </c>
      <c r="F337" s="10">
        <v>2</v>
      </c>
      <c r="G337" s="10">
        <v>31.55</v>
      </c>
      <c r="H337" s="13">
        <v>0</v>
      </c>
      <c r="I337" s="10">
        <v>63.1</v>
      </c>
      <c r="J337" s="10">
        <v>63.1</v>
      </c>
      <c r="K337" s="10">
        <v>27.45</v>
      </c>
      <c r="L337" s="10">
        <v>9.08</v>
      </c>
      <c r="M337" s="10" t="s">
        <v>129</v>
      </c>
      <c r="N337" s="10" t="s">
        <v>149</v>
      </c>
    </row>
    <row r="338" spans="1:14" x14ac:dyDescent="0.35">
      <c r="A338" s="10" t="s">
        <v>599</v>
      </c>
      <c r="B338" s="11">
        <v>45300</v>
      </c>
      <c r="C338" s="11">
        <v>45307</v>
      </c>
      <c r="D338" s="10" t="s">
        <v>600</v>
      </c>
      <c r="E338" s="10" t="s">
        <v>128</v>
      </c>
      <c r="F338" s="10">
        <v>8</v>
      </c>
      <c r="G338" s="10">
        <v>328.79</v>
      </c>
      <c r="H338" s="13">
        <v>0</v>
      </c>
      <c r="I338" s="10">
        <v>2630.31</v>
      </c>
      <c r="J338" s="10">
        <v>2630.31</v>
      </c>
      <c r="K338" s="10">
        <v>1519.35</v>
      </c>
      <c r="L338" s="10">
        <v>60.64</v>
      </c>
      <c r="M338" s="10" t="s">
        <v>124</v>
      </c>
      <c r="N338" s="10" t="s">
        <v>149</v>
      </c>
    </row>
    <row r="339" spans="1:14" x14ac:dyDescent="0.35">
      <c r="A339" s="10" t="s">
        <v>601</v>
      </c>
      <c r="B339" s="11">
        <v>45739</v>
      </c>
      <c r="C339" s="11">
        <v>45745</v>
      </c>
      <c r="D339" s="10" t="s">
        <v>163</v>
      </c>
      <c r="E339" s="10" t="s">
        <v>226</v>
      </c>
      <c r="F339" s="10">
        <v>2</v>
      </c>
      <c r="G339" s="10">
        <v>98.27</v>
      </c>
      <c r="H339" s="13">
        <v>0.2</v>
      </c>
      <c r="I339" s="10">
        <v>196.53</v>
      </c>
      <c r="J339" s="10">
        <v>157.22999999999999</v>
      </c>
      <c r="K339" s="10">
        <v>85.05</v>
      </c>
      <c r="L339" s="10">
        <v>25.61</v>
      </c>
      <c r="M339" s="10" t="s">
        <v>134</v>
      </c>
      <c r="N339" s="10" t="s">
        <v>120</v>
      </c>
    </row>
    <row r="340" spans="1:14" x14ac:dyDescent="0.35">
      <c r="A340" s="10" t="s">
        <v>602</v>
      </c>
      <c r="B340" s="11">
        <v>45583</v>
      </c>
      <c r="C340" s="11">
        <v>45587</v>
      </c>
      <c r="D340" s="10" t="s">
        <v>555</v>
      </c>
      <c r="E340" s="10" t="s">
        <v>152</v>
      </c>
      <c r="F340" s="10">
        <v>2</v>
      </c>
      <c r="G340" s="10">
        <v>27.47</v>
      </c>
      <c r="H340" s="13">
        <v>0</v>
      </c>
      <c r="I340" s="10">
        <v>54.94</v>
      </c>
      <c r="J340" s="10">
        <v>54.94</v>
      </c>
      <c r="K340" s="10">
        <v>21.2</v>
      </c>
      <c r="L340" s="10">
        <v>12.9</v>
      </c>
      <c r="M340" s="10" t="s">
        <v>134</v>
      </c>
      <c r="N340" s="10" t="s">
        <v>140</v>
      </c>
    </row>
    <row r="341" spans="1:14" x14ac:dyDescent="0.35">
      <c r="A341" s="10" t="s">
        <v>603</v>
      </c>
      <c r="B341" s="11">
        <v>45311</v>
      </c>
      <c r="C341" s="11">
        <v>45313</v>
      </c>
      <c r="D341" s="10" t="s">
        <v>163</v>
      </c>
      <c r="E341" s="10" t="s">
        <v>159</v>
      </c>
      <c r="F341" s="10">
        <v>1</v>
      </c>
      <c r="G341" s="10">
        <v>522.91</v>
      </c>
      <c r="H341" s="13">
        <v>0</v>
      </c>
      <c r="I341" s="10">
        <v>522.91</v>
      </c>
      <c r="J341" s="10">
        <v>522.91</v>
      </c>
      <c r="K341" s="10">
        <v>356.06</v>
      </c>
      <c r="L341" s="10">
        <v>19.2</v>
      </c>
      <c r="M341" s="10" t="s">
        <v>134</v>
      </c>
      <c r="N341" s="10" t="s">
        <v>136</v>
      </c>
    </row>
    <row r="342" spans="1:14" x14ac:dyDescent="0.35">
      <c r="A342" s="10" t="s">
        <v>604</v>
      </c>
      <c r="B342" s="11">
        <v>45446</v>
      </c>
      <c r="C342" s="11">
        <v>45446</v>
      </c>
      <c r="D342" s="10" t="s">
        <v>369</v>
      </c>
      <c r="E342" s="10" t="s">
        <v>133</v>
      </c>
      <c r="F342" s="10">
        <v>3</v>
      </c>
      <c r="G342" s="10">
        <v>214.44</v>
      </c>
      <c r="H342" s="13">
        <v>0.05</v>
      </c>
      <c r="I342" s="10">
        <v>643.30999999999995</v>
      </c>
      <c r="J342" s="10">
        <v>611.14</v>
      </c>
      <c r="K342" s="10">
        <v>385.71</v>
      </c>
      <c r="L342" s="10">
        <v>33.700000000000003</v>
      </c>
      <c r="M342" s="10" t="s">
        <v>124</v>
      </c>
      <c r="N342" s="10" t="s">
        <v>136</v>
      </c>
    </row>
    <row r="343" spans="1:14" x14ac:dyDescent="0.35">
      <c r="A343" s="10" t="s">
        <v>605</v>
      </c>
      <c r="B343" s="11">
        <v>45441</v>
      </c>
      <c r="C343" s="11">
        <v>45441</v>
      </c>
      <c r="D343" s="10" t="s">
        <v>158</v>
      </c>
      <c r="E343" s="10" t="s">
        <v>133</v>
      </c>
      <c r="F343" s="10">
        <v>2</v>
      </c>
      <c r="G343" s="10">
        <v>216.21</v>
      </c>
      <c r="H343" s="13">
        <v>0.15</v>
      </c>
      <c r="I343" s="10">
        <v>432.43</v>
      </c>
      <c r="J343" s="10">
        <v>367.56</v>
      </c>
      <c r="K343" s="10">
        <v>249.25</v>
      </c>
      <c r="L343" s="10">
        <v>19.010000000000002</v>
      </c>
      <c r="M343" s="10" t="s">
        <v>129</v>
      </c>
      <c r="N343" s="10" t="s">
        <v>136</v>
      </c>
    </row>
    <row r="344" spans="1:14" x14ac:dyDescent="0.35">
      <c r="A344" s="10" t="s">
        <v>606</v>
      </c>
      <c r="B344" s="11">
        <v>45686</v>
      </c>
      <c r="C344" s="11">
        <v>45693</v>
      </c>
      <c r="D344" s="10" t="s">
        <v>117</v>
      </c>
      <c r="E344" s="10" t="s">
        <v>123</v>
      </c>
      <c r="F344" s="10">
        <v>2</v>
      </c>
      <c r="G344" s="10">
        <v>34.53</v>
      </c>
      <c r="H344" s="13">
        <v>0</v>
      </c>
      <c r="I344" s="10">
        <v>69.06</v>
      </c>
      <c r="J344" s="10">
        <v>69.06</v>
      </c>
      <c r="K344" s="10">
        <v>27.89</v>
      </c>
      <c r="L344" s="10">
        <v>46.93</v>
      </c>
      <c r="M344" s="10" t="s">
        <v>119</v>
      </c>
      <c r="N344" s="10" t="s">
        <v>140</v>
      </c>
    </row>
    <row r="345" spans="1:14" x14ac:dyDescent="0.35">
      <c r="A345" s="10" t="s">
        <v>607</v>
      </c>
      <c r="B345" s="11">
        <v>45622</v>
      </c>
      <c r="C345" s="11">
        <v>45624</v>
      </c>
      <c r="D345" s="10" t="s">
        <v>199</v>
      </c>
      <c r="E345" s="10" t="s">
        <v>256</v>
      </c>
      <c r="F345" s="10">
        <v>4</v>
      </c>
      <c r="G345" s="10">
        <v>14.83</v>
      </c>
      <c r="H345" s="13">
        <v>0.15</v>
      </c>
      <c r="I345" s="10">
        <v>59.31</v>
      </c>
      <c r="J345" s="10">
        <v>50.42</v>
      </c>
      <c r="K345" s="10">
        <v>24.05</v>
      </c>
      <c r="L345" s="10">
        <v>25.3</v>
      </c>
      <c r="M345" s="10" t="s">
        <v>134</v>
      </c>
      <c r="N345" s="10" t="s">
        <v>136</v>
      </c>
    </row>
    <row r="346" spans="1:14" x14ac:dyDescent="0.35">
      <c r="A346" s="10" t="s">
        <v>608</v>
      </c>
      <c r="B346" s="11">
        <v>45407</v>
      </c>
      <c r="C346" s="11">
        <v>45410</v>
      </c>
      <c r="D346" s="10" t="s">
        <v>171</v>
      </c>
      <c r="E346" s="10" t="s">
        <v>235</v>
      </c>
      <c r="F346" s="10">
        <v>4</v>
      </c>
      <c r="G346" s="10">
        <v>17.489999999999998</v>
      </c>
      <c r="H346" s="13">
        <v>0</v>
      </c>
      <c r="I346" s="10">
        <v>69.98</v>
      </c>
      <c r="J346" s="10">
        <v>69.98</v>
      </c>
      <c r="K346" s="10">
        <v>28.82</v>
      </c>
      <c r="L346" s="10"/>
      <c r="M346" s="10" t="s">
        <v>134</v>
      </c>
      <c r="N346" s="10" t="s">
        <v>136</v>
      </c>
    </row>
    <row r="347" spans="1:14" x14ac:dyDescent="0.35">
      <c r="A347" s="10" t="s">
        <v>609</v>
      </c>
      <c r="B347" s="11">
        <v>45450</v>
      </c>
      <c r="C347" s="11">
        <v>45455</v>
      </c>
      <c r="D347" s="10" t="s">
        <v>433</v>
      </c>
      <c r="E347" s="10" t="s">
        <v>128</v>
      </c>
      <c r="F347" s="10">
        <v>5</v>
      </c>
      <c r="G347" s="10">
        <v>316.73</v>
      </c>
      <c r="H347" s="13">
        <v>0.1</v>
      </c>
      <c r="I347" s="10">
        <v>1583.66</v>
      </c>
      <c r="J347" s="10">
        <v>1425.3</v>
      </c>
      <c r="K347" s="10">
        <v>887.2</v>
      </c>
      <c r="L347" s="10">
        <v>49.69</v>
      </c>
      <c r="M347" s="10" t="s">
        <v>119</v>
      </c>
      <c r="N347" s="10" t="s">
        <v>136</v>
      </c>
    </row>
    <row r="348" spans="1:14" x14ac:dyDescent="0.35">
      <c r="A348" s="10" t="s">
        <v>610</v>
      </c>
      <c r="B348" s="11">
        <v>45449</v>
      </c>
      <c r="C348" s="11">
        <v>45450</v>
      </c>
      <c r="D348" s="10" t="s">
        <v>204</v>
      </c>
      <c r="E348" s="10" t="s">
        <v>202</v>
      </c>
      <c r="F348" s="10">
        <v>1</v>
      </c>
      <c r="G348" s="10">
        <v>138.80000000000001</v>
      </c>
      <c r="H348" s="13">
        <v>0.15</v>
      </c>
      <c r="I348" s="10">
        <v>138.80000000000001</v>
      </c>
      <c r="J348" s="10">
        <v>117.98</v>
      </c>
      <c r="K348" s="10">
        <v>84.37</v>
      </c>
      <c r="L348" s="10">
        <v>45.11</v>
      </c>
      <c r="M348" s="10" t="s">
        <v>134</v>
      </c>
      <c r="N348" s="10" t="s">
        <v>120</v>
      </c>
    </row>
    <row r="349" spans="1:14" x14ac:dyDescent="0.35">
      <c r="A349" s="10" t="s">
        <v>611</v>
      </c>
      <c r="B349" s="11">
        <v>45658</v>
      </c>
      <c r="C349" s="11">
        <v>45660</v>
      </c>
      <c r="D349" s="10" t="s">
        <v>447</v>
      </c>
      <c r="E349" s="10" t="s">
        <v>175</v>
      </c>
      <c r="F349" s="10">
        <v>2</v>
      </c>
      <c r="G349" s="10">
        <v>35.200000000000003</v>
      </c>
      <c r="H349" s="13">
        <v>0.2</v>
      </c>
      <c r="I349" s="10">
        <v>70.400000000000006</v>
      </c>
      <c r="J349" s="10">
        <v>56.32</v>
      </c>
      <c r="K349" s="10">
        <v>31.8</v>
      </c>
      <c r="L349" s="10">
        <v>23.52</v>
      </c>
      <c r="M349" s="10" t="s">
        <v>134</v>
      </c>
      <c r="N349" s="10" t="s">
        <v>125</v>
      </c>
    </row>
    <row r="350" spans="1:14" x14ac:dyDescent="0.35">
      <c r="A350" s="10" t="s">
        <v>612</v>
      </c>
      <c r="B350" s="11">
        <v>45623</v>
      </c>
      <c r="C350" s="11">
        <v>45630</v>
      </c>
      <c r="D350" s="10" t="s">
        <v>278</v>
      </c>
      <c r="E350" s="10" t="s">
        <v>202</v>
      </c>
      <c r="F350" s="10">
        <v>2</v>
      </c>
      <c r="G350" s="10">
        <v>152.69</v>
      </c>
      <c r="H350" s="13">
        <v>0.15</v>
      </c>
      <c r="I350" s="10">
        <v>305.37</v>
      </c>
      <c r="J350" s="10">
        <v>259.57</v>
      </c>
      <c r="K350" s="10">
        <v>158.43</v>
      </c>
      <c r="L350" s="10">
        <v>34.33</v>
      </c>
      <c r="M350" s="10" t="s">
        <v>129</v>
      </c>
      <c r="N350" s="10" t="s">
        <v>149</v>
      </c>
    </row>
    <row r="351" spans="1:14" x14ac:dyDescent="0.35">
      <c r="A351" s="10" t="s">
        <v>613</v>
      </c>
      <c r="B351" s="11">
        <v>45810</v>
      </c>
      <c r="C351" s="11">
        <v>45816</v>
      </c>
      <c r="D351" s="10" t="s">
        <v>298</v>
      </c>
      <c r="E351" s="10" t="s">
        <v>166</v>
      </c>
      <c r="F351" s="10">
        <v>4</v>
      </c>
      <c r="G351" s="10">
        <v>191.03</v>
      </c>
      <c r="H351" s="13">
        <v>0.15</v>
      </c>
      <c r="I351" s="10">
        <v>764.11</v>
      </c>
      <c r="J351" s="10">
        <v>649.5</v>
      </c>
      <c r="K351" s="10">
        <v>393.56</v>
      </c>
      <c r="L351" s="10">
        <v>47.96</v>
      </c>
      <c r="M351" s="10" t="s">
        <v>124</v>
      </c>
      <c r="N351" s="10" t="s">
        <v>156</v>
      </c>
    </row>
    <row r="352" spans="1:14" x14ac:dyDescent="0.35">
      <c r="A352" s="10" t="s">
        <v>614</v>
      </c>
      <c r="B352" s="11">
        <v>45801</v>
      </c>
      <c r="C352" s="11">
        <v>45803</v>
      </c>
      <c r="D352" s="10" t="s">
        <v>163</v>
      </c>
      <c r="E352" s="10" t="s">
        <v>164</v>
      </c>
      <c r="F352" s="10">
        <v>3</v>
      </c>
      <c r="G352" s="10">
        <v>893.89</v>
      </c>
      <c r="H352" s="13">
        <v>0.2</v>
      </c>
      <c r="I352" s="10">
        <v>2681.66</v>
      </c>
      <c r="J352" s="10">
        <v>2145.33</v>
      </c>
      <c r="K352" s="10">
        <v>2003.69</v>
      </c>
      <c r="L352" s="10">
        <v>15.35</v>
      </c>
      <c r="M352" s="10" t="s">
        <v>593</v>
      </c>
      <c r="N352" s="10" t="s">
        <v>125</v>
      </c>
    </row>
    <row r="353" spans="1:14" x14ac:dyDescent="0.35">
      <c r="A353" s="10" t="s">
        <v>615</v>
      </c>
      <c r="B353" s="11">
        <v>45498</v>
      </c>
      <c r="C353" s="11">
        <v>45499</v>
      </c>
      <c r="D353" s="10" t="s">
        <v>366</v>
      </c>
      <c r="E353" s="10" t="s">
        <v>142</v>
      </c>
      <c r="F353" s="10">
        <v>3</v>
      </c>
      <c r="G353" s="10">
        <v>243.31</v>
      </c>
      <c r="H353" s="13">
        <v>0.15</v>
      </c>
      <c r="I353" s="10">
        <v>729.92</v>
      </c>
      <c r="J353" s="10">
        <v>620.44000000000005</v>
      </c>
      <c r="K353" s="10">
        <v>441.17</v>
      </c>
      <c r="L353" s="10">
        <v>28.99</v>
      </c>
      <c r="M353" s="10" t="s">
        <v>124</v>
      </c>
      <c r="N353" s="10" t="s">
        <v>145</v>
      </c>
    </row>
    <row r="354" spans="1:14" x14ac:dyDescent="0.35">
      <c r="A354" s="10" t="s">
        <v>616</v>
      </c>
      <c r="B354" s="11">
        <v>45518</v>
      </c>
      <c r="C354" s="11">
        <v>45519</v>
      </c>
      <c r="D354" s="10" t="s">
        <v>267</v>
      </c>
      <c r="E354" s="10" t="s">
        <v>202</v>
      </c>
      <c r="F354" s="10">
        <v>1</v>
      </c>
      <c r="G354" s="10">
        <v>154.77000000000001</v>
      </c>
      <c r="H354" s="13">
        <v>0.2</v>
      </c>
      <c r="I354" s="10">
        <v>154.77000000000001</v>
      </c>
      <c r="J354" s="10">
        <v>123.81</v>
      </c>
      <c r="K354" s="10">
        <v>81.93</v>
      </c>
      <c r="L354" s="10">
        <v>50.08</v>
      </c>
      <c r="M354" s="10" t="s">
        <v>129</v>
      </c>
      <c r="N354" s="10" t="s">
        <v>136</v>
      </c>
    </row>
    <row r="355" spans="1:14" x14ac:dyDescent="0.35">
      <c r="A355" s="10" t="s">
        <v>617</v>
      </c>
      <c r="B355" s="11">
        <v>45717</v>
      </c>
      <c r="C355" s="11">
        <v>45722</v>
      </c>
      <c r="D355" s="10" t="s">
        <v>391</v>
      </c>
      <c r="E355" s="10" t="s">
        <v>118</v>
      </c>
      <c r="F355" s="10">
        <v>5</v>
      </c>
      <c r="G355" s="10">
        <v>381.02</v>
      </c>
      <c r="H355" s="13">
        <v>0.15</v>
      </c>
      <c r="I355" s="10">
        <v>1905.12</v>
      </c>
      <c r="J355" s="10">
        <v>1619.35</v>
      </c>
      <c r="K355" s="10">
        <v>1196.31</v>
      </c>
      <c r="L355" s="10">
        <v>9.4499999999999993</v>
      </c>
      <c r="M355" s="10" t="s">
        <v>134</v>
      </c>
      <c r="N355" s="10" t="s">
        <v>120</v>
      </c>
    </row>
    <row r="356" spans="1:14" x14ac:dyDescent="0.35">
      <c r="A356" s="10" t="s">
        <v>618</v>
      </c>
      <c r="B356" s="11">
        <v>45395</v>
      </c>
      <c r="C356" s="11">
        <v>45398</v>
      </c>
      <c r="D356" s="10" t="s">
        <v>555</v>
      </c>
      <c r="E356" s="10" t="s">
        <v>139</v>
      </c>
      <c r="F356" s="10">
        <v>3</v>
      </c>
      <c r="G356" s="10">
        <v>617.70000000000005</v>
      </c>
      <c r="H356" s="13">
        <v>0.15</v>
      </c>
      <c r="I356" s="10">
        <v>1853.11</v>
      </c>
      <c r="J356" s="10">
        <v>1575.14</v>
      </c>
      <c r="K356" s="10">
        <v>1188.3499999999999</v>
      </c>
      <c r="L356" s="10">
        <v>41.68</v>
      </c>
      <c r="M356" s="10" t="s">
        <v>124</v>
      </c>
      <c r="N356" s="10" t="s">
        <v>156</v>
      </c>
    </row>
    <row r="357" spans="1:14" x14ac:dyDescent="0.35">
      <c r="A357" s="10" t="s">
        <v>619</v>
      </c>
      <c r="B357" s="11">
        <v>45658</v>
      </c>
      <c r="C357" s="11">
        <v>45665</v>
      </c>
      <c r="D357" s="10" t="s">
        <v>511</v>
      </c>
      <c r="E357" s="10" t="s">
        <v>139</v>
      </c>
      <c r="F357" s="10">
        <v>4</v>
      </c>
      <c r="G357" s="10">
        <v>642.41999999999996</v>
      </c>
      <c r="H357" s="13">
        <v>0</v>
      </c>
      <c r="I357" s="10">
        <v>2569.66</v>
      </c>
      <c r="J357" s="10">
        <v>2569.66</v>
      </c>
      <c r="K357" s="10">
        <v>1508.02</v>
      </c>
      <c r="L357" s="10">
        <v>19.22</v>
      </c>
      <c r="M357" s="10" t="s">
        <v>134</v>
      </c>
      <c r="N357" s="10" t="s">
        <v>125</v>
      </c>
    </row>
    <row r="358" spans="1:14" x14ac:dyDescent="0.35">
      <c r="A358" s="10" t="s">
        <v>620</v>
      </c>
      <c r="B358" s="11">
        <v>45652</v>
      </c>
      <c r="C358" s="11">
        <v>45657</v>
      </c>
      <c r="D358" s="10" t="s">
        <v>237</v>
      </c>
      <c r="E358" s="10" t="s">
        <v>187</v>
      </c>
      <c r="F358" s="10">
        <v>3</v>
      </c>
      <c r="G358" s="10">
        <v>226.69</v>
      </c>
      <c r="H358" s="13">
        <v>0.05</v>
      </c>
      <c r="I358" s="10">
        <v>680.08</v>
      </c>
      <c r="J358" s="10">
        <v>646.08000000000004</v>
      </c>
      <c r="K358" s="10">
        <v>350.9</v>
      </c>
      <c r="L358" s="10">
        <v>43.99</v>
      </c>
      <c r="M358" s="10" t="s">
        <v>134</v>
      </c>
      <c r="N358" s="10" t="s">
        <v>120</v>
      </c>
    </row>
    <row r="359" spans="1:14" x14ac:dyDescent="0.35">
      <c r="A359" s="10" t="s">
        <v>621</v>
      </c>
      <c r="B359" s="11">
        <v>45511</v>
      </c>
      <c r="C359" s="11">
        <v>45517</v>
      </c>
      <c r="D359" s="10" t="s">
        <v>408</v>
      </c>
      <c r="E359" s="10" t="s">
        <v>118</v>
      </c>
      <c r="F359" s="10">
        <v>5</v>
      </c>
      <c r="G359" s="10">
        <v>437.96</v>
      </c>
      <c r="H359" s="13">
        <v>0.05</v>
      </c>
      <c r="I359" s="10">
        <v>2189.7800000000002</v>
      </c>
      <c r="J359" s="10">
        <v>2080.29</v>
      </c>
      <c r="K359" s="10">
        <v>1207.8499999999999</v>
      </c>
      <c r="L359" s="10">
        <v>41.57</v>
      </c>
      <c r="M359" s="10" t="s">
        <v>134</v>
      </c>
      <c r="N359" s="10" t="s">
        <v>136</v>
      </c>
    </row>
    <row r="360" spans="1:14" x14ac:dyDescent="0.35">
      <c r="A360" s="10" t="s">
        <v>622</v>
      </c>
      <c r="B360" s="11">
        <v>45822</v>
      </c>
      <c r="C360" s="11">
        <v>45824</v>
      </c>
      <c r="D360" s="10" t="s">
        <v>600</v>
      </c>
      <c r="E360" s="10" t="s">
        <v>166</v>
      </c>
      <c r="F360" s="10">
        <v>10</v>
      </c>
      <c r="G360" s="10">
        <v>174.29</v>
      </c>
      <c r="H360" s="13">
        <v>0.05</v>
      </c>
      <c r="I360" s="10">
        <v>1742.93</v>
      </c>
      <c r="J360" s="10">
        <v>1655.78</v>
      </c>
      <c r="K360" s="10">
        <v>996.02</v>
      </c>
      <c r="L360" s="10">
        <v>27.83</v>
      </c>
      <c r="M360" s="10" t="s">
        <v>124</v>
      </c>
      <c r="N360" s="10" t="s">
        <v>145</v>
      </c>
    </row>
    <row r="361" spans="1:14" x14ac:dyDescent="0.35">
      <c r="A361" s="10" t="s">
        <v>623</v>
      </c>
      <c r="B361" s="11">
        <v>45815</v>
      </c>
      <c r="C361" s="11">
        <v>45817</v>
      </c>
      <c r="D361" s="10" t="s">
        <v>624</v>
      </c>
      <c r="E361" s="10" t="s">
        <v>118</v>
      </c>
      <c r="F361" s="10">
        <v>1</v>
      </c>
      <c r="G361" s="10">
        <v>407.4</v>
      </c>
      <c r="H361" s="13">
        <v>0</v>
      </c>
      <c r="I361" s="10">
        <v>407.4</v>
      </c>
      <c r="J361" s="10">
        <v>407.4</v>
      </c>
      <c r="K361" s="10">
        <v>236.14</v>
      </c>
      <c r="L361" s="10">
        <v>24.68</v>
      </c>
      <c r="M361" s="10" t="s">
        <v>134</v>
      </c>
      <c r="N361" s="10" t="s">
        <v>145</v>
      </c>
    </row>
    <row r="362" spans="1:14" x14ac:dyDescent="0.35">
      <c r="A362" s="10" t="s">
        <v>625</v>
      </c>
      <c r="B362" s="11">
        <v>45514</v>
      </c>
      <c r="C362" s="11">
        <v>45515</v>
      </c>
      <c r="D362" s="10" t="s">
        <v>240</v>
      </c>
      <c r="E362" s="10" t="s">
        <v>175</v>
      </c>
      <c r="F362" s="10">
        <v>4</v>
      </c>
      <c r="G362" s="10">
        <v>39.78</v>
      </c>
      <c r="H362" s="13">
        <v>0</v>
      </c>
      <c r="I362" s="10">
        <v>159.12</v>
      </c>
      <c r="J362" s="10">
        <v>159.12</v>
      </c>
      <c r="K362" s="10">
        <v>63.92</v>
      </c>
      <c r="L362" s="10">
        <v>58.88</v>
      </c>
      <c r="M362" s="10" t="s">
        <v>129</v>
      </c>
      <c r="N362" s="10" t="s">
        <v>130</v>
      </c>
    </row>
    <row r="363" spans="1:14" x14ac:dyDescent="0.35">
      <c r="A363" s="10" t="s">
        <v>626</v>
      </c>
      <c r="B363" s="11">
        <v>45330</v>
      </c>
      <c r="C363" s="11">
        <v>45336</v>
      </c>
      <c r="D363" s="10" t="s">
        <v>314</v>
      </c>
      <c r="E363" s="10" t="s">
        <v>256</v>
      </c>
      <c r="F363" s="10">
        <v>1</v>
      </c>
      <c r="G363" s="10">
        <v>14.86</v>
      </c>
      <c r="H363" s="13">
        <v>0.05</v>
      </c>
      <c r="I363" s="10">
        <v>14.86</v>
      </c>
      <c r="J363" s="10">
        <v>14.12</v>
      </c>
      <c r="K363" s="10">
        <v>5.91</v>
      </c>
      <c r="L363" s="10">
        <v>47.22</v>
      </c>
      <c r="M363" s="10" t="s">
        <v>129</v>
      </c>
      <c r="N363" s="10" t="s">
        <v>120</v>
      </c>
    </row>
    <row r="364" spans="1:14" x14ac:dyDescent="0.35">
      <c r="A364" s="10" t="s">
        <v>627</v>
      </c>
      <c r="B364" s="11">
        <v>45683</v>
      </c>
      <c r="C364" s="11">
        <v>45683</v>
      </c>
      <c r="D364" s="10" t="s">
        <v>511</v>
      </c>
      <c r="E364" s="10" t="s">
        <v>166</v>
      </c>
      <c r="F364" s="10">
        <v>2</v>
      </c>
      <c r="G364" s="10">
        <v>166.79</v>
      </c>
      <c r="H364" s="13">
        <v>0.15</v>
      </c>
      <c r="I364" s="10">
        <v>333.57</v>
      </c>
      <c r="J364" s="10">
        <v>283.54000000000002</v>
      </c>
      <c r="K364" s="10">
        <v>191.23</v>
      </c>
      <c r="L364" s="10">
        <v>25.16</v>
      </c>
      <c r="M364" s="10" t="s">
        <v>134</v>
      </c>
      <c r="N364" s="10" t="s">
        <v>156</v>
      </c>
    </row>
    <row r="365" spans="1:14" x14ac:dyDescent="0.35">
      <c r="A365" s="10" t="s">
        <v>628</v>
      </c>
      <c r="B365" s="11">
        <v>45384</v>
      </c>
      <c r="C365" s="11">
        <v>45387</v>
      </c>
      <c r="D365" s="10" t="s">
        <v>211</v>
      </c>
      <c r="E365" s="10" t="s">
        <v>164</v>
      </c>
      <c r="F365" s="10">
        <v>2</v>
      </c>
      <c r="G365" s="10">
        <v>962.15</v>
      </c>
      <c r="H365" s="13">
        <v>0</v>
      </c>
      <c r="I365" s="10">
        <v>1924.31</v>
      </c>
      <c r="J365" s="10">
        <v>1924.31</v>
      </c>
      <c r="K365" s="10">
        <v>1309.98</v>
      </c>
      <c r="L365" s="10">
        <v>12.07</v>
      </c>
      <c r="M365" s="10" t="s">
        <v>134</v>
      </c>
      <c r="N365" s="10" t="s">
        <v>156</v>
      </c>
    </row>
    <row r="366" spans="1:14" x14ac:dyDescent="0.35">
      <c r="A366" s="10" t="s">
        <v>629</v>
      </c>
      <c r="B366" s="11">
        <v>45700</v>
      </c>
      <c r="C366" s="11">
        <v>45706</v>
      </c>
      <c r="D366" s="10" t="s">
        <v>333</v>
      </c>
      <c r="E366" s="10" t="s">
        <v>133</v>
      </c>
      <c r="F366" s="10">
        <v>5</v>
      </c>
      <c r="G366" s="10">
        <v>206.99</v>
      </c>
      <c r="H366" s="13">
        <v>0</v>
      </c>
      <c r="I366" s="10">
        <v>1034.95</v>
      </c>
      <c r="J366" s="10">
        <v>1034.95</v>
      </c>
      <c r="K366" s="10">
        <v>623.80999999999995</v>
      </c>
      <c r="L366" s="10">
        <v>21.55</v>
      </c>
      <c r="M366" s="10" t="s">
        <v>124</v>
      </c>
      <c r="N366" s="10" t="s">
        <v>120</v>
      </c>
    </row>
    <row r="367" spans="1:14" x14ac:dyDescent="0.35">
      <c r="A367" s="10" t="s">
        <v>630</v>
      </c>
      <c r="B367" s="11">
        <v>45564</v>
      </c>
      <c r="C367" s="11">
        <v>45570</v>
      </c>
      <c r="D367" s="10" t="s">
        <v>302</v>
      </c>
      <c r="E367" s="10" t="s">
        <v>133</v>
      </c>
      <c r="F367" s="10">
        <v>2</v>
      </c>
      <c r="G367" s="10">
        <v>234.93</v>
      </c>
      <c r="H367" s="13">
        <v>0</v>
      </c>
      <c r="I367" s="10">
        <v>469.86</v>
      </c>
      <c r="J367" s="10">
        <v>469.86</v>
      </c>
      <c r="K367" s="10">
        <v>240.31</v>
      </c>
      <c r="L367" s="10">
        <v>27.92</v>
      </c>
      <c r="M367" s="10" t="s">
        <v>134</v>
      </c>
      <c r="N367" s="10" t="s">
        <v>149</v>
      </c>
    </row>
    <row r="368" spans="1:14" x14ac:dyDescent="0.35">
      <c r="A368" s="10" t="s">
        <v>631</v>
      </c>
      <c r="B368" s="11">
        <v>45604</v>
      </c>
      <c r="C368" s="11">
        <v>45606</v>
      </c>
      <c r="D368" s="10" t="s">
        <v>314</v>
      </c>
      <c r="E368" s="10" t="s">
        <v>166</v>
      </c>
      <c r="F368" s="10">
        <v>10</v>
      </c>
      <c r="G368" s="10">
        <v>183.35</v>
      </c>
      <c r="H368" s="13">
        <v>0.1</v>
      </c>
      <c r="I368" s="10">
        <v>1833.47</v>
      </c>
      <c r="J368" s="10">
        <v>1650.12</v>
      </c>
      <c r="K368" s="10">
        <v>961.7</v>
      </c>
      <c r="L368" s="10">
        <v>54.57</v>
      </c>
      <c r="M368" s="10" t="s">
        <v>134</v>
      </c>
      <c r="N368" s="10" t="s">
        <v>149</v>
      </c>
    </row>
    <row r="369" spans="1:14" x14ac:dyDescent="0.35">
      <c r="A369" s="10" t="s">
        <v>632</v>
      </c>
      <c r="B369" s="11">
        <v>45407</v>
      </c>
      <c r="C369" s="11">
        <v>45407</v>
      </c>
      <c r="D369" s="10" t="s">
        <v>310</v>
      </c>
      <c r="E369" s="10" t="s">
        <v>133</v>
      </c>
      <c r="F369" s="10">
        <v>2</v>
      </c>
      <c r="G369" s="10">
        <v>224.26</v>
      </c>
      <c r="H369" s="13">
        <v>0</v>
      </c>
      <c r="I369" s="10">
        <v>448.52</v>
      </c>
      <c r="J369" s="10">
        <v>448.52</v>
      </c>
      <c r="K369" s="10">
        <v>259.22000000000003</v>
      </c>
      <c r="L369" s="10">
        <v>46.9</v>
      </c>
      <c r="M369" s="10" t="s">
        <v>124</v>
      </c>
      <c r="N369" s="10" t="s">
        <v>130</v>
      </c>
    </row>
    <row r="370" spans="1:14" x14ac:dyDescent="0.35">
      <c r="A370" s="10" t="s">
        <v>633</v>
      </c>
      <c r="B370" s="11">
        <v>45774</v>
      </c>
      <c r="C370" s="11">
        <v>45774</v>
      </c>
      <c r="D370" s="10" t="s">
        <v>290</v>
      </c>
      <c r="E370" s="10" t="s">
        <v>187</v>
      </c>
      <c r="F370" s="10">
        <v>2</v>
      </c>
      <c r="G370" s="10">
        <v>218.06</v>
      </c>
      <c r="H370" s="13">
        <v>0</v>
      </c>
      <c r="I370" s="10">
        <v>436.13</v>
      </c>
      <c r="J370" s="10">
        <v>436.13</v>
      </c>
      <c r="K370" s="10">
        <v>229.01</v>
      </c>
      <c r="L370" s="10">
        <v>32.979999999999997</v>
      </c>
      <c r="M370" s="10" t="s">
        <v>134</v>
      </c>
      <c r="N370" s="10" t="s">
        <v>125</v>
      </c>
    </row>
    <row r="371" spans="1:14" x14ac:dyDescent="0.35">
      <c r="A371" s="10" t="s">
        <v>634</v>
      </c>
      <c r="B371" s="11">
        <v>45677</v>
      </c>
      <c r="C371" s="11">
        <v>45677</v>
      </c>
      <c r="D371" s="10" t="s">
        <v>319</v>
      </c>
      <c r="E371" s="10" t="s">
        <v>166</v>
      </c>
      <c r="F371" s="10">
        <v>2</v>
      </c>
      <c r="G371" s="10">
        <v>167.33</v>
      </c>
      <c r="H371" s="13">
        <v>0</v>
      </c>
      <c r="I371" s="10">
        <v>334.66</v>
      </c>
      <c r="J371" s="10">
        <v>334.66</v>
      </c>
      <c r="K371" s="10">
        <v>195.49</v>
      </c>
      <c r="L371" s="10">
        <v>36.78</v>
      </c>
      <c r="M371" s="10" t="s">
        <v>124</v>
      </c>
      <c r="N371" s="10" t="s">
        <v>136</v>
      </c>
    </row>
    <row r="372" spans="1:14" x14ac:dyDescent="0.35">
      <c r="A372" s="10" t="s">
        <v>635</v>
      </c>
      <c r="B372" s="11">
        <v>45569</v>
      </c>
      <c r="C372" s="11">
        <v>45574</v>
      </c>
      <c r="D372" s="10" t="s">
        <v>636</v>
      </c>
      <c r="E372" s="10" t="s">
        <v>175</v>
      </c>
      <c r="F372" s="10">
        <v>6</v>
      </c>
      <c r="G372" s="10">
        <v>35.08</v>
      </c>
      <c r="H372" s="13">
        <v>0.2</v>
      </c>
      <c r="I372" s="10">
        <v>210.46</v>
      </c>
      <c r="J372" s="10">
        <v>168.36</v>
      </c>
      <c r="K372" s="10">
        <v>94.91</v>
      </c>
      <c r="L372" s="10">
        <v>64.599999999999994</v>
      </c>
      <c r="M372" s="10" t="s">
        <v>124</v>
      </c>
      <c r="N372" s="10" t="s">
        <v>149</v>
      </c>
    </row>
    <row r="373" spans="1:14" x14ac:dyDescent="0.35">
      <c r="A373" s="10" t="s">
        <v>637</v>
      </c>
      <c r="B373" s="11">
        <v>45382</v>
      </c>
      <c r="C373" s="11">
        <v>45384</v>
      </c>
      <c r="D373" s="10" t="s">
        <v>464</v>
      </c>
      <c r="E373" s="10" t="s">
        <v>118</v>
      </c>
      <c r="F373" s="10">
        <v>1</v>
      </c>
      <c r="G373" s="10">
        <v>440.62</v>
      </c>
      <c r="H373" s="13">
        <v>0.15</v>
      </c>
      <c r="I373" s="10">
        <v>440.62</v>
      </c>
      <c r="J373" s="10">
        <v>374.53</v>
      </c>
      <c r="K373" s="10">
        <v>255.45</v>
      </c>
      <c r="L373" s="10">
        <v>6.21</v>
      </c>
      <c r="M373" s="10" t="s">
        <v>134</v>
      </c>
      <c r="N373" s="10" t="s">
        <v>149</v>
      </c>
    </row>
    <row r="374" spans="1:14" x14ac:dyDescent="0.35">
      <c r="A374" s="10" t="s">
        <v>638</v>
      </c>
      <c r="B374" s="11">
        <v>45452</v>
      </c>
      <c r="C374" s="11">
        <v>45452</v>
      </c>
      <c r="D374" s="10" t="s">
        <v>464</v>
      </c>
      <c r="E374" s="10" t="s">
        <v>175</v>
      </c>
      <c r="F374" s="10">
        <v>2</v>
      </c>
      <c r="G374" s="10">
        <v>37.1</v>
      </c>
      <c r="H374" s="13">
        <v>0.2</v>
      </c>
      <c r="I374" s="10">
        <v>74.2</v>
      </c>
      <c r="J374" s="10">
        <v>59.36</v>
      </c>
      <c r="K374" s="10">
        <v>31.37</v>
      </c>
      <c r="L374" s="10">
        <v>60.69</v>
      </c>
      <c r="M374" s="10" t="s">
        <v>134</v>
      </c>
      <c r="N374" s="10" t="s">
        <v>136</v>
      </c>
    </row>
    <row r="375" spans="1:14" x14ac:dyDescent="0.35">
      <c r="A375" s="10" t="s">
        <v>639</v>
      </c>
      <c r="B375" s="11">
        <v>45688</v>
      </c>
      <c r="C375" s="11">
        <v>45688</v>
      </c>
      <c r="D375" s="10" t="s">
        <v>181</v>
      </c>
      <c r="E375" s="10" t="s">
        <v>152</v>
      </c>
      <c r="F375" s="10">
        <v>8</v>
      </c>
      <c r="G375" s="10">
        <v>27.87</v>
      </c>
      <c r="H375" s="13">
        <v>0</v>
      </c>
      <c r="I375" s="10">
        <v>222.95</v>
      </c>
      <c r="J375" s="10">
        <v>222.95</v>
      </c>
      <c r="K375" s="10">
        <v>84.94</v>
      </c>
      <c r="L375" s="10">
        <v>66.89</v>
      </c>
      <c r="M375" s="10" t="s">
        <v>134</v>
      </c>
      <c r="N375" s="10" t="s">
        <v>156</v>
      </c>
    </row>
    <row r="376" spans="1:14" x14ac:dyDescent="0.35">
      <c r="A376" s="10" t="s">
        <v>640</v>
      </c>
      <c r="B376" s="11">
        <v>45719</v>
      </c>
      <c r="C376" s="11">
        <v>45722</v>
      </c>
      <c r="D376" s="10" t="s">
        <v>555</v>
      </c>
      <c r="E376" s="10" t="s">
        <v>123</v>
      </c>
      <c r="F376" s="10">
        <v>3</v>
      </c>
      <c r="G376" s="10">
        <v>31.62</v>
      </c>
      <c r="H376" s="13">
        <v>0.05</v>
      </c>
      <c r="I376" s="10">
        <v>94.87</v>
      </c>
      <c r="J376" s="10">
        <v>90.13</v>
      </c>
      <c r="K376" s="10">
        <v>43.72</v>
      </c>
      <c r="L376" s="10">
        <v>26.36</v>
      </c>
      <c r="M376" s="10" t="s">
        <v>134</v>
      </c>
      <c r="N376" s="10" t="s">
        <v>125</v>
      </c>
    </row>
    <row r="377" spans="1:14" x14ac:dyDescent="0.35">
      <c r="A377" s="10" t="s">
        <v>641</v>
      </c>
      <c r="B377" s="11">
        <v>45499</v>
      </c>
      <c r="C377" s="11">
        <v>45501</v>
      </c>
      <c r="D377" s="10" t="s">
        <v>433</v>
      </c>
      <c r="E377" s="10" t="s">
        <v>118</v>
      </c>
      <c r="F377" s="10">
        <v>2</v>
      </c>
      <c r="G377" s="10">
        <v>423.46</v>
      </c>
      <c r="H377" s="13">
        <v>0.15</v>
      </c>
      <c r="I377" s="10">
        <v>846.91</v>
      </c>
      <c r="J377" s="10">
        <v>719.88</v>
      </c>
      <c r="K377" s="10">
        <v>510.07</v>
      </c>
      <c r="L377" s="10">
        <v>31.48</v>
      </c>
      <c r="M377" s="10" t="s">
        <v>124</v>
      </c>
      <c r="N377" s="10" t="s">
        <v>125</v>
      </c>
    </row>
    <row r="378" spans="1:14" x14ac:dyDescent="0.35">
      <c r="A378" s="10" t="s">
        <v>642</v>
      </c>
      <c r="B378" s="11">
        <v>45837</v>
      </c>
      <c r="C378" s="11">
        <v>45838</v>
      </c>
      <c r="D378" s="10" t="s">
        <v>414</v>
      </c>
      <c r="E378" s="10" t="s">
        <v>133</v>
      </c>
      <c r="F378" s="10">
        <v>1</v>
      </c>
      <c r="G378" s="10">
        <v>231.95</v>
      </c>
      <c r="H378" s="13">
        <v>0</v>
      </c>
      <c r="I378" s="10">
        <v>231.95</v>
      </c>
      <c r="J378" s="10">
        <v>231.95</v>
      </c>
      <c r="K378" s="10">
        <v>127.84</v>
      </c>
      <c r="L378" s="10">
        <v>45.74</v>
      </c>
      <c r="M378" s="10" t="s">
        <v>134</v>
      </c>
      <c r="N378" s="10" t="s">
        <v>156</v>
      </c>
    </row>
    <row r="379" spans="1:14" x14ac:dyDescent="0.35">
      <c r="A379" s="10" t="s">
        <v>643</v>
      </c>
      <c r="B379" s="11">
        <v>45572</v>
      </c>
      <c r="C379" s="11">
        <v>45574</v>
      </c>
      <c r="D379" s="10" t="s">
        <v>344</v>
      </c>
      <c r="E379" s="10" t="s">
        <v>187</v>
      </c>
      <c r="F379" s="10">
        <v>5</v>
      </c>
      <c r="G379" s="10">
        <v>196.79</v>
      </c>
      <c r="H379" s="13">
        <v>0</v>
      </c>
      <c r="I379" s="10">
        <v>983.94</v>
      </c>
      <c r="J379" s="10">
        <v>983.94</v>
      </c>
      <c r="K379" s="10">
        <v>562.04999999999995</v>
      </c>
      <c r="L379" s="10">
        <v>64.5</v>
      </c>
      <c r="M379" s="10" t="s">
        <v>124</v>
      </c>
      <c r="N379" s="10" t="s">
        <v>120</v>
      </c>
    </row>
    <row r="380" spans="1:14" x14ac:dyDescent="0.35">
      <c r="A380" s="10" t="s">
        <v>644</v>
      </c>
      <c r="B380" s="11">
        <v>45528</v>
      </c>
      <c r="C380" s="11">
        <v>45528</v>
      </c>
      <c r="D380" s="10" t="s">
        <v>314</v>
      </c>
      <c r="E380" s="10" t="s">
        <v>123</v>
      </c>
      <c r="F380" s="10">
        <v>2</v>
      </c>
      <c r="G380" s="10">
        <v>32.96</v>
      </c>
      <c r="H380" s="13">
        <v>0.1</v>
      </c>
      <c r="I380" s="10">
        <v>65.930000000000007</v>
      </c>
      <c r="J380" s="10">
        <v>59.33</v>
      </c>
      <c r="K380" s="10">
        <v>26.98</v>
      </c>
      <c r="L380" s="10">
        <v>50.5</v>
      </c>
      <c r="M380" s="10" t="s">
        <v>124</v>
      </c>
      <c r="N380" s="10" t="s">
        <v>125</v>
      </c>
    </row>
    <row r="381" spans="1:14" x14ac:dyDescent="0.35">
      <c r="A381" s="10" t="s">
        <v>645</v>
      </c>
      <c r="B381" s="11">
        <v>45795</v>
      </c>
      <c r="C381" s="11">
        <v>45802</v>
      </c>
      <c r="D381" s="10" t="s">
        <v>480</v>
      </c>
      <c r="E381" s="10" t="s">
        <v>175</v>
      </c>
      <c r="F381" s="10">
        <v>1</v>
      </c>
      <c r="G381" s="10">
        <v>36.14</v>
      </c>
      <c r="H381" s="13">
        <v>0</v>
      </c>
      <c r="I381" s="10">
        <v>36.14</v>
      </c>
      <c r="J381" s="10">
        <v>36.14</v>
      </c>
      <c r="K381" s="10">
        <v>15.85</v>
      </c>
      <c r="L381" s="10">
        <v>56.22</v>
      </c>
      <c r="M381" s="10" t="s">
        <v>119</v>
      </c>
      <c r="N381" s="10" t="s">
        <v>120</v>
      </c>
    </row>
    <row r="382" spans="1:14" x14ac:dyDescent="0.35">
      <c r="A382" s="10" t="s">
        <v>646</v>
      </c>
      <c r="B382" s="11">
        <v>45501</v>
      </c>
      <c r="C382" s="11">
        <v>45502</v>
      </c>
      <c r="D382" s="10" t="s">
        <v>511</v>
      </c>
      <c r="E382" s="10" t="s">
        <v>235</v>
      </c>
      <c r="F382" s="10">
        <v>1</v>
      </c>
      <c r="G382" s="10">
        <v>19.309999999999999</v>
      </c>
      <c r="H382" s="13">
        <v>0.1</v>
      </c>
      <c r="I382" s="10">
        <v>19.309999999999999</v>
      </c>
      <c r="J382" s="10">
        <v>17.38</v>
      </c>
      <c r="K382" s="10">
        <v>7.26</v>
      </c>
      <c r="L382" s="10">
        <v>30.3</v>
      </c>
      <c r="M382" s="10" t="s">
        <v>134</v>
      </c>
      <c r="N382" s="10" t="s">
        <v>120</v>
      </c>
    </row>
    <row r="383" spans="1:14" x14ac:dyDescent="0.35">
      <c r="A383" s="10" t="s">
        <v>647</v>
      </c>
      <c r="B383" s="11">
        <v>45334</v>
      </c>
      <c r="C383" s="11">
        <v>45340</v>
      </c>
      <c r="D383" s="10" t="s">
        <v>144</v>
      </c>
      <c r="E383" s="10" t="s">
        <v>175</v>
      </c>
      <c r="F383" s="10">
        <v>4</v>
      </c>
      <c r="G383" s="10">
        <v>37.36</v>
      </c>
      <c r="H383" s="13">
        <v>0.2</v>
      </c>
      <c r="I383" s="10">
        <v>149.43</v>
      </c>
      <c r="J383" s="10">
        <v>119.54</v>
      </c>
      <c r="K383" s="10">
        <v>64.459999999999994</v>
      </c>
      <c r="L383" s="10">
        <v>39.76</v>
      </c>
      <c r="M383" s="10" t="s">
        <v>124</v>
      </c>
      <c r="N383" s="10" t="s">
        <v>136</v>
      </c>
    </row>
    <row r="384" spans="1:14" x14ac:dyDescent="0.35">
      <c r="A384" s="10" t="s">
        <v>648</v>
      </c>
      <c r="B384" s="11">
        <v>45754</v>
      </c>
      <c r="C384" s="11">
        <v>45761</v>
      </c>
      <c r="D384" s="10" t="s">
        <v>555</v>
      </c>
      <c r="E384" s="10" t="s">
        <v>139</v>
      </c>
      <c r="F384" s="10">
        <v>5</v>
      </c>
      <c r="G384" s="10">
        <v>602.41</v>
      </c>
      <c r="H384" s="13">
        <v>0</v>
      </c>
      <c r="I384" s="10">
        <v>3012.06</v>
      </c>
      <c r="J384" s="10">
        <v>3012.06</v>
      </c>
      <c r="K384" s="10">
        <v>1953.65</v>
      </c>
      <c r="L384" s="10">
        <v>35.869999999999997</v>
      </c>
      <c r="M384" s="10" t="s">
        <v>124</v>
      </c>
      <c r="N384" s="10" t="s">
        <v>136</v>
      </c>
    </row>
    <row r="385" spans="1:14" x14ac:dyDescent="0.35">
      <c r="A385" s="10" t="s">
        <v>649</v>
      </c>
      <c r="B385" s="11">
        <v>45742</v>
      </c>
      <c r="C385" s="11">
        <v>45748</v>
      </c>
      <c r="D385" s="10" t="s">
        <v>163</v>
      </c>
      <c r="E385" s="10" t="s">
        <v>256</v>
      </c>
      <c r="F385" s="10">
        <v>6</v>
      </c>
      <c r="G385" s="10">
        <v>16.7</v>
      </c>
      <c r="H385" s="13">
        <v>0.05</v>
      </c>
      <c r="I385" s="10">
        <v>100.2</v>
      </c>
      <c r="J385" s="10">
        <v>95.19</v>
      </c>
      <c r="K385" s="10">
        <v>35.86</v>
      </c>
      <c r="L385" s="10">
        <v>37.74</v>
      </c>
      <c r="M385" s="10" t="s">
        <v>134</v>
      </c>
      <c r="N385" s="10" t="s">
        <v>125</v>
      </c>
    </row>
    <row r="386" spans="1:14" x14ac:dyDescent="0.35">
      <c r="A386" s="10" t="s">
        <v>650</v>
      </c>
      <c r="B386" s="11">
        <v>45384</v>
      </c>
      <c r="C386" s="11">
        <v>45385</v>
      </c>
      <c r="D386" s="10" t="s">
        <v>258</v>
      </c>
      <c r="E386" s="10" t="s">
        <v>187</v>
      </c>
      <c r="F386" s="10">
        <v>1</v>
      </c>
      <c r="G386" s="10">
        <v>212.87</v>
      </c>
      <c r="H386" s="13">
        <v>0.2</v>
      </c>
      <c r="I386" s="10">
        <v>212.87</v>
      </c>
      <c r="J386" s="10">
        <v>170.3</v>
      </c>
      <c r="K386" s="10">
        <v>118.55</v>
      </c>
      <c r="L386" s="10">
        <v>25.36</v>
      </c>
      <c r="M386" s="10" t="s">
        <v>134</v>
      </c>
      <c r="N386" s="10" t="s">
        <v>140</v>
      </c>
    </row>
    <row r="387" spans="1:14" x14ac:dyDescent="0.35">
      <c r="A387" s="10" t="s">
        <v>651</v>
      </c>
      <c r="B387" s="11">
        <v>45757</v>
      </c>
      <c r="C387" s="11">
        <v>45758</v>
      </c>
      <c r="D387" s="10" t="s">
        <v>209</v>
      </c>
      <c r="E387" s="10" t="s">
        <v>235</v>
      </c>
      <c r="F387" s="10">
        <v>2</v>
      </c>
      <c r="G387" s="10">
        <v>18.55</v>
      </c>
      <c r="H387" s="13">
        <v>0.2</v>
      </c>
      <c r="I387" s="10">
        <v>37.1</v>
      </c>
      <c r="J387" s="10">
        <v>29.68</v>
      </c>
      <c r="K387" s="10">
        <v>14.42</v>
      </c>
      <c r="L387" s="10">
        <v>42.25</v>
      </c>
      <c r="M387" s="10" t="s">
        <v>134</v>
      </c>
      <c r="N387" s="10" t="s">
        <v>140</v>
      </c>
    </row>
    <row r="388" spans="1:14" x14ac:dyDescent="0.35">
      <c r="A388" s="10" t="s">
        <v>652</v>
      </c>
      <c r="B388" s="11">
        <v>45379</v>
      </c>
      <c r="C388" s="11">
        <v>45385</v>
      </c>
      <c r="D388" s="10" t="s">
        <v>127</v>
      </c>
      <c r="E388" s="10" t="s">
        <v>202</v>
      </c>
      <c r="F388" s="10">
        <v>4</v>
      </c>
      <c r="G388" s="10">
        <v>156.02000000000001</v>
      </c>
      <c r="H388" s="13">
        <v>0.15</v>
      </c>
      <c r="I388" s="10">
        <v>624.1</v>
      </c>
      <c r="J388" s="10">
        <v>530.48</v>
      </c>
      <c r="K388" s="10">
        <v>342.75</v>
      </c>
      <c r="L388" s="10">
        <v>29.12</v>
      </c>
      <c r="M388" s="10" t="s">
        <v>124</v>
      </c>
      <c r="N388" s="10" t="s">
        <v>149</v>
      </c>
    </row>
    <row r="389" spans="1:14" x14ac:dyDescent="0.35">
      <c r="A389" s="10" t="s">
        <v>653</v>
      </c>
      <c r="B389" s="11">
        <v>45458</v>
      </c>
      <c r="C389" s="11">
        <v>45460</v>
      </c>
      <c r="D389" s="10" t="s">
        <v>408</v>
      </c>
      <c r="E389" s="10" t="s">
        <v>169</v>
      </c>
      <c r="F389" s="10">
        <v>1</v>
      </c>
      <c r="G389" s="10">
        <v>217.12</v>
      </c>
      <c r="H389" s="13">
        <v>0.1</v>
      </c>
      <c r="I389" s="10">
        <v>217.12</v>
      </c>
      <c r="J389" s="10">
        <v>195.41</v>
      </c>
      <c r="K389" s="10">
        <v>115.74</v>
      </c>
      <c r="L389" s="10"/>
      <c r="M389" s="10" t="s">
        <v>593</v>
      </c>
      <c r="N389" s="10" t="s">
        <v>125</v>
      </c>
    </row>
    <row r="390" spans="1:14" x14ac:dyDescent="0.35">
      <c r="A390" s="10" t="s">
        <v>654</v>
      </c>
      <c r="B390" s="11">
        <v>45499</v>
      </c>
      <c r="C390" s="11">
        <v>45499</v>
      </c>
      <c r="D390" s="10" t="s">
        <v>117</v>
      </c>
      <c r="E390" s="10" t="s">
        <v>169</v>
      </c>
      <c r="F390" s="10">
        <v>4</v>
      </c>
      <c r="G390" s="10">
        <v>201.7</v>
      </c>
      <c r="H390" s="13">
        <v>0.1</v>
      </c>
      <c r="I390" s="10">
        <v>806.82</v>
      </c>
      <c r="J390" s="10">
        <v>726.14</v>
      </c>
      <c r="K390" s="10">
        <v>471.89</v>
      </c>
      <c r="L390" s="10">
        <v>39.51</v>
      </c>
      <c r="M390" s="10" t="s">
        <v>124</v>
      </c>
      <c r="N390" s="10" t="s">
        <v>140</v>
      </c>
    </row>
    <row r="391" spans="1:14" x14ac:dyDescent="0.35">
      <c r="A391" s="10" t="s">
        <v>655</v>
      </c>
      <c r="B391" s="11">
        <v>45779</v>
      </c>
      <c r="C391" s="11">
        <v>45786</v>
      </c>
      <c r="D391" s="10" t="s">
        <v>527</v>
      </c>
      <c r="E391" s="10" t="s">
        <v>235</v>
      </c>
      <c r="F391" s="10">
        <v>2</v>
      </c>
      <c r="G391" s="10">
        <v>16.79</v>
      </c>
      <c r="H391" s="13">
        <v>0.15</v>
      </c>
      <c r="I391" s="10">
        <v>33.58</v>
      </c>
      <c r="J391" s="10">
        <v>28.54</v>
      </c>
      <c r="K391" s="10">
        <v>13.31</v>
      </c>
      <c r="L391" s="10">
        <v>51.38</v>
      </c>
      <c r="M391" s="10" t="s">
        <v>124</v>
      </c>
      <c r="N391" s="10" t="s">
        <v>120</v>
      </c>
    </row>
    <row r="392" spans="1:14" x14ac:dyDescent="0.35">
      <c r="A392" s="10" t="s">
        <v>656</v>
      </c>
      <c r="B392" s="11">
        <v>45443</v>
      </c>
      <c r="C392" s="11">
        <v>45443</v>
      </c>
      <c r="D392" s="10" t="s">
        <v>267</v>
      </c>
      <c r="E392" s="10" t="s">
        <v>155</v>
      </c>
      <c r="F392" s="10">
        <v>4</v>
      </c>
      <c r="G392" s="10">
        <v>38.89</v>
      </c>
      <c r="H392" s="13">
        <v>0</v>
      </c>
      <c r="I392" s="10">
        <v>155.55000000000001</v>
      </c>
      <c r="J392" s="10">
        <v>155.55000000000001</v>
      </c>
      <c r="K392" s="10">
        <v>85.4</v>
      </c>
      <c r="L392" s="10">
        <v>51.72</v>
      </c>
      <c r="M392" s="10" t="s">
        <v>129</v>
      </c>
      <c r="N392" s="10" t="s">
        <v>136</v>
      </c>
    </row>
    <row r="393" spans="1:14" x14ac:dyDescent="0.35">
      <c r="A393" s="10" t="s">
        <v>657</v>
      </c>
      <c r="B393" s="11">
        <v>45474</v>
      </c>
      <c r="C393" s="11">
        <v>45476</v>
      </c>
      <c r="D393" s="10" t="s">
        <v>223</v>
      </c>
      <c r="E393" s="10" t="s">
        <v>226</v>
      </c>
      <c r="F393" s="10">
        <v>4</v>
      </c>
      <c r="G393" s="10">
        <v>96.69</v>
      </c>
      <c r="H393" s="13">
        <v>0.2</v>
      </c>
      <c r="I393" s="10">
        <v>386.75</v>
      </c>
      <c r="J393" s="10">
        <v>309.39999999999998</v>
      </c>
      <c r="K393" s="10">
        <v>175.44</v>
      </c>
      <c r="L393" s="10">
        <v>40.81</v>
      </c>
      <c r="M393" s="10" t="s">
        <v>119</v>
      </c>
      <c r="N393" s="10" t="s">
        <v>149</v>
      </c>
    </row>
    <row r="394" spans="1:14" x14ac:dyDescent="0.35">
      <c r="A394" s="10" t="s">
        <v>658</v>
      </c>
      <c r="B394" s="11">
        <v>45387</v>
      </c>
      <c r="C394" s="11">
        <v>45391</v>
      </c>
      <c r="D394" s="10" t="s">
        <v>659</v>
      </c>
      <c r="E394" s="10" t="s">
        <v>142</v>
      </c>
      <c r="F394" s="10">
        <v>2</v>
      </c>
      <c r="G394" s="10">
        <v>276.54000000000002</v>
      </c>
      <c r="H394" s="13">
        <v>0</v>
      </c>
      <c r="I394" s="10">
        <v>553.07000000000005</v>
      </c>
      <c r="J394" s="10">
        <v>553.07000000000005</v>
      </c>
      <c r="K394" s="10">
        <v>297.49</v>
      </c>
      <c r="L394" s="10">
        <v>48.33</v>
      </c>
      <c r="M394" s="10" t="s">
        <v>134</v>
      </c>
      <c r="N394" s="10" t="s">
        <v>130</v>
      </c>
    </row>
    <row r="395" spans="1:14" x14ac:dyDescent="0.35">
      <c r="A395" s="10" t="s">
        <v>660</v>
      </c>
      <c r="B395" s="11">
        <v>45629</v>
      </c>
      <c r="C395" s="11">
        <v>45635</v>
      </c>
      <c r="D395" s="10" t="s">
        <v>319</v>
      </c>
      <c r="E395" s="10" t="s">
        <v>152</v>
      </c>
      <c r="F395" s="10">
        <v>3</v>
      </c>
      <c r="G395" s="10">
        <v>26.81</v>
      </c>
      <c r="H395" s="13">
        <v>0.15</v>
      </c>
      <c r="I395" s="10">
        <v>80.44</v>
      </c>
      <c r="J395" s="10">
        <v>68.38</v>
      </c>
      <c r="K395" s="10">
        <v>31.54</v>
      </c>
      <c r="L395" s="10">
        <v>41.98</v>
      </c>
      <c r="M395" s="10" t="s">
        <v>134</v>
      </c>
      <c r="N395" s="10" t="s">
        <v>130</v>
      </c>
    </row>
    <row r="396" spans="1:14" x14ac:dyDescent="0.35">
      <c r="A396" s="10" t="s">
        <v>661</v>
      </c>
      <c r="B396" s="11">
        <v>45729</v>
      </c>
      <c r="C396" s="11">
        <v>45734</v>
      </c>
      <c r="D396" s="10" t="s">
        <v>324</v>
      </c>
      <c r="E396" s="10" t="s">
        <v>256</v>
      </c>
      <c r="F396" s="10">
        <v>2</v>
      </c>
      <c r="G396" s="10">
        <v>16.190000000000001</v>
      </c>
      <c r="H396" s="13">
        <v>0.15</v>
      </c>
      <c r="I396" s="10">
        <v>32.380000000000003</v>
      </c>
      <c r="J396" s="10">
        <v>27.53</v>
      </c>
      <c r="K396" s="10">
        <v>11.82</v>
      </c>
      <c r="L396" s="10">
        <v>14.43</v>
      </c>
      <c r="M396" s="10" t="s">
        <v>134</v>
      </c>
      <c r="N396" s="10" t="s">
        <v>140</v>
      </c>
    </row>
    <row r="397" spans="1:14" x14ac:dyDescent="0.35">
      <c r="A397" s="10" t="s">
        <v>662</v>
      </c>
      <c r="B397" s="11">
        <v>45530</v>
      </c>
      <c r="C397" s="11">
        <v>45534</v>
      </c>
      <c r="D397" s="10" t="s">
        <v>177</v>
      </c>
      <c r="E397" s="10" t="s">
        <v>155</v>
      </c>
      <c r="F397" s="10">
        <v>10</v>
      </c>
      <c r="G397" s="10">
        <v>38.65</v>
      </c>
      <c r="H397" s="13">
        <v>0</v>
      </c>
      <c r="I397" s="10">
        <v>386.51</v>
      </c>
      <c r="J397" s="10">
        <v>386.51</v>
      </c>
      <c r="K397" s="10">
        <v>209.26</v>
      </c>
      <c r="L397" s="10">
        <v>68.069999999999993</v>
      </c>
      <c r="M397" s="10" t="s">
        <v>134</v>
      </c>
      <c r="N397" s="10" t="s">
        <v>156</v>
      </c>
    </row>
    <row r="398" spans="1:14" x14ac:dyDescent="0.35">
      <c r="A398" s="10" t="s">
        <v>663</v>
      </c>
      <c r="B398" s="11">
        <v>45633</v>
      </c>
      <c r="C398" s="11">
        <v>45638</v>
      </c>
      <c r="D398" s="10" t="s">
        <v>375</v>
      </c>
      <c r="E398" s="10" t="s">
        <v>142</v>
      </c>
      <c r="F398" s="10">
        <v>3</v>
      </c>
      <c r="G398" s="10">
        <v>265.72000000000003</v>
      </c>
      <c r="H398" s="13">
        <v>0</v>
      </c>
      <c r="I398" s="10">
        <v>797.16</v>
      </c>
      <c r="J398" s="10">
        <v>797.16</v>
      </c>
      <c r="K398" s="10">
        <v>441.12</v>
      </c>
      <c r="L398" s="10">
        <v>42.6</v>
      </c>
      <c r="M398" s="10" t="s">
        <v>134</v>
      </c>
      <c r="N398" s="10" t="s">
        <v>145</v>
      </c>
    </row>
    <row r="399" spans="1:14" x14ac:dyDescent="0.35">
      <c r="A399" s="10" t="s">
        <v>664</v>
      </c>
      <c r="B399" s="11">
        <v>45623</v>
      </c>
      <c r="C399" s="11">
        <v>45623</v>
      </c>
      <c r="D399" s="10" t="s">
        <v>304</v>
      </c>
      <c r="E399" s="10" t="s">
        <v>118</v>
      </c>
      <c r="F399" s="10">
        <v>1</v>
      </c>
      <c r="G399" s="10">
        <v>399.06</v>
      </c>
      <c r="H399" s="13">
        <v>0.1</v>
      </c>
      <c r="I399" s="10">
        <v>399.06</v>
      </c>
      <c r="J399" s="10">
        <v>359.16</v>
      </c>
      <c r="K399" s="10">
        <v>250.5</v>
      </c>
      <c r="L399" s="10">
        <v>35.99</v>
      </c>
      <c r="M399" s="10" t="s">
        <v>134</v>
      </c>
      <c r="N399" s="10" t="s">
        <v>149</v>
      </c>
    </row>
    <row r="400" spans="1:14" x14ac:dyDescent="0.35">
      <c r="A400" s="10" t="s">
        <v>665</v>
      </c>
      <c r="B400" s="11">
        <v>45782</v>
      </c>
      <c r="C400" s="11">
        <v>45789</v>
      </c>
      <c r="D400" s="10" t="s">
        <v>469</v>
      </c>
      <c r="E400" s="10" t="s">
        <v>159</v>
      </c>
      <c r="F400" s="10">
        <v>5</v>
      </c>
      <c r="G400" s="10">
        <v>532.12</v>
      </c>
      <c r="H400" s="13">
        <v>0.1</v>
      </c>
      <c r="I400" s="10">
        <v>2660.59</v>
      </c>
      <c r="J400" s="10">
        <v>2394.5300000000002</v>
      </c>
      <c r="K400" s="10">
        <v>1641.42</v>
      </c>
      <c r="L400" s="10">
        <v>40.81</v>
      </c>
      <c r="M400" s="10" t="s">
        <v>129</v>
      </c>
      <c r="N400" s="10" t="s">
        <v>140</v>
      </c>
    </row>
    <row r="401" spans="1:14" x14ac:dyDescent="0.35">
      <c r="A401" s="10" t="s">
        <v>666</v>
      </c>
      <c r="B401" s="11">
        <v>45349</v>
      </c>
      <c r="C401" s="11">
        <v>45353</v>
      </c>
      <c r="D401" s="10" t="s">
        <v>206</v>
      </c>
      <c r="E401" s="10" t="s">
        <v>226</v>
      </c>
      <c r="F401" s="10">
        <v>3</v>
      </c>
      <c r="G401" s="10">
        <v>97.71</v>
      </c>
      <c r="H401" s="13">
        <v>0.15</v>
      </c>
      <c r="I401" s="10">
        <v>293.13</v>
      </c>
      <c r="J401" s="10">
        <v>249.16</v>
      </c>
      <c r="K401" s="10">
        <v>129.46</v>
      </c>
      <c r="L401" s="10">
        <v>21.26</v>
      </c>
      <c r="M401" s="10" t="s">
        <v>124</v>
      </c>
      <c r="N401" s="10" t="s">
        <v>149</v>
      </c>
    </row>
    <row r="402" spans="1:14" x14ac:dyDescent="0.35">
      <c r="A402" s="10" t="s">
        <v>667</v>
      </c>
      <c r="B402" s="11">
        <v>45579</v>
      </c>
      <c r="C402" s="11">
        <v>45579</v>
      </c>
      <c r="D402" s="10" t="s">
        <v>228</v>
      </c>
      <c r="E402" s="10" t="s">
        <v>169</v>
      </c>
      <c r="F402" s="10">
        <v>2</v>
      </c>
      <c r="G402" s="10">
        <v>205.81</v>
      </c>
      <c r="H402" s="13">
        <v>0.15</v>
      </c>
      <c r="I402" s="10">
        <v>411.62</v>
      </c>
      <c r="J402" s="10">
        <v>349.87</v>
      </c>
      <c r="K402" s="10">
        <v>244.08</v>
      </c>
      <c r="L402" s="10">
        <v>36.07</v>
      </c>
      <c r="M402" s="10" t="s">
        <v>124</v>
      </c>
      <c r="N402" s="10" t="s">
        <v>145</v>
      </c>
    </row>
    <row r="403" spans="1:14" x14ac:dyDescent="0.35">
      <c r="A403" s="10" t="s">
        <v>668</v>
      </c>
      <c r="B403" s="11">
        <v>45324</v>
      </c>
      <c r="C403" s="11">
        <v>45328</v>
      </c>
      <c r="D403" s="10" t="s">
        <v>312</v>
      </c>
      <c r="E403" s="10" t="s">
        <v>159</v>
      </c>
      <c r="F403" s="10">
        <v>2</v>
      </c>
      <c r="G403" s="10">
        <v>519.75</v>
      </c>
      <c r="H403" s="13">
        <v>0</v>
      </c>
      <c r="I403" s="10">
        <v>1039.51</v>
      </c>
      <c r="J403" s="10">
        <v>1039.51</v>
      </c>
      <c r="K403" s="10">
        <v>671.27</v>
      </c>
      <c r="L403" s="10">
        <v>48.82</v>
      </c>
      <c r="M403" s="10" t="s">
        <v>134</v>
      </c>
      <c r="N403" s="10" t="s">
        <v>125</v>
      </c>
    </row>
    <row r="404" spans="1:14" x14ac:dyDescent="0.35">
      <c r="A404" s="10" t="s">
        <v>669</v>
      </c>
      <c r="B404" s="11">
        <v>45330</v>
      </c>
      <c r="C404" s="11">
        <v>45333</v>
      </c>
      <c r="D404" s="10" t="s">
        <v>471</v>
      </c>
      <c r="E404" s="10" t="s">
        <v>202</v>
      </c>
      <c r="F404" s="10">
        <v>6</v>
      </c>
      <c r="G404" s="10">
        <v>143.69999999999999</v>
      </c>
      <c r="H404" s="13">
        <v>0</v>
      </c>
      <c r="I404" s="10">
        <v>862.17</v>
      </c>
      <c r="J404" s="10">
        <v>862.17</v>
      </c>
      <c r="K404" s="10">
        <v>506.71</v>
      </c>
      <c r="L404" s="10">
        <v>55.46</v>
      </c>
      <c r="M404" s="10" t="s">
        <v>134</v>
      </c>
      <c r="N404" s="10" t="s">
        <v>140</v>
      </c>
    </row>
    <row r="405" spans="1:14" x14ac:dyDescent="0.35">
      <c r="A405" s="10" t="s">
        <v>670</v>
      </c>
      <c r="B405" s="11">
        <v>45609</v>
      </c>
      <c r="C405" s="11">
        <v>45614</v>
      </c>
      <c r="D405" s="10" t="s">
        <v>406</v>
      </c>
      <c r="E405" s="10" t="s">
        <v>164</v>
      </c>
      <c r="F405" s="10">
        <v>1</v>
      </c>
      <c r="G405" s="10">
        <v>974.73</v>
      </c>
      <c r="H405" s="13">
        <v>0.15</v>
      </c>
      <c r="I405" s="10">
        <v>974.73</v>
      </c>
      <c r="J405" s="10">
        <v>828.52</v>
      </c>
      <c r="K405" s="10">
        <v>692.02</v>
      </c>
      <c r="L405" s="10">
        <v>13.08</v>
      </c>
      <c r="M405" s="10" t="s">
        <v>134</v>
      </c>
      <c r="N405" s="10" t="s">
        <v>130</v>
      </c>
    </row>
    <row r="406" spans="1:14" x14ac:dyDescent="0.35">
      <c r="A406" s="10" t="s">
        <v>671</v>
      </c>
      <c r="B406" s="11">
        <v>45337</v>
      </c>
      <c r="C406" s="11">
        <v>45338</v>
      </c>
      <c r="D406" s="10" t="s">
        <v>234</v>
      </c>
      <c r="E406" s="10" t="s">
        <v>256</v>
      </c>
      <c r="F406" s="10">
        <v>2</v>
      </c>
      <c r="G406" s="10">
        <v>17</v>
      </c>
      <c r="H406" s="13">
        <v>0</v>
      </c>
      <c r="I406" s="10">
        <v>33.99</v>
      </c>
      <c r="J406" s="10">
        <v>33.99</v>
      </c>
      <c r="K406" s="10">
        <v>12.02</v>
      </c>
      <c r="L406" s="10">
        <v>40.17</v>
      </c>
      <c r="M406" s="10" t="s">
        <v>124</v>
      </c>
      <c r="N406" s="10" t="s">
        <v>145</v>
      </c>
    </row>
    <row r="407" spans="1:14" x14ac:dyDescent="0.35">
      <c r="A407" s="10" t="s">
        <v>672</v>
      </c>
      <c r="B407" s="11">
        <v>45620</v>
      </c>
      <c r="C407" s="11">
        <v>45623</v>
      </c>
      <c r="D407" s="10" t="s">
        <v>127</v>
      </c>
      <c r="E407" s="10" t="s">
        <v>235</v>
      </c>
      <c r="F407" s="10">
        <v>1</v>
      </c>
      <c r="G407" s="10">
        <v>17.36</v>
      </c>
      <c r="H407" s="13">
        <v>0.05</v>
      </c>
      <c r="I407" s="10">
        <v>17.36</v>
      </c>
      <c r="J407" s="10">
        <v>16.489999999999998</v>
      </c>
      <c r="K407" s="10">
        <v>7.19</v>
      </c>
      <c r="L407" s="10">
        <v>39.409999999999997</v>
      </c>
      <c r="M407" s="10" t="s">
        <v>134</v>
      </c>
      <c r="N407" s="10" t="s">
        <v>130</v>
      </c>
    </row>
    <row r="408" spans="1:14" x14ac:dyDescent="0.35">
      <c r="A408" s="10" t="s">
        <v>673</v>
      </c>
      <c r="B408" s="11">
        <v>45818</v>
      </c>
      <c r="C408" s="11">
        <v>45819</v>
      </c>
      <c r="D408" s="10" t="s">
        <v>412</v>
      </c>
      <c r="E408" s="10" t="s">
        <v>118</v>
      </c>
      <c r="F408" s="10">
        <v>2</v>
      </c>
      <c r="G408" s="10">
        <v>400.18</v>
      </c>
      <c r="H408" s="13">
        <v>0.05</v>
      </c>
      <c r="I408" s="10">
        <v>800.36</v>
      </c>
      <c r="J408" s="10">
        <v>760.34</v>
      </c>
      <c r="K408" s="10">
        <v>478.78</v>
      </c>
      <c r="L408" s="10">
        <v>57.13</v>
      </c>
      <c r="M408" s="10" t="s">
        <v>124</v>
      </c>
      <c r="N408" s="10" t="s">
        <v>125</v>
      </c>
    </row>
    <row r="409" spans="1:14" x14ac:dyDescent="0.35">
      <c r="A409" s="10" t="s">
        <v>674</v>
      </c>
      <c r="B409" s="11">
        <v>45638</v>
      </c>
      <c r="C409" s="11">
        <v>45645</v>
      </c>
      <c r="D409" s="10" t="s">
        <v>179</v>
      </c>
      <c r="E409" s="10" t="s">
        <v>256</v>
      </c>
      <c r="F409" s="10">
        <v>1</v>
      </c>
      <c r="G409" s="10">
        <v>14.79</v>
      </c>
      <c r="H409" s="13">
        <v>0.2</v>
      </c>
      <c r="I409" s="10">
        <v>14.79</v>
      </c>
      <c r="J409" s="10">
        <v>11.84</v>
      </c>
      <c r="K409" s="10">
        <v>5.73</v>
      </c>
      <c r="L409" s="10">
        <v>24.28</v>
      </c>
      <c r="M409" s="10" t="s">
        <v>134</v>
      </c>
      <c r="N409" s="10" t="s">
        <v>140</v>
      </c>
    </row>
    <row r="410" spans="1:14" x14ac:dyDescent="0.35">
      <c r="A410" s="10" t="s">
        <v>675</v>
      </c>
      <c r="B410" s="11">
        <v>45611</v>
      </c>
      <c r="C410" s="11">
        <v>45616</v>
      </c>
      <c r="D410" s="10" t="s">
        <v>138</v>
      </c>
      <c r="E410" s="10" t="s">
        <v>202</v>
      </c>
      <c r="F410" s="10">
        <v>5</v>
      </c>
      <c r="G410" s="10">
        <v>149.94</v>
      </c>
      <c r="H410" s="13">
        <v>0.2</v>
      </c>
      <c r="I410" s="10">
        <v>749.7</v>
      </c>
      <c r="J410" s="10">
        <v>599.76</v>
      </c>
      <c r="K410" s="10">
        <v>422.68</v>
      </c>
      <c r="L410" s="10">
        <v>22.04</v>
      </c>
      <c r="M410" s="10" t="s">
        <v>124</v>
      </c>
      <c r="N410" s="10" t="s">
        <v>125</v>
      </c>
    </row>
    <row r="411" spans="1:14" x14ac:dyDescent="0.35">
      <c r="A411" s="10" t="s">
        <v>676</v>
      </c>
      <c r="B411" s="11">
        <v>45391</v>
      </c>
      <c r="C411" s="11">
        <v>45398</v>
      </c>
      <c r="D411" s="10" t="s">
        <v>240</v>
      </c>
      <c r="E411" s="10" t="s">
        <v>187</v>
      </c>
      <c r="F411" s="10">
        <v>2</v>
      </c>
      <c r="G411" s="10">
        <v>214.85</v>
      </c>
      <c r="H411" s="13">
        <v>0.1</v>
      </c>
      <c r="I411" s="10">
        <v>429.7</v>
      </c>
      <c r="J411" s="10">
        <v>386.73</v>
      </c>
      <c r="K411" s="10">
        <v>235.3</v>
      </c>
      <c r="L411" s="10">
        <v>54.04</v>
      </c>
      <c r="M411" s="10" t="s">
        <v>129</v>
      </c>
      <c r="N411" s="10" t="s">
        <v>145</v>
      </c>
    </row>
    <row r="412" spans="1:14" x14ac:dyDescent="0.35">
      <c r="A412" s="10" t="s">
        <v>677</v>
      </c>
      <c r="B412" s="11">
        <v>45693</v>
      </c>
      <c r="C412" s="11">
        <v>45695</v>
      </c>
      <c r="D412" s="10" t="s">
        <v>326</v>
      </c>
      <c r="E412" s="10" t="s">
        <v>202</v>
      </c>
      <c r="F412" s="10">
        <v>4</v>
      </c>
      <c r="G412" s="10">
        <v>148.83000000000001</v>
      </c>
      <c r="H412" s="13">
        <v>0.05</v>
      </c>
      <c r="I412" s="10">
        <v>595.33000000000004</v>
      </c>
      <c r="J412" s="10">
        <v>565.55999999999995</v>
      </c>
      <c r="K412" s="10">
        <v>326.47000000000003</v>
      </c>
      <c r="L412" s="10">
        <v>12.3</v>
      </c>
      <c r="M412" s="10" t="s">
        <v>134</v>
      </c>
      <c r="N412" s="10" t="s">
        <v>140</v>
      </c>
    </row>
    <row r="413" spans="1:14" x14ac:dyDescent="0.35">
      <c r="A413" s="10" t="s">
        <v>678</v>
      </c>
      <c r="B413" s="11">
        <v>45581</v>
      </c>
      <c r="C413" s="11">
        <v>45586</v>
      </c>
      <c r="D413" s="10" t="s">
        <v>213</v>
      </c>
      <c r="E413" s="10" t="s">
        <v>155</v>
      </c>
      <c r="F413" s="10">
        <v>3</v>
      </c>
      <c r="G413" s="10">
        <v>39.5</v>
      </c>
      <c r="H413" s="13">
        <v>0</v>
      </c>
      <c r="I413" s="10">
        <v>118.49</v>
      </c>
      <c r="J413" s="10">
        <v>118.49</v>
      </c>
      <c r="K413" s="10">
        <v>62.41</v>
      </c>
      <c r="L413" s="10">
        <v>42.73</v>
      </c>
      <c r="M413" s="10" t="s">
        <v>124</v>
      </c>
      <c r="N413" s="10" t="s">
        <v>130</v>
      </c>
    </row>
    <row r="414" spans="1:14" x14ac:dyDescent="0.35">
      <c r="A414" s="10" t="s">
        <v>679</v>
      </c>
      <c r="B414" s="11">
        <v>45837</v>
      </c>
      <c r="C414" s="11">
        <v>45844</v>
      </c>
      <c r="D414" s="10" t="s">
        <v>249</v>
      </c>
      <c r="E414" s="10" t="s">
        <v>256</v>
      </c>
      <c r="F414" s="10">
        <v>2</v>
      </c>
      <c r="G414" s="10">
        <v>15.78</v>
      </c>
      <c r="H414" s="13">
        <v>0.15</v>
      </c>
      <c r="I414" s="10">
        <v>31.56</v>
      </c>
      <c r="J414" s="10">
        <v>26.82</v>
      </c>
      <c r="K414" s="10">
        <v>11.69</v>
      </c>
      <c r="L414" s="10">
        <v>15.52</v>
      </c>
      <c r="M414" s="10" t="s">
        <v>134</v>
      </c>
      <c r="N414" s="10" t="s">
        <v>120</v>
      </c>
    </row>
    <row r="415" spans="1:14" x14ac:dyDescent="0.35">
      <c r="A415" s="10" t="s">
        <v>680</v>
      </c>
      <c r="B415" s="11">
        <v>45737</v>
      </c>
      <c r="C415" s="11">
        <v>45742</v>
      </c>
      <c r="D415" s="10" t="s">
        <v>262</v>
      </c>
      <c r="E415" s="10" t="s">
        <v>226</v>
      </c>
      <c r="F415" s="10">
        <v>3</v>
      </c>
      <c r="G415" s="10">
        <v>90.99</v>
      </c>
      <c r="H415" s="13">
        <v>0.2</v>
      </c>
      <c r="I415" s="10">
        <v>272.97000000000003</v>
      </c>
      <c r="J415" s="10">
        <v>218.37</v>
      </c>
      <c r="K415" s="10">
        <v>131.19</v>
      </c>
      <c r="L415" s="10">
        <v>48.55</v>
      </c>
      <c r="M415" s="10" t="s">
        <v>129</v>
      </c>
      <c r="N415" s="10" t="s">
        <v>130</v>
      </c>
    </row>
    <row r="416" spans="1:14" x14ac:dyDescent="0.35">
      <c r="A416" s="10" t="s">
        <v>681</v>
      </c>
      <c r="B416" s="11">
        <v>45625</v>
      </c>
      <c r="C416" s="11">
        <v>45626</v>
      </c>
      <c r="D416" s="10" t="s">
        <v>209</v>
      </c>
      <c r="E416" s="10" t="s">
        <v>187</v>
      </c>
      <c r="F416" s="10">
        <v>5</v>
      </c>
      <c r="G416" s="10">
        <v>199.12</v>
      </c>
      <c r="H416" s="13">
        <v>0.1</v>
      </c>
      <c r="I416" s="10">
        <v>995.6</v>
      </c>
      <c r="J416" s="10">
        <v>896.04</v>
      </c>
      <c r="K416" s="10">
        <v>564.61</v>
      </c>
      <c r="L416" s="10">
        <v>22.22</v>
      </c>
      <c r="M416" s="10" t="s">
        <v>124</v>
      </c>
      <c r="N416" s="10" t="s">
        <v>156</v>
      </c>
    </row>
    <row r="417" spans="1:14" x14ac:dyDescent="0.35">
      <c r="A417" s="10" t="s">
        <v>682</v>
      </c>
      <c r="B417" s="11">
        <v>45354</v>
      </c>
      <c r="C417" s="11">
        <v>45355</v>
      </c>
      <c r="D417" s="10" t="s">
        <v>380</v>
      </c>
      <c r="E417" s="10" t="s">
        <v>128</v>
      </c>
      <c r="F417" s="10">
        <v>2</v>
      </c>
      <c r="G417" s="10">
        <v>310.93</v>
      </c>
      <c r="H417" s="13">
        <v>0.15</v>
      </c>
      <c r="I417" s="10">
        <v>621.87</v>
      </c>
      <c r="J417" s="10">
        <v>528.59</v>
      </c>
      <c r="K417" s="10">
        <v>384.92</v>
      </c>
      <c r="L417" s="10">
        <v>37.44</v>
      </c>
      <c r="M417" s="10" t="s">
        <v>134</v>
      </c>
      <c r="N417" s="10" t="s">
        <v>125</v>
      </c>
    </row>
    <row r="418" spans="1:14" x14ac:dyDescent="0.35">
      <c r="A418" s="10" t="s">
        <v>683</v>
      </c>
      <c r="B418" s="11">
        <v>45590</v>
      </c>
      <c r="C418" s="11">
        <v>45596</v>
      </c>
      <c r="D418" s="10" t="s">
        <v>211</v>
      </c>
      <c r="E418" s="10" t="s">
        <v>118</v>
      </c>
      <c r="F418" s="10">
        <v>3</v>
      </c>
      <c r="G418" s="10">
        <v>406.53</v>
      </c>
      <c r="H418" s="13">
        <v>0</v>
      </c>
      <c r="I418" s="10">
        <v>1219.5999999999999</v>
      </c>
      <c r="J418" s="10">
        <v>1219.5999999999999</v>
      </c>
      <c r="K418" s="10">
        <v>748.34</v>
      </c>
      <c r="L418" s="10">
        <v>25.92</v>
      </c>
      <c r="M418" s="10" t="s">
        <v>129</v>
      </c>
      <c r="N418" s="10" t="s">
        <v>145</v>
      </c>
    </row>
    <row r="419" spans="1:14" x14ac:dyDescent="0.35">
      <c r="A419" s="10" t="s">
        <v>684</v>
      </c>
      <c r="B419" s="11">
        <v>45644</v>
      </c>
      <c r="C419" s="11">
        <v>45645</v>
      </c>
      <c r="D419" s="10" t="s">
        <v>624</v>
      </c>
      <c r="E419" s="10" t="s">
        <v>226</v>
      </c>
      <c r="F419" s="10">
        <v>3</v>
      </c>
      <c r="G419" s="10">
        <v>96.69</v>
      </c>
      <c r="H419" s="13">
        <v>0.15</v>
      </c>
      <c r="I419" s="10">
        <v>290.08</v>
      </c>
      <c r="J419" s="10">
        <v>246.57</v>
      </c>
      <c r="K419" s="10">
        <v>127.76</v>
      </c>
      <c r="L419" s="10">
        <v>14.21</v>
      </c>
      <c r="M419" s="10" t="s">
        <v>134</v>
      </c>
      <c r="N419" s="10" t="s">
        <v>136</v>
      </c>
    </row>
    <row r="420" spans="1:14" x14ac:dyDescent="0.35">
      <c r="A420" s="10" t="s">
        <v>685</v>
      </c>
      <c r="B420" s="11">
        <v>45659</v>
      </c>
      <c r="C420" s="11">
        <v>45660</v>
      </c>
      <c r="D420" s="10" t="s">
        <v>234</v>
      </c>
      <c r="E420" s="10" t="s">
        <v>118</v>
      </c>
      <c r="F420" s="10">
        <v>6</v>
      </c>
      <c r="G420" s="10">
        <v>433.99</v>
      </c>
      <c r="H420" s="13">
        <v>0</v>
      </c>
      <c r="I420" s="10">
        <v>2603.9299999999998</v>
      </c>
      <c r="J420" s="10">
        <v>2603.9299999999998</v>
      </c>
      <c r="K420" s="10">
        <v>1459.96</v>
      </c>
      <c r="L420" s="10">
        <v>46.48</v>
      </c>
      <c r="M420" s="10" t="s">
        <v>124</v>
      </c>
      <c r="N420" s="10" t="s">
        <v>156</v>
      </c>
    </row>
    <row r="421" spans="1:14" x14ac:dyDescent="0.35">
      <c r="A421" s="10" t="s">
        <v>686</v>
      </c>
      <c r="B421" s="11">
        <v>45508</v>
      </c>
      <c r="C421" s="11">
        <v>45510</v>
      </c>
      <c r="D421" s="10" t="s">
        <v>215</v>
      </c>
      <c r="E421" s="10" t="s">
        <v>226</v>
      </c>
      <c r="F421" s="10">
        <v>3</v>
      </c>
      <c r="G421" s="10">
        <v>90.26</v>
      </c>
      <c r="H421" s="13">
        <v>0.1</v>
      </c>
      <c r="I421" s="10">
        <v>270.77999999999997</v>
      </c>
      <c r="J421" s="10">
        <v>243.7</v>
      </c>
      <c r="K421" s="10">
        <v>133.43</v>
      </c>
      <c r="L421" s="10">
        <v>27</v>
      </c>
      <c r="M421" s="10" t="s">
        <v>134</v>
      </c>
      <c r="N421" s="10" t="s">
        <v>125</v>
      </c>
    </row>
    <row r="422" spans="1:14" x14ac:dyDescent="0.35">
      <c r="A422" s="10" t="s">
        <v>687</v>
      </c>
      <c r="B422" s="11">
        <v>45365</v>
      </c>
      <c r="C422" s="11">
        <v>45365</v>
      </c>
      <c r="D422" s="10" t="s">
        <v>331</v>
      </c>
      <c r="E422" s="10" t="s">
        <v>166</v>
      </c>
      <c r="F422" s="10">
        <v>1</v>
      </c>
      <c r="G422" s="10">
        <v>191.08</v>
      </c>
      <c r="H422" s="13">
        <v>0.2</v>
      </c>
      <c r="I422" s="10">
        <v>191.08</v>
      </c>
      <c r="J422" s="10">
        <v>152.87</v>
      </c>
      <c r="K422" s="10">
        <v>94.4</v>
      </c>
      <c r="L422" s="10">
        <v>55.21</v>
      </c>
      <c r="M422" s="10" t="s">
        <v>124</v>
      </c>
      <c r="N422" s="10" t="s">
        <v>156</v>
      </c>
    </row>
    <row r="423" spans="1:14" x14ac:dyDescent="0.35">
      <c r="A423" s="10" t="s">
        <v>688</v>
      </c>
      <c r="B423" s="11">
        <v>45727</v>
      </c>
      <c r="C423" s="11">
        <v>45729</v>
      </c>
      <c r="D423" s="10" t="s">
        <v>171</v>
      </c>
      <c r="E423" s="10" t="s">
        <v>187</v>
      </c>
      <c r="F423" s="10">
        <v>3</v>
      </c>
      <c r="G423" s="10">
        <v>207.45</v>
      </c>
      <c r="H423" s="13">
        <v>0.1</v>
      </c>
      <c r="I423" s="10">
        <v>622.35</v>
      </c>
      <c r="J423" s="10">
        <v>560.12</v>
      </c>
      <c r="K423" s="10">
        <v>349.92</v>
      </c>
      <c r="L423" s="10">
        <v>20.2</v>
      </c>
      <c r="M423" s="10" t="s">
        <v>134</v>
      </c>
      <c r="N423" s="10" t="s">
        <v>140</v>
      </c>
    </row>
    <row r="424" spans="1:14" x14ac:dyDescent="0.35">
      <c r="A424" s="10" t="s">
        <v>689</v>
      </c>
      <c r="B424" s="11">
        <v>45805</v>
      </c>
      <c r="C424" s="11">
        <v>45809</v>
      </c>
      <c r="D424" s="10" t="s">
        <v>213</v>
      </c>
      <c r="E424" s="10" t="s">
        <v>123</v>
      </c>
      <c r="F424" s="10">
        <v>2</v>
      </c>
      <c r="G424" s="10">
        <v>32.24</v>
      </c>
      <c r="H424" s="13">
        <v>0.05</v>
      </c>
      <c r="I424" s="10">
        <v>64.47</v>
      </c>
      <c r="J424" s="10">
        <v>61.25</v>
      </c>
      <c r="K424" s="10">
        <v>26.69</v>
      </c>
      <c r="L424" s="10">
        <v>9.35</v>
      </c>
      <c r="M424" s="10" t="s">
        <v>134</v>
      </c>
      <c r="N424" s="10" t="s">
        <v>140</v>
      </c>
    </row>
    <row r="425" spans="1:14" x14ac:dyDescent="0.35">
      <c r="A425" s="10" t="s">
        <v>690</v>
      </c>
      <c r="B425" s="11">
        <v>45437</v>
      </c>
      <c r="C425" s="11">
        <v>45441</v>
      </c>
      <c r="D425" s="10" t="s">
        <v>319</v>
      </c>
      <c r="E425" s="10" t="s">
        <v>133</v>
      </c>
      <c r="F425" s="10">
        <v>3</v>
      </c>
      <c r="G425" s="10">
        <v>205.15</v>
      </c>
      <c r="H425" s="13">
        <v>0.15</v>
      </c>
      <c r="I425" s="10">
        <v>615.46</v>
      </c>
      <c r="J425" s="10">
        <v>523.14</v>
      </c>
      <c r="K425" s="10">
        <v>359.57</v>
      </c>
      <c r="L425" s="10">
        <v>35.159999999999997</v>
      </c>
      <c r="M425" s="10" t="s">
        <v>119</v>
      </c>
      <c r="N425" s="10" t="s">
        <v>130</v>
      </c>
    </row>
    <row r="426" spans="1:14" x14ac:dyDescent="0.35">
      <c r="A426" s="10" t="s">
        <v>691</v>
      </c>
      <c r="B426" s="11">
        <v>45611</v>
      </c>
      <c r="C426" s="11">
        <v>45611</v>
      </c>
      <c r="D426" s="10" t="s">
        <v>219</v>
      </c>
      <c r="E426" s="10" t="s">
        <v>118</v>
      </c>
      <c r="F426" s="10">
        <v>6</v>
      </c>
      <c r="G426" s="10">
        <v>412.3</v>
      </c>
      <c r="H426" s="13">
        <v>0</v>
      </c>
      <c r="I426" s="10">
        <v>2473.79</v>
      </c>
      <c r="J426" s="10">
        <v>2473.79</v>
      </c>
      <c r="K426" s="10">
        <v>1465.42</v>
      </c>
      <c r="L426" s="10">
        <v>40.18</v>
      </c>
      <c r="M426" s="10" t="s">
        <v>124</v>
      </c>
      <c r="N426" s="10" t="s">
        <v>156</v>
      </c>
    </row>
    <row r="427" spans="1:14" x14ac:dyDescent="0.35">
      <c r="A427" s="10" t="s">
        <v>692</v>
      </c>
      <c r="B427" s="11">
        <v>45588</v>
      </c>
      <c r="C427" s="11">
        <v>45590</v>
      </c>
      <c r="D427" s="10" t="s">
        <v>573</v>
      </c>
      <c r="E427" s="10" t="s">
        <v>256</v>
      </c>
      <c r="F427" s="10">
        <v>1</v>
      </c>
      <c r="G427" s="10">
        <v>17.079999999999998</v>
      </c>
      <c r="H427" s="13">
        <v>0.2</v>
      </c>
      <c r="I427" s="10">
        <v>17.079999999999998</v>
      </c>
      <c r="J427" s="10">
        <v>13.67</v>
      </c>
      <c r="K427" s="10">
        <v>5.88</v>
      </c>
      <c r="L427" s="10">
        <v>45.19</v>
      </c>
      <c r="M427" s="10" t="s">
        <v>124</v>
      </c>
      <c r="N427" s="10" t="s">
        <v>125</v>
      </c>
    </row>
    <row r="428" spans="1:14" x14ac:dyDescent="0.35">
      <c r="A428" s="10" t="s">
        <v>693</v>
      </c>
      <c r="B428" s="11">
        <v>45590</v>
      </c>
      <c r="C428" s="11">
        <v>45590</v>
      </c>
      <c r="D428" s="10" t="s">
        <v>174</v>
      </c>
      <c r="E428" s="10" t="s">
        <v>142</v>
      </c>
      <c r="F428" s="10">
        <v>2</v>
      </c>
      <c r="G428" s="10">
        <v>242.63</v>
      </c>
      <c r="H428" s="13">
        <v>0.15</v>
      </c>
      <c r="I428" s="10">
        <v>485.26</v>
      </c>
      <c r="J428" s="10">
        <v>412.48</v>
      </c>
      <c r="K428" s="10">
        <v>277.73</v>
      </c>
      <c r="L428" s="10">
        <v>46.23</v>
      </c>
      <c r="M428" s="10" t="s">
        <v>124</v>
      </c>
      <c r="N428" s="10" t="s">
        <v>145</v>
      </c>
    </row>
    <row r="429" spans="1:14" x14ac:dyDescent="0.35">
      <c r="A429" s="10" t="s">
        <v>694</v>
      </c>
      <c r="B429" s="11">
        <v>45306</v>
      </c>
      <c r="C429" s="11">
        <v>45307</v>
      </c>
      <c r="D429" s="10" t="s">
        <v>480</v>
      </c>
      <c r="E429" s="10" t="s">
        <v>152</v>
      </c>
      <c r="F429" s="10">
        <v>3</v>
      </c>
      <c r="G429" s="10">
        <v>27.71</v>
      </c>
      <c r="H429" s="13">
        <v>0.2</v>
      </c>
      <c r="I429" s="10">
        <v>83.12</v>
      </c>
      <c r="J429" s="10">
        <v>66.489999999999995</v>
      </c>
      <c r="K429" s="10">
        <v>31.85</v>
      </c>
      <c r="L429" s="10">
        <v>34.340000000000003</v>
      </c>
      <c r="M429" s="10" t="s">
        <v>134</v>
      </c>
      <c r="N429" s="10" t="s">
        <v>120</v>
      </c>
    </row>
    <row r="430" spans="1:14" x14ac:dyDescent="0.35">
      <c r="A430" s="10" t="s">
        <v>695</v>
      </c>
      <c r="B430" s="11">
        <v>45832</v>
      </c>
      <c r="C430" s="11">
        <v>45832</v>
      </c>
      <c r="D430" s="10" t="s">
        <v>464</v>
      </c>
      <c r="E430" s="10" t="s">
        <v>155</v>
      </c>
      <c r="F430" s="10">
        <v>2</v>
      </c>
      <c r="G430" s="10">
        <v>39.21</v>
      </c>
      <c r="H430" s="13">
        <v>0</v>
      </c>
      <c r="I430" s="10">
        <v>78.41</v>
      </c>
      <c r="J430" s="10">
        <v>78.41</v>
      </c>
      <c r="K430" s="10">
        <v>42.4</v>
      </c>
      <c r="L430" s="10">
        <v>51.1</v>
      </c>
      <c r="M430" s="10" t="s">
        <v>124</v>
      </c>
      <c r="N430" s="10" t="s">
        <v>156</v>
      </c>
    </row>
    <row r="431" spans="1:14" x14ac:dyDescent="0.35">
      <c r="A431" s="10" t="s">
        <v>696</v>
      </c>
      <c r="B431" s="11">
        <v>45535</v>
      </c>
      <c r="C431" s="11">
        <v>45542</v>
      </c>
      <c r="D431" s="10" t="s">
        <v>271</v>
      </c>
      <c r="E431" s="10" t="s">
        <v>175</v>
      </c>
      <c r="F431" s="10">
        <v>4</v>
      </c>
      <c r="G431" s="10">
        <v>35.979999999999997</v>
      </c>
      <c r="H431" s="13">
        <v>0.15</v>
      </c>
      <c r="I431" s="10">
        <v>143.91</v>
      </c>
      <c r="J431" s="10">
        <v>122.32</v>
      </c>
      <c r="K431" s="10">
        <v>65.5</v>
      </c>
      <c r="L431" s="10">
        <v>30.02</v>
      </c>
      <c r="M431" s="10" t="s">
        <v>124</v>
      </c>
      <c r="N431" s="10" t="s">
        <v>130</v>
      </c>
    </row>
    <row r="432" spans="1:14" x14ac:dyDescent="0.35">
      <c r="A432" s="10" t="s">
        <v>697</v>
      </c>
      <c r="B432" s="11">
        <v>45767</v>
      </c>
      <c r="C432" s="11">
        <v>45773</v>
      </c>
      <c r="D432" s="10" t="s">
        <v>267</v>
      </c>
      <c r="E432" s="10" t="s">
        <v>155</v>
      </c>
      <c r="F432" s="10">
        <v>3</v>
      </c>
      <c r="G432" s="10">
        <v>41.84</v>
      </c>
      <c r="H432" s="13">
        <v>0.15</v>
      </c>
      <c r="I432" s="10">
        <v>125.52</v>
      </c>
      <c r="J432" s="10">
        <v>106.69</v>
      </c>
      <c r="K432" s="10">
        <v>61.32</v>
      </c>
      <c r="L432" s="10">
        <v>43.28</v>
      </c>
      <c r="M432" s="10" t="s">
        <v>134</v>
      </c>
      <c r="N432" s="10" t="s">
        <v>156</v>
      </c>
    </row>
    <row r="433" spans="1:14" x14ac:dyDescent="0.35">
      <c r="A433" s="10" t="s">
        <v>698</v>
      </c>
      <c r="B433" s="11">
        <v>45751</v>
      </c>
      <c r="C433" s="11">
        <v>45757</v>
      </c>
      <c r="D433" s="10" t="s">
        <v>412</v>
      </c>
      <c r="E433" s="10" t="s">
        <v>256</v>
      </c>
      <c r="F433" s="10">
        <v>4</v>
      </c>
      <c r="G433" s="10">
        <v>17.18</v>
      </c>
      <c r="H433" s="13">
        <v>0.2</v>
      </c>
      <c r="I433" s="10">
        <v>68.73</v>
      </c>
      <c r="J433" s="10">
        <v>54.98</v>
      </c>
      <c r="K433" s="10">
        <v>25.09</v>
      </c>
      <c r="L433" s="10">
        <v>16.28</v>
      </c>
      <c r="M433" s="10" t="s">
        <v>134</v>
      </c>
      <c r="N433" s="10" t="s">
        <v>156</v>
      </c>
    </row>
    <row r="434" spans="1:14" x14ac:dyDescent="0.35">
      <c r="A434" s="10" t="s">
        <v>699</v>
      </c>
      <c r="B434" s="11">
        <v>45635</v>
      </c>
      <c r="C434" s="11">
        <v>45639</v>
      </c>
      <c r="D434" s="10" t="s">
        <v>138</v>
      </c>
      <c r="E434" s="10" t="s">
        <v>152</v>
      </c>
      <c r="F434" s="10">
        <v>2</v>
      </c>
      <c r="G434" s="10">
        <v>24.33</v>
      </c>
      <c r="H434" s="13">
        <v>0.2</v>
      </c>
      <c r="I434" s="10">
        <v>48.66</v>
      </c>
      <c r="J434" s="10">
        <v>38.93</v>
      </c>
      <c r="K434" s="10">
        <v>22.19</v>
      </c>
      <c r="L434" s="10">
        <v>31.89</v>
      </c>
      <c r="M434" s="10" t="s">
        <v>134</v>
      </c>
      <c r="N434" s="10" t="s">
        <v>120</v>
      </c>
    </row>
    <row r="435" spans="1:14" x14ac:dyDescent="0.35">
      <c r="A435" s="10" t="s">
        <v>700</v>
      </c>
      <c r="B435" s="11">
        <v>45476</v>
      </c>
      <c r="C435" s="11">
        <v>45481</v>
      </c>
      <c r="D435" s="10" t="s">
        <v>555</v>
      </c>
      <c r="E435" s="10" t="s">
        <v>159</v>
      </c>
      <c r="F435" s="10">
        <v>3</v>
      </c>
      <c r="G435" s="10">
        <v>534.38</v>
      </c>
      <c r="H435" s="13">
        <v>0</v>
      </c>
      <c r="I435" s="10">
        <v>1603.13</v>
      </c>
      <c r="J435" s="10">
        <v>1603.13</v>
      </c>
      <c r="K435" s="10">
        <v>970.22</v>
      </c>
      <c r="L435" s="10">
        <v>11.26</v>
      </c>
      <c r="M435" s="10" t="s">
        <v>134</v>
      </c>
      <c r="N435" s="10" t="s">
        <v>120</v>
      </c>
    </row>
    <row r="436" spans="1:14" x14ac:dyDescent="0.35">
      <c r="A436" s="10" t="s">
        <v>701</v>
      </c>
      <c r="B436" s="11">
        <v>45549</v>
      </c>
      <c r="C436" s="11">
        <v>45552</v>
      </c>
      <c r="D436" s="10" t="s">
        <v>357</v>
      </c>
      <c r="E436" s="10" t="s">
        <v>256</v>
      </c>
      <c r="F436" s="10">
        <v>1</v>
      </c>
      <c r="G436" s="10">
        <v>16.309999999999999</v>
      </c>
      <c r="H436" s="13">
        <v>0</v>
      </c>
      <c r="I436" s="10">
        <v>16.309999999999999</v>
      </c>
      <c r="J436" s="10">
        <v>16.309999999999999</v>
      </c>
      <c r="K436" s="10">
        <v>6.26</v>
      </c>
      <c r="L436" s="10">
        <v>40.08</v>
      </c>
      <c r="M436" s="10" t="s">
        <v>119</v>
      </c>
      <c r="N436" s="10" t="s">
        <v>130</v>
      </c>
    </row>
    <row r="437" spans="1:14" x14ac:dyDescent="0.35">
      <c r="A437" s="10" t="s">
        <v>702</v>
      </c>
      <c r="B437" s="11">
        <v>45380</v>
      </c>
      <c r="C437" s="11">
        <v>45382</v>
      </c>
      <c r="D437" s="10" t="s">
        <v>312</v>
      </c>
      <c r="E437" s="10" t="s">
        <v>139</v>
      </c>
      <c r="F437" s="10">
        <v>2</v>
      </c>
      <c r="G437" s="10">
        <v>677.44</v>
      </c>
      <c r="H437" s="13">
        <v>0.2</v>
      </c>
      <c r="I437" s="10">
        <v>1354.88</v>
      </c>
      <c r="J437" s="10">
        <v>1083.9100000000001</v>
      </c>
      <c r="K437" s="10">
        <v>785.15</v>
      </c>
      <c r="L437" s="10">
        <v>58.81</v>
      </c>
      <c r="M437" s="10" t="s">
        <v>124</v>
      </c>
      <c r="N437" s="10" t="s">
        <v>145</v>
      </c>
    </row>
    <row r="438" spans="1:14" x14ac:dyDescent="0.35">
      <c r="A438" s="10" t="s">
        <v>703</v>
      </c>
      <c r="B438" s="11">
        <v>45369</v>
      </c>
      <c r="C438" s="11">
        <v>45376</v>
      </c>
      <c r="D438" s="10" t="s">
        <v>122</v>
      </c>
      <c r="E438" s="10" t="s">
        <v>187</v>
      </c>
      <c r="F438" s="10">
        <v>8</v>
      </c>
      <c r="G438" s="10">
        <v>202.49</v>
      </c>
      <c r="H438" s="13">
        <v>0.1</v>
      </c>
      <c r="I438" s="10">
        <v>1619.89</v>
      </c>
      <c r="J438" s="10">
        <v>1457.9</v>
      </c>
      <c r="K438" s="10">
        <v>962.15</v>
      </c>
      <c r="L438" s="10">
        <v>57.45</v>
      </c>
      <c r="M438" s="10" t="s">
        <v>134</v>
      </c>
      <c r="N438" s="10" t="s">
        <v>130</v>
      </c>
    </row>
    <row r="439" spans="1:14" x14ac:dyDescent="0.35">
      <c r="A439" s="10" t="s">
        <v>704</v>
      </c>
      <c r="B439" s="11">
        <v>45683</v>
      </c>
      <c r="C439" s="11">
        <v>45689</v>
      </c>
      <c r="D439" s="10" t="s">
        <v>191</v>
      </c>
      <c r="E439" s="10" t="s">
        <v>142</v>
      </c>
      <c r="F439" s="10">
        <v>2</v>
      </c>
      <c r="G439" s="10">
        <v>241.7</v>
      </c>
      <c r="H439" s="13">
        <v>0.05</v>
      </c>
      <c r="I439" s="10">
        <v>483.4</v>
      </c>
      <c r="J439" s="10">
        <v>459.23</v>
      </c>
      <c r="K439" s="10">
        <v>280.66000000000003</v>
      </c>
      <c r="L439" s="10">
        <v>13.44</v>
      </c>
      <c r="M439" s="10" t="s">
        <v>134</v>
      </c>
      <c r="N439" s="10" t="s">
        <v>156</v>
      </c>
    </row>
    <row r="440" spans="1:14" x14ac:dyDescent="0.35">
      <c r="A440" s="10" t="s">
        <v>705</v>
      </c>
      <c r="B440" s="11">
        <v>45403</v>
      </c>
      <c r="C440" s="11">
        <v>45405</v>
      </c>
      <c r="D440" s="10" t="s">
        <v>366</v>
      </c>
      <c r="E440" s="10" t="s">
        <v>128</v>
      </c>
      <c r="F440" s="10">
        <v>3</v>
      </c>
      <c r="G440" s="10">
        <v>326.37</v>
      </c>
      <c r="H440" s="13">
        <v>0.15</v>
      </c>
      <c r="I440" s="10">
        <v>979.11</v>
      </c>
      <c r="J440" s="10">
        <v>832.24</v>
      </c>
      <c r="K440" s="10">
        <v>562.96</v>
      </c>
      <c r="L440" s="10">
        <v>57.41</v>
      </c>
      <c r="M440" s="10" t="s">
        <v>134</v>
      </c>
      <c r="N440" s="10" t="s">
        <v>130</v>
      </c>
    </row>
    <row r="441" spans="1:14" x14ac:dyDescent="0.35">
      <c r="A441" s="10" t="s">
        <v>706</v>
      </c>
      <c r="B441" s="11">
        <v>45748</v>
      </c>
      <c r="C441" s="11">
        <v>45748</v>
      </c>
      <c r="D441" s="10" t="s">
        <v>179</v>
      </c>
      <c r="E441" s="10" t="s">
        <v>152</v>
      </c>
      <c r="F441" s="10">
        <v>6</v>
      </c>
      <c r="G441" s="10">
        <v>24.54</v>
      </c>
      <c r="H441" s="13">
        <v>0.2</v>
      </c>
      <c r="I441" s="10">
        <v>147.24</v>
      </c>
      <c r="J441" s="10">
        <v>117.79</v>
      </c>
      <c r="K441" s="10">
        <v>62.71</v>
      </c>
      <c r="L441" s="10">
        <v>14.79</v>
      </c>
      <c r="M441" s="10" t="s">
        <v>134</v>
      </c>
      <c r="N441" s="10" t="s">
        <v>149</v>
      </c>
    </row>
    <row r="442" spans="1:14" x14ac:dyDescent="0.35">
      <c r="A442" s="10" t="s">
        <v>707</v>
      </c>
      <c r="B442" s="11">
        <v>45295</v>
      </c>
      <c r="C442" s="11">
        <v>45302</v>
      </c>
      <c r="D442" s="10" t="s">
        <v>186</v>
      </c>
      <c r="E442" s="10" t="s">
        <v>175</v>
      </c>
      <c r="F442" s="10">
        <v>3</v>
      </c>
      <c r="G442" s="10">
        <v>37.42</v>
      </c>
      <c r="H442" s="13">
        <v>0.2</v>
      </c>
      <c r="I442" s="10">
        <v>112.25</v>
      </c>
      <c r="J442" s="10">
        <v>89.8</v>
      </c>
      <c r="K442" s="10">
        <v>49.35</v>
      </c>
      <c r="L442" s="10">
        <v>49.61</v>
      </c>
      <c r="M442" s="10" t="s">
        <v>134</v>
      </c>
      <c r="N442" s="10" t="s">
        <v>140</v>
      </c>
    </row>
    <row r="443" spans="1:14" x14ac:dyDescent="0.35">
      <c r="A443" s="10" t="s">
        <v>708</v>
      </c>
      <c r="B443" s="11">
        <v>45659</v>
      </c>
      <c r="C443" s="11">
        <v>45664</v>
      </c>
      <c r="D443" s="10" t="s">
        <v>117</v>
      </c>
      <c r="E443" s="10" t="s">
        <v>118</v>
      </c>
      <c r="F443" s="10">
        <v>4</v>
      </c>
      <c r="G443" s="10">
        <v>403.48</v>
      </c>
      <c r="H443" s="13">
        <v>0.2</v>
      </c>
      <c r="I443" s="10">
        <v>1613.92</v>
      </c>
      <c r="J443" s="10">
        <v>1291.1400000000001</v>
      </c>
      <c r="K443" s="10">
        <v>1028.71</v>
      </c>
      <c r="L443" s="10">
        <v>42.65</v>
      </c>
      <c r="M443" s="10" t="s">
        <v>129</v>
      </c>
      <c r="N443" s="10" t="s">
        <v>149</v>
      </c>
    </row>
    <row r="444" spans="1:14" x14ac:dyDescent="0.35">
      <c r="A444" s="10" t="s">
        <v>709</v>
      </c>
      <c r="B444" s="11">
        <v>45588</v>
      </c>
      <c r="C444" s="11">
        <v>45591</v>
      </c>
      <c r="D444" s="10" t="s">
        <v>710</v>
      </c>
      <c r="E444" s="10" t="s">
        <v>187</v>
      </c>
      <c r="F444" s="10">
        <v>1</v>
      </c>
      <c r="G444" s="10">
        <v>194.52</v>
      </c>
      <c r="H444" s="13">
        <v>0.1</v>
      </c>
      <c r="I444" s="10">
        <v>194.52</v>
      </c>
      <c r="J444" s="10">
        <v>175.07</v>
      </c>
      <c r="K444" s="10">
        <v>119.9</v>
      </c>
      <c r="L444" s="10">
        <v>20.72</v>
      </c>
      <c r="M444" s="10" t="s">
        <v>134</v>
      </c>
      <c r="N444" s="10" t="s">
        <v>149</v>
      </c>
    </row>
    <row r="445" spans="1:14" x14ac:dyDescent="0.35">
      <c r="A445" s="10" t="s">
        <v>711</v>
      </c>
      <c r="B445" s="11">
        <v>45740</v>
      </c>
      <c r="C445" s="11">
        <v>45743</v>
      </c>
      <c r="D445" s="10" t="s">
        <v>464</v>
      </c>
      <c r="E445" s="10" t="s">
        <v>133</v>
      </c>
      <c r="F445" s="10">
        <v>1</v>
      </c>
      <c r="G445" s="10">
        <v>209.2</v>
      </c>
      <c r="H445" s="13">
        <v>0.2</v>
      </c>
      <c r="I445" s="10">
        <v>209.2</v>
      </c>
      <c r="J445" s="10">
        <v>167.36</v>
      </c>
      <c r="K445" s="10">
        <v>131.19999999999999</v>
      </c>
      <c r="L445" s="10">
        <v>17.63</v>
      </c>
      <c r="M445" s="10" t="s">
        <v>124</v>
      </c>
      <c r="N445" s="10" t="s">
        <v>145</v>
      </c>
    </row>
    <row r="446" spans="1:14" x14ac:dyDescent="0.35">
      <c r="A446" s="10" t="s">
        <v>712</v>
      </c>
      <c r="B446" s="11">
        <v>45752</v>
      </c>
      <c r="C446" s="11">
        <v>45752</v>
      </c>
      <c r="D446" s="10" t="s">
        <v>177</v>
      </c>
      <c r="E446" s="10" t="s">
        <v>118</v>
      </c>
      <c r="F446" s="10">
        <v>1</v>
      </c>
      <c r="G446" s="10">
        <v>380.88</v>
      </c>
      <c r="H446" s="13">
        <v>0.2</v>
      </c>
      <c r="I446" s="10">
        <v>380.88</v>
      </c>
      <c r="J446" s="10">
        <v>304.7</v>
      </c>
      <c r="K446" s="10">
        <v>233.8</v>
      </c>
      <c r="L446" s="10">
        <v>12.55</v>
      </c>
      <c r="M446" s="10" t="s">
        <v>124</v>
      </c>
      <c r="N446" s="10" t="s">
        <v>140</v>
      </c>
    </row>
    <row r="447" spans="1:14" x14ac:dyDescent="0.35">
      <c r="A447" s="10" t="s">
        <v>713</v>
      </c>
      <c r="B447" s="11">
        <v>45444</v>
      </c>
      <c r="C447" s="11">
        <v>45447</v>
      </c>
      <c r="D447" s="10" t="s">
        <v>196</v>
      </c>
      <c r="E447" s="10" t="s">
        <v>118</v>
      </c>
      <c r="F447" s="10">
        <v>8</v>
      </c>
      <c r="G447" s="10">
        <v>379.62</v>
      </c>
      <c r="H447" s="13">
        <v>0</v>
      </c>
      <c r="I447" s="10">
        <v>3036.95</v>
      </c>
      <c r="J447" s="10">
        <v>3036.95</v>
      </c>
      <c r="K447" s="10">
        <v>1957.82</v>
      </c>
      <c r="L447" s="10">
        <v>27.12</v>
      </c>
      <c r="M447" s="10" t="s">
        <v>124</v>
      </c>
      <c r="N447" s="10" t="s">
        <v>120</v>
      </c>
    </row>
    <row r="448" spans="1:14" x14ac:dyDescent="0.35">
      <c r="A448" s="10" t="s">
        <v>714</v>
      </c>
      <c r="B448" s="11">
        <v>45306</v>
      </c>
      <c r="C448" s="11">
        <v>45308</v>
      </c>
      <c r="D448" s="10" t="s">
        <v>516</v>
      </c>
      <c r="E448" s="10" t="s">
        <v>169</v>
      </c>
      <c r="F448" s="10">
        <v>4</v>
      </c>
      <c r="G448" s="10">
        <v>223.6</v>
      </c>
      <c r="H448" s="13">
        <v>0</v>
      </c>
      <c r="I448" s="10">
        <v>894.39</v>
      </c>
      <c r="J448" s="10">
        <v>894.39</v>
      </c>
      <c r="K448" s="10">
        <v>469.93</v>
      </c>
      <c r="L448" s="10">
        <v>20.62</v>
      </c>
      <c r="M448" s="10" t="s">
        <v>129</v>
      </c>
      <c r="N448" s="10" t="s">
        <v>130</v>
      </c>
    </row>
    <row r="449" spans="1:14" x14ac:dyDescent="0.35">
      <c r="A449" s="10" t="s">
        <v>715</v>
      </c>
      <c r="B449" s="11">
        <v>45517</v>
      </c>
      <c r="C449" s="11">
        <v>45518</v>
      </c>
      <c r="D449" s="10" t="s">
        <v>471</v>
      </c>
      <c r="E449" s="10" t="s">
        <v>128</v>
      </c>
      <c r="F449" s="10">
        <v>5</v>
      </c>
      <c r="G449" s="10">
        <v>326.10000000000002</v>
      </c>
      <c r="H449" s="13">
        <v>0.2</v>
      </c>
      <c r="I449" s="10">
        <v>1630.52</v>
      </c>
      <c r="J449" s="10">
        <v>1304.42</v>
      </c>
      <c r="K449" s="10">
        <v>941.5</v>
      </c>
      <c r="L449" s="10">
        <v>35.229999999999997</v>
      </c>
      <c r="M449" s="10" t="s">
        <v>124</v>
      </c>
      <c r="N449" s="10" t="s">
        <v>125</v>
      </c>
    </row>
    <row r="450" spans="1:14" x14ac:dyDescent="0.35">
      <c r="A450" s="10" t="s">
        <v>716</v>
      </c>
      <c r="B450" s="11">
        <v>45338</v>
      </c>
      <c r="C450" s="11">
        <v>45340</v>
      </c>
      <c r="D450" s="10" t="s">
        <v>380</v>
      </c>
      <c r="E450" s="10" t="s">
        <v>235</v>
      </c>
      <c r="F450" s="10">
        <v>2</v>
      </c>
      <c r="G450" s="10">
        <v>16.91</v>
      </c>
      <c r="H450" s="13">
        <v>0</v>
      </c>
      <c r="I450" s="10">
        <v>33.82</v>
      </c>
      <c r="J450" s="10">
        <v>33.82</v>
      </c>
      <c r="K450" s="10">
        <v>14.36</v>
      </c>
      <c r="L450" s="10">
        <v>15.42</v>
      </c>
      <c r="M450" s="10" t="s">
        <v>134</v>
      </c>
      <c r="N450" s="10" t="s">
        <v>120</v>
      </c>
    </row>
    <row r="451" spans="1:14" x14ac:dyDescent="0.35">
      <c r="A451" s="10" t="s">
        <v>717</v>
      </c>
      <c r="B451" s="11">
        <v>45428</v>
      </c>
      <c r="C451" s="11">
        <v>45429</v>
      </c>
      <c r="D451" s="10" t="s">
        <v>718</v>
      </c>
      <c r="E451" s="10" t="s">
        <v>142</v>
      </c>
      <c r="F451" s="10">
        <v>5</v>
      </c>
      <c r="G451" s="10">
        <v>265.5</v>
      </c>
      <c r="H451" s="13">
        <v>0.1</v>
      </c>
      <c r="I451" s="10">
        <v>1327.5</v>
      </c>
      <c r="J451" s="10">
        <v>1194.75</v>
      </c>
      <c r="K451" s="10">
        <v>745.13</v>
      </c>
      <c r="L451" s="10">
        <v>13.38</v>
      </c>
      <c r="M451" s="10" t="s">
        <v>134</v>
      </c>
      <c r="N451" s="10" t="s">
        <v>125</v>
      </c>
    </row>
    <row r="452" spans="1:14" x14ac:dyDescent="0.35">
      <c r="A452" s="10" t="s">
        <v>719</v>
      </c>
      <c r="B452" s="11">
        <v>45582</v>
      </c>
      <c r="C452" s="11">
        <v>45588</v>
      </c>
      <c r="D452" s="10" t="s">
        <v>718</v>
      </c>
      <c r="E452" s="10" t="s">
        <v>133</v>
      </c>
      <c r="F452" s="10">
        <v>4</v>
      </c>
      <c r="G452" s="10">
        <v>230.29</v>
      </c>
      <c r="H452" s="13">
        <v>0.1</v>
      </c>
      <c r="I452" s="10">
        <v>921.15</v>
      </c>
      <c r="J452" s="10">
        <v>829.03</v>
      </c>
      <c r="K452" s="10">
        <v>509.62</v>
      </c>
      <c r="L452" s="10">
        <v>22.91</v>
      </c>
      <c r="M452" s="10" t="s">
        <v>134</v>
      </c>
      <c r="N452" s="10" t="s">
        <v>156</v>
      </c>
    </row>
    <row r="453" spans="1:14" x14ac:dyDescent="0.35">
      <c r="A453" s="10" t="s">
        <v>720</v>
      </c>
      <c r="B453" s="11">
        <v>45330</v>
      </c>
      <c r="C453" s="11">
        <v>45332</v>
      </c>
      <c r="D453" s="10" t="s">
        <v>527</v>
      </c>
      <c r="E453" s="10" t="s">
        <v>155</v>
      </c>
      <c r="F453" s="10">
        <v>4</v>
      </c>
      <c r="G453" s="10">
        <v>42.75</v>
      </c>
      <c r="H453" s="13">
        <v>0</v>
      </c>
      <c r="I453" s="10">
        <v>171.01</v>
      </c>
      <c r="J453" s="10">
        <v>171.01</v>
      </c>
      <c r="K453" s="10">
        <v>85.07</v>
      </c>
      <c r="L453" s="10">
        <v>49.39</v>
      </c>
      <c r="M453" s="10" t="s">
        <v>134</v>
      </c>
      <c r="N453" s="10" t="s">
        <v>120</v>
      </c>
    </row>
    <row r="454" spans="1:14" x14ac:dyDescent="0.35">
      <c r="A454" s="10" t="s">
        <v>721</v>
      </c>
      <c r="B454" s="11">
        <v>45834</v>
      </c>
      <c r="C454" s="11">
        <v>45835</v>
      </c>
      <c r="D454" s="10" t="s">
        <v>163</v>
      </c>
      <c r="E454" s="10" t="s">
        <v>139</v>
      </c>
      <c r="F454" s="10">
        <v>3</v>
      </c>
      <c r="G454" s="10">
        <v>687.72</v>
      </c>
      <c r="H454" s="13">
        <v>0.15</v>
      </c>
      <c r="I454" s="10">
        <v>2063.17</v>
      </c>
      <c r="J454" s="10">
        <v>1753.7</v>
      </c>
      <c r="K454" s="10">
        <v>1170.8800000000001</v>
      </c>
      <c r="L454" s="10">
        <v>33.869999999999997</v>
      </c>
      <c r="M454" s="10" t="s">
        <v>134</v>
      </c>
      <c r="N454" s="10" t="s">
        <v>136</v>
      </c>
    </row>
    <row r="455" spans="1:14" x14ac:dyDescent="0.35">
      <c r="A455" s="10" t="s">
        <v>722</v>
      </c>
      <c r="B455" s="11">
        <v>45444</v>
      </c>
      <c r="C455" s="11">
        <v>45451</v>
      </c>
      <c r="D455" s="10" t="s">
        <v>163</v>
      </c>
      <c r="E455" s="10" t="s">
        <v>139</v>
      </c>
      <c r="F455" s="10">
        <v>3</v>
      </c>
      <c r="G455" s="10">
        <v>614.61</v>
      </c>
      <c r="H455" s="13">
        <v>0</v>
      </c>
      <c r="I455" s="10">
        <v>1843.84</v>
      </c>
      <c r="J455" s="10">
        <v>1843.84</v>
      </c>
      <c r="K455" s="10">
        <v>1117.82</v>
      </c>
      <c r="L455" s="10">
        <v>25.65</v>
      </c>
      <c r="M455" s="10" t="s">
        <v>134</v>
      </c>
      <c r="N455" s="10" t="s">
        <v>140</v>
      </c>
    </row>
    <row r="456" spans="1:14" x14ac:dyDescent="0.35">
      <c r="A456" s="10" t="s">
        <v>723</v>
      </c>
      <c r="B456" s="11">
        <v>45345</v>
      </c>
      <c r="C456" s="11">
        <v>45347</v>
      </c>
      <c r="D456" s="10" t="s">
        <v>247</v>
      </c>
      <c r="E456" s="10" t="s">
        <v>139</v>
      </c>
      <c r="F456" s="10">
        <v>1</v>
      </c>
      <c r="G456" s="10">
        <v>601.02</v>
      </c>
      <c r="H456" s="13">
        <v>0.15</v>
      </c>
      <c r="I456" s="10">
        <v>601.02</v>
      </c>
      <c r="J456" s="10">
        <v>510.87</v>
      </c>
      <c r="K456" s="10">
        <v>375.03</v>
      </c>
      <c r="L456" s="10">
        <v>51.95</v>
      </c>
      <c r="M456" s="10" t="s">
        <v>124</v>
      </c>
      <c r="N456" s="10" t="s">
        <v>149</v>
      </c>
    </row>
    <row r="457" spans="1:14" x14ac:dyDescent="0.35">
      <c r="A457" s="10" t="s">
        <v>724</v>
      </c>
      <c r="B457" s="11">
        <v>45625</v>
      </c>
      <c r="C457" s="11">
        <v>45628</v>
      </c>
      <c r="D457" s="10" t="s">
        <v>431</v>
      </c>
      <c r="E457" s="10" t="s">
        <v>235</v>
      </c>
      <c r="F457" s="10">
        <v>5</v>
      </c>
      <c r="G457" s="10">
        <v>17.5</v>
      </c>
      <c r="H457" s="13">
        <v>0</v>
      </c>
      <c r="I457" s="10">
        <v>87.5</v>
      </c>
      <c r="J457" s="10">
        <v>87.5</v>
      </c>
      <c r="K457" s="10">
        <v>34.08</v>
      </c>
      <c r="L457" s="10">
        <v>30.04</v>
      </c>
      <c r="M457" s="10" t="s">
        <v>129</v>
      </c>
      <c r="N457" s="10" t="s">
        <v>130</v>
      </c>
    </row>
    <row r="458" spans="1:14" x14ac:dyDescent="0.35">
      <c r="A458" s="10" t="s">
        <v>725</v>
      </c>
      <c r="B458" s="11">
        <v>45347</v>
      </c>
      <c r="C458" s="11">
        <v>45353</v>
      </c>
      <c r="D458" s="10" t="s">
        <v>540</v>
      </c>
      <c r="E458" s="10" t="s">
        <v>128</v>
      </c>
      <c r="F458" s="10">
        <v>1</v>
      </c>
      <c r="G458" s="10">
        <v>352.59</v>
      </c>
      <c r="H458" s="13">
        <v>0.1</v>
      </c>
      <c r="I458" s="10">
        <v>352.59</v>
      </c>
      <c r="J458" s="10">
        <v>317.33</v>
      </c>
      <c r="K458" s="10">
        <v>179.04</v>
      </c>
      <c r="L458" s="10">
        <v>24.69</v>
      </c>
      <c r="M458" s="10" t="s">
        <v>134</v>
      </c>
      <c r="N458" s="10" t="s">
        <v>149</v>
      </c>
    </row>
    <row r="459" spans="1:14" x14ac:dyDescent="0.35">
      <c r="A459" s="10" t="s">
        <v>726</v>
      </c>
      <c r="B459" s="11">
        <v>45635</v>
      </c>
      <c r="C459" s="11">
        <v>45637</v>
      </c>
      <c r="D459" s="10" t="s">
        <v>398</v>
      </c>
      <c r="E459" s="10" t="s">
        <v>235</v>
      </c>
      <c r="F459" s="10">
        <v>1</v>
      </c>
      <c r="G459" s="10">
        <v>18.2</v>
      </c>
      <c r="H459" s="13">
        <v>0.05</v>
      </c>
      <c r="I459" s="10">
        <v>18.2</v>
      </c>
      <c r="J459" s="10">
        <v>17.29</v>
      </c>
      <c r="K459" s="10">
        <v>6.75</v>
      </c>
      <c r="L459" s="10">
        <v>49.08</v>
      </c>
      <c r="M459" s="10" t="s">
        <v>134</v>
      </c>
      <c r="N459" s="10" t="s">
        <v>149</v>
      </c>
    </row>
    <row r="460" spans="1:14" x14ac:dyDescent="0.35">
      <c r="A460" s="10" t="s">
        <v>727</v>
      </c>
      <c r="B460" s="11">
        <v>45452</v>
      </c>
      <c r="C460" s="11">
        <v>45454</v>
      </c>
      <c r="D460" s="10" t="s">
        <v>451</v>
      </c>
      <c r="E460" s="10" t="s">
        <v>256</v>
      </c>
      <c r="F460" s="10">
        <v>3</v>
      </c>
      <c r="G460" s="10">
        <v>16.14</v>
      </c>
      <c r="H460" s="13">
        <v>0</v>
      </c>
      <c r="I460" s="10">
        <v>48.41</v>
      </c>
      <c r="J460" s="10">
        <v>48.41</v>
      </c>
      <c r="K460" s="10">
        <v>17.260000000000002</v>
      </c>
      <c r="L460" s="10">
        <v>52.87</v>
      </c>
      <c r="M460" s="10" t="s">
        <v>119</v>
      </c>
      <c r="N460" s="10" t="s">
        <v>140</v>
      </c>
    </row>
    <row r="461" spans="1:14" x14ac:dyDescent="0.35">
      <c r="A461" s="10" t="s">
        <v>728</v>
      </c>
      <c r="B461" s="11">
        <v>45577</v>
      </c>
      <c r="C461" s="11">
        <v>45577</v>
      </c>
      <c r="D461" s="10" t="s">
        <v>264</v>
      </c>
      <c r="E461" s="10" t="s">
        <v>187</v>
      </c>
      <c r="F461" s="10">
        <v>4</v>
      </c>
      <c r="G461" s="10">
        <v>217.94</v>
      </c>
      <c r="H461" s="13">
        <v>0</v>
      </c>
      <c r="I461" s="10">
        <v>871.74</v>
      </c>
      <c r="J461" s="10">
        <v>871.74</v>
      </c>
      <c r="K461" s="10">
        <v>460.1</v>
      </c>
      <c r="L461" s="10">
        <v>30.37</v>
      </c>
      <c r="M461" s="10" t="s">
        <v>129</v>
      </c>
      <c r="N461" s="10" t="s">
        <v>125</v>
      </c>
    </row>
    <row r="462" spans="1:14" x14ac:dyDescent="0.35">
      <c r="A462" s="10" t="s">
        <v>729</v>
      </c>
      <c r="B462" s="11">
        <v>45719</v>
      </c>
      <c r="C462" s="11">
        <v>45719</v>
      </c>
      <c r="D462" s="10" t="s">
        <v>326</v>
      </c>
      <c r="E462" s="10" t="s">
        <v>166</v>
      </c>
      <c r="F462" s="10">
        <v>1</v>
      </c>
      <c r="G462" s="10">
        <v>179.15</v>
      </c>
      <c r="H462" s="13">
        <v>0.15</v>
      </c>
      <c r="I462" s="10">
        <v>179.15</v>
      </c>
      <c r="J462" s="10">
        <v>152.28</v>
      </c>
      <c r="K462" s="10">
        <v>90.57</v>
      </c>
      <c r="L462" s="10">
        <v>32.79</v>
      </c>
      <c r="M462" s="10" t="s">
        <v>124</v>
      </c>
      <c r="N462" s="10" t="s">
        <v>130</v>
      </c>
    </row>
    <row r="463" spans="1:14" x14ac:dyDescent="0.35">
      <c r="A463" s="10" t="s">
        <v>730</v>
      </c>
      <c r="B463" s="11">
        <v>45538</v>
      </c>
      <c r="C463" s="11">
        <v>45539</v>
      </c>
      <c r="D463" s="10" t="s">
        <v>211</v>
      </c>
      <c r="E463" s="10" t="s">
        <v>128</v>
      </c>
      <c r="F463" s="10">
        <v>3</v>
      </c>
      <c r="G463" s="10">
        <v>304.26</v>
      </c>
      <c r="H463" s="13">
        <v>0.2</v>
      </c>
      <c r="I463" s="10">
        <v>912.77</v>
      </c>
      <c r="J463" s="10">
        <v>730.21</v>
      </c>
      <c r="K463" s="10">
        <v>549.82000000000005</v>
      </c>
      <c r="L463" s="10">
        <v>19.309999999999999</v>
      </c>
      <c r="M463" s="10" t="s">
        <v>134</v>
      </c>
      <c r="N463" s="10" t="s">
        <v>130</v>
      </c>
    </row>
    <row r="464" spans="1:14" x14ac:dyDescent="0.35">
      <c r="A464" s="10" t="s">
        <v>731</v>
      </c>
      <c r="B464" s="11">
        <v>45604</v>
      </c>
      <c r="C464" s="11">
        <v>45606</v>
      </c>
      <c r="D464" s="10" t="s">
        <v>447</v>
      </c>
      <c r="E464" s="10" t="s">
        <v>128</v>
      </c>
      <c r="F464" s="10">
        <v>4</v>
      </c>
      <c r="G464" s="10">
        <v>348.9</v>
      </c>
      <c r="H464" s="13">
        <v>0.2</v>
      </c>
      <c r="I464" s="10">
        <v>1395.59</v>
      </c>
      <c r="J464" s="10">
        <v>1116.47</v>
      </c>
      <c r="K464" s="10">
        <v>746.19</v>
      </c>
      <c r="L464" s="10">
        <v>60.44</v>
      </c>
      <c r="M464" s="10" t="s">
        <v>134</v>
      </c>
      <c r="N464" s="10" t="s">
        <v>156</v>
      </c>
    </row>
    <row r="465" spans="1:14" x14ac:dyDescent="0.35">
      <c r="A465" s="10" t="s">
        <v>732</v>
      </c>
      <c r="B465" s="11">
        <v>45767</v>
      </c>
      <c r="C465" s="11">
        <v>45767</v>
      </c>
      <c r="D465" s="10" t="s">
        <v>453</v>
      </c>
      <c r="E465" s="10" t="s">
        <v>202</v>
      </c>
      <c r="F465" s="10">
        <v>6</v>
      </c>
      <c r="G465" s="10">
        <v>135.04</v>
      </c>
      <c r="H465" s="13">
        <v>0.2</v>
      </c>
      <c r="I465" s="10">
        <v>810.24</v>
      </c>
      <c r="J465" s="10">
        <v>648.19000000000005</v>
      </c>
      <c r="K465" s="10">
        <v>483.78</v>
      </c>
      <c r="L465" s="10">
        <v>15.06</v>
      </c>
      <c r="M465" s="10" t="s">
        <v>134</v>
      </c>
      <c r="N465" s="10" t="s">
        <v>120</v>
      </c>
    </row>
    <row r="466" spans="1:14" x14ac:dyDescent="0.35">
      <c r="A466" s="10" t="s">
        <v>733</v>
      </c>
      <c r="B466" s="11">
        <v>45635</v>
      </c>
      <c r="C466" s="11">
        <v>45635</v>
      </c>
      <c r="D466" s="10" t="s">
        <v>206</v>
      </c>
      <c r="E466" s="10" t="s">
        <v>133</v>
      </c>
      <c r="F466" s="10">
        <v>3</v>
      </c>
      <c r="G466" s="10">
        <v>234.43</v>
      </c>
      <c r="H466" s="13">
        <v>0.05</v>
      </c>
      <c r="I466" s="10">
        <v>703.3</v>
      </c>
      <c r="J466" s="10">
        <v>668.13</v>
      </c>
      <c r="K466" s="10">
        <v>389.55</v>
      </c>
      <c r="L466" s="10">
        <v>13.9</v>
      </c>
      <c r="M466" s="10" t="s">
        <v>124</v>
      </c>
      <c r="N466" s="10" t="s">
        <v>149</v>
      </c>
    </row>
    <row r="467" spans="1:14" x14ac:dyDescent="0.35">
      <c r="A467" s="10" t="s">
        <v>734</v>
      </c>
      <c r="B467" s="11">
        <v>45360</v>
      </c>
      <c r="C467" s="11">
        <v>45363</v>
      </c>
      <c r="D467" s="10" t="s">
        <v>391</v>
      </c>
      <c r="E467" s="10" t="s">
        <v>155</v>
      </c>
      <c r="F467" s="10">
        <v>1</v>
      </c>
      <c r="G467" s="10">
        <v>40.89</v>
      </c>
      <c r="H467" s="13">
        <v>0.15</v>
      </c>
      <c r="I467" s="10">
        <v>40.89</v>
      </c>
      <c r="J467" s="10">
        <v>34.76</v>
      </c>
      <c r="K467" s="10">
        <v>20.190000000000001</v>
      </c>
      <c r="L467" s="10">
        <v>31.25</v>
      </c>
      <c r="M467" s="10" t="s">
        <v>124</v>
      </c>
      <c r="N467" s="10" t="s">
        <v>120</v>
      </c>
    </row>
    <row r="468" spans="1:14" x14ac:dyDescent="0.35">
      <c r="A468" s="10" t="s">
        <v>735</v>
      </c>
      <c r="B468" s="11">
        <v>45620</v>
      </c>
      <c r="C468" s="11">
        <v>45625</v>
      </c>
      <c r="D468" s="10" t="s">
        <v>336</v>
      </c>
      <c r="E468" s="10" t="s">
        <v>123</v>
      </c>
      <c r="F468" s="10">
        <v>6</v>
      </c>
      <c r="G468" s="10">
        <v>32.020000000000003</v>
      </c>
      <c r="H468" s="13">
        <v>0.1</v>
      </c>
      <c r="I468" s="10">
        <v>192.11</v>
      </c>
      <c r="J468" s="10">
        <v>172.9</v>
      </c>
      <c r="K468" s="10">
        <v>82.13</v>
      </c>
      <c r="L468" s="10">
        <v>15.41</v>
      </c>
      <c r="M468" s="10" t="s">
        <v>134</v>
      </c>
      <c r="N468" s="10" t="s">
        <v>130</v>
      </c>
    </row>
    <row r="469" spans="1:14" x14ac:dyDescent="0.35">
      <c r="A469" s="10" t="s">
        <v>736</v>
      </c>
      <c r="B469" s="11">
        <v>45837</v>
      </c>
      <c r="C469" s="11">
        <v>45841</v>
      </c>
      <c r="D469" s="10" t="s">
        <v>540</v>
      </c>
      <c r="E469" s="10" t="s">
        <v>118</v>
      </c>
      <c r="F469" s="10">
        <v>3</v>
      </c>
      <c r="G469" s="10">
        <v>401.35</v>
      </c>
      <c r="H469" s="13">
        <v>0.2</v>
      </c>
      <c r="I469" s="10">
        <v>1204.05</v>
      </c>
      <c r="J469" s="10">
        <v>963.24</v>
      </c>
      <c r="K469" s="10">
        <v>767.73</v>
      </c>
      <c r="L469" s="10">
        <v>53.81</v>
      </c>
      <c r="M469" s="10" t="s">
        <v>134</v>
      </c>
      <c r="N469" s="10" t="s">
        <v>140</v>
      </c>
    </row>
    <row r="470" spans="1:14" x14ac:dyDescent="0.35">
      <c r="A470" s="10" t="s">
        <v>737</v>
      </c>
      <c r="B470" s="11">
        <v>45692</v>
      </c>
      <c r="C470" s="11">
        <v>45694</v>
      </c>
      <c r="D470" s="10" t="s">
        <v>240</v>
      </c>
      <c r="E470" s="10" t="s">
        <v>133</v>
      </c>
      <c r="F470" s="10">
        <v>2</v>
      </c>
      <c r="G470" s="10">
        <v>236.07</v>
      </c>
      <c r="H470" s="13">
        <v>0</v>
      </c>
      <c r="I470" s="10">
        <v>472.15</v>
      </c>
      <c r="J470" s="10">
        <v>472.15</v>
      </c>
      <c r="K470" s="10">
        <v>241.62</v>
      </c>
      <c r="L470" s="10">
        <v>11.45</v>
      </c>
      <c r="M470" s="10" t="s">
        <v>134</v>
      </c>
      <c r="N470" s="10" t="s">
        <v>120</v>
      </c>
    </row>
    <row r="471" spans="1:14" x14ac:dyDescent="0.35">
      <c r="A471" s="10" t="s">
        <v>738</v>
      </c>
      <c r="B471" s="11">
        <v>45592</v>
      </c>
      <c r="C471" s="11">
        <v>45598</v>
      </c>
      <c r="D471" s="10" t="s">
        <v>555</v>
      </c>
      <c r="E471" s="10" t="s">
        <v>166</v>
      </c>
      <c r="F471" s="10">
        <v>8</v>
      </c>
      <c r="G471" s="10">
        <v>181.19</v>
      </c>
      <c r="H471" s="13">
        <v>0</v>
      </c>
      <c r="I471" s="10">
        <v>1449.55</v>
      </c>
      <c r="J471" s="10">
        <v>1449.55</v>
      </c>
      <c r="K471" s="10">
        <v>758.02</v>
      </c>
      <c r="L471" s="10">
        <v>44.18</v>
      </c>
      <c r="M471" s="10" t="s">
        <v>134</v>
      </c>
      <c r="N471" s="10" t="s">
        <v>120</v>
      </c>
    </row>
    <row r="472" spans="1:14" x14ac:dyDescent="0.35">
      <c r="A472" s="10" t="s">
        <v>739</v>
      </c>
      <c r="B472" s="11">
        <v>45529</v>
      </c>
      <c r="C472" s="11">
        <v>45534</v>
      </c>
      <c r="D472" s="10" t="s">
        <v>228</v>
      </c>
      <c r="E472" s="10" t="s">
        <v>166</v>
      </c>
      <c r="F472" s="10">
        <v>2</v>
      </c>
      <c r="G472" s="10">
        <v>175.47</v>
      </c>
      <c r="H472" s="13">
        <v>0.2</v>
      </c>
      <c r="I472" s="10">
        <v>350.94</v>
      </c>
      <c r="J472" s="10">
        <v>280.76</v>
      </c>
      <c r="K472" s="10">
        <v>195.45</v>
      </c>
      <c r="L472" s="10">
        <v>33.119999999999997</v>
      </c>
      <c r="M472" s="10" t="s">
        <v>134</v>
      </c>
      <c r="N472" s="10" t="s">
        <v>140</v>
      </c>
    </row>
    <row r="473" spans="1:14" x14ac:dyDescent="0.35">
      <c r="A473" s="10" t="s">
        <v>740</v>
      </c>
      <c r="B473" s="11">
        <v>45427</v>
      </c>
      <c r="C473" s="11">
        <v>45431</v>
      </c>
      <c r="D473" s="10" t="s">
        <v>298</v>
      </c>
      <c r="E473" s="10" t="s">
        <v>256</v>
      </c>
      <c r="F473" s="10">
        <v>1</v>
      </c>
      <c r="G473" s="10">
        <v>15.39</v>
      </c>
      <c r="H473" s="13">
        <v>0.1</v>
      </c>
      <c r="I473" s="10">
        <v>15.39</v>
      </c>
      <c r="J473" s="10">
        <v>13.85</v>
      </c>
      <c r="K473" s="10">
        <v>5.92</v>
      </c>
      <c r="L473" s="10">
        <v>21.31</v>
      </c>
      <c r="M473" s="10" t="s">
        <v>134</v>
      </c>
      <c r="N473" s="10" t="s">
        <v>145</v>
      </c>
    </row>
    <row r="474" spans="1:14" x14ac:dyDescent="0.35">
      <c r="A474" s="10" t="s">
        <v>741</v>
      </c>
      <c r="B474" s="11">
        <v>45456</v>
      </c>
      <c r="C474" s="11">
        <v>45460</v>
      </c>
      <c r="D474" s="10" t="s">
        <v>298</v>
      </c>
      <c r="E474" s="10" t="s">
        <v>155</v>
      </c>
      <c r="F474" s="10">
        <v>1</v>
      </c>
      <c r="G474" s="10">
        <v>39.82</v>
      </c>
      <c r="H474" s="13">
        <v>0.2</v>
      </c>
      <c r="I474" s="10">
        <v>39.82</v>
      </c>
      <c r="J474" s="10">
        <v>31.85</v>
      </c>
      <c r="K474" s="10">
        <v>21.41</v>
      </c>
      <c r="L474" s="10">
        <v>38.869999999999997</v>
      </c>
      <c r="M474" s="10" t="s">
        <v>134</v>
      </c>
      <c r="N474" s="10" t="s">
        <v>136</v>
      </c>
    </row>
    <row r="475" spans="1:14" x14ac:dyDescent="0.35">
      <c r="A475" s="10" t="s">
        <v>742</v>
      </c>
      <c r="B475" s="11">
        <v>45743</v>
      </c>
      <c r="C475" s="11">
        <v>45747</v>
      </c>
      <c r="D475" s="10" t="s">
        <v>414</v>
      </c>
      <c r="E475" s="10" t="s">
        <v>169</v>
      </c>
      <c r="F475" s="10">
        <v>2</v>
      </c>
      <c r="G475" s="10">
        <v>200.09</v>
      </c>
      <c r="H475" s="13">
        <v>0.2</v>
      </c>
      <c r="I475" s="10">
        <v>400.19</v>
      </c>
      <c r="J475" s="10">
        <v>320.14999999999998</v>
      </c>
      <c r="K475" s="10">
        <v>225.02</v>
      </c>
      <c r="L475" s="10">
        <v>22.88</v>
      </c>
      <c r="M475" s="10" t="s">
        <v>134</v>
      </c>
      <c r="N475" s="10" t="s">
        <v>125</v>
      </c>
    </row>
    <row r="476" spans="1:14" x14ac:dyDescent="0.35">
      <c r="A476" s="10" t="s">
        <v>743</v>
      </c>
      <c r="B476" s="11">
        <v>45416</v>
      </c>
      <c r="C476" s="11">
        <v>45416</v>
      </c>
      <c r="D476" s="10" t="s">
        <v>237</v>
      </c>
      <c r="E476" s="10" t="s">
        <v>256</v>
      </c>
      <c r="F476" s="10">
        <v>2</v>
      </c>
      <c r="G476" s="10">
        <v>16</v>
      </c>
      <c r="H476" s="13">
        <v>0</v>
      </c>
      <c r="I476" s="10">
        <v>32</v>
      </c>
      <c r="J476" s="10">
        <v>32</v>
      </c>
      <c r="K476" s="10">
        <v>12.54</v>
      </c>
      <c r="L476" s="10">
        <v>53.1</v>
      </c>
      <c r="M476" s="10" t="s">
        <v>119</v>
      </c>
      <c r="N476" s="10" t="s">
        <v>149</v>
      </c>
    </row>
    <row r="477" spans="1:14" x14ac:dyDescent="0.35">
      <c r="A477" s="10" t="s">
        <v>744</v>
      </c>
      <c r="B477" s="11">
        <v>45777</v>
      </c>
      <c r="C477" s="11">
        <v>45781</v>
      </c>
      <c r="D477" s="10" t="s">
        <v>168</v>
      </c>
      <c r="E477" s="10" t="s">
        <v>256</v>
      </c>
      <c r="F477" s="10">
        <v>8</v>
      </c>
      <c r="G477" s="10">
        <v>16.649999999999999</v>
      </c>
      <c r="H477" s="13">
        <v>0.15</v>
      </c>
      <c r="I477" s="10">
        <v>133.21</v>
      </c>
      <c r="J477" s="10">
        <v>113.22</v>
      </c>
      <c r="K477" s="10">
        <v>48.8</v>
      </c>
      <c r="L477" s="10">
        <v>63.35</v>
      </c>
      <c r="M477" s="10" t="s">
        <v>129</v>
      </c>
      <c r="N477" s="10" t="s">
        <v>149</v>
      </c>
    </row>
    <row r="478" spans="1:14" x14ac:dyDescent="0.35">
      <c r="A478" s="10" t="s">
        <v>745</v>
      </c>
      <c r="B478" s="11">
        <v>45782</v>
      </c>
      <c r="C478" s="11">
        <v>45782</v>
      </c>
      <c r="D478" s="10" t="s">
        <v>319</v>
      </c>
      <c r="E478" s="10" t="s">
        <v>139</v>
      </c>
      <c r="F478" s="10">
        <v>1</v>
      </c>
      <c r="G478" s="10">
        <v>655.29999999999995</v>
      </c>
      <c r="H478" s="13">
        <v>0.05</v>
      </c>
      <c r="I478" s="10">
        <v>655.29999999999995</v>
      </c>
      <c r="J478" s="10">
        <v>622.53</v>
      </c>
      <c r="K478" s="10">
        <v>371.47</v>
      </c>
      <c r="L478" s="10">
        <v>36.54</v>
      </c>
      <c r="M478" s="10" t="s">
        <v>134</v>
      </c>
      <c r="N478" s="10" t="s">
        <v>149</v>
      </c>
    </row>
    <row r="479" spans="1:14" x14ac:dyDescent="0.35">
      <c r="A479" s="10" t="s">
        <v>746</v>
      </c>
      <c r="B479" s="11">
        <v>45831</v>
      </c>
      <c r="C479" s="11">
        <v>45834</v>
      </c>
      <c r="D479" s="10" t="s">
        <v>204</v>
      </c>
      <c r="E479" s="10" t="s">
        <v>235</v>
      </c>
      <c r="F479" s="10">
        <v>5</v>
      </c>
      <c r="G479" s="10">
        <v>18.77</v>
      </c>
      <c r="H479" s="13">
        <v>0</v>
      </c>
      <c r="I479" s="10">
        <v>93.85</v>
      </c>
      <c r="J479" s="10">
        <v>93.85</v>
      </c>
      <c r="K479" s="10">
        <v>33.33</v>
      </c>
      <c r="L479" s="10">
        <v>39.53</v>
      </c>
      <c r="M479" s="10" t="s">
        <v>124</v>
      </c>
      <c r="N479" s="10" t="s">
        <v>130</v>
      </c>
    </row>
    <row r="480" spans="1:14" x14ac:dyDescent="0.35">
      <c r="A480" s="10" t="s">
        <v>747</v>
      </c>
      <c r="B480" s="11">
        <v>45491</v>
      </c>
      <c r="C480" s="11">
        <v>45498</v>
      </c>
      <c r="D480" s="10" t="s">
        <v>748</v>
      </c>
      <c r="E480" s="10" t="s">
        <v>175</v>
      </c>
      <c r="F480" s="10">
        <v>2</v>
      </c>
      <c r="G480" s="10">
        <v>38.64</v>
      </c>
      <c r="H480" s="13">
        <v>0</v>
      </c>
      <c r="I480" s="10">
        <v>77.28</v>
      </c>
      <c r="J480" s="10">
        <v>77.28</v>
      </c>
      <c r="K480" s="10">
        <v>33.31</v>
      </c>
      <c r="L480" s="10">
        <v>24.15</v>
      </c>
      <c r="M480" s="10" t="s">
        <v>129</v>
      </c>
      <c r="N480" s="10" t="s">
        <v>149</v>
      </c>
    </row>
    <row r="481" spans="1:14" x14ac:dyDescent="0.35">
      <c r="A481" s="10" t="s">
        <v>749</v>
      </c>
      <c r="B481" s="11">
        <v>45304</v>
      </c>
      <c r="C481" s="11">
        <v>45308</v>
      </c>
      <c r="D481" s="10" t="s">
        <v>199</v>
      </c>
      <c r="E481" s="10" t="s">
        <v>202</v>
      </c>
      <c r="F481" s="10">
        <v>2</v>
      </c>
      <c r="G481" s="10">
        <v>140.55000000000001</v>
      </c>
      <c r="H481" s="13">
        <v>0.1</v>
      </c>
      <c r="I481" s="10">
        <v>281.10000000000002</v>
      </c>
      <c r="J481" s="10">
        <v>252.99</v>
      </c>
      <c r="K481" s="10">
        <v>170.14</v>
      </c>
      <c r="L481" s="10">
        <v>13.11</v>
      </c>
      <c r="M481" s="10" t="s">
        <v>134</v>
      </c>
      <c r="N481" s="10" t="s">
        <v>156</v>
      </c>
    </row>
    <row r="482" spans="1:14" x14ac:dyDescent="0.35">
      <c r="A482" s="10" t="s">
        <v>750</v>
      </c>
      <c r="B482" s="11">
        <v>45587</v>
      </c>
      <c r="C482" s="11">
        <v>45589</v>
      </c>
      <c r="D482" s="10" t="s">
        <v>569</v>
      </c>
      <c r="E482" s="10" t="s">
        <v>187</v>
      </c>
      <c r="F482" s="10">
        <v>5</v>
      </c>
      <c r="G482" s="10">
        <v>225.8</v>
      </c>
      <c r="H482" s="13">
        <v>0.1</v>
      </c>
      <c r="I482" s="10">
        <v>1129.02</v>
      </c>
      <c r="J482" s="10">
        <v>1016.12</v>
      </c>
      <c r="K482" s="10">
        <v>603.49</v>
      </c>
      <c r="L482" s="10">
        <v>38.07</v>
      </c>
      <c r="M482" s="10" t="s">
        <v>124</v>
      </c>
      <c r="N482" s="10" t="s">
        <v>125</v>
      </c>
    </row>
    <row r="483" spans="1:14" x14ac:dyDescent="0.35">
      <c r="A483" s="10" t="s">
        <v>751</v>
      </c>
      <c r="B483" s="11">
        <v>45778</v>
      </c>
      <c r="C483" s="11">
        <v>45783</v>
      </c>
      <c r="D483" s="10" t="s">
        <v>752</v>
      </c>
      <c r="E483" s="10" t="s">
        <v>256</v>
      </c>
      <c r="F483" s="10">
        <v>1</v>
      </c>
      <c r="G483" s="10">
        <v>17.18</v>
      </c>
      <c r="H483" s="13">
        <v>0.1</v>
      </c>
      <c r="I483" s="10">
        <v>17.18</v>
      </c>
      <c r="J483" s="10">
        <v>15.46</v>
      </c>
      <c r="K483" s="10">
        <v>5.75</v>
      </c>
      <c r="L483" s="10">
        <v>27.67</v>
      </c>
      <c r="M483" s="10" t="s">
        <v>134</v>
      </c>
      <c r="N483" s="10" t="s">
        <v>140</v>
      </c>
    </row>
    <row r="484" spans="1:14" x14ac:dyDescent="0.35">
      <c r="A484" s="10" t="s">
        <v>753</v>
      </c>
      <c r="B484" s="11">
        <v>45496</v>
      </c>
      <c r="C484" s="11">
        <v>45498</v>
      </c>
      <c r="D484" s="10" t="s">
        <v>312</v>
      </c>
      <c r="E484" s="10" t="s">
        <v>169</v>
      </c>
      <c r="F484" s="10">
        <v>5</v>
      </c>
      <c r="G484" s="10">
        <v>202.93</v>
      </c>
      <c r="H484" s="13">
        <v>0.1</v>
      </c>
      <c r="I484" s="10">
        <v>1014.63</v>
      </c>
      <c r="J484" s="10">
        <v>913.17</v>
      </c>
      <c r="K484" s="10">
        <v>562.99</v>
      </c>
      <c r="L484" s="10">
        <v>59.07</v>
      </c>
      <c r="M484" s="10" t="s">
        <v>134</v>
      </c>
      <c r="N484" s="10" t="s">
        <v>140</v>
      </c>
    </row>
    <row r="485" spans="1:14" x14ac:dyDescent="0.35">
      <c r="A485" s="10" t="s">
        <v>754</v>
      </c>
      <c r="B485" s="11">
        <v>45294</v>
      </c>
      <c r="C485" s="11">
        <v>45296</v>
      </c>
      <c r="D485" s="10" t="s">
        <v>451</v>
      </c>
      <c r="E485" s="10" t="s">
        <v>166</v>
      </c>
      <c r="F485" s="10">
        <v>2</v>
      </c>
      <c r="G485" s="10">
        <v>193.13</v>
      </c>
      <c r="H485" s="13">
        <v>0.2</v>
      </c>
      <c r="I485" s="10">
        <v>386.27</v>
      </c>
      <c r="J485" s="10">
        <v>309.01</v>
      </c>
      <c r="K485" s="10">
        <v>189.48</v>
      </c>
      <c r="L485" s="10">
        <v>42.81</v>
      </c>
      <c r="M485" s="10" t="s">
        <v>134</v>
      </c>
      <c r="N485" s="10" t="s">
        <v>140</v>
      </c>
    </row>
    <row r="486" spans="1:14" x14ac:dyDescent="0.35">
      <c r="A486" s="10" t="s">
        <v>755</v>
      </c>
      <c r="B486" s="11">
        <v>45321</v>
      </c>
      <c r="C486" s="11">
        <v>45322</v>
      </c>
      <c r="D486" s="10" t="s">
        <v>326</v>
      </c>
      <c r="E486" s="10" t="s">
        <v>123</v>
      </c>
      <c r="F486" s="10">
        <v>5</v>
      </c>
      <c r="G486" s="10">
        <v>31.96</v>
      </c>
      <c r="H486" s="13">
        <v>0</v>
      </c>
      <c r="I486" s="10">
        <v>159.82</v>
      </c>
      <c r="J486" s="10">
        <v>159.82</v>
      </c>
      <c r="K486" s="10">
        <v>70.69</v>
      </c>
      <c r="L486" s="10">
        <v>30.96</v>
      </c>
      <c r="M486" s="10" t="s">
        <v>134</v>
      </c>
      <c r="N486" s="10" t="s">
        <v>145</v>
      </c>
    </row>
    <row r="487" spans="1:14" x14ac:dyDescent="0.35">
      <c r="A487" s="10" t="s">
        <v>756</v>
      </c>
      <c r="B487" s="11">
        <v>45414</v>
      </c>
      <c r="C487" s="11">
        <v>45419</v>
      </c>
      <c r="D487" s="10" t="s">
        <v>181</v>
      </c>
      <c r="E487" s="10" t="s">
        <v>128</v>
      </c>
      <c r="F487" s="10">
        <v>3</v>
      </c>
      <c r="G487" s="10">
        <v>333.97</v>
      </c>
      <c r="H487" s="13">
        <v>0.05</v>
      </c>
      <c r="I487" s="10">
        <v>1001.92</v>
      </c>
      <c r="J487" s="10">
        <v>951.83</v>
      </c>
      <c r="K487" s="10">
        <v>536.29</v>
      </c>
      <c r="L487" s="10">
        <v>10.88</v>
      </c>
      <c r="M487" s="10" t="s">
        <v>129</v>
      </c>
      <c r="N487" s="10" t="s">
        <v>125</v>
      </c>
    </row>
    <row r="488" spans="1:14" x14ac:dyDescent="0.35">
      <c r="A488" s="10" t="s">
        <v>757</v>
      </c>
      <c r="B488" s="11">
        <v>45346</v>
      </c>
      <c r="C488" s="11">
        <v>45350</v>
      </c>
      <c r="D488" s="10" t="s">
        <v>573</v>
      </c>
      <c r="E488" s="10" t="s">
        <v>155</v>
      </c>
      <c r="F488" s="10">
        <v>2</v>
      </c>
      <c r="G488" s="10">
        <v>42.92</v>
      </c>
      <c r="H488" s="13">
        <v>0.05</v>
      </c>
      <c r="I488" s="10">
        <v>85.83</v>
      </c>
      <c r="J488" s="10">
        <v>81.540000000000006</v>
      </c>
      <c r="K488" s="10">
        <v>40.1</v>
      </c>
      <c r="L488" s="10">
        <v>23.07</v>
      </c>
      <c r="M488" s="10" t="s">
        <v>134</v>
      </c>
      <c r="N488" s="10" t="s">
        <v>120</v>
      </c>
    </row>
    <row r="489" spans="1:14" x14ac:dyDescent="0.35">
      <c r="A489" s="10" t="s">
        <v>758</v>
      </c>
      <c r="B489" s="11">
        <v>45388</v>
      </c>
      <c r="C489" s="11">
        <v>45390</v>
      </c>
      <c r="D489" s="10" t="s">
        <v>271</v>
      </c>
      <c r="E489" s="10" t="s">
        <v>155</v>
      </c>
      <c r="F489" s="10">
        <v>3</v>
      </c>
      <c r="G489" s="10">
        <v>44.5</v>
      </c>
      <c r="H489" s="13">
        <v>0.2</v>
      </c>
      <c r="I489" s="10">
        <v>133.51</v>
      </c>
      <c r="J489" s="10">
        <v>106.81</v>
      </c>
      <c r="K489" s="10">
        <v>64.89</v>
      </c>
      <c r="L489" s="10">
        <v>24.58</v>
      </c>
      <c r="M489" s="10" t="s">
        <v>134</v>
      </c>
      <c r="N489" s="10" t="s">
        <v>149</v>
      </c>
    </row>
    <row r="490" spans="1:14" x14ac:dyDescent="0.35">
      <c r="A490" s="10" t="s">
        <v>759</v>
      </c>
      <c r="B490" s="11">
        <v>45305</v>
      </c>
      <c r="C490" s="11">
        <v>45307</v>
      </c>
      <c r="D490" s="10" t="s">
        <v>132</v>
      </c>
      <c r="E490" s="10" t="s">
        <v>169</v>
      </c>
      <c r="F490" s="10">
        <v>3</v>
      </c>
      <c r="G490" s="10">
        <v>205.73</v>
      </c>
      <c r="H490" s="13">
        <v>0.1</v>
      </c>
      <c r="I490" s="10">
        <v>617.20000000000005</v>
      </c>
      <c r="J490" s="10">
        <v>555.48</v>
      </c>
      <c r="K490" s="10">
        <v>350.88</v>
      </c>
      <c r="L490" s="10">
        <v>53.69</v>
      </c>
      <c r="M490" s="10" t="s">
        <v>134</v>
      </c>
      <c r="N490" s="10" t="s">
        <v>120</v>
      </c>
    </row>
    <row r="491" spans="1:14" x14ac:dyDescent="0.35">
      <c r="A491" s="10" t="s">
        <v>760</v>
      </c>
      <c r="B491" s="11">
        <v>45830</v>
      </c>
      <c r="C491" s="11">
        <v>45831</v>
      </c>
      <c r="D491" s="10" t="s">
        <v>469</v>
      </c>
      <c r="E491" s="10" t="s">
        <v>235</v>
      </c>
      <c r="F491" s="10">
        <v>2</v>
      </c>
      <c r="G491" s="10">
        <v>19.2</v>
      </c>
      <c r="H491" s="13">
        <v>0</v>
      </c>
      <c r="I491" s="10">
        <v>38.4</v>
      </c>
      <c r="J491" s="10">
        <v>38.4</v>
      </c>
      <c r="K491" s="10">
        <v>14.45</v>
      </c>
      <c r="L491" s="10">
        <v>54.49</v>
      </c>
      <c r="M491" s="10" t="s">
        <v>134</v>
      </c>
      <c r="N491" s="10" t="s">
        <v>149</v>
      </c>
    </row>
    <row r="492" spans="1:14" x14ac:dyDescent="0.35">
      <c r="A492" s="10" t="s">
        <v>761</v>
      </c>
      <c r="B492" s="11">
        <v>45827</v>
      </c>
      <c r="C492" s="11">
        <v>45832</v>
      </c>
      <c r="D492" s="10" t="s">
        <v>331</v>
      </c>
      <c r="E492" s="10" t="s">
        <v>187</v>
      </c>
      <c r="F492" s="10">
        <v>1</v>
      </c>
      <c r="G492" s="10">
        <v>203.44</v>
      </c>
      <c r="H492" s="13">
        <v>0.2</v>
      </c>
      <c r="I492" s="10">
        <v>203.44</v>
      </c>
      <c r="J492" s="10">
        <v>162.75</v>
      </c>
      <c r="K492" s="10">
        <v>121.71</v>
      </c>
      <c r="L492" s="10">
        <v>17.98</v>
      </c>
      <c r="M492" s="10" t="s">
        <v>134</v>
      </c>
      <c r="N492" s="10" t="s">
        <v>120</v>
      </c>
    </row>
    <row r="493" spans="1:14" x14ac:dyDescent="0.35">
      <c r="A493" s="10" t="s">
        <v>762</v>
      </c>
      <c r="B493" s="11">
        <v>45506</v>
      </c>
      <c r="C493" s="11">
        <v>45508</v>
      </c>
      <c r="D493" s="10" t="s">
        <v>290</v>
      </c>
      <c r="E493" s="10" t="s">
        <v>169</v>
      </c>
      <c r="F493" s="10">
        <v>10</v>
      </c>
      <c r="G493" s="10">
        <v>207.47</v>
      </c>
      <c r="H493" s="13">
        <v>0</v>
      </c>
      <c r="I493" s="10">
        <v>2074.73</v>
      </c>
      <c r="J493" s="10">
        <v>2074.73</v>
      </c>
      <c r="K493" s="10">
        <v>1130.17</v>
      </c>
      <c r="L493" s="10">
        <v>67.44</v>
      </c>
      <c r="M493" s="10" t="s">
        <v>134</v>
      </c>
      <c r="N493" s="10" t="s">
        <v>130</v>
      </c>
    </row>
    <row r="494" spans="1:14" x14ac:dyDescent="0.35">
      <c r="A494" s="10" t="s">
        <v>763</v>
      </c>
      <c r="B494" s="11">
        <v>45352</v>
      </c>
      <c r="C494" s="11">
        <v>45359</v>
      </c>
      <c r="D494" s="10" t="s">
        <v>201</v>
      </c>
      <c r="E494" s="10" t="s">
        <v>164</v>
      </c>
      <c r="F494" s="10">
        <v>1</v>
      </c>
      <c r="G494" s="10">
        <v>883.64</v>
      </c>
      <c r="H494" s="13">
        <v>0</v>
      </c>
      <c r="I494" s="10">
        <v>883.64</v>
      </c>
      <c r="J494" s="10">
        <v>883.64</v>
      </c>
      <c r="K494" s="10">
        <v>666.51</v>
      </c>
      <c r="L494" s="10">
        <v>5.27</v>
      </c>
      <c r="M494" s="10" t="s">
        <v>134</v>
      </c>
      <c r="N494" s="10" t="s">
        <v>120</v>
      </c>
    </row>
    <row r="495" spans="1:14" x14ac:dyDescent="0.35">
      <c r="A495" s="10" t="s">
        <v>764</v>
      </c>
      <c r="B495" s="11">
        <v>45481</v>
      </c>
      <c r="C495" s="11">
        <v>45486</v>
      </c>
      <c r="D495" s="10" t="s">
        <v>209</v>
      </c>
      <c r="E495" s="10" t="s">
        <v>235</v>
      </c>
      <c r="F495" s="10">
        <v>1</v>
      </c>
      <c r="G495" s="10">
        <v>16.98</v>
      </c>
      <c r="H495" s="13">
        <v>0.2</v>
      </c>
      <c r="I495" s="10">
        <v>16.98</v>
      </c>
      <c r="J495" s="10">
        <v>13.58</v>
      </c>
      <c r="K495" s="10">
        <v>7.31</v>
      </c>
      <c r="L495" s="10">
        <v>53.76</v>
      </c>
      <c r="M495" s="10" t="s">
        <v>134</v>
      </c>
      <c r="N495" s="10" t="s">
        <v>120</v>
      </c>
    </row>
    <row r="496" spans="1:14" x14ac:dyDescent="0.35">
      <c r="A496" s="10" t="s">
        <v>765</v>
      </c>
      <c r="B496" s="11">
        <v>45393</v>
      </c>
      <c r="C496" s="11">
        <v>45393</v>
      </c>
      <c r="D496" s="10" t="s">
        <v>304</v>
      </c>
      <c r="E496" s="10" t="s">
        <v>133</v>
      </c>
      <c r="F496" s="10">
        <v>3</v>
      </c>
      <c r="G496" s="10">
        <v>227.6</v>
      </c>
      <c r="H496" s="13">
        <v>0.05</v>
      </c>
      <c r="I496" s="10">
        <v>682.79</v>
      </c>
      <c r="J496" s="10">
        <v>648.65</v>
      </c>
      <c r="K496" s="10">
        <v>362.69</v>
      </c>
      <c r="L496" s="10">
        <v>43.99</v>
      </c>
      <c r="M496" s="10" t="s">
        <v>124</v>
      </c>
      <c r="N496" s="10" t="s">
        <v>120</v>
      </c>
    </row>
    <row r="497" spans="1:14" x14ac:dyDescent="0.35">
      <c r="A497" s="10" t="s">
        <v>766</v>
      </c>
      <c r="B497" s="11">
        <v>45778</v>
      </c>
      <c r="C497" s="11">
        <v>45783</v>
      </c>
      <c r="D497" s="10" t="s">
        <v>624</v>
      </c>
      <c r="E497" s="10" t="s">
        <v>164</v>
      </c>
      <c r="F497" s="10">
        <v>4</v>
      </c>
      <c r="G497" s="10">
        <v>873.65</v>
      </c>
      <c r="H497" s="13">
        <v>0.2</v>
      </c>
      <c r="I497" s="10">
        <v>3494.6</v>
      </c>
      <c r="J497" s="10">
        <v>2795.68</v>
      </c>
      <c r="K497" s="10">
        <v>2844.51</v>
      </c>
      <c r="L497" s="10">
        <v>18.77</v>
      </c>
      <c r="M497" s="10" t="s">
        <v>134</v>
      </c>
      <c r="N497" s="10" t="s">
        <v>120</v>
      </c>
    </row>
    <row r="498" spans="1:14" x14ac:dyDescent="0.35">
      <c r="A498" s="10" t="s">
        <v>767</v>
      </c>
      <c r="B498" s="11">
        <v>45709</v>
      </c>
      <c r="C498" s="11">
        <v>45710</v>
      </c>
      <c r="D498" s="10" t="s">
        <v>748</v>
      </c>
      <c r="E498" s="10" t="s">
        <v>123</v>
      </c>
      <c r="F498" s="10">
        <v>5</v>
      </c>
      <c r="G498" s="10">
        <v>31.05</v>
      </c>
      <c r="H498" s="13">
        <v>0.1</v>
      </c>
      <c r="I498" s="10">
        <v>155.25</v>
      </c>
      <c r="J498" s="10">
        <v>139.72</v>
      </c>
      <c r="K498" s="10">
        <v>67.27</v>
      </c>
      <c r="L498" s="10">
        <v>22.96</v>
      </c>
      <c r="M498" s="10" t="s">
        <v>124</v>
      </c>
      <c r="N498" s="10" t="s">
        <v>136</v>
      </c>
    </row>
    <row r="499" spans="1:14" x14ac:dyDescent="0.35">
      <c r="A499" s="10" t="s">
        <v>768</v>
      </c>
      <c r="B499" s="11">
        <v>45797</v>
      </c>
      <c r="C499" s="11">
        <v>45798</v>
      </c>
      <c r="D499" s="10" t="s">
        <v>710</v>
      </c>
      <c r="E499" s="10" t="s">
        <v>159</v>
      </c>
      <c r="F499" s="10">
        <v>2</v>
      </c>
      <c r="G499" s="10">
        <v>516.41999999999996</v>
      </c>
      <c r="H499" s="13">
        <v>0.2</v>
      </c>
      <c r="I499" s="10">
        <v>1032.8399999999999</v>
      </c>
      <c r="J499" s="10">
        <v>826.27</v>
      </c>
      <c r="K499" s="10">
        <v>667.22</v>
      </c>
      <c r="L499" s="10">
        <v>57</v>
      </c>
      <c r="M499" s="10" t="s">
        <v>124</v>
      </c>
      <c r="N499" s="10" t="s">
        <v>145</v>
      </c>
    </row>
    <row r="500" spans="1:14" x14ac:dyDescent="0.35">
      <c r="A500" s="10" t="s">
        <v>769</v>
      </c>
      <c r="B500" s="11">
        <v>45485</v>
      </c>
      <c r="C500" s="11">
        <v>45486</v>
      </c>
      <c r="D500" s="10" t="s">
        <v>480</v>
      </c>
      <c r="E500" s="10" t="s">
        <v>226</v>
      </c>
      <c r="F500" s="10">
        <v>6</v>
      </c>
      <c r="G500" s="10">
        <v>99.6</v>
      </c>
      <c r="H500" s="13">
        <v>0.2</v>
      </c>
      <c r="I500" s="10">
        <v>597.58000000000004</v>
      </c>
      <c r="J500" s="10">
        <v>478.07</v>
      </c>
      <c r="K500" s="10">
        <v>254.58</v>
      </c>
      <c r="L500" s="10">
        <v>17.760000000000002</v>
      </c>
      <c r="M500" s="10" t="s">
        <v>124</v>
      </c>
      <c r="N500" s="10" t="s">
        <v>156</v>
      </c>
    </row>
    <row r="501" spans="1:14" x14ac:dyDescent="0.35">
      <c r="A501" s="10" t="s">
        <v>770</v>
      </c>
      <c r="B501" s="11">
        <v>45379</v>
      </c>
      <c r="C501" s="11">
        <v>45380</v>
      </c>
      <c r="D501" s="10" t="s">
        <v>147</v>
      </c>
      <c r="E501" s="10" t="s">
        <v>164</v>
      </c>
      <c r="F501" s="10">
        <v>1</v>
      </c>
      <c r="G501" s="10">
        <v>905.37</v>
      </c>
      <c r="H501" s="13">
        <v>0.15</v>
      </c>
      <c r="I501" s="10">
        <v>905.37</v>
      </c>
      <c r="J501" s="10">
        <v>769.57</v>
      </c>
      <c r="K501" s="10">
        <v>712.47</v>
      </c>
      <c r="L501" s="10">
        <v>44.54</v>
      </c>
      <c r="M501" s="10" t="s">
        <v>134</v>
      </c>
      <c r="N501" s="10" t="s">
        <v>149</v>
      </c>
    </row>
    <row r="502" spans="1:14" x14ac:dyDescent="0.35">
      <c r="A502" s="10" t="s">
        <v>771</v>
      </c>
      <c r="B502" s="11">
        <v>45497</v>
      </c>
      <c r="C502" s="11">
        <v>45503</v>
      </c>
      <c r="D502" s="10" t="s">
        <v>189</v>
      </c>
      <c r="E502" s="10" t="s">
        <v>159</v>
      </c>
      <c r="F502" s="10">
        <v>1</v>
      </c>
      <c r="G502" s="10">
        <v>548.13</v>
      </c>
      <c r="H502" s="13">
        <v>0.2</v>
      </c>
      <c r="I502" s="10">
        <v>548.13</v>
      </c>
      <c r="J502" s="10">
        <v>438.5</v>
      </c>
      <c r="K502" s="10">
        <v>339.97</v>
      </c>
      <c r="L502" s="10">
        <v>45.42</v>
      </c>
      <c r="M502" s="10" t="s">
        <v>124</v>
      </c>
      <c r="N502" s="10" t="s">
        <v>156</v>
      </c>
    </row>
    <row r="503" spans="1:14" x14ac:dyDescent="0.35">
      <c r="A503" s="10" t="s">
        <v>772</v>
      </c>
      <c r="B503" s="11">
        <v>45706</v>
      </c>
      <c r="C503" s="11">
        <v>45713</v>
      </c>
      <c r="D503" s="10" t="s">
        <v>573</v>
      </c>
      <c r="E503" s="10" t="s">
        <v>128</v>
      </c>
      <c r="F503" s="10">
        <v>3</v>
      </c>
      <c r="G503" s="10">
        <v>311.38</v>
      </c>
      <c r="H503" s="13">
        <v>0.1</v>
      </c>
      <c r="I503" s="10">
        <v>934.14</v>
      </c>
      <c r="J503" s="10">
        <v>840.73</v>
      </c>
      <c r="K503" s="10">
        <v>533.25</v>
      </c>
      <c r="L503" s="10">
        <v>22.01</v>
      </c>
      <c r="M503" s="10" t="s">
        <v>124</v>
      </c>
      <c r="N503" s="10" t="s">
        <v>125</v>
      </c>
    </row>
    <row r="504" spans="1:14" x14ac:dyDescent="0.35">
      <c r="A504" s="10" t="s">
        <v>773</v>
      </c>
      <c r="B504" s="11">
        <v>45346</v>
      </c>
      <c r="C504" s="11">
        <v>45347</v>
      </c>
      <c r="D504" s="10" t="s">
        <v>281</v>
      </c>
      <c r="E504" s="10" t="s">
        <v>139</v>
      </c>
      <c r="F504" s="10">
        <v>3</v>
      </c>
      <c r="G504" s="10">
        <v>600.78</v>
      </c>
      <c r="H504" s="13">
        <v>0</v>
      </c>
      <c r="I504" s="10">
        <v>1802.35</v>
      </c>
      <c r="J504" s="10">
        <v>1802.35</v>
      </c>
      <c r="K504" s="10">
        <v>1156.27</v>
      </c>
      <c r="L504" s="10">
        <v>41.28</v>
      </c>
      <c r="M504" s="10" t="s">
        <v>124</v>
      </c>
      <c r="N504" s="10" t="s">
        <v>130</v>
      </c>
    </row>
    <row r="505" spans="1:14" x14ac:dyDescent="0.35">
      <c r="A505" s="10" t="s">
        <v>774</v>
      </c>
      <c r="B505" s="11">
        <v>45824</v>
      </c>
      <c r="C505" s="11">
        <v>45831</v>
      </c>
      <c r="D505" s="10" t="s">
        <v>154</v>
      </c>
      <c r="E505" s="10" t="s">
        <v>133</v>
      </c>
      <c r="F505" s="10">
        <v>5</v>
      </c>
      <c r="G505" s="10">
        <v>209.51</v>
      </c>
      <c r="H505" s="13">
        <v>0.2</v>
      </c>
      <c r="I505" s="10">
        <v>1047.54</v>
      </c>
      <c r="J505" s="10">
        <v>838.03</v>
      </c>
      <c r="K505" s="10">
        <v>624.87</v>
      </c>
      <c r="L505" s="10">
        <v>39.03</v>
      </c>
      <c r="M505" s="10" t="s">
        <v>129</v>
      </c>
      <c r="N505" s="10" t="s">
        <v>136</v>
      </c>
    </row>
    <row r="506" spans="1:14" x14ac:dyDescent="0.35">
      <c r="A506" s="10" t="s">
        <v>775</v>
      </c>
      <c r="B506" s="11">
        <v>45732</v>
      </c>
      <c r="C506" s="11">
        <v>45733</v>
      </c>
      <c r="D506" s="10" t="s">
        <v>154</v>
      </c>
      <c r="E506" s="10" t="s">
        <v>142</v>
      </c>
      <c r="F506" s="10">
        <v>2</v>
      </c>
      <c r="G506" s="10">
        <v>252.29</v>
      </c>
      <c r="H506" s="13">
        <v>0.1</v>
      </c>
      <c r="I506" s="10">
        <v>504.57</v>
      </c>
      <c r="J506" s="10">
        <v>454.11</v>
      </c>
      <c r="K506" s="10">
        <v>288.33</v>
      </c>
      <c r="L506" s="10">
        <v>7.72</v>
      </c>
      <c r="M506" s="10" t="s">
        <v>124</v>
      </c>
      <c r="N506" s="10" t="s">
        <v>145</v>
      </c>
    </row>
    <row r="507" spans="1:14" x14ac:dyDescent="0.35">
      <c r="A507" s="10" t="s">
        <v>776</v>
      </c>
      <c r="B507" s="11">
        <v>45795</v>
      </c>
      <c r="C507" s="11">
        <v>45801</v>
      </c>
      <c r="D507" s="10" t="s">
        <v>230</v>
      </c>
      <c r="E507" s="10" t="s">
        <v>155</v>
      </c>
      <c r="F507" s="10">
        <v>1</v>
      </c>
      <c r="G507" s="10">
        <v>43.45</v>
      </c>
      <c r="H507" s="13">
        <v>0.1</v>
      </c>
      <c r="I507" s="10">
        <v>43.45</v>
      </c>
      <c r="J507" s="10">
        <v>39.1</v>
      </c>
      <c r="K507" s="10">
        <v>21.55</v>
      </c>
      <c r="L507" s="10">
        <v>34.74</v>
      </c>
      <c r="M507" s="10" t="s">
        <v>124</v>
      </c>
      <c r="N507" s="10" t="s">
        <v>140</v>
      </c>
    </row>
    <row r="508" spans="1:14" x14ac:dyDescent="0.35">
      <c r="A508" s="10" t="s">
        <v>777</v>
      </c>
      <c r="B508" s="11">
        <v>45452</v>
      </c>
      <c r="C508" s="11">
        <v>45452</v>
      </c>
      <c r="D508" s="10" t="s">
        <v>540</v>
      </c>
      <c r="E508" s="10" t="s">
        <v>118</v>
      </c>
      <c r="F508" s="10">
        <v>2</v>
      </c>
      <c r="G508" s="10">
        <v>409.65</v>
      </c>
      <c r="H508" s="13">
        <v>0.1</v>
      </c>
      <c r="I508" s="10">
        <v>819.3</v>
      </c>
      <c r="J508" s="10">
        <v>737.37</v>
      </c>
      <c r="K508" s="10">
        <v>495.73</v>
      </c>
      <c r="L508" s="10">
        <v>27.88</v>
      </c>
      <c r="M508" s="10" t="s">
        <v>134</v>
      </c>
      <c r="N508" s="10" t="s">
        <v>136</v>
      </c>
    </row>
    <row r="509" spans="1:14" x14ac:dyDescent="0.35">
      <c r="A509" s="10" t="s">
        <v>778</v>
      </c>
      <c r="B509" s="11">
        <v>45423</v>
      </c>
      <c r="C509" s="11">
        <v>45428</v>
      </c>
      <c r="D509" s="10" t="s">
        <v>209</v>
      </c>
      <c r="E509" s="10" t="s">
        <v>142</v>
      </c>
      <c r="F509" s="10">
        <v>2</v>
      </c>
      <c r="G509" s="10">
        <v>270.07</v>
      </c>
      <c r="H509" s="13">
        <v>0</v>
      </c>
      <c r="I509" s="10">
        <v>540.14</v>
      </c>
      <c r="J509" s="10">
        <v>540.14</v>
      </c>
      <c r="K509" s="10">
        <v>297.69</v>
      </c>
      <c r="L509" s="10">
        <v>38.79</v>
      </c>
      <c r="M509" s="10" t="s">
        <v>134</v>
      </c>
      <c r="N509" s="10" t="s">
        <v>149</v>
      </c>
    </row>
    <row r="510" spans="1:14" x14ac:dyDescent="0.35">
      <c r="A510" s="10" t="s">
        <v>779</v>
      </c>
      <c r="B510" s="11">
        <v>45349</v>
      </c>
      <c r="C510" s="11">
        <v>45352</v>
      </c>
      <c r="D510" s="10" t="s">
        <v>375</v>
      </c>
      <c r="E510" s="10" t="s">
        <v>202</v>
      </c>
      <c r="F510" s="10">
        <v>2</v>
      </c>
      <c r="G510" s="10">
        <v>148.44</v>
      </c>
      <c r="H510" s="13">
        <v>0.15</v>
      </c>
      <c r="I510" s="10">
        <v>296.87</v>
      </c>
      <c r="J510" s="10">
        <v>252.34</v>
      </c>
      <c r="K510" s="10">
        <v>157.19</v>
      </c>
      <c r="L510" s="10">
        <v>44.43</v>
      </c>
      <c r="M510" s="10" t="s">
        <v>134</v>
      </c>
      <c r="N510" s="10" t="s">
        <v>125</v>
      </c>
    </row>
    <row r="511" spans="1:14" x14ac:dyDescent="0.35">
      <c r="A511" s="10" t="s">
        <v>780</v>
      </c>
      <c r="B511" s="11">
        <v>45625</v>
      </c>
      <c r="C511" s="11">
        <v>45625</v>
      </c>
      <c r="D511" s="10" t="s">
        <v>447</v>
      </c>
      <c r="E511" s="10" t="s">
        <v>118</v>
      </c>
      <c r="F511" s="10">
        <v>3</v>
      </c>
      <c r="G511" s="10">
        <v>433.84</v>
      </c>
      <c r="H511" s="13">
        <v>0.15</v>
      </c>
      <c r="I511" s="10">
        <v>1301.51</v>
      </c>
      <c r="J511" s="10">
        <v>1106.28</v>
      </c>
      <c r="K511" s="10">
        <v>736.08</v>
      </c>
      <c r="L511" s="10">
        <v>27.13</v>
      </c>
      <c r="M511" s="10" t="s">
        <v>134</v>
      </c>
      <c r="N511" s="10" t="s">
        <v>136</v>
      </c>
    </row>
    <row r="512" spans="1:14" x14ac:dyDescent="0.35">
      <c r="A512" s="10" t="s">
        <v>781</v>
      </c>
      <c r="B512" s="11">
        <v>45691</v>
      </c>
      <c r="C512" s="11">
        <v>45696</v>
      </c>
      <c r="D512" s="10" t="s">
        <v>414</v>
      </c>
      <c r="E512" s="10" t="s">
        <v>175</v>
      </c>
      <c r="F512" s="10">
        <v>3</v>
      </c>
      <c r="G512" s="10">
        <v>39.869999999999997</v>
      </c>
      <c r="H512" s="13">
        <v>0</v>
      </c>
      <c r="I512" s="10">
        <v>119.62</v>
      </c>
      <c r="J512" s="10">
        <v>119.62</v>
      </c>
      <c r="K512" s="10">
        <v>48.92</v>
      </c>
      <c r="L512" s="10">
        <v>19.73</v>
      </c>
      <c r="M512" s="10" t="s">
        <v>129</v>
      </c>
      <c r="N512" s="10" t="s">
        <v>149</v>
      </c>
    </row>
    <row r="513" spans="1:14" x14ac:dyDescent="0.35">
      <c r="A513" s="10" t="s">
        <v>782</v>
      </c>
      <c r="B513" s="11">
        <v>45664</v>
      </c>
      <c r="C513" s="11">
        <v>45670</v>
      </c>
      <c r="D513" s="10" t="s">
        <v>184</v>
      </c>
      <c r="E513" s="10" t="s">
        <v>256</v>
      </c>
      <c r="F513" s="10">
        <v>2</v>
      </c>
      <c r="G513" s="10">
        <v>16.350000000000001</v>
      </c>
      <c r="H513" s="13">
        <v>0</v>
      </c>
      <c r="I513" s="10">
        <v>32.69</v>
      </c>
      <c r="J513" s="10">
        <v>32.69</v>
      </c>
      <c r="K513" s="10">
        <v>12.41</v>
      </c>
      <c r="L513" s="10">
        <v>33.76</v>
      </c>
      <c r="M513" s="10" t="s">
        <v>134</v>
      </c>
      <c r="N513" s="10" t="s">
        <v>156</v>
      </c>
    </row>
    <row r="514" spans="1:14" x14ac:dyDescent="0.35">
      <c r="A514" s="10" t="s">
        <v>783</v>
      </c>
      <c r="B514" s="11">
        <v>45386</v>
      </c>
      <c r="C514" s="11">
        <v>45387</v>
      </c>
      <c r="D514" s="10" t="s">
        <v>569</v>
      </c>
      <c r="E514" s="10" t="s">
        <v>123</v>
      </c>
      <c r="F514" s="10">
        <v>3</v>
      </c>
      <c r="G514" s="10">
        <v>30.84</v>
      </c>
      <c r="H514" s="13">
        <v>0.15</v>
      </c>
      <c r="I514" s="10">
        <v>92.52</v>
      </c>
      <c r="J514" s="10">
        <v>78.64</v>
      </c>
      <c r="K514" s="10">
        <v>43.26</v>
      </c>
      <c r="L514" s="10">
        <v>31.31</v>
      </c>
      <c r="M514" s="10" t="s">
        <v>124</v>
      </c>
      <c r="N514" s="10" t="s">
        <v>145</v>
      </c>
    </row>
    <row r="515" spans="1:14" x14ac:dyDescent="0.35">
      <c r="A515" s="10" t="s">
        <v>784</v>
      </c>
      <c r="B515" s="11">
        <v>45735</v>
      </c>
      <c r="C515" s="11">
        <v>45740</v>
      </c>
      <c r="D515" s="10" t="s">
        <v>304</v>
      </c>
      <c r="E515" s="10" t="s">
        <v>256</v>
      </c>
      <c r="F515" s="10">
        <v>2</v>
      </c>
      <c r="G515" s="10">
        <v>15.75</v>
      </c>
      <c r="H515" s="13">
        <v>0.15</v>
      </c>
      <c r="I515" s="10">
        <v>31.5</v>
      </c>
      <c r="J515" s="10">
        <v>26.77</v>
      </c>
      <c r="K515" s="10">
        <v>12.02</v>
      </c>
      <c r="L515" s="10">
        <v>41.99</v>
      </c>
      <c r="M515" s="10" t="s">
        <v>129</v>
      </c>
      <c r="N515" s="10" t="s">
        <v>125</v>
      </c>
    </row>
    <row r="516" spans="1:14" x14ac:dyDescent="0.35">
      <c r="A516" s="10" t="s">
        <v>785</v>
      </c>
      <c r="B516" s="11">
        <v>45510</v>
      </c>
      <c r="C516" s="11">
        <v>45517</v>
      </c>
      <c r="D516" s="10" t="s">
        <v>174</v>
      </c>
      <c r="E516" s="10" t="s">
        <v>128</v>
      </c>
      <c r="F516" s="10">
        <v>2</v>
      </c>
      <c r="G516" s="10">
        <v>337.28</v>
      </c>
      <c r="H516" s="13">
        <v>0.15</v>
      </c>
      <c r="I516" s="10">
        <v>674.57</v>
      </c>
      <c r="J516" s="10">
        <v>573.38</v>
      </c>
      <c r="K516" s="10">
        <v>383.05</v>
      </c>
      <c r="L516" s="10">
        <v>55.92</v>
      </c>
      <c r="M516" s="10" t="s">
        <v>124</v>
      </c>
      <c r="N516" s="10" t="s">
        <v>136</v>
      </c>
    </row>
    <row r="517" spans="1:14" x14ac:dyDescent="0.35">
      <c r="A517" s="10" t="s">
        <v>786</v>
      </c>
      <c r="B517" s="11">
        <v>45665</v>
      </c>
      <c r="C517" s="11">
        <v>45672</v>
      </c>
      <c r="D517" s="10" t="s">
        <v>555</v>
      </c>
      <c r="E517" s="10" t="s">
        <v>235</v>
      </c>
      <c r="F517" s="10">
        <v>1</v>
      </c>
      <c r="G517" s="10">
        <v>16.989999999999998</v>
      </c>
      <c r="H517" s="13">
        <v>0.2</v>
      </c>
      <c r="I517" s="10">
        <v>16.989999999999998</v>
      </c>
      <c r="J517" s="10">
        <v>13.59</v>
      </c>
      <c r="K517" s="10">
        <v>7.19</v>
      </c>
      <c r="L517" s="10">
        <v>48.58</v>
      </c>
      <c r="M517" s="10" t="s">
        <v>129</v>
      </c>
      <c r="N517" s="10" t="s">
        <v>130</v>
      </c>
    </row>
    <row r="518" spans="1:14" x14ac:dyDescent="0.35">
      <c r="A518" s="10" t="s">
        <v>787</v>
      </c>
      <c r="B518" s="11">
        <v>45714</v>
      </c>
      <c r="C518" s="11">
        <v>45718</v>
      </c>
      <c r="D518" s="10" t="s">
        <v>127</v>
      </c>
      <c r="E518" s="10" t="s">
        <v>235</v>
      </c>
      <c r="F518" s="10">
        <v>5</v>
      </c>
      <c r="G518" s="10">
        <v>18.420000000000002</v>
      </c>
      <c r="H518" s="13">
        <v>0.05</v>
      </c>
      <c r="I518" s="10">
        <v>92.1</v>
      </c>
      <c r="J518" s="10">
        <v>87.5</v>
      </c>
      <c r="K518" s="10">
        <v>35.65</v>
      </c>
      <c r="L518" s="10">
        <v>21.52</v>
      </c>
      <c r="M518" s="10" t="s">
        <v>134</v>
      </c>
      <c r="N518" s="10" t="s">
        <v>136</v>
      </c>
    </row>
    <row r="519" spans="1:14" x14ac:dyDescent="0.35">
      <c r="A519" s="10" t="s">
        <v>788</v>
      </c>
      <c r="B519" s="11">
        <v>45767</v>
      </c>
      <c r="C519" s="11">
        <v>45774</v>
      </c>
      <c r="D519" s="10" t="s">
        <v>302</v>
      </c>
      <c r="E519" s="10" t="s">
        <v>256</v>
      </c>
      <c r="F519" s="10">
        <v>3</v>
      </c>
      <c r="G519" s="10">
        <v>15.84</v>
      </c>
      <c r="H519" s="13">
        <v>0.2</v>
      </c>
      <c r="I519" s="10">
        <v>47.51</v>
      </c>
      <c r="J519" s="10">
        <v>38.01</v>
      </c>
      <c r="K519" s="10">
        <v>18.73</v>
      </c>
      <c r="L519" s="10">
        <v>17.850000000000001</v>
      </c>
      <c r="M519" s="10" t="s">
        <v>134</v>
      </c>
      <c r="N519" s="10" t="s">
        <v>145</v>
      </c>
    </row>
    <row r="520" spans="1:14" x14ac:dyDescent="0.35">
      <c r="A520" s="10" t="s">
        <v>789</v>
      </c>
      <c r="B520" s="11">
        <v>45472</v>
      </c>
      <c r="C520" s="11">
        <v>45472</v>
      </c>
      <c r="D520" s="10" t="s">
        <v>461</v>
      </c>
      <c r="E520" s="10" t="s">
        <v>118</v>
      </c>
      <c r="F520" s="10">
        <v>8</v>
      </c>
      <c r="G520" s="10">
        <v>409.07</v>
      </c>
      <c r="H520" s="13">
        <v>0</v>
      </c>
      <c r="I520" s="10">
        <v>3272.57</v>
      </c>
      <c r="J520" s="10">
        <v>3272.57</v>
      </c>
      <c r="K520" s="10">
        <v>1872.84</v>
      </c>
      <c r="L520" s="10">
        <v>60</v>
      </c>
      <c r="M520" s="10" t="s">
        <v>134</v>
      </c>
      <c r="N520" s="10" t="s">
        <v>130</v>
      </c>
    </row>
    <row r="521" spans="1:14" x14ac:dyDescent="0.35">
      <c r="A521" s="10" t="s">
        <v>790</v>
      </c>
      <c r="B521" s="11">
        <v>45664</v>
      </c>
      <c r="C521" s="11">
        <v>45665</v>
      </c>
      <c r="D521" s="10" t="s">
        <v>186</v>
      </c>
      <c r="E521" s="10" t="s">
        <v>226</v>
      </c>
      <c r="F521" s="10">
        <v>2</v>
      </c>
      <c r="G521" s="10">
        <v>100.17</v>
      </c>
      <c r="H521" s="13">
        <v>0</v>
      </c>
      <c r="I521" s="10">
        <v>200.33</v>
      </c>
      <c r="J521" s="10">
        <v>200.33</v>
      </c>
      <c r="K521" s="10">
        <v>83.73</v>
      </c>
      <c r="L521" s="10">
        <v>36.619999999999997</v>
      </c>
      <c r="M521" s="10" t="s">
        <v>134</v>
      </c>
      <c r="N521" s="10" t="s">
        <v>145</v>
      </c>
    </row>
    <row r="522" spans="1:14" x14ac:dyDescent="0.35">
      <c r="A522" s="10" t="s">
        <v>791</v>
      </c>
      <c r="B522" s="11">
        <v>45535</v>
      </c>
      <c r="C522" s="11">
        <v>45536</v>
      </c>
      <c r="D522" s="10" t="s">
        <v>177</v>
      </c>
      <c r="E522" s="10" t="s">
        <v>133</v>
      </c>
      <c r="F522" s="10">
        <v>5</v>
      </c>
      <c r="G522" s="10">
        <v>213.43</v>
      </c>
      <c r="H522" s="13">
        <v>0.15</v>
      </c>
      <c r="I522" s="10">
        <v>1067.1600000000001</v>
      </c>
      <c r="J522" s="10">
        <v>907.09</v>
      </c>
      <c r="K522" s="10">
        <v>639.83000000000004</v>
      </c>
      <c r="L522" s="10">
        <v>56.9</v>
      </c>
      <c r="M522" s="10" t="s">
        <v>129</v>
      </c>
      <c r="N522" s="10" t="s">
        <v>120</v>
      </c>
    </row>
    <row r="523" spans="1:14" x14ac:dyDescent="0.35">
      <c r="A523" s="10" t="s">
        <v>792</v>
      </c>
      <c r="B523" s="11">
        <v>45471</v>
      </c>
      <c r="C523" s="11">
        <v>45474</v>
      </c>
      <c r="D523" s="10" t="s">
        <v>525</v>
      </c>
      <c r="E523" s="10" t="s">
        <v>139</v>
      </c>
      <c r="F523" s="10">
        <v>8</v>
      </c>
      <c r="G523" s="10">
        <v>643.71</v>
      </c>
      <c r="H523" s="13">
        <v>0.05</v>
      </c>
      <c r="I523" s="10">
        <v>5149.6400000000003</v>
      </c>
      <c r="J523" s="10">
        <v>4892.16</v>
      </c>
      <c r="K523" s="10">
        <v>3233.22</v>
      </c>
      <c r="L523" s="10">
        <v>21.52</v>
      </c>
      <c r="M523" s="10" t="s">
        <v>124</v>
      </c>
      <c r="N523" s="10" t="s">
        <v>130</v>
      </c>
    </row>
    <row r="524" spans="1:14" x14ac:dyDescent="0.35">
      <c r="A524" s="10" t="s">
        <v>793</v>
      </c>
      <c r="B524" s="11">
        <v>45725</v>
      </c>
      <c r="C524" s="11">
        <v>45732</v>
      </c>
      <c r="D524" s="10" t="s">
        <v>414</v>
      </c>
      <c r="E524" s="10" t="s">
        <v>118</v>
      </c>
      <c r="F524" s="10">
        <v>4</v>
      </c>
      <c r="G524" s="10">
        <v>440.39</v>
      </c>
      <c r="H524" s="13">
        <v>0</v>
      </c>
      <c r="I524" s="10">
        <v>1761.57</v>
      </c>
      <c r="J524" s="10">
        <v>1761.57</v>
      </c>
      <c r="K524" s="10">
        <v>966.57</v>
      </c>
      <c r="L524" s="10">
        <v>50.71</v>
      </c>
      <c r="M524" s="10" t="s">
        <v>134</v>
      </c>
      <c r="N524" s="10" t="s">
        <v>136</v>
      </c>
    </row>
    <row r="525" spans="1:14" x14ac:dyDescent="0.35">
      <c r="A525" s="10" t="s">
        <v>794</v>
      </c>
      <c r="B525" s="11">
        <v>45537</v>
      </c>
      <c r="C525" s="11">
        <v>45541</v>
      </c>
      <c r="D525" s="10" t="s">
        <v>264</v>
      </c>
      <c r="E525" s="10" t="s">
        <v>142</v>
      </c>
      <c r="F525" s="10">
        <v>3</v>
      </c>
      <c r="G525" s="10">
        <v>252.07</v>
      </c>
      <c r="H525" s="13">
        <v>0.2</v>
      </c>
      <c r="I525" s="10">
        <v>756.2</v>
      </c>
      <c r="J525" s="10">
        <v>604.96</v>
      </c>
      <c r="K525" s="10">
        <v>429.03</v>
      </c>
      <c r="L525" s="10">
        <v>47.84</v>
      </c>
      <c r="M525" s="10" t="s">
        <v>129</v>
      </c>
      <c r="N525" s="10" t="s">
        <v>140</v>
      </c>
    </row>
    <row r="526" spans="1:14" x14ac:dyDescent="0.35">
      <c r="A526" s="10" t="s">
        <v>795</v>
      </c>
      <c r="B526" s="11">
        <v>45694</v>
      </c>
      <c r="C526" s="11">
        <v>45698</v>
      </c>
      <c r="D526" s="10" t="s">
        <v>199</v>
      </c>
      <c r="E526" s="10" t="s">
        <v>166</v>
      </c>
      <c r="F526" s="10">
        <v>2</v>
      </c>
      <c r="G526" s="10">
        <v>192.57</v>
      </c>
      <c r="H526" s="13">
        <v>0</v>
      </c>
      <c r="I526" s="10">
        <v>385.13</v>
      </c>
      <c r="J526" s="10">
        <v>385.13</v>
      </c>
      <c r="K526" s="10">
        <v>186.15</v>
      </c>
      <c r="L526" s="10">
        <v>49.63</v>
      </c>
      <c r="M526" s="10" t="s">
        <v>134</v>
      </c>
      <c r="N526" s="10" t="s">
        <v>149</v>
      </c>
    </row>
    <row r="527" spans="1:14" x14ac:dyDescent="0.35">
      <c r="A527" s="10" t="s">
        <v>796</v>
      </c>
      <c r="B527" s="11">
        <v>45326</v>
      </c>
      <c r="C527" s="11">
        <v>45330</v>
      </c>
      <c r="D527" s="10" t="s">
        <v>254</v>
      </c>
      <c r="E527" s="10" t="s">
        <v>226</v>
      </c>
      <c r="F527" s="10">
        <v>6</v>
      </c>
      <c r="G527" s="10">
        <v>99.91</v>
      </c>
      <c r="H527" s="13">
        <v>0.1</v>
      </c>
      <c r="I527" s="10">
        <v>599.48</v>
      </c>
      <c r="J527" s="10">
        <v>539.53</v>
      </c>
      <c r="K527" s="10">
        <v>257.25</v>
      </c>
      <c r="L527" s="10">
        <v>40.68</v>
      </c>
      <c r="M527" s="10" t="s">
        <v>124</v>
      </c>
      <c r="N527" s="10" t="s">
        <v>130</v>
      </c>
    </row>
    <row r="528" spans="1:14" x14ac:dyDescent="0.35">
      <c r="A528" s="10" t="s">
        <v>797</v>
      </c>
      <c r="B528" s="11">
        <v>45559</v>
      </c>
      <c r="C528" s="11">
        <v>45560</v>
      </c>
      <c r="D528" s="10" t="s">
        <v>132</v>
      </c>
      <c r="E528" s="10" t="s">
        <v>155</v>
      </c>
      <c r="F528" s="10">
        <v>2</v>
      </c>
      <c r="G528" s="10">
        <v>42.69</v>
      </c>
      <c r="H528" s="13">
        <v>0.15</v>
      </c>
      <c r="I528" s="10">
        <v>85.37</v>
      </c>
      <c r="J528" s="10">
        <v>72.569999999999993</v>
      </c>
      <c r="K528" s="10">
        <v>43</v>
      </c>
      <c r="L528" s="10">
        <v>28.25</v>
      </c>
      <c r="M528" s="10" t="s">
        <v>134</v>
      </c>
      <c r="N528" s="10" t="s">
        <v>125</v>
      </c>
    </row>
    <row r="529" spans="1:14" x14ac:dyDescent="0.35">
      <c r="A529" s="10" t="s">
        <v>798</v>
      </c>
      <c r="B529" s="11">
        <v>45431</v>
      </c>
      <c r="C529" s="11">
        <v>45431</v>
      </c>
      <c r="D529" s="10" t="s">
        <v>181</v>
      </c>
      <c r="E529" s="10" t="s">
        <v>187</v>
      </c>
      <c r="F529" s="10">
        <v>2</v>
      </c>
      <c r="G529" s="10">
        <v>214.31</v>
      </c>
      <c r="H529" s="13">
        <v>0.05</v>
      </c>
      <c r="I529" s="10">
        <v>428.62</v>
      </c>
      <c r="J529" s="10">
        <v>407.19</v>
      </c>
      <c r="K529" s="10">
        <v>237.79</v>
      </c>
      <c r="L529" s="10">
        <v>11.9</v>
      </c>
      <c r="M529" s="10" t="s">
        <v>124</v>
      </c>
      <c r="N529" s="10" t="s">
        <v>125</v>
      </c>
    </row>
    <row r="530" spans="1:14" x14ac:dyDescent="0.35">
      <c r="A530" s="10" t="s">
        <v>799</v>
      </c>
      <c r="B530" s="11">
        <v>45619</v>
      </c>
      <c r="C530" s="11">
        <v>45626</v>
      </c>
      <c r="D530" s="10" t="s">
        <v>213</v>
      </c>
      <c r="E530" s="10" t="s">
        <v>226</v>
      </c>
      <c r="F530" s="10">
        <v>3</v>
      </c>
      <c r="G530" s="10">
        <v>98.57</v>
      </c>
      <c r="H530" s="13">
        <v>0.05</v>
      </c>
      <c r="I530" s="10">
        <v>295.72000000000003</v>
      </c>
      <c r="J530" s="10">
        <v>280.94</v>
      </c>
      <c r="K530" s="10">
        <v>124.79</v>
      </c>
      <c r="L530" s="10">
        <v>38.200000000000003</v>
      </c>
      <c r="M530" s="10" t="s">
        <v>134</v>
      </c>
      <c r="N530" s="10" t="s">
        <v>130</v>
      </c>
    </row>
    <row r="531" spans="1:14" x14ac:dyDescent="0.35">
      <c r="A531" s="10" t="s">
        <v>800</v>
      </c>
      <c r="B531" s="11">
        <v>45478</v>
      </c>
      <c r="C531" s="11">
        <v>45484</v>
      </c>
      <c r="D531" s="10" t="s">
        <v>431</v>
      </c>
      <c r="E531" s="10" t="s">
        <v>202</v>
      </c>
      <c r="F531" s="10">
        <v>6</v>
      </c>
      <c r="G531" s="10">
        <v>155.32</v>
      </c>
      <c r="H531" s="13">
        <v>0.15</v>
      </c>
      <c r="I531" s="10">
        <v>931.91</v>
      </c>
      <c r="J531" s="10">
        <v>792.12</v>
      </c>
      <c r="K531" s="10">
        <v>478.44</v>
      </c>
      <c r="L531" s="10">
        <v>69.2</v>
      </c>
      <c r="M531" s="10" t="s">
        <v>124</v>
      </c>
      <c r="N531" s="10" t="s">
        <v>120</v>
      </c>
    </row>
    <row r="532" spans="1:14" x14ac:dyDescent="0.35">
      <c r="A532" s="10" t="s">
        <v>801</v>
      </c>
      <c r="B532" s="11">
        <v>45765</v>
      </c>
      <c r="C532" s="11">
        <v>45768</v>
      </c>
      <c r="D532" s="10" t="s">
        <v>326</v>
      </c>
      <c r="E532" s="10" t="s">
        <v>133</v>
      </c>
      <c r="F532" s="10">
        <v>2</v>
      </c>
      <c r="G532" s="10">
        <v>232.38</v>
      </c>
      <c r="H532" s="13">
        <v>0</v>
      </c>
      <c r="I532" s="10">
        <v>464.77</v>
      </c>
      <c r="J532" s="10">
        <v>464.77</v>
      </c>
      <c r="K532" s="10">
        <v>247.53</v>
      </c>
      <c r="L532" s="10">
        <v>28.17</v>
      </c>
      <c r="M532" s="10" t="s">
        <v>134</v>
      </c>
      <c r="N532" s="10" t="s">
        <v>149</v>
      </c>
    </row>
    <row r="533" spans="1:14" x14ac:dyDescent="0.35">
      <c r="A533" s="10" t="s">
        <v>802</v>
      </c>
      <c r="B533" s="11">
        <v>45306</v>
      </c>
      <c r="C533" s="11">
        <v>45312</v>
      </c>
      <c r="D533" s="10" t="s">
        <v>184</v>
      </c>
      <c r="E533" s="10" t="s">
        <v>139</v>
      </c>
      <c r="F533" s="10">
        <v>5</v>
      </c>
      <c r="G533" s="10">
        <v>694.54</v>
      </c>
      <c r="H533" s="13">
        <v>0.2</v>
      </c>
      <c r="I533" s="10">
        <v>3472.71</v>
      </c>
      <c r="J533" s="10">
        <v>2778.17</v>
      </c>
      <c r="K533" s="10">
        <v>1948.86</v>
      </c>
      <c r="L533" s="10">
        <v>20.49</v>
      </c>
      <c r="M533" s="10" t="s">
        <v>129</v>
      </c>
      <c r="N533" s="10" t="s">
        <v>145</v>
      </c>
    </row>
    <row r="534" spans="1:14" x14ac:dyDescent="0.35">
      <c r="A534" s="10" t="s">
        <v>803</v>
      </c>
      <c r="B534" s="11">
        <v>45683</v>
      </c>
      <c r="C534" s="11">
        <v>45685</v>
      </c>
      <c r="D534" s="10" t="s">
        <v>600</v>
      </c>
      <c r="E534" s="10" t="s">
        <v>128</v>
      </c>
      <c r="F534" s="10">
        <v>2</v>
      </c>
      <c r="G534" s="10">
        <v>314.51</v>
      </c>
      <c r="H534" s="13">
        <v>0</v>
      </c>
      <c r="I534" s="10">
        <v>629.02</v>
      </c>
      <c r="J534" s="10">
        <v>629.02</v>
      </c>
      <c r="K534" s="10">
        <v>388.32</v>
      </c>
      <c r="L534" s="10">
        <v>22.82</v>
      </c>
      <c r="M534" s="10" t="s">
        <v>134</v>
      </c>
      <c r="N534" s="10" t="s">
        <v>156</v>
      </c>
    </row>
    <row r="535" spans="1:14" x14ac:dyDescent="0.35">
      <c r="A535" s="10" t="s">
        <v>804</v>
      </c>
      <c r="B535" s="11">
        <v>45321</v>
      </c>
      <c r="C535" s="11">
        <v>45325</v>
      </c>
      <c r="D535" s="10" t="s">
        <v>249</v>
      </c>
      <c r="E535" s="10" t="s">
        <v>169</v>
      </c>
      <c r="F535" s="10">
        <v>10</v>
      </c>
      <c r="G535" s="10">
        <v>201.11</v>
      </c>
      <c r="H535" s="13">
        <v>0.1</v>
      </c>
      <c r="I535" s="10">
        <v>2011.12</v>
      </c>
      <c r="J535" s="10">
        <v>1810.01</v>
      </c>
      <c r="K535" s="10">
        <v>1228.06</v>
      </c>
      <c r="L535" s="10">
        <v>44.96</v>
      </c>
      <c r="M535" s="10" t="s">
        <v>134</v>
      </c>
      <c r="N535" s="10" t="s">
        <v>136</v>
      </c>
    </row>
    <row r="536" spans="1:14" x14ac:dyDescent="0.35">
      <c r="A536" s="10" t="s">
        <v>805</v>
      </c>
      <c r="B536" s="11">
        <v>45623</v>
      </c>
      <c r="C536" s="11">
        <v>45629</v>
      </c>
      <c r="D536" s="10" t="s">
        <v>540</v>
      </c>
      <c r="E536" s="10" t="s">
        <v>169</v>
      </c>
      <c r="F536" s="10">
        <v>4</v>
      </c>
      <c r="G536" s="10">
        <v>217.17</v>
      </c>
      <c r="H536" s="13">
        <v>0.2</v>
      </c>
      <c r="I536" s="10">
        <v>868.67</v>
      </c>
      <c r="J536" s="10">
        <v>694.94</v>
      </c>
      <c r="K536" s="10">
        <v>468.38</v>
      </c>
      <c r="L536" s="10">
        <v>37.19</v>
      </c>
      <c r="M536" s="10" t="s">
        <v>124</v>
      </c>
      <c r="N536" s="10" t="s">
        <v>136</v>
      </c>
    </row>
    <row r="537" spans="1:14" x14ac:dyDescent="0.35">
      <c r="A537" s="10" t="s">
        <v>806</v>
      </c>
      <c r="B537" s="11">
        <v>45774</v>
      </c>
      <c r="C537" s="11">
        <v>45779</v>
      </c>
      <c r="D537" s="10" t="s">
        <v>158</v>
      </c>
      <c r="E537" s="10" t="s">
        <v>123</v>
      </c>
      <c r="F537" s="10">
        <v>10</v>
      </c>
      <c r="G537" s="10">
        <v>34.25</v>
      </c>
      <c r="H537" s="13">
        <v>0.15</v>
      </c>
      <c r="I537" s="10">
        <v>342.49</v>
      </c>
      <c r="J537" s="10">
        <v>291.12</v>
      </c>
      <c r="K537" s="10">
        <v>142.93</v>
      </c>
      <c r="L537" s="10">
        <v>50.44</v>
      </c>
      <c r="M537" s="10" t="s">
        <v>134</v>
      </c>
      <c r="N537" s="10" t="s">
        <v>156</v>
      </c>
    </row>
    <row r="538" spans="1:14" x14ac:dyDescent="0.35">
      <c r="A538" s="10" t="s">
        <v>807</v>
      </c>
      <c r="B538" s="11">
        <v>45671</v>
      </c>
      <c r="C538" s="11">
        <v>45673</v>
      </c>
      <c r="D538" s="10" t="s">
        <v>344</v>
      </c>
      <c r="E538" s="10" t="s">
        <v>175</v>
      </c>
      <c r="F538" s="10">
        <v>8</v>
      </c>
      <c r="G538" s="10">
        <v>38.36</v>
      </c>
      <c r="H538" s="13">
        <v>0.15</v>
      </c>
      <c r="I538" s="10">
        <v>306.89999999999998</v>
      </c>
      <c r="J538" s="10">
        <v>260.86</v>
      </c>
      <c r="K538" s="10">
        <v>123.9</v>
      </c>
      <c r="L538" s="10">
        <v>26.52</v>
      </c>
      <c r="M538" s="10" t="s">
        <v>134</v>
      </c>
      <c r="N538" s="10" t="s">
        <v>140</v>
      </c>
    </row>
    <row r="539" spans="1:14" x14ac:dyDescent="0.35">
      <c r="A539" s="10" t="s">
        <v>808</v>
      </c>
      <c r="B539" s="11">
        <v>45616</v>
      </c>
      <c r="C539" s="11">
        <v>45622</v>
      </c>
      <c r="D539" s="10" t="s">
        <v>292</v>
      </c>
      <c r="E539" s="10" t="s">
        <v>133</v>
      </c>
      <c r="F539" s="10">
        <v>1</v>
      </c>
      <c r="G539" s="10">
        <v>206.51</v>
      </c>
      <c r="H539" s="13">
        <v>0</v>
      </c>
      <c r="I539" s="10">
        <v>206.51</v>
      </c>
      <c r="J539" s="10">
        <v>206.51</v>
      </c>
      <c r="K539" s="10">
        <v>130.97999999999999</v>
      </c>
      <c r="L539" s="10">
        <v>32.39</v>
      </c>
      <c r="M539" s="10" t="s">
        <v>134</v>
      </c>
      <c r="N539" s="10" t="s">
        <v>149</v>
      </c>
    </row>
    <row r="540" spans="1:14" x14ac:dyDescent="0.35">
      <c r="A540" s="10" t="s">
        <v>809</v>
      </c>
      <c r="B540" s="11">
        <v>45581</v>
      </c>
      <c r="C540" s="11">
        <v>45585</v>
      </c>
      <c r="D540" s="10" t="s">
        <v>718</v>
      </c>
      <c r="E540" s="10" t="s">
        <v>226</v>
      </c>
      <c r="F540" s="10">
        <v>3</v>
      </c>
      <c r="G540" s="10">
        <v>98.98</v>
      </c>
      <c r="H540" s="13">
        <v>0.05</v>
      </c>
      <c r="I540" s="10">
        <v>296.93</v>
      </c>
      <c r="J540" s="10">
        <v>282.08</v>
      </c>
      <c r="K540" s="10">
        <v>129.22</v>
      </c>
      <c r="L540" s="10">
        <v>28.96</v>
      </c>
      <c r="M540" s="10" t="s">
        <v>124</v>
      </c>
      <c r="N540" s="10" t="s">
        <v>140</v>
      </c>
    </row>
    <row r="541" spans="1:14" x14ac:dyDescent="0.35">
      <c r="A541" s="10" t="s">
        <v>810</v>
      </c>
      <c r="B541" s="11">
        <v>45742</v>
      </c>
      <c r="C541" s="11">
        <v>45742</v>
      </c>
      <c r="D541" s="10" t="s">
        <v>154</v>
      </c>
      <c r="E541" s="10" t="s">
        <v>169</v>
      </c>
      <c r="F541" s="10">
        <v>1</v>
      </c>
      <c r="G541" s="10">
        <v>195.03</v>
      </c>
      <c r="H541" s="13">
        <v>0</v>
      </c>
      <c r="I541" s="10">
        <v>195.03</v>
      </c>
      <c r="J541" s="10">
        <v>195.03</v>
      </c>
      <c r="K541" s="10">
        <v>112.52</v>
      </c>
      <c r="L541" s="10">
        <v>19.54</v>
      </c>
      <c r="M541" s="10" t="s">
        <v>134</v>
      </c>
      <c r="N541" s="10" t="s">
        <v>140</v>
      </c>
    </row>
    <row r="542" spans="1:14" x14ac:dyDescent="0.35">
      <c r="A542" s="10" t="s">
        <v>811</v>
      </c>
      <c r="B542" s="11">
        <v>45657</v>
      </c>
      <c r="C542" s="11">
        <v>45664</v>
      </c>
      <c r="D542" s="10" t="s">
        <v>247</v>
      </c>
      <c r="E542" s="10" t="s">
        <v>187</v>
      </c>
      <c r="F542" s="10">
        <v>3</v>
      </c>
      <c r="G542" s="10">
        <v>196.98</v>
      </c>
      <c r="H542" s="13">
        <v>0.2</v>
      </c>
      <c r="I542" s="10">
        <v>590.94000000000005</v>
      </c>
      <c r="J542" s="10">
        <v>472.75</v>
      </c>
      <c r="K542" s="10">
        <v>366.99</v>
      </c>
      <c r="L542" s="10">
        <v>12.51</v>
      </c>
      <c r="M542" s="10" t="s">
        <v>129</v>
      </c>
      <c r="N542" s="10" t="s">
        <v>125</v>
      </c>
    </row>
    <row r="543" spans="1:14" x14ac:dyDescent="0.35">
      <c r="A543" s="10" t="s">
        <v>812</v>
      </c>
      <c r="B543" s="11">
        <v>45812</v>
      </c>
      <c r="C543" s="11">
        <v>45816</v>
      </c>
      <c r="D543" s="10" t="s">
        <v>469</v>
      </c>
      <c r="E543" s="10" t="s">
        <v>155</v>
      </c>
      <c r="F543" s="10">
        <v>3</v>
      </c>
      <c r="G543" s="10">
        <v>43.1</v>
      </c>
      <c r="H543" s="13">
        <v>0</v>
      </c>
      <c r="I543" s="10">
        <v>129.29</v>
      </c>
      <c r="J543" s="10">
        <v>129.29</v>
      </c>
      <c r="K543" s="10">
        <v>63.53</v>
      </c>
      <c r="L543" s="10">
        <v>59</v>
      </c>
      <c r="M543" s="10" t="s">
        <v>124</v>
      </c>
      <c r="N543" s="10" t="s">
        <v>156</v>
      </c>
    </row>
    <row r="544" spans="1:14" x14ac:dyDescent="0.35">
      <c r="A544" s="10" t="s">
        <v>813</v>
      </c>
      <c r="B544" s="11">
        <v>45544</v>
      </c>
      <c r="C544" s="11">
        <v>45551</v>
      </c>
      <c r="D544" s="10" t="s">
        <v>624</v>
      </c>
      <c r="E544" s="10" t="s">
        <v>133</v>
      </c>
      <c r="F544" s="10">
        <v>4</v>
      </c>
      <c r="G544" s="10">
        <v>233.64</v>
      </c>
      <c r="H544" s="13">
        <v>0</v>
      </c>
      <c r="I544" s="10">
        <v>934.54</v>
      </c>
      <c r="J544" s="10">
        <v>934.54</v>
      </c>
      <c r="K544" s="10">
        <v>489.21</v>
      </c>
      <c r="L544" s="10">
        <v>57.27</v>
      </c>
      <c r="M544" s="10" t="s">
        <v>134</v>
      </c>
      <c r="N544" s="10" t="s">
        <v>130</v>
      </c>
    </row>
    <row r="545" spans="1:14" x14ac:dyDescent="0.35">
      <c r="A545" s="10" t="s">
        <v>814</v>
      </c>
      <c r="B545" s="11">
        <v>45449</v>
      </c>
      <c r="C545" s="11">
        <v>45449</v>
      </c>
      <c r="D545" s="10" t="s">
        <v>264</v>
      </c>
      <c r="E545" s="10" t="s">
        <v>159</v>
      </c>
      <c r="F545" s="10">
        <v>1</v>
      </c>
      <c r="G545" s="10">
        <v>547.51</v>
      </c>
      <c r="H545" s="13">
        <v>0.2</v>
      </c>
      <c r="I545" s="10">
        <v>547.51</v>
      </c>
      <c r="J545" s="10">
        <v>438.01</v>
      </c>
      <c r="K545" s="10">
        <v>339.32</v>
      </c>
      <c r="L545" s="10">
        <v>37.22</v>
      </c>
      <c r="M545" s="10" t="s">
        <v>124</v>
      </c>
      <c r="N545" s="10" t="s">
        <v>149</v>
      </c>
    </row>
    <row r="546" spans="1:14" x14ac:dyDescent="0.35">
      <c r="A546" s="10" t="s">
        <v>815</v>
      </c>
      <c r="B546" s="11">
        <v>45624</v>
      </c>
      <c r="C546" s="11">
        <v>45626</v>
      </c>
      <c r="D546" s="10" t="s">
        <v>247</v>
      </c>
      <c r="E546" s="10" t="s">
        <v>187</v>
      </c>
      <c r="F546" s="10">
        <v>2</v>
      </c>
      <c r="G546" s="10">
        <v>194.84</v>
      </c>
      <c r="H546" s="13">
        <v>0.2</v>
      </c>
      <c r="I546" s="10">
        <v>389.67</v>
      </c>
      <c r="J546" s="10">
        <v>311.74</v>
      </c>
      <c r="K546" s="10">
        <v>230.88</v>
      </c>
      <c r="L546" s="10">
        <v>49.42</v>
      </c>
      <c r="M546" s="10" t="s">
        <v>134</v>
      </c>
      <c r="N546" s="10" t="s">
        <v>156</v>
      </c>
    </row>
    <row r="547" spans="1:14" x14ac:dyDescent="0.35">
      <c r="A547" s="10" t="s">
        <v>816</v>
      </c>
      <c r="B547" s="11">
        <v>45553</v>
      </c>
      <c r="C547" s="11">
        <v>45555</v>
      </c>
      <c r="D547" s="10" t="s">
        <v>240</v>
      </c>
      <c r="E547" s="10" t="s">
        <v>175</v>
      </c>
      <c r="F547" s="10">
        <v>2</v>
      </c>
      <c r="G547" s="10">
        <v>39.65</v>
      </c>
      <c r="H547" s="13">
        <v>0.1</v>
      </c>
      <c r="I547" s="10">
        <v>79.290000000000006</v>
      </c>
      <c r="J547" s="10">
        <v>71.36</v>
      </c>
      <c r="K547" s="10">
        <v>30.69</v>
      </c>
      <c r="L547" s="10">
        <v>49.28</v>
      </c>
      <c r="M547" s="10" t="s">
        <v>124</v>
      </c>
      <c r="N547" s="10" t="s">
        <v>145</v>
      </c>
    </row>
    <row r="548" spans="1:14" x14ac:dyDescent="0.35">
      <c r="A548" s="10" t="s">
        <v>817</v>
      </c>
      <c r="B548" s="11">
        <v>45415</v>
      </c>
      <c r="C548" s="11">
        <v>45419</v>
      </c>
      <c r="D548" s="10" t="s">
        <v>168</v>
      </c>
      <c r="E548" s="10" t="s">
        <v>169</v>
      </c>
      <c r="F548" s="10">
        <v>3</v>
      </c>
      <c r="G548" s="10">
        <v>207.73</v>
      </c>
      <c r="H548" s="13">
        <v>0.05</v>
      </c>
      <c r="I548" s="10">
        <v>623.17999999999995</v>
      </c>
      <c r="J548" s="10">
        <v>592.02</v>
      </c>
      <c r="K548" s="10">
        <v>368.29</v>
      </c>
      <c r="L548" s="10">
        <v>38.97</v>
      </c>
      <c r="M548" s="10" t="s">
        <v>134</v>
      </c>
      <c r="N548" s="10" t="s">
        <v>149</v>
      </c>
    </row>
    <row r="549" spans="1:14" x14ac:dyDescent="0.35">
      <c r="A549" s="10" t="s">
        <v>818</v>
      </c>
      <c r="B549" s="11">
        <v>45793</v>
      </c>
      <c r="C549" s="11">
        <v>45800</v>
      </c>
      <c r="D549" s="10" t="s">
        <v>748</v>
      </c>
      <c r="E549" s="10" t="s">
        <v>235</v>
      </c>
      <c r="F549" s="10">
        <v>6</v>
      </c>
      <c r="G549" s="10">
        <v>17.93</v>
      </c>
      <c r="H549" s="13">
        <v>0.15</v>
      </c>
      <c r="I549" s="10">
        <v>107.59</v>
      </c>
      <c r="J549" s="10">
        <v>91.45</v>
      </c>
      <c r="K549" s="10">
        <v>42.42</v>
      </c>
      <c r="L549" s="10">
        <v>17.940000000000001</v>
      </c>
      <c r="M549" s="10" t="s">
        <v>134</v>
      </c>
      <c r="N549" s="10" t="s">
        <v>125</v>
      </c>
    </row>
    <row r="550" spans="1:14" x14ac:dyDescent="0.35">
      <c r="A550" s="10" t="s">
        <v>819</v>
      </c>
      <c r="B550" s="11">
        <v>45387</v>
      </c>
      <c r="C550" s="11">
        <v>45387</v>
      </c>
      <c r="D550" s="10" t="s">
        <v>217</v>
      </c>
      <c r="E550" s="10" t="s">
        <v>226</v>
      </c>
      <c r="F550" s="10">
        <v>3</v>
      </c>
      <c r="G550" s="10">
        <v>102.19</v>
      </c>
      <c r="H550" s="13">
        <v>0.2</v>
      </c>
      <c r="I550" s="10">
        <v>306.58</v>
      </c>
      <c r="J550" s="10">
        <v>245.26</v>
      </c>
      <c r="K550" s="10">
        <v>125.44</v>
      </c>
      <c r="L550" s="10">
        <v>41.66</v>
      </c>
      <c r="M550" s="10" t="s">
        <v>134</v>
      </c>
      <c r="N550" s="10" t="s">
        <v>130</v>
      </c>
    </row>
    <row r="551" spans="1:14" x14ac:dyDescent="0.35">
      <c r="A551" s="10" t="s">
        <v>820</v>
      </c>
      <c r="B551" s="11">
        <v>45739</v>
      </c>
      <c r="C551" s="11">
        <v>45740</v>
      </c>
      <c r="D551" s="10" t="s">
        <v>122</v>
      </c>
      <c r="E551" s="10" t="s">
        <v>187</v>
      </c>
      <c r="F551" s="10">
        <v>6</v>
      </c>
      <c r="G551" s="10">
        <v>209.25</v>
      </c>
      <c r="H551" s="13">
        <v>0</v>
      </c>
      <c r="I551" s="10">
        <v>1255.49</v>
      </c>
      <c r="J551" s="10">
        <v>1255.49</v>
      </c>
      <c r="K551" s="10">
        <v>742.28</v>
      </c>
      <c r="L551" s="10">
        <v>46.41</v>
      </c>
      <c r="M551" s="10" t="s">
        <v>134</v>
      </c>
      <c r="N551" s="10" t="s">
        <v>156</v>
      </c>
    </row>
    <row r="552" spans="1:14" x14ac:dyDescent="0.35">
      <c r="A552" s="10" t="s">
        <v>821</v>
      </c>
      <c r="B552" s="11">
        <v>45370</v>
      </c>
      <c r="C552" s="11">
        <v>45370</v>
      </c>
      <c r="D552" s="10" t="s">
        <v>122</v>
      </c>
      <c r="E552" s="10" t="s">
        <v>142</v>
      </c>
      <c r="F552" s="10">
        <v>3</v>
      </c>
      <c r="G552" s="10">
        <v>260.44</v>
      </c>
      <c r="H552" s="13">
        <v>0.1</v>
      </c>
      <c r="I552" s="10">
        <v>781.33</v>
      </c>
      <c r="J552" s="10">
        <v>703.2</v>
      </c>
      <c r="K552" s="10">
        <v>417.36</v>
      </c>
      <c r="L552" s="10">
        <v>43.47</v>
      </c>
      <c r="M552" s="10" t="s">
        <v>134</v>
      </c>
      <c r="N552" s="10" t="s">
        <v>145</v>
      </c>
    </row>
    <row r="553" spans="1:14" x14ac:dyDescent="0.35">
      <c r="A553" s="10" t="s">
        <v>822</v>
      </c>
      <c r="B553" s="11">
        <v>45807</v>
      </c>
      <c r="C553" s="11">
        <v>45807</v>
      </c>
      <c r="D553" s="10" t="s">
        <v>433</v>
      </c>
      <c r="E553" s="10" t="s">
        <v>133</v>
      </c>
      <c r="F553" s="10">
        <v>1</v>
      </c>
      <c r="G553" s="10">
        <v>225.69</v>
      </c>
      <c r="H553" s="13">
        <v>0</v>
      </c>
      <c r="I553" s="10">
        <v>225.69</v>
      </c>
      <c r="J553" s="10">
        <v>225.69</v>
      </c>
      <c r="K553" s="10">
        <v>128.58000000000001</v>
      </c>
      <c r="L553" s="10">
        <v>47.6</v>
      </c>
      <c r="M553" s="10" t="s">
        <v>134</v>
      </c>
      <c r="N553" s="10" t="s">
        <v>145</v>
      </c>
    </row>
    <row r="554" spans="1:14" x14ac:dyDescent="0.35">
      <c r="A554" s="10" t="s">
        <v>823</v>
      </c>
      <c r="B554" s="11">
        <v>45752</v>
      </c>
      <c r="C554" s="11">
        <v>45756</v>
      </c>
      <c r="D554" s="10" t="s">
        <v>414</v>
      </c>
      <c r="E554" s="10" t="s">
        <v>187</v>
      </c>
      <c r="F554" s="10">
        <v>2</v>
      </c>
      <c r="G554" s="10">
        <v>224.05</v>
      </c>
      <c r="H554" s="13">
        <v>0</v>
      </c>
      <c r="I554" s="10">
        <v>448.1</v>
      </c>
      <c r="J554" s="10">
        <v>448.1</v>
      </c>
      <c r="K554" s="10">
        <v>229.18</v>
      </c>
      <c r="L554" s="10">
        <v>13.9</v>
      </c>
      <c r="M554" s="10" t="s">
        <v>134</v>
      </c>
      <c r="N554" s="10" t="s">
        <v>130</v>
      </c>
    </row>
    <row r="555" spans="1:14" x14ac:dyDescent="0.35">
      <c r="A555" s="10" t="s">
        <v>824</v>
      </c>
      <c r="B555" s="11">
        <v>45310</v>
      </c>
      <c r="C555" s="11">
        <v>45310</v>
      </c>
      <c r="D555" s="10" t="s">
        <v>217</v>
      </c>
      <c r="E555" s="10" t="s">
        <v>118</v>
      </c>
      <c r="F555" s="10">
        <v>2</v>
      </c>
      <c r="G555" s="10">
        <v>378.07</v>
      </c>
      <c r="H555" s="13">
        <v>0.2</v>
      </c>
      <c r="I555" s="10">
        <v>756.15</v>
      </c>
      <c r="J555" s="10">
        <v>604.91999999999996</v>
      </c>
      <c r="K555" s="10">
        <v>488.88</v>
      </c>
      <c r="L555" s="10">
        <v>44.63</v>
      </c>
      <c r="M555" s="10" t="s">
        <v>119</v>
      </c>
      <c r="N555" s="10" t="s">
        <v>140</v>
      </c>
    </row>
    <row r="556" spans="1:14" x14ac:dyDescent="0.35">
      <c r="A556" s="10" t="s">
        <v>825</v>
      </c>
      <c r="B556" s="11">
        <v>45696</v>
      </c>
      <c r="C556" s="11">
        <v>45700</v>
      </c>
      <c r="D556" s="10" t="s">
        <v>344</v>
      </c>
      <c r="E556" s="10" t="s">
        <v>202</v>
      </c>
      <c r="F556" s="10">
        <v>1</v>
      </c>
      <c r="G556" s="10">
        <v>136.53</v>
      </c>
      <c r="H556" s="13">
        <v>0</v>
      </c>
      <c r="I556" s="10">
        <v>136.53</v>
      </c>
      <c r="J556" s="10">
        <v>136.53</v>
      </c>
      <c r="K556" s="10">
        <v>78.819999999999993</v>
      </c>
      <c r="L556" s="10">
        <v>7.74</v>
      </c>
      <c r="M556" s="10" t="s">
        <v>129</v>
      </c>
      <c r="N556" s="10" t="s">
        <v>120</v>
      </c>
    </row>
    <row r="557" spans="1:14" x14ac:dyDescent="0.35">
      <c r="A557" s="10" t="s">
        <v>826</v>
      </c>
      <c r="B557" s="11">
        <v>45539</v>
      </c>
      <c r="C557" s="11">
        <v>45545</v>
      </c>
      <c r="D557" s="10" t="s">
        <v>324</v>
      </c>
      <c r="E557" s="10" t="s">
        <v>169</v>
      </c>
      <c r="F557" s="10">
        <v>5</v>
      </c>
      <c r="G557" s="10">
        <v>222.04</v>
      </c>
      <c r="H557" s="13">
        <v>0.15</v>
      </c>
      <c r="I557" s="10">
        <v>1110.18</v>
      </c>
      <c r="J557" s="10">
        <v>943.65</v>
      </c>
      <c r="K557" s="10">
        <v>571.76</v>
      </c>
      <c r="L557" s="10">
        <v>27.64</v>
      </c>
      <c r="M557" s="10" t="s">
        <v>134</v>
      </c>
      <c r="N557" s="10" t="s">
        <v>136</v>
      </c>
    </row>
    <row r="558" spans="1:14" x14ac:dyDescent="0.35">
      <c r="A558" s="10" t="s">
        <v>827</v>
      </c>
      <c r="B558" s="11">
        <v>45448</v>
      </c>
      <c r="C558" s="11">
        <v>45455</v>
      </c>
      <c r="D558" s="10" t="s">
        <v>471</v>
      </c>
      <c r="E558" s="10" t="s">
        <v>155</v>
      </c>
      <c r="F558" s="10">
        <v>8</v>
      </c>
      <c r="G558" s="10">
        <v>41.81</v>
      </c>
      <c r="H558" s="13">
        <v>0.1</v>
      </c>
      <c r="I558" s="10">
        <v>334.47</v>
      </c>
      <c r="J558" s="10">
        <v>301.02</v>
      </c>
      <c r="K558" s="10">
        <v>169.43</v>
      </c>
      <c r="L558" s="10">
        <v>29.66</v>
      </c>
      <c r="M558" s="10" t="s">
        <v>129</v>
      </c>
      <c r="N558" s="10" t="s">
        <v>136</v>
      </c>
    </row>
    <row r="559" spans="1:14" x14ac:dyDescent="0.35">
      <c r="A559" s="10" t="s">
        <v>828</v>
      </c>
      <c r="B559" s="11">
        <v>45397</v>
      </c>
      <c r="C559" s="11">
        <v>45403</v>
      </c>
      <c r="D559" s="10" t="s">
        <v>158</v>
      </c>
      <c r="E559" s="10" t="s">
        <v>166</v>
      </c>
      <c r="F559" s="10">
        <v>10</v>
      </c>
      <c r="G559" s="10">
        <v>190.04</v>
      </c>
      <c r="H559" s="13">
        <v>0.2</v>
      </c>
      <c r="I559" s="10">
        <v>1900.4</v>
      </c>
      <c r="J559" s="10">
        <v>1520.32</v>
      </c>
      <c r="K559" s="10">
        <v>957.47</v>
      </c>
      <c r="L559" s="10">
        <v>71.260000000000005</v>
      </c>
      <c r="M559" s="10" t="s">
        <v>134</v>
      </c>
      <c r="N559" s="10" t="s">
        <v>156</v>
      </c>
    </row>
    <row r="560" spans="1:14" x14ac:dyDescent="0.35">
      <c r="A560" s="10" t="s">
        <v>829</v>
      </c>
      <c r="B560" s="11">
        <v>45791</v>
      </c>
      <c r="C560" s="11">
        <v>45794</v>
      </c>
      <c r="D560" s="10" t="s">
        <v>464</v>
      </c>
      <c r="E560" s="10" t="s">
        <v>164</v>
      </c>
      <c r="F560" s="10">
        <v>4</v>
      </c>
      <c r="G560" s="10">
        <v>924.17</v>
      </c>
      <c r="H560" s="13">
        <v>0.1</v>
      </c>
      <c r="I560" s="10">
        <v>3696.67</v>
      </c>
      <c r="J560" s="10">
        <v>3327</v>
      </c>
      <c r="K560" s="10">
        <v>2740.78</v>
      </c>
      <c r="L560" s="10">
        <v>36.89</v>
      </c>
      <c r="M560" s="10" t="s">
        <v>124</v>
      </c>
      <c r="N560" s="10" t="s">
        <v>140</v>
      </c>
    </row>
    <row r="561" spans="1:14" x14ac:dyDescent="0.35">
      <c r="A561" s="10" t="s">
        <v>830</v>
      </c>
      <c r="B561" s="11">
        <v>45647</v>
      </c>
      <c r="C561" s="11">
        <v>45654</v>
      </c>
      <c r="D561" s="10" t="s">
        <v>471</v>
      </c>
      <c r="E561" s="10" t="s">
        <v>128</v>
      </c>
      <c r="F561" s="10">
        <v>4</v>
      </c>
      <c r="G561" s="10">
        <v>304.7</v>
      </c>
      <c r="H561" s="13">
        <v>0.05</v>
      </c>
      <c r="I561" s="10">
        <v>1218.79</v>
      </c>
      <c r="J561" s="10">
        <v>1157.8499999999999</v>
      </c>
      <c r="K561" s="10">
        <v>756.74</v>
      </c>
      <c r="L561" s="10">
        <v>34.31</v>
      </c>
      <c r="M561" s="10" t="s">
        <v>134</v>
      </c>
      <c r="N561" s="10" t="s">
        <v>149</v>
      </c>
    </row>
    <row r="562" spans="1:14" x14ac:dyDescent="0.35">
      <c r="A562" s="10" t="s">
        <v>831</v>
      </c>
      <c r="B562" s="11">
        <v>45426</v>
      </c>
      <c r="C562" s="11">
        <v>45430</v>
      </c>
      <c r="D562" s="10" t="s">
        <v>624</v>
      </c>
      <c r="E562" s="10" t="s">
        <v>187</v>
      </c>
      <c r="F562" s="10">
        <v>4</v>
      </c>
      <c r="G562" s="10">
        <v>206.32</v>
      </c>
      <c r="H562" s="13">
        <v>0.1</v>
      </c>
      <c r="I562" s="10">
        <v>825.27</v>
      </c>
      <c r="J562" s="10">
        <v>742.74</v>
      </c>
      <c r="K562" s="10">
        <v>487.72</v>
      </c>
      <c r="L562" s="10">
        <v>47.67</v>
      </c>
      <c r="M562" s="10" t="s">
        <v>124</v>
      </c>
      <c r="N562" s="10" t="s">
        <v>125</v>
      </c>
    </row>
    <row r="563" spans="1:14" x14ac:dyDescent="0.35">
      <c r="A563" s="10" t="s">
        <v>832</v>
      </c>
      <c r="B563" s="11">
        <v>45581</v>
      </c>
      <c r="C563" s="11">
        <v>45582</v>
      </c>
      <c r="D563" s="10" t="s">
        <v>833</v>
      </c>
      <c r="E563" s="10" t="s">
        <v>235</v>
      </c>
      <c r="F563" s="10">
        <v>4</v>
      </c>
      <c r="G563" s="10">
        <v>16.93</v>
      </c>
      <c r="H563" s="13">
        <v>0</v>
      </c>
      <c r="I563" s="10">
        <v>67.73</v>
      </c>
      <c r="J563" s="10">
        <v>67.73</v>
      </c>
      <c r="K563" s="10">
        <v>27.04</v>
      </c>
      <c r="L563" s="10">
        <v>39.04</v>
      </c>
      <c r="M563" s="10" t="s">
        <v>129</v>
      </c>
      <c r="N563" s="10" t="s">
        <v>140</v>
      </c>
    </row>
    <row r="564" spans="1:14" x14ac:dyDescent="0.35">
      <c r="A564" s="10" t="s">
        <v>834</v>
      </c>
      <c r="B564" s="11">
        <v>45506</v>
      </c>
      <c r="C564" s="11">
        <v>45506</v>
      </c>
      <c r="D564" s="10" t="s">
        <v>344</v>
      </c>
      <c r="E564" s="10" t="s">
        <v>123</v>
      </c>
      <c r="F564" s="10">
        <v>10</v>
      </c>
      <c r="G564" s="10">
        <v>31.28</v>
      </c>
      <c r="H564" s="13">
        <v>0.05</v>
      </c>
      <c r="I564" s="10">
        <v>312.77</v>
      </c>
      <c r="J564" s="10">
        <v>297.13</v>
      </c>
      <c r="K564" s="10">
        <v>138</v>
      </c>
      <c r="L564" s="10">
        <v>37.79</v>
      </c>
      <c r="M564" s="10" t="s">
        <v>129</v>
      </c>
      <c r="N564" s="10" t="s">
        <v>136</v>
      </c>
    </row>
    <row r="565" spans="1:14" x14ac:dyDescent="0.35">
      <c r="A565" s="10" t="s">
        <v>835</v>
      </c>
      <c r="B565" s="11">
        <v>45637</v>
      </c>
      <c r="C565" s="11">
        <v>45643</v>
      </c>
      <c r="D565" s="10" t="s">
        <v>225</v>
      </c>
      <c r="E565" s="10" t="s">
        <v>133</v>
      </c>
      <c r="F565" s="10">
        <v>1</v>
      </c>
      <c r="G565" s="10">
        <v>210.38</v>
      </c>
      <c r="H565" s="13">
        <v>0.15</v>
      </c>
      <c r="I565" s="10">
        <v>210.38</v>
      </c>
      <c r="J565" s="10">
        <v>178.82</v>
      </c>
      <c r="K565" s="10">
        <v>121.55</v>
      </c>
      <c r="L565" s="10">
        <v>18.5</v>
      </c>
      <c r="M565" s="10" t="s">
        <v>134</v>
      </c>
      <c r="N565" s="10" t="s">
        <v>136</v>
      </c>
    </row>
    <row r="566" spans="1:14" x14ac:dyDescent="0.35">
      <c r="A566" s="10" t="s">
        <v>836</v>
      </c>
      <c r="B566" s="11">
        <v>45565</v>
      </c>
      <c r="C566" s="11">
        <v>45567</v>
      </c>
      <c r="D566" s="10" t="s">
        <v>271</v>
      </c>
      <c r="E566" s="10" t="s">
        <v>118</v>
      </c>
      <c r="F566" s="10">
        <v>5</v>
      </c>
      <c r="G566" s="10">
        <v>434.51</v>
      </c>
      <c r="H566" s="13">
        <v>0.15</v>
      </c>
      <c r="I566" s="10">
        <v>2172.5700000000002</v>
      </c>
      <c r="J566" s="10">
        <v>1846.69</v>
      </c>
      <c r="K566" s="10">
        <v>1245.76</v>
      </c>
      <c r="L566" s="10">
        <v>54.11</v>
      </c>
      <c r="M566" s="10" t="s">
        <v>134</v>
      </c>
      <c r="N566" s="10" t="s">
        <v>140</v>
      </c>
    </row>
    <row r="567" spans="1:14" x14ac:dyDescent="0.35">
      <c r="A567" s="10" t="s">
        <v>837</v>
      </c>
      <c r="B567" s="11">
        <v>45400</v>
      </c>
      <c r="C567" s="11">
        <v>45401</v>
      </c>
      <c r="D567" s="10" t="s">
        <v>264</v>
      </c>
      <c r="E567" s="10" t="s">
        <v>139</v>
      </c>
      <c r="F567" s="10">
        <v>5</v>
      </c>
      <c r="G567" s="10">
        <v>602.36</v>
      </c>
      <c r="H567" s="13">
        <v>0</v>
      </c>
      <c r="I567" s="10">
        <v>3011.82</v>
      </c>
      <c r="J567" s="10">
        <v>3011.82</v>
      </c>
      <c r="K567" s="10">
        <v>1885.07</v>
      </c>
      <c r="L567" s="10">
        <v>15.09</v>
      </c>
      <c r="M567" s="10" t="s">
        <v>134</v>
      </c>
      <c r="N567" s="10" t="s">
        <v>145</v>
      </c>
    </row>
    <row r="568" spans="1:14" x14ac:dyDescent="0.35">
      <c r="A568" s="10" t="s">
        <v>838</v>
      </c>
      <c r="B568" s="11">
        <v>45810</v>
      </c>
      <c r="C568" s="11">
        <v>45817</v>
      </c>
      <c r="D568" s="10" t="s">
        <v>312</v>
      </c>
      <c r="E568" s="10" t="s">
        <v>187</v>
      </c>
      <c r="F568" s="10">
        <v>4</v>
      </c>
      <c r="G568" s="10">
        <v>196.54</v>
      </c>
      <c r="H568" s="13">
        <v>0.2</v>
      </c>
      <c r="I568" s="10">
        <v>786.15</v>
      </c>
      <c r="J568" s="10">
        <v>628.91999999999996</v>
      </c>
      <c r="K568" s="10">
        <v>465.57</v>
      </c>
      <c r="L568" s="10">
        <v>49.01</v>
      </c>
      <c r="M568" s="10" t="s">
        <v>134</v>
      </c>
      <c r="N568" s="10" t="s">
        <v>156</v>
      </c>
    </row>
    <row r="569" spans="1:14" x14ac:dyDescent="0.35">
      <c r="A569" s="10" t="s">
        <v>839</v>
      </c>
      <c r="B569" s="11">
        <v>45543</v>
      </c>
      <c r="C569" s="11">
        <v>45550</v>
      </c>
      <c r="D569" s="10" t="s">
        <v>271</v>
      </c>
      <c r="E569" s="10" t="s">
        <v>166</v>
      </c>
      <c r="F569" s="10">
        <v>2</v>
      </c>
      <c r="G569" s="10">
        <v>180.14</v>
      </c>
      <c r="H569" s="13">
        <v>0</v>
      </c>
      <c r="I569" s="10">
        <v>360.29</v>
      </c>
      <c r="J569" s="10">
        <v>360.29</v>
      </c>
      <c r="K569" s="10">
        <v>185.55</v>
      </c>
      <c r="L569" s="10">
        <v>43.55</v>
      </c>
      <c r="M569" s="10" t="s">
        <v>124</v>
      </c>
      <c r="N569" s="10" t="s">
        <v>120</v>
      </c>
    </row>
    <row r="570" spans="1:14" x14ac:dyDescent="0.35">
      <c r="A570" s="10" t="s">
        <v>840</v>
      </c>
      <c r="B570" s="11">
        <v>45723</v>
      </c>
      <c r="C570" s="11">
        <v>45726</v>
      </c>
      <c r="D570" s="10" t="s">
        <v>310</v>
      </c>
      <c r="E570" s="10" t="s">
        <v>164</v>
      </c>
      <c r="F570" s="10">
        <v>1</v>
      </c>
      <c r="G570" s="10">
        <v>909.52</v>
      </c>
      <c r="H570" s="13">
        <v>0.1</v>
      </c>
      <c r="I570" s="10">
        <v>909.52</v>
      </c>
      <c r="J570" s="10">
        <v>818.57</v>
      </c>
      <c r="K570" s="10">
        <v>707.07</v>
      </c>
      <c r="L570" s="10">
        <v>54.33</v>
      </c>
      <c r="M570" s="10" t="s">
        <v>124</v>
      </c>
      <c r="N570" s="10" t="s">
        <v>136</v>
      </c>
    </row>
    <row r="571" spans="1:14" x14ac:dyDescent="0.35">
      <c r="A571" s="10" t="s">
        <v>841</v>
      </c>
      <c r="B571" s="11">
        <v>45302</v>
      </c>
      <c r="C571" s="11">
        <v>45303</v>
      </c>
      <c r="D571" s="10" t="s">
        <v>147</v>
      </c>
      <c r="E571" s="10" t="s">
        <v>169</v>
      </c>
      <c r="F571" s="10">
        <v>1</v>
      </c>
      <c r="G571" s="10">
        <v>203.78</v>
      </c>
      <c r="H571" s="13">
        <v>0</v>
      </c>
      <c r="I571" s="10">
        <v>203.78</v>
      </c>
      <c r="J571" s="10">
        <v>203.78</v>
      </c>
      <c r="K571" s="10">
        <v>117.22</v>
      </c>
      <c r="L571" s="10">
        <v>24.65</v>
      </c>
      <c r="M571" s="10" t="s">
        <v>129</v>
      </c>
      <c r="N571" s="10" t="s">
        <v>125</v>
      </c>
    </row>
    <row r="572" spans="1:14" x14ac:dyDescent="0.35">
      <c r="A572" s="10" t="s">
        <v>842</v>
      </c>
      <c r="B572" s="11">
        <v>45824</v>
      </c>
      <c r="C572" s="11">
        <v>45828</v>
      </c>
      <c r="D572" s="10" t="s">
        <v>186</v>
      </c>
      <c r="E572" s="10" t="s">
        <v>142</v>
      </c>
      <c r="F572" s="10">
        <v>2</v>
      </c>
      <c r="G572" s="10">
        <v>276.05</v>
      </c>
      <c r="H572" s="13">
        <v>0.2</v>
      </c>
      <c r="I572" s="10">
        <v>552.1</v>
      </c>
      <c r="J572" s="10">
        <v>441.68</v>
      </c>
      <c r="K572" s="10">
        <v>291.55</v>
      </c>
      <c r="L572" s="10">
        <v>24.23</v>
      </c>
      <c r="M572" s="10" t="s">
        <v>129</v>
      </c>
      <c r="N572" s="10" t="s">
        <v>136</v>
      </c>
    </row>
    <row r="573" spans="1:14" x14ac:dyDescent="0.35">
      <c r="A573" s="10" t="s">
        <v>843</v>
      </c>
      <c r="B573" s="11">
        <v>45832</v>
      </c>
      <c r="C573" s="11">
        <v>45834</v>
      </c>
      <c r="D573" s="10" t="s">
        <v>132</v>
      </c>
      <c r="E573" s="10" t="s">
        <v>152</v>
      </c>
      <c r="F573" s="10">
        <v>4</v>
      </c>
      <c r="G573" s="10">
        <v>25.78</v>
      </c>
      <c r="H573" s="13">
        <v>0</v>
      </c>
      <c r="I573" s="10">
        <v>103.1</v>
      </c>
      <c r="J573" s="10">
        <v>103.1</v>
      </c>
      <c r="K573" s="10">
        <v>45.71</v>
      </c>
      <c r="L573" s="10">
        <v>44.02</v>
      </c>
      <c r="M573" s="10" t="s">
        <v>134</v>
      </c>
      <c r="N573" s="10" t="s">
        <v>149</v>
      </c>
    </row>
    <row r="574" spans="1:14" x14ac:dyDescent="0.35">
      <c r="A574" s="10" t="s">
        <v>844</v>
      </c>
      <c r="B574" s="11">
        <v>45494</v>
      </c>
      <c r="C574" s="11">
        <v>45498</v>
      </c>
      <c r="D574" s="10" t="s">
        <v>230</v>
      </c>
      <c r="E574" s="10" t="s">
        <v>175</v>
      </c>
      <c r="F574" s="10">
        <v>1</v>
      </c>
      <c r="G574" s="10">
        <v>38.229999999999997</v>
      </c>
      <c r="H574" s="13">
        <v>0.1</v>
      </c>
      <c r="I574" s="10">
        <v>38.229999999999997</v>
      </c>
      <c r="J574" s="10">
        <v>34.4</v>
      </c>
      <c r="K574" s="10">
        <v>16.36</v>
      </c>
      <c r="L574" s="10">
        <v>42.56</v>
      </c>
      <c r="M574" s="10" t="s">
        <v>119</v>
      </c>
      <c r="N574" s="10" t="s">
        <v>145</v>
      </c>
    </row>
    <row r="575" spans="1:14" x14ac:dyDescent="0.35">
      <c r="A575" s="10" t="s">
        <v>845</v>
      </c>
      <c r="B575" s="11">
        <v>45815</v>
      </c>
      <c r="C575" s="11">
        <v>45819</v>
      </c>
      <c r="D575" s="10" t="s">
        <v>232</v>
      </c>
      <c r="E575" s="10" t="s">
        <v>133</v>
      </c>
      <c r="F575" s="10">
        <v>3</v>
      </c>
      <c r="G575" s="10">
        <v>229.05</v>
      </c>
      <c r="H575" s="13">
        <v>0</v>
      </c>
      <c r="I575" s="10">
        <v>687.14</v>
      </c>
      <c r="J575" s="10">
        <v>687.14</v>
      </c>
      <c r="K575" s="10">
        <v>357.13</v>
      </c>
      <c r="L575" s="10">
        <v>54.96</v>
      </c>
      <c r="M575" s="10" t="s">
        <v>134</v>
      </c>
      <c r="N575" s="10" t="s">
        <v>145</v>
      </c>
    </row>
    <row r="576" spans="1:14" x14ac:dyDescent="0.35">
      <c r="A576" s="10" t="s">
        <v>846</v>
      </c>
      <c r="B576" s="11">
        <v>45809</v>
      </c>
      <c r="C576" s="11">
        <v>45810</v>
      </c>
      <c r="D576" s="10" t="s">
        <v>357</v>
      </c>
      <c r="E576" s="10" t="s">
        <v>226</v>
      </c>
      <c r="F576" s="10">
        <v>4</v>
      </c>
      <c r="G576" s="10">
        <v>100.19</v>
      </c>
      <c r="H576" s="13">
        <v>0.05</v>
      </c>
      <c r="I576" s="10">
        <v>400.77</v>
      </c>
      <c r="J576" s="10">
        <v>380.73</v>
      </c>
      <c r="K576" s="10">
        <v>174.18</v>
      </c>
      <c r="L576" s="10">
        <v>24.56</v>
      </c>
      <c r="M576" s="10" t="s">
        <v>124</v>
      </c>
      <c r="N576" s="10" t="s">
        <v>130</v>
      </c>
    </row>
    <row r="577" spans="1:14" x14ac:dyDescent="0.35">
      <c r="A577" s="10" t="s">
        <v>847</v>
      </c>
      <c r="B577" s="11">
        <v>45297</v>
      </c>
      <c r="C577" s="11">
        <v>45304</v>
      </c>
      <c r="D577" s="10" t="s">
        <v>211</v>
      </c>
      <c r="E577" s="10" t="s">
        <v>256</v>
      </c>
      <c r="F577" s="10">
        <v>2</v>
      </c>
      <c r="G577" s="10">
        <v>15.32</v>
      </c>
      <c r="H577" s="13">
        <v>0.2</v>
      </c>
      <c r="I577" s="10">
        <v>30.65</v>
      </c>
      <c r="J577" s="10">
        <v>24.52</v>
      </c>
      <c r="K577" s="10">
        <v>12.59</v>
      </c>
      <c r="L577" s="10">
        <v>38.32</v>
      </c>
      <c r="M577" s="10" t="s">
        <v>124</v>
      </c>
      <c r="N577" s="10" t="s">
        <v>120</v>
      </c>
    </row>
    <row r="578" spans="1:14" x14ac:dyDescent="0.35">
      <c r="A578" s="10" t="s">
        <v>848</v>
      </c>
      <c r="B578" s="11">
        <v>45583</v>
      </c>
      <c r="C578" s="11">
        <v>45585</v>
      </c>
      <c r="D578" s="10" t="s">
        <v>294</v>
      </c>
      <c r="E578" s="10" t="s">
        <v>256</v>
      </c>
      <c r="F578" s="10">
        <v>4</v>
      </c>
      <c r="G578" s="10">
        <v>16.05</v>
      </c>
      <c r="H578" s="13">
        <v>0</v>
      </c>
      <c r="I578" s="10">
        <v>64.2</v>
      </c>
      <c r="J578" s="10">
        <v>64.2</v>
      </c>
      <c r="K578" s="10">
        <v>23.05</v>
      </c>
      <c r="L578" s="10">
        <v>34.26</v>
      </c>
      <c r="M578" s="10" t="s">
        <v>124</v>
      </c>
      <c r="N578" s="10" t="s">
        <v>140</v>
      </c>
    </row>
    <row r="579" spans="1:14" x14ac:dyDescent="0.35">
      <c r="A579" s="10" t="s">
        <v>849</v>
      </c>
      <c r="B579" s="11">
        <v>45727</v>
      </c>
      <c r="C579" s="11">
        <v>45733</v>
      </c>
      <c r="D579" s="10" t="s">
        <v>545</v>
      </c>
      <c r="E579" s="10" t="s">
        <v>169</v>
      </c>
      <c r="F579" s="10">
        <v>1</v>
      </c>
      <c r="G579" s="10">
        <v>195.29</v>
      </c>
      <c r="H579" s="13">
        <v>0</v>
      </c>
      <c r="I579" s="10">
        <v>195.29</v>
      </c>
      <c r="J579" s="10">
        <v>195.29</v>
      </c>
      <c r="K579" s="10">
        <v>117.72</v>
      </c>
      <c r="L579" s="10">
        <v>28.18</v>
      </c>
      <c r="M579" s="10" t="s">
        <v>134</v>
      </c>
      <c r="N579" s="10" t="s">
        <v>156</v>
      </c>
    </row>
    <row r="580" spans="1:14" x14ac:dyDescent="0.35">
      <c r="A580" s="10" t="s">
        <v>850</v>
      </c>
      <c r="B580" s="11">
        <v>45802</v>
      </c>
      <c r="C580" s="11">
        <v>45808</v>
      </c>
      <c r="D580" s="10" t="s">
        <v>400</v>
      </c>
      <c r="E580" s="10" t="s">
        <v>152</v>
      </c>
      <c r="F580" s="10">
        <v>10</v>
      </c>
      <c r="G580" s="10">
        <v>26.79</v>
      </c>
      <c r="H580" s="13">
        <v>0.1</v>
      </c>
      <c r="I580" s="10">
        <v>267.86</v>
      </c>
      <c r="J580" s="10">
        <v>241.08</v>
      </c>
      <c r="K580" s="10">
        <v>112.55</v>
      </c>
      <c r="L580" s="10">
        <v>34.33</v>
      </c>
      <c r="M580" s="10" t="s">
        <v>134</v>
      </c>
      <c r="N580" s="10" t="s">
        <v>140</v>
      </c>
    </row>
    <row r="581" spans="1:14" x14ac:dyDescent="0.35">
      <c r="A581" s="10" t="s">
        <v>851</v>
      </c>
      <c r="B581" s="11">
        <v>45424</v>
      </c>
      <c r="C581" s="11">
        <v>45425</v>
      </c>
      <c r="D581" s="10" t="s">
        <v>260</v>
      </c>
      <c r="E581" s="10" t="s">
        <v>187</v>
      </c>
      <c r="F581" s="10">
        <v>4</v>
      </c>
      <c r="G581" s="10">
        <v>208.5</v>
      </c>
      <c r="H581" s="13">
        <v>0</v>
      </c>
      <c r="I581" s="10">
        <v>834.01</v>
      </c>
      <c r="J581" s="10">
        <v>834.01</v>
      </c>
      <c r="K581" s="10">
        <v>483.63</v>
      </c>
      <c r="L581" s="10">
        <v>57.84</v>
      </c>
      <c r="M581" s="10" t="s">
        <v>119</v>
      </c>
      <c r="N581" s="10" t="s">
        <v>156</v>
      </c>
    </row>
    <row r="582" spans="1:14" x14ac:dyDescent="0.35">
      <c r="A582" s="10" t="s">
        <v>852</v>
      </c>
      <c r="B582" s="11">
        <v>45670</v>
      </c>
      <c r="C582" s="11">
        <v>45674</v>
      </c>
      <c r="D582" s="10" t="s">
        <v>471</v>
      </c>
      <c r="E582" s="10" t="s">
        <v>139</v>
      </c>
      <c r="F582" s="10">
        <v>1</v>
      </c>
      <c r="G582" s="10">
        <v>613.94000000000005</v>
      </c>
      <c r="H582" s="13">
        <v>0.05</v>
      </c>
      <c r="I582" s="10">
        <v>613.94000000000005</v>
      </c>
      <c r="J582" s="10">
        <v>583.25</v>
      </c>
      <c r="K582" s="10">
        <v>382.39</v>
      </c>
      <c r="L582" s="10">
        <v>24.33</v>
      </c>
      <c r="M582" s="10" t="s">
        <v>134</v>
      </c>
      <c r="N582" s="10" t="s">
        <v>125</v>
      </c>
    </row>
    <row r="583" spans="1:14" x14ac:dyDescent="0.35">
      <c r="A583" s="10" t="s">
        <v>853</v>
      </c>
      <c r="B583" s="11">
        <v>45341</v>
      </c>
      <c r="C583" s="11">
        <v>45345</v>
      </c>
      <c r="D583" s="10" t="s">
        <v>525</v>
      </c>
      <c r="E583" s="10" t="s">
        <v>226</v>
      </c>
      <c r="F583" s="10">
        <v>6</v>
      </c>
      <c r="G583" s="10">
        <v>90.68</v>
      </c>
      <c r="H583" s="13">
        <v>0.2</v>
      </c>
      <c r="I583" s="10">
        <v>544.05999999999995</v>
      </c>
      <c r="J583" s="10">
        <v>435.25</v>
      </c>
      <c r="K583" s="10">
        <v>257.70999999999998</v>
      </c>
      <c r="L583" s="10">
        <v>18.47</v>
      </c>
      <c r="M583" s="10" t="s">
        <v>129</v>
      </c>
      <c r="N583" s="10" t="s">
        <v>156</v>
      </c>
    </row>
    <row r="584" spans="1:14" x14ac:dyDescent="0.35">
      <c r="A584" s="10" t="s">
        <v>854</v>
      </c>
      <c r="B584" s="11">
        <v>45755</v>
      </c>
      <c r="C584" s="11">
        <v>45760</v>
      </c>
      <c r="D584" s="10" t="s">
        <v>324</v>
      </c>
      <c r="E584" s="10" t="s">
        <v>256</v>
      </c>
      <c r="F584" s="10">
        <v>5</v>
      </c>
      <c r="G584" s="10">
        <v>15.94</v>
      </c>
      <c r="H584" s="13">
        <v>0.2</v>
      </c>
      <c r="I584" s="10">
        <v>79.680000000000007</v>
      </c>
      <c r="J584" s="10">
        <v>63.75</v>
      </c>
      <c r="K584" s="10">
        <v>31</v>
      </c>
      <c r="L584" s="10">
        <v>15</v>
      </c>
      <c r="M584" s="10" t="s">
        <v>124</v>
      </c>
      <c r="N584" s="10" t="s">
        <v>140</v>
      </c>
    </row>
    <row r="585" spans="1:14" x14ac:dyDescent="0.35">
      <c r="A585" s="10" t="s">
        <v>855</v>
      </c>
      <c r="B585" s="11">
        <v>45444</v>
      </c>
      <c r="C585" s="11">
        <v>45449</v>
      </c>
      <c r="D585" s="10" t="s">
        <v>221</v>
      </c>
      <c r="E585" s="10" t="s">
        <v>187</v>
      </c>
      <c r="F585" s="10">
        <v>1</v>
      </c>
      <c r="G585" s="10">
        <v>214.19</v>
      </c>
      <c r="H585" s="13">
        <v>0.15</v>
      </c>
      <c r="I585" s="10">
        <v>214.19</v>
      </c>
      <c r="J585" s="10">
        <v>182.06</v>
      </c>
      <c r="K585" s="10">
        <v>116.93</v>
      </c>
      <c r="L585" s="10">
        <v>17.36</v>
      </c>
      <c r="M585" s="10" t="s">
        <v>134</v>
      </c>
      <c r="N585" s="10" t="s">
        <v>140</v>
      </c>
    </row>
    <row r="586" spans="1:14" x14ac:dyDescent="0.35">
      <c r="A586" s="10" t="s">
        <v>856</v>
      </c>
      <c r="B586" s="11">
        <v>45382</v>
      </c>
      <c r="C586" s="11">
        <v>45384</v>
      </c>
      <c r="D586" s="10" t="s">
        <v>372</v>
      </c>
      <c r="E586" s="10" t="s">
        <v>152</v>
      </c>
      <c r="F586" s="10">
        <v>4</v>
      </c>
      <c r="G586" s="10">
        <v>26.3</v>
      </c>
      <c r="H586" s="13">
        <v>0.2</v>
      </c>
      <c r="I586" s="10">
        <v>105.2</v>
      </c>
      <c r="J586" s="10">
        <v>84.16</v>
      </c>
      <c r="K586" s="10">
        <v>43.16</v>
      </c>
      <c r="L586" s="10">
        <v>45.34</v>
      </c>
      <c r="M586" s="10" t="s">
        <v>134</v>
      </c>
      <c r="N586" s="10" t="s">
        <v>136</v>
      </c>
    </row>
    <row r="587" spans="1:14" x14ac:dyDescent="0.35">
      <c r="A587" s="10" t="s">
        <v>857</v>
      </c>
      <c r="B587" s="11">
        <v>45485</v>
      </c>
      <c r="C587" s="11">
        <v>45492</v>
      </c>
      <c r="D587" s="10" t="s">
        <v>408</v>
      </c>
      <c r="E587" s="10" t="s">
        <v>164</v>
      </c>
      <c r="F587" s="10">
        <v>3</v>
      </c>
      <c r="G587" s="10">
        <v>849.15</v>
      </c>
      <c r="H587" s="13">
        <v>0.2</v>
      </c>
      <c r="I587" s="10">
        <v>2547.44</v>
      </c>
      <c r="J587" s="10">
        <v>2037.95</v>
      </c>
      <c r="K587" s="10">
        <v>2128.98</v>
      </c>
      <c r="L587" s="10">
        <v>14.81</v>
      </c>
      <c r="M587" s="10" t="s">
        <v>124</v>
      </c>
      <c r="N587" s="10" t="s">
        <v>120</v>
      </c>
    </row>
    <row r="588" spans="1:14" x14ac:dyDescent="0.35">
      <c r="A588" s="10" t="s">
        <v>858</v>
      </c>
      <c r="B588" s="11">
        <v>45378</v>
      </c>
      <c r="C588" s="11">
        <v>45383</v>
      </c>
      <c r="D588" s="10" t="s">
        <v>469</v>
      </c>
      <c r="E588" s="10" t="s">
        <v>187</v>
      </c>
      <c r="F588" s="10">
        <v>2</v>
      </c>
      <c r="G588" s="10">
        <v>194.71</v>
      </c>
      <c r="H588" s="13">
        <v>0</v>
      </c>
      <c r="I588" s="10">
        <v>389.42</v>
      </c>
      <c r="J588" s="10">
        <v>389.42</v>
      </c>
      <c r="K588" s="10">
        <v>232.22</v>
      </c>
      <c r="L588" s="10">
        <v>14.33</v>
      </c>
      <c r="M588" s="10" t="s">
        <v>134</v>
      </c>
      <c r="N588" s="10" t="s">
        <v>156</v>
      </c>
    </row>
    <row r="589" spans="1:14" x14ac:dyDescent="0.35">
      <c r="A589" s="10" t="s">
        <v>859</v>
      </c>
      <c r="B589" s="11">
        <v>45409</v>
      </c>
      <c r="C589" s="11">
        <v>45410</v>
      </c>
      <c r="D589" s="10" t="s">
        <v>274</v>
      </c>
      <c r="E589" s="10" t="s">
        <v>133</v>
      </c>
      <c r="F589" s="10">
        <v>3</v>
      </c>
      <c r="G589" s="10">
        <v>212.44</v>
      </c>
      <c r="H589" s="13">
        <v>0</v>
      </c>
      <c r="I589" s="10">
        <v>637.33000000000004</v>
      </c>
      <c r="J589" s="10">
        <v>637.33000000000004</v>
      </c>
      <c r="K589" s="10">
        <v>365.83</v>
      </c>
      <c r="L589" s="10">
        <v>12.37</v>
      </c>
      <c r="M589" s="10" t="s">
        <v>134</v>
      </c>
      <c r="N589" s="10" t="s">
        <v>125</v>
      </c>
    </row>
    <row r="590" spans="1:14" x14ac:dyDescent="0.35">
      <c r="A590" s="10" t="s">
        <v>860</v>
      </c>
      <c r="B590" s="11">
        <v>45477</v>
      </c>
      <c r="C590" s="11">
        <v>45477</v>
      </c>
      <c r="D590" s="10" t="s">
        <v>204</v>
      </c>
      <c r="E590" s="10" t="s">
        <v>159</v>
      </c>
      <c r="F590" s="10">
        <v>4</v>
      </c>
      <c r="G590" s="10">
        <v>503.2</v>
      </c>
      <c r="H590" s="13">
        <v>0</v>
      </c>
      <c r="I590" s="10">
        <v>2012.78</v>
      </c>
      <c r="J590" s="10">
        <v>2012.78</v>
      </c>
      <c r="K590" s="10">
        <v>1335.53</v>
      </c>
      <c r="L590" s="10">
        <v>30.3</v>
      </c>
      <c r="M590" s="10" t="s">
        <v>134</v>
      </c>
      <c r="N590" s="10" t="s">
        <v>130</v>
      </c>
    </row>
    <row r="591" spans="1:14" x14ac:dyDescent="0.35">
      <c r="A591" s="10" t="s">
        <v>861</v>
      </c>
      <c r="B591" s="11">
        <v>45537</v>
      </c>
      <c r="C591" s="11">
        <v>45540</v>
      </c>
      <c r="D591" s="10" t="s">
        <v>267</v>
      </c>
      <c r="E591" s="10" t="s">
        <v>235</v>
      </c>
      <c r="F591" s="10">
        <v>3</v>
      </c>
      <c r="G591" s="10">
        <v>18.73</v>
      </c>
      <c r="H591" s="13">
        <v>0.1</v>
      </c>
      <c r="I591" s="10">
        <v>56.18</v>
      </c>
      <c r="J591" s="10">
        <v>50.56</v>
      </c>
      <c r="K591" s="10">
        <v>21.94</v>
      </c>
      <c r="L591" s="10">
        <v>21.62</v>
      </c>
      <c r="M591" s="10" t="s">
        <v>124</v>
      </c>
      <c r="N591" s="10" t="s">
        <v>130</v>
      </c>
    </row>
    <row r="592" spans="1:14" x14ac:dyDescent="0.35">
      <c r="A592" s="10" t="s">
        <v>862</v>
      </c>
      <c r="B592" s="11">
        <v>45709</v>
      </c>
      <c r="C592" s="11">
        <v>45712</v>
      </c>
      <c r="D592" s="10" t="s">
        <v>324</v>
      </c>
      <c r="E592" s="10" t="s">
        <v>166</v>
      </c>
      <c r="F592" s="10">
        <v>6</v>
      </c>
      <c r="G592" s="10">
        <v>166.14</v>
      </c>
      <c r="H592" s="13">
        <v>0.15</v>
      </c>
      <c r="I592" s="10">
        <v>996.82</v>
      </c>
      <c r="J592" s="10">
        <v>847.3</v>
      </c>
      <c r="K592" s="10">
        <v>596.41999999999996</v>
      </c>
      <c r="L592" s="10">
        <v>45.12</v>
      </c>
      <c r="M592" s="10" t="s">
        <v>124</v>
      </c>
      <c r="N592" s="10" t="s">
        <v>125</v>
      </c>
    </row>
    <row r="593" spans="1:14" x14ac:dyDescent="0.35">
      <c r="A593" s="10" t="s">
        <v>863</v>
      </c>
      <c r="B593" s="11">
        <v>45748</v>
      </c>
      <c r="C593" s="11">
        <v>45749</v>
      </c>
      <c r="D593" s="10" t="s">
        <v>344</v>
      </c>
      <c r="E593" s="10" t="s">
        <v>226</v>
      </c>
      <c r="F593" s="10">
        <v>5</v>
      </c>
      <c r="G593" s="10">
        <v>95.01</v>
      </c>
      <c r="H593" s="13">
        <v>0</v>
      </c>
      <c r="I593" s="10">
        <v>475.03</v>
      </c>
      <c r="J593" s="10">
        <v>475.03</v>
      </c>
      <c r="K593" s="10">
        <v>212.28</v>
      </c>
      <c r="L593" s="10">
        <v>66.53</v>
      </c>
      <c r="M593" s="10" t="s">
        <v>134</v>
      </c>
      <c r="N593" s="10" t="s">
        <v>156</v>
      </c>
    </row>
    <row r="594" spans="1:14" x14ac:dyDescent="0.35">
      <c r="A594" s="10" t="s">
        <v>864</v>
      </c>
      <c r="B594" s="11">
        <v>45754</v>
      </c>
      <c r="C594" s="11">
        <v>45754</v>
      </c>
      <c r="D594" s="10" t="s">
        <v>326</v>
      </c>
      <c r="E594" s="10" t="s">
        <v>118</v>
      </c>
      <c r="F594" s="10">
        <v>1</v>
      </c>
      <c r="G594" s="10">
        <v>407.68</v>
      </c>
      <c r="H594" s="13">
        <v>0.15</v>
      </c>
      <c r="I594" s="10">
        <v>407.68</v>
      </c>
      <c r="J594" s="10">
        <v>346.53</v>
      </c>
      <c r="K594" s="10">
        <v>239.84</v>
      </c>
      <c r="L594" s="10">
        <v>54.08</v>
      </c>
      <c r="M594" s="10" t="s">
        <v>129</v>
      </c>
      <c r="N594" s="10" t="s">
        <v>140</v>
      </c>
    </row>
    <row r="595" spans="1:14" x14ac:dyDescent="0.35">
      <c r="A595" s="10" t="s">
        <v>865</v>
      </c>
      <c r="B595" s="11">
        <v>45681</v>
      </c>
      <c r="C595" s="11">
        <v>45686</v>
      </c>
      <c r="D595" s="10" t="s">
        <v>398</v>
      </c>
      <c r="E595" s="10" t="s">
        <v>152</v>
      </c>
      <c r="F595" s="10">
        <v>5</v>
      </c>
      <c r="G595" s="10">
        <v>24.81</v>
      </c>
      <c r="H595" s="13">
        <v>0.15</v>
      </c>
      <c r="I595" s="10">
        <v>124.03</v>
      </c>
      <c r="J595" s="10">
        <v>105.42</v>
      </c>
      <c r="K595" s="10">
        <v>53.8</v>
      </c>
      <c r="L595" s="10">
        <v>21.41</v>
      </c>
      <c r="M595" s="10" t="s">
        <v>134</v>
      </c>
      <c r="N595" s="10" t="s">
        <v>130</v>
      </c>
    </row>
    <row r="596" spans="1:14" x14ac:dyDescent="0.35">
      <c r="A596" s="10" t="s">
        <v>866</v>
      </c>
      <c r="B596" s="11">
        <v>45435</v>
      </c>
      <c r="C596" s="11">
        <v>45439</v>
      </c>
      <c r="D596" s="10" t="s">
        <v>340</v>
      </c>
      <c r="E596" s="10" t="s">
        <v>139</v>
      </c>
      <c r="F596" s="10">
        <v>6</v>
      </c>
      <c r="G596" s="10">
        <v>619.92999999999995</v>
      </c>
      <c r="H596" s="13">
        <v>0.15</v>
      </c>
      <c r="I596" s="10">
        <v>3719.57</v>
      </c>
      <c r="J596" s="10">
        <v>3161.63</v>
      </c>
      <c r="K596" s="10">
        <v>2447.04</v>
      </c>
      <c r="L596" s="10">
        <v>33.47</v>
      </c>
      <c r="M596" s="10" t="s">
        <v>134</v>
      </c>
      <c r="N596" s="10" t="s">
        <v>145</v>
      </c>
    </row>
    <row r="597" spans="1:14" x14ac:dyDescent="0.35">
      <c r="A597" s="10" t="s">
        <v>867</v>
      </c>
      <c r="B597" s="11">
        <v>45571</v>
      </c>
      <c r="C597" s="11">
        <v>45574</v>
      </c>
      <c r="D597" s="10" t="s">
        <v>336</v>
      </c>
      <c r="E597" s="10" t="s">
        <v>187</v>
      </c>
      <c r="F597" s="10">
        <v>4</v>
      </c>
      <c r="G597" s="10">
        <v>204.01</v>
      </c>
      <c r="H597" s="13">
        <v>0</v>
      </c>
      <c r="I597" s="10">
        <v>816.03</v>
      </c>
      <c r="J597" s="10">
        <v>816.03</v>
      </c>
      <c r="K597" s="10">
        <v>470.1</v>
      </c>
      <c r="L597" s="10">
        <v>36.729999999999997</v>
      </c>
      <c r="M597" s="10" t="s">
        <v>124</v>
      </c>
      <c r="N597" s="10" t="s">
        <v>136</v>
      </c>
    </row>
    <row r="598" spans="1:14" x14ac:dyDescent="0.35">
      <c r="A598" s="10" t="s">
        <v>868</v>
      </c>
      <c r="B598" s="11">
        <v>45296</v>
      </c>
      <c r="C598" s="11">
        <v>45296</v>
      </c>
      <c r="D598" s="10" t="s">
        <v>151</v>
      </c>
      <c r="E598" s="10" t="s">
        <v>128</v>
      </c>
      <c r="F598" s="10">
        <v>4</v>
      </c>
      <c r="G598" s="10">
        <v>325.42</v>
      </c>
      <c r="H598" s="13">
        <v>0.2</v>
      </c>
      <c r="I598" s="10">
        <v>1301.6600000000001</v>
      </c>
      <c r="J598" s="10">
        <v>1041.33</v>
      </c>
      <c r="K598" s="10">
        <v>755.04</v>
      </c>
      <c r="L598" s="10">
        <v>50.27</v>
      </c>
      <c r="M598" s="10" t="s">
        <v>124</v>
      </c>
      <c r="N598" s="10" t="s">
        <v>130</v>
      </c>
    </row>
    <row r="599" spans="1:14" x14ac:dyDescent="0.35">
      <c r="A599" s="10" t="s">
        <v>869</v>
      </c>
      <c r="B599" s="11">
        <v>45747</v>
      </c>
      <c r="C599" s="11">
        <v>45748</v>
      </c>
      <c r="D599" s="10" t="s">
        <v>237</v>
      </c>
      <c r="E599" s="10" t="s">
        <v>166</v>
      </c>
      <c r="F599" s="10">
        <v>2</v>
      </c>
      <c r="G599" s="10">
        <v>189.01</v>
      </c>
      <c r="H599" s="13">
        <v>0.15</v>
      </c>
      <c r="I599" s="10">
        <v>378.02</v>
      </c>
      <c r="J599" s="10">
        <v>321.31</v>
      </c>
      <c r="K599" s="10">
        <v>187.3</v>
      </c>
      <c r="L599" s="10">
        <v>17.88</v>
      </c>
      <c r="M599" s="10" t="s">
        <v>124</v>
      </c>
      <c r="N599" s="10" t="s">
        <v>136</v>
      </c>
    </row>
    <row r="600" spans="1:14" x14ac:dyDescent="0.35">
      <c r="A600" s="10" t="s">
        <v>870</v>
      </c>
      <c r="B600" s="11">
        <v>45671</v>
      </c>
      <c r="C600" s="11">
        <v>45674</v>
      </c>
      <c r="D600" s="10" t="s">
        <v>117</v>
      </c>
      <c r="E600" s="10" t="s">
        <v>187</v>
      </c>
      <c r="F600" s="10">
        <v>3</v>
      </c>
      <c r="G600" s="10">
        <v>200.64</v>
      </c>
      <c r="H600" s="13">
        <v>0</v>
      </c>
      <c r="I600" s="10">
        <v>601.92999999999995</v>
      </c>
      <c r="J600" s="10">
        <v>601.92999999999995</v>
      </c>
      <c r="K600" s="10">
        <v>363.15</v>
      </c>
      <c r="L600" s="10">
        <v>45.53</v>
      </c>
      <c r="M600" s="10" t="s">
        <v>134</v>
      </c>
      <c r="N600" s="10" t="s">
        <v>145</v>
      </c>
    </row>
    <row r="601" spans="1:14" x14ac:dyDescent="0.35">
      <c r="A601" s="10" t="s">
        <v>871</v>
      </c>
      <c r="B601" s="11">
        <v>45531</v>
      </c>
      <c r="C601" s="11">
        <v>45538</v>
      </c>
      <c r="D601" s="10" t="s">
        <v>225</v>
      </c>
      <c r="E601" s="10" t="s">
        <v>123</v>
      </c>
      <c r="F601" s="10">
        <v>8</v>
      </c>
      <c r="G601" s="10">
        <v>29.63</v>
      </c>
      <c r="H601" s="13">
        <v>0.1</v>
      </c>
      <c r="I601" s="10">
        <v>237.03</v>
      </c>
      <c r="J601" s="10">
        <v>213.32</v>
      </c>
      <c r="K601" s="10">
        <v>116.53</v>
      </c>
      <c r="L601" s="10">
        <v>48.24</v>
      </c>
      <c r="M601" s="10" t="s">
        <v>134</v>
      </c>
      <c r="N601" s="10" t="s">
        <v>156</v>
      </c>
    </row>
    <row r="602" spans="1:14" x14ac:dyDescent="0.35">
      <c r="A602" s="10" t="s">
        <v>872</v>
      </c>
      <c r="B602" s="11">
        <v>45804</v>
      </c>
      <c r="C602" s="11">
        <v>45811</v>
      </c>
      <c r="D602" s="10" t="s">
        <v>471</v>
      </c>
      <c r="E602" s="10" t="s">
        <v>152</v>
      </c>
      <c r="F602" s="10">
        <v>1</v>
      </c>
      <c r="G602" s="10">
        <v>24.73</v>
      </c>
      <c r="H602" s="13">
        <v>0.2</v>
      </c>
      <c r="I602" s="10">
        <v>24.73</v>
      </c>
      <c r="J602" s="10">
        <v>19.78</v>
      </c>
      <c r="K602" s="10">
        <v>11.07</v>
      </c>
      <c r="L602" s="10">
        <v>40.71</v>
      </c>
      <c r="M602" s="10" t="s">
        <v>134</v>
      </c>
      <c r="N602" s="10" t="s">
        <v>125</v>
      </c>
    </row>
    <row r="603" spans="1:14" x14ac:dyDescent="0.35">
      <c r="A603" s="10" t="s">
        <v>873</v>
      </c>
      <c r="B603" s="11">
        <v>45422</v>
      </c>
      <c r="C603" s="11">
        <v>45426</v>
      </c>
      <c r="D603" s="10" t="s">
        <v>511</v>
      </c>
      <c r="E603" s="10" t="s">
        <v>133</v>
      </c>
      <c r="F603" s="10">
        <v>8</v>
      </c>
      <c r="G603" s="10">
        <v>232.51</v>
      </c>
      <c r="H603" s="13">
        <v>0.15</v>
      </c>
      <c r="I603" s="10">
        <v>1860.1</v>
      </c>
      <c r="J603" s="10">
        <v>1581.09</v>
      </c>
      <c r="K603" s="10">
        <v>1022.89</v>
      </c>
      <c r="L603" s="10">
        <v>38.94</v>
      </c>
      <c r="M603" s="10" t="s">
        <v>134</v>
      </c>
      <c r="N603" s="10" t="s">
        <v>145</v>
      </c>
    </row>
    <row r="604" spans="1:14" x14ac:dyDescent="0.35">
      <c r="A604" s="10" t="s">
        <v>874</v>
      </c>
      <c r="B604" s="11">
        <v>45756</v>
      </c>
      <c r="C604" s="11">
        <v>45756</v>
      </c>
      <c r="D604" s="10" t="s">
        <v>219</v>
      </c>
      <c r="E604" s="10" t="s">
        <v>118</v>
      </c>
      <c r="F604" s="10">
        <v>8</v>
      </c>
      <c r="G604" s="10">
        <v>419.25</v>
      </c>
      <c r="H604" s="13">
        <v>0.2</v>
      </c>
      <c r="I604" s="10">
        <v>3353.98</v>
      </c>
      <c r="J604" s="10">
        <v>2683.18</v>
      </c>
      <c r="K604" s="10">
        <v>1872.17</v>
      </c>
      <c r="L604" s="10">
        <v>64.53</v>
      </c>
      <c r="M604" s="10" t="s">
        <v>119</v>
      </c>
      <c r="N604" s="10" t="s">
        <v>145</v>
      </c>
    </row>
    <row r="605" spans="1:14" x14ac:dyDescent="0.35">
      <c r="A605" s="10" t="s">
        <v>875</v>
      </c>
      <c r="B605" s="11">
        <v>45769</v>
      </c>
      <c r="C605" s="11">
        <v>45776</v>
      </c>
      <c r="D605" s="10" t="s">
        <v>117</v>
      </c>
      <c r="E605" s="10" t="s">
        <v>164</v>
      </c>
      <c r="F605" s="10">
        <v>2</v>
      </c>
      <c r="G605" s="10">
        <v>958.13</v>
      </c>
      <c r="H605" s="13">
        <v>0.2</v>
      </c>
      <c r="I605" s="10">
        <v>1916.26</v>
      </c>
      <c r="J605" s="10">
        <v>1533</v>
      </c>
      <c r="K605" s="10">
        <v>1322.54</v>
      </c>
      <c r="L605" s="10">
        <v>21.27</v>
      </c>
      <c r="M605" s="10" t="s">
        <v>134</v>
      </c>
      <c r="N605" s="10" t="s">
        <v>136</v>
      </c>
    </row>
    <row r="606" spans="1:14" x14ac:dyDescent="0.35">
      <c r="A606" s="10" t="s">
        <v>876</v>
      </c>
      <c r="B606" s="11">
        <v>45634</v>
      </c>
      <c r="C606" s="11">
        <v>45635</v>
      </c>
      <c r="D606" s="10" t="s">
        <v>340</v>
      </c>
      <c r="E606" s="10" t="s">
        <v>235</v>
      </c>
      <c r="F606" s="10">
        <v>6</v>
      </c>
      <c r="G606" s="10">
        <v>18.89</v>
      </c>
      <c r="H606" s="13">
        <v>0.2</v>
      </c>
      <c r="I606" s="10">
        <v>113.32</v>
      </c>
      <c r="J606" s="10">
        <v>90.65</v>
      </c>
      <c r="K606" s="10">
        <v>40.85</v>
      </c>
      <c r="L606" s="10">
        <v>56.53</v>
      </c>
      <c r="M606" s="10" t="s">
        <v>129</v>
      </c>
      <c r="N606" s="10" t="s">
        <v>120</v>
      </c>
    </row>
    <row r="607" spans="1:14" x14ac:dyDescent="0.35">
      <c r="A607" s="10" t="s">
        <v>877</v>
      </c>
      <c r="B607" s="11">
        <v>45610</v>
      </c>
      <c r="C607" s="11">
        <v>45611</v>
      </c>
      <c r="D607" s="10" t="s">
        <v>184</v>
      </c>
      <c r="E607" s="10" t="s">
        <v>159</v>
      </c>
      <c r="F607" s="10">
        <v>4</v>
      </c>
      <c r="G607" s="10">
        <v>486.45</v>
      </c>
      <c r="H607" s="13">
        <v>0.1</v>
      </c>
      <c r="I607" s="10">
        <v>1945.79</v>
      </c>
      <c r="J607" s="10">
        <v>1751.21</v>
      </c>
      <c r="K607" s="10">
        <v>1350.75</v>
      </c>
      <c r="L607" s="10">
        <v>15.2</v>
      </c>
      <c r="M607" s="10" t="s">
        <v>129</v>
      </c>
      <c r="N607" s="10" t="s">
        <v>145</v>
      </c>
    </row>
    <row r="608" spans="1:14" x14ac:dyDescent="0.35">
      <c r="A608" s="10" t="s">
        <v>878</v>
      </c>
      <c r="B608" s="11">
        <v>45776</v>
      </c>
      <c r="C608" s="11">
        <v>45779</v>
      </c>
      <c r="D608" s="10" t="s">
        <v>302</v>
      </c>
      <c r="E608" s="10" t="s">
        <v>139</v>
      </c>
      <c r="F608" s="10">
        <v>8</v>
      </c>
      <c r="G608" s="10">
        <v>684.58</v>
      </c>
      <c r="H608" s="13">
        <v>0.05</v>
      </c>
      <c r="I608" s="10">
        <v>5476.65</v>
      </c>
      <c r="J608" s="10">
        <v>5202.82</v>
      </c>
      <c r="K608" s="10">
        <v>3126.14</v>
      </c>
      <c r="L608" s="10">
        <v>21.53</v>
      </c>
      <c r="M608" s="10" t="s">
        <v>124</v>
      </c>
      <c r="N608" s="10" t="s">
        <v>140</v>
      </c>
    </row>
    <row r="609" spans="1:14" x14ac:dyDescent="0.35">
      <c r="A609" s="10" t="s">
        <v>879</v>
      </c>
      <c r="B609" s="11">
        <v>45749</v>
      </c>
      <c r="C609" s="11">
        <v>45750</v>
      </c>
      <c r="D609" s="10" t="s">
        <v>154</v>
      </c>
      <c r="E609" s="10" t="s">
        <v>139</v>
      </c>
      <c r="F609" s="10">
        <v>1</v>
      </c>
      <c r="G609" s="10">
        <v>604.30999999999995</v>
      </c>
      <c r="H609" s="13">
        <v>0</v>
      </c>
      <c r="I609" s="10">
        <v>604.30999999999995</v>
      </c>
      <c r="J609" s="10">
        <v>604.30999999999995</v>
      </c>
      <c r="K609" s="10">
        <v>385.22</v>
      </c>
      <c r="L609" s="10">
        <v>51.63</v>
      </c>
      <c r="M609" s="10" t="s">
        <v>124</v>
      </c>
      <c r="N609" s="10" t="s">
        <v>136</v>
      </c>
    </row>
    <row r="610" spans="1:14" x14ac:dyDescent="0.35">
      <c r="A610" s="10" t="s">
        <v>880</v>
      </c>
      <c r="B610" s="11">
        <v>45348</v>
      </c>
      <c r="C610" s="11">
        <v>45352</v>
      </c>
      <c r="D610" s="10" t="s">
        <v>624</v>
      </c>
      <c r="E610" s="10" t="s">
        <v>187</v>
      </c>
      <c r="F610" s="10">
        <v>3</v>
      </c>
      <c r="G610" s="10">
        <v>207.71</v>
      </c>
      <c r="H610" s="13">
        <v>0</v>
      </c>
      <c r="I610" s="10">
        <v>623.13</v>
      </c>
      <c r="J610" s="10">
        <v>623.13</v>
      </c>
      <c r="K610" s="10">
        <v>360.29</v>
      </c>
      <c r="L610" s="10">
        <v>36.229999999999997</v>
      </c>
      <c r="M610" s="10" t="s">
        <v>134</v>
      </c>
      <c r="N610" s="10" t="s">
        <v>130</v>
      </c>
    </row>
    <row r="611" spans="1:14" x14ac:dyDescent="0.35">
      <c r="A611" s="10" t="s">
        <v>881</v>
      </c>
      <c r="B611" s="11">
        <v>45530</v>
      </c>
      <c r="C611" s="11">
        <v>45530</v>
      </c>
      <c r="D611" s="10" t="s">
        <v>833</v>
      </c>
      <c r="E611" s="10" t="s">
        <v>226</v>
      </c>
      <c r="F611" s="10">
        <v>3</v>
      </c>
      <c r="G611" s="10">
        <v>94.46</v>
      </c>
      <c r="H611" s="13">
        <v>0.1</v>
      </c>
      <c r="I611" s="10">
        <v>283.37</v>
      </c>
      <c r="J611" s="10">
        <v>255.03</v>
      </c>
      <c r="K611" s="10">
        <v>133.9</v>
      </c>
      <c r="L611" s="10">
        <v>39.630000000000003</v>
      </c>
      <c r="M611" s="10" t="s">
        <v>129</v>
      </c>
      <c r="N611" s="10" t="s">
        <v>136</v>
      </c>
    </row>
    <row r="612" spans="1:14" x14ac:dyDescent="0.35">
      <c r="A612" s="10" t="s">
        <v>882</v>
      </c>
      <c r="B612" s="11">
        <v>45628</v>
      </c>
      <c r="C612" s="11">
        <v>45631</v>
      </c>
      <c r="D612" s="10" t="s">
        <v>298</v>
      </c>
      <c r="E612" s="10" t="s">
        <v>164</v>
      </c>
      <c r="F612" s="10">
        <v>1</v>
      </c>
      <c r="G612" s="10">
        <v>848.21</v>
      </c>
      <c r="H612" s="13">
        <v>0.2</v>
      </c>
      <c r="I612" s="10">
        <v>848.21</v>
      </c>
      <c r="J612" s="10">
        <v>678.57</v>
      </c>
      <c r="K612" s="10">
        <v>650.59</v>
      </c>
      <c r="L612" s="10">
        <v>45.24</v>
      </c>
      <c r="M612" s="10" t="s">
        <v>124</v>
      </c>
      <c r="N612" s="10" t="s">
        <v>145</v>
      </c>
    </row>
    <row r="613" spans="1:14" x14ac:dyDescent="0.35">
      <c r="A613" s="10" t="s">
        <v>883</v>
      </c>
      <c r="B613" s="11">
        <v>45784</v>
      </c>
      <c r="C613" s="11">
        <v>45791</v>
      </c>
      <c r="D613" s="10" t="s">
        <v>573</v>
      </c>
      <c r="E613" s="10" t="s">
        <v>226</v>
      </c>
      <c r="F613" s="10">
        <v>1</v>
      </c>
      <c r="G613" s="10">
        <v>89.49</v>
      </c>
      <c r="H613" s="13">
        <v>0</v>
      </c>
      <c r="I613" s="10">
        <v>89.49</v>
      </c>
      <c r="J613" s="10">
        <v>89.49</v>
      </c>
      <c r="K613" s="10">
        <v>41.11</v>
      </c>
      <c r="L613" s="10">
        <v>21.48</v>
      </c>
      <c r="M613" s="10" t="s">
        <v>119</v>
      </c>
      <c r="N613" s="10" t="s">
        <v>149</v>
      </c>
    </row>
    <row r="614" spans="1:14" x14ac:dyDescent="0.35">
      <c r="A614" s="10" t="s">
        <v>884</v>
      </c>
      <c r="B614" s="11">
        <v>45441</v>
      </c>
      <c r="C614" s="11">
        <v>45443</v>
      </c>
      <c r="D614" s="10" t="s">
        <v>290</v>
      </c>
      <c r="E614" s="10" t="s">
        <v>118</v>
      </c>
      <c r="F614" s="10">
        <v>3</v>
      </c>
      <c r="G614" s="10">
        <v>416.78</v>
      </c>
      <c r="H614" s="13">
        <v>0.05</v>
      </c>
      <c r="I614" s="10">
        <v>1250.3399999999999</v>
      </c>
      <c r="J614" s="10">
        <v>1187.82</v>
      </c>
      <c r="K614" s="10">
        <v>725.36</v>
      </c>
      <c r="L614" s="10">
        <v>10.31</v>
      </c>
      <c r="M614" s="10" t="s">
        <v>124</v>
      </c>
      <c r="N614" s="10" t="s">
        <v>136</v>
      </c>
    </row>
    <row r="615" spans="1:14" x14ac:dyDescent="0.35">
      <c r="A615" s="10" t="s">
        <v>885</v>
      </c>
      <c r="B615" s="11">
        <v>45347</v>
      </c>
      <c r="C615" s="11">
        <v>45353</v>
      </c>
      <c r="D615" s="10" t="s">
        <v>527</v>
      </c>
      <c r="E615" s="10" t="s">
        <v>164</v>
      </c>
      <c r="F615" s="10">
        <v>2</v>
      </c>
      <c r="G615" s="10">
        <v>990.14</v>
      </c>
      <c r="H615" s="13">
        <v>0.2</v>
      </c>
      <c r="I615" s="10">
        <v>1980.28</v>
      </c>
      <c r="J615" s="10">
        <v>1584.23</v>
      </c>
      <c r="K615" s="10">
        <v>1415.56</v>
      </c>
      <c r="L615" s="10">
        <v>46.76</v>
      </c>
      <c r="M615" s="10" t="s">
        <v>124</v>
      </c>
      <c r="N615" s="10" t="s">
        <v>140</v>
      </c>
    </row>
    <row r="616" spans="1:14" x14ac:dyDescent="0.35">
      <c r="A616" s="10" t="s">
        <v>886</v>
      </c>
      <c r="B616" s="11">
        <v>45635</v>
      </c>
      <c r="C616" s="11">
        <v>45639</v>
      </c>
      <c r="D616" s="10" t="s">
        <v>314</v>
      </c>
      <c r="E616" s="10" t="s">
        <v>159</v>
      </c>
      <c r="F616" s="10">
        <v>2</v>
      </c>
      <c r="G616" s="10">
        <v>491.9</v>
      </c>
      <c r="H616" s="13">
        <v>0.1</v>
      </c>
      <c r="I616" s="10">
        <v>983.8</v>
      </c>
      <c r="J616" s="10">
        <v>885.42</v>
      </c>
      <c r="K616" s="10">
        <v>705.58</v>
      </c>
      <c r="L616" s="10">
        <v>53.92</v>
      </c>
      <c r="M616" s="10" t="s">
        <v>129</v>
      </c>
      <c r="N616" s="10" t="s">
        <v>120</v>
      </c>
    </row>
    <row r="617" spans="1:14" x14ac:dyDescent="0.35">
      <c r="A617" s="10" t="s">
        <v>887</v>
      </c>
      <c r="B617" s="11">
        <v>45769</v>
      </c>
      <c r="C617" s="11">
        <v>45772</v>
      </c>
      <c r="D617" s="10" t="s">
        <v>319</v>
      </c>
      <c r="E617" s="10" t="s">
        <v>123</v>
      </c>
      <c r="F617" s="10">
        <v>2</v>
      </c>
      <c r="G617" s="10">
        <v>33.200000000000003</v>
      </c>
      <c r="H617" s="13">
        <v>0.05</v>
      </c>
      <c r="I617" s="10">
        <v>66.400000000000006</v>
      </c>
      <c r="J617" s="10">
        <v>63.08</v>
      </c>
      <c r="K617" s="10">
        <v>28.86</v>
      </c>
      <c r="L617" s="10">
        <v>26.17</v>
      </c>
      <c r="M617" s="10" t="s">
        <v>129</v>
      </c>
      <c r="N617" s="10" t="s">
        <v>136</v>
      </c>
    </row>
    <row r="618" spans="1:14" x14ac:dyDescent="0.35">
      <c r="A618" s="10" t="s">
        <v>888</v>
      </c>
      <c r="B618" s="11">
        <v>45367</v>
      </c>
      <c r="C618" s="11">
        <v>45372</v>
      </c>
      <c r="D618" s="10" t="s">
        <v>391</v>
      </c>
      <c r="E618" s="10" t="s">
        <v>166</v>
      </c>
      <c r="F618" s="10">
        <v>1</v>
      </c>
      <c r="G618" s="10">
        <v>168.92</v>
      </c>
      <c r="H618" s="13">
        <v>0.05</v>
      </c>
      <c r="I618" s="10">
        <v>168.92</v>
      </c>
      <c r="J618" s="10">
        <v>160.47</v>
      </c>
      <c r="K618" s="10">
        <v>94.43</v>
      </c>
      <c r="L618" s="10">
        <v>38.979999999999997</v>
      </c>
      <c r="M618" s="10" t="s">
        <v>134</v>
      </c>
      <c r="N618" s="10" t="s">
        <v>136</v>
      </c>
    </row>
    <row r="619" spans="1:14" x14ac:dyDescent="0.35">
      <c r="A619" s="10" t="s">
        <v>889</v>
      </c>
      <c r="B619" s="11">
        <v>45582</v>
      </c>
      <c r="C619" s="11">
        <v>45584</v>
      </c>
      <c r="D619" s="10" t="s">
        <v>189</v>
      </c>
      <c r="E619" s="10" t="s">
        <v>235</v>
      </c>
      <c r="F619" s="10">
        <v>2</v>
      </c>
      <c r="G619" s="10">
        <v>17.309999999999999</v>
      </c>
      <c r="H619" s="13">
        <v>0</v>
      </c>
      <c r="I619" s="10">
        <v>34.630000000000003</v>
      </c>
      <c r="J619" s="10">
        <v>34.630000000000003</v>
      </c>
      <c r="K619" s="10">
        <v>13.78</v>
      </c>
      <c r="L619" s="10">
        <v>34.17</v>
      </c>
      <c r="M619" s="10" t="s">
        <v>134</v>
      </c>
      <c r="N619" s="10" t="s">
        <v>145</v>
      </c>
    </row>
    <row r="620" spans="1:14" x14ac:dyDescent="0.35">
      <c r="A620" s="10" t="s">
        <v>890</v>
      </c>
      <c r="B620" s="11">
        <v>45313</v>
      </c>
      <c r="C620" s="11">
        <v>45315</v>
      </c>
      <c r="D620" s="10" t="s">
        <v>326</v>
      </c>
      <c r="E620" s="10" t="s">
        <v>139</v>
      </c>
      <c r="F620" s="10">
        <v>2</v>
      </c>
      <c r="G620" s="10">
        <v>679.89</v>
      </c>
      <c r="H620" s="13">
        <v>0</v>
      </c>
      <c r="I620" s="10">
        <v>1359.78</v>
      </c>
      <c r="J620" s="10">
        <v>1359.78</v>
      </c>
      <c r="K620" s="10">
        <v>767.39</v>
      </c>
      <c r="L620" s="10">
        <v>18</v>
      </c>
      <c r="M620" s="10" t="s">
        <v>134</v>
      </c>
      <c r="N620" s="10" t="s">
        <v>149</v>
      </c>
    </row>
    <row r="621" spans="1:14" x14ac:dyDescent="0.35">
      <c r="A621" s="10" t="s">
        <v>891</v>
      </c>
      <c r="B621" s="11">
        <v>45831</v>
      </c>
      <c r="C621" s="11">
        <v>45837</v>
      </c>
      <c r="D621" s="10" t="s">
        <v>461</v>
      </c>
      <c r="E621" s="10" t="s">
        <v>155</v>
      </c>
      <c r="F621" s="10">
        <v>6</v>
      </c>
      <c r="G621" s="10">
        <v>39.08</v>
      </c>
      <c r="H621" s="13">
        <v>0</v>
      </c>
      <c r="I621" s="10">
        <v>234.48</v>
      </c>
      <c r="J621" s="10">
        <v>234.48</v>
      </c>
      <c r="K621" s="10">
        <v>130.82</v>
      </c>
      <c r="L621" s="10">
        <v>16.52</v>
      </c>
      <c r="M621" s="10" t="s">
        <v>134</v>
      </c>
      <c r="N621" s="10" t="s">
        <v>149</v>
      </c>
    </row>
    <row r="622" spans="1:14" x14ac:dyDescent="0.35">
      <c r="A622" s="10" t="s">
        <v>892</v>
      </c>
      <c r="B622" s="11">
        <v>45542</v>
      </c>
      <c r="C622" s="11">
        <v>45542</v>
      </c>
      <c r="D622" s="10" t="s">
        <v>414</v>
      </c>
      <c r="E622" s="10" t="s">
        <v>226</v>
      </c>
      <c r="F622" s="10">
        <v>5</v>
      </c>
      <c r="G622" s="10">
        <v>96.33</v>
      </c>
      <c r="H622" s="13">
        <v>0.15</v>
      </c>
      <c r="I622" s="10">
        <v>481.64</v>
      </c>
      <c r="J622" s="10">
        <v>409.39</v>
      </c>
      <c r="K622" s="10">
        <v>210.57</v>
      </c>
      <c r="L622" s="10">
        <v>17.170000000000002</v>
      </c>
      <c r="M622" s="10" t="s">
        <v>124</v>
      </c>
      <c r="N622" s="10" t="s">
        <v>145</v>
      </c>
    </row>
    <row r="623" spans="1:14" x14ac:dyDescent="0.35">
      <c r="A623" s="10" t="s">
        <v>893</v>
      </c>
      <c r="B623" s="11">
        <v>45812</v>
      </c>
      <c r="C623" s="11">
        <v>45819</v>
      </c>
      <c r="D623" s="10" t="s">
        <v>400</v>
      </c>
      <c r="E623" s="10" t="s">
        <v>169</v>
      </c>
      <c r="F623" s="10">
        <v>2</v>
      </c>
      <c r="G623" s="10">
        <v>195.94</v>
      </c>
      <c r="H623" s="13">
        <v>0.1</v>
      </c>
      <c r="I623" s="10">
        <v>391.87</v>
      </c>
      <c r="J623" s="10">
        <v>352.68</v>
      </c>
      <c r="K623" s="10">
        <v>242.87</v>
      </c>
      <c r="L623" s="10">
        <v>37.200000000000003</v>
      </c>
      <c r="M623" s="10" t="s">
        <v>134</v>
      </c>
      <c r="N623" s="10" t="s">
        <v>149</v>
      </c>
    </row>
    <row r="624" spans="1:14" x14ac:dyDescent="0.35">
      <c r="A624" s="10" t="s">
        <v>894</v>
      </c>
      <c r="B624" s="11">
        <v>45767</v>
      </c>
      <c r="C624" s="11">
        <v>45769</v>
      </c>
      <c r="D624" s="10" t="s">
        <v>177</v>
      </c>
      <c r="E624" s="10" t="s">
        <v>164</v>
      </c>
      <c r="F624" s="10">
        <v>2</v>
      </c>
      <c r="G624" s="10">
        <v>901.43</v>
      </c>
      <c r="H624" s="13">
        <v>0.2</v>
      </c>
      <c r="I624" s="10">
        <v>1802.87</v>
      </c>
      <c r="J624" s="10">
        <v>1442.3</v>
      </c>
      <c r="K624" s="10">
        <v>1357.73</v>
      </c>
      <c r="L624" s="10">
        <v>56.11</v>
      </c>
      <c r="M624" s="10" t="s">
        <v>124</v>
      </c>
      <c r="N624" s="10" t="s">
        <v>136</v>
      </c>
    </row>
    <row r="625" spans="1:14" x14ac:dyDescent="0.35">
      <c r="A625" s="10" t="s">
        <v>895</v>
      </c>
      <c r="B625" s="11">
        <v>45499</v>
      </c>
      <c r="C625" s="11">
        <v>45506</v>
      </c>
      <c r="D625" s="10" t="s">
        <v>752</v>
      </c>
      <c r="E625" s="10" t="s">
        <v>123</v>
      </c>
      <c r="F625" s="10">
        <v>6</v>
      </c>
      <c r="G625" s="10">
        <v>31.47</v>
      </c>
      <c r="H625" s="13">
        <v>0.05</v>
      </c>
      <c r="I625" s="10">
        <v>188.8</v>
      </c>
      <c r="J625" s="10">
        <v>179.36</v>
      </c>
      <c r="K625" s="10">
        <v>83.37</v>
      </c>
      <c r="L625" s="10">
        <v>28.59</v>
      </c>
      <c r="M625" s="10" t="s">
        <v>129</v>
      </c>
      <c r="N625" s="10" t="s">
        <v>145</v>
      </c>
    </row>
    <row r="626" spans="1:14" x14ac:dyDescent="0.35">
      <c r="A626" s="10" t="s">
        <v>896</v>
      </c>
      <c r="B626" s="11">
        <v>45429</v>
      </c>
      <c r="C626" s="11">
        <v>45430</v>
      </c>
      <c r="D626" s="10" t="s">
        <v>287</v>
      </c>
      <c r="E626" s="10" t="s">
        <v>133</v>
      </c>
      <c r="F626" s="10">
        <v>2</v>
      </c>
      <c r="G626" s="10">
        <v>220.66</v>
      </c>
      <c r="H626" s="13">
        <v>0</v>
      </c>
      <c r="I626" s="10">
        <v>441.32</v>
      </c>
      <c r="J626" s="10">
        <v>441.32</v>
      </c>
      <c r="K626" s="10">
        <v>252.1</v>
      </c>
      <c r="L626" s="10">
        <v>31.83</v>
      </c>
      <c r="M626" s="10" t="s">
        <v>134</v>
      </c>
      <c r="N626" s="10" t="s">
        <v>140</v>
      </c>
    </row>
    <row r="627" spans="1:14" x14ac:dyDescent="0.35">
      <c r="A627" s="10" t="s">
        <v>897</v>
      </c>
      <c r="B627" s="11">
        <v>45668</v>
      </c>
      <c r="C627" s="11">
        <v>45675</v>
      </c>
      <c r="D627" s="10" t="s">
        <v>217</v>
      </c>
      <c r="E627" s="10" t="s">
        <v>226</v>
      </c>
      <c r="F627" s="10">
        <v>2</v>
      </c>
      <c r="G627" s="10">
        <v>93.21</v>
      </c>
      <c r="H627" s="13">
        <v>0</v>
      </c>
      <c r="I627" s="10">
        <v>186.42</v>
      </c>
      <c r="J627" s="10">
        <v>186.42</v>
      </c>
      <c r="K627" s="10">
        <v>85.5</v>
      </c>
      <c r="L627" s="10">
        <v>18.93</v>
      </c>
      <c r="M627" s="10" t="s">
        <v>129</v>
      </c>
      <c r="N627" s="10" t="s">
        <v>145</v>
      </c>
    </row>
    <row r="628" spans="1:14" x14ac:dyDescent="0.35">
      <c r="A628" s="10" t="s">
        <v>898</v>
      </c>
      <c r="B628" s="11">
        <v>45817</v>
      </c>
      <c r="C628" s="11">
        <v>45818</v>
      </c>
      <c r="D628" s="10" t="s">
        <v>264</v>
      </c>
      <c r="E628" s="10" t="s">
        <v>164</v>
      </c>
      <c r="F628" s="10">
        <v>5</v>
      </c>
      <c r="G628" s="10">
        <v>982.8</v>
      </c>
      <c r="H628" s="13">
        <v>0</v>
      </c>
      <c r="I628" s="10">
        <v>4913.9799999999996</v>
      </c>
      <c r="J628" s="10">
        <v>4913.9799999999996</v>
      </c>
      <c r="K628" s="10">
        <v>3270.32</v>
      </c>
      <c r="L628" s="10">
        <v>31.7</v>
      </c>
      <c r="M628" s="10" t="s">
        <v>134</v>
      </c>
      <c r="N628" s="10" t="s">
        <v>149</v>
      </c>
    </row>
    <row r="629" spans="1:14" x14ac:dyDescent="0.35">
      <c r="A629" s="10" t="s">
        <v>899</v>
      </c>
      <c r="B629" s="11">
        <v>45573</v>
      </c>
      <c r="C629" s="11">
        <v>45576</v>
      </c>
      <c r="D629" s="10" t="s">
        <v>274</v>
      </c>
      <c r="E629" s="10" t="s">
        <v>256</v>
      </c>
      <c r="F629" s="10">
        <v>4</v>
      </c>
      <c r="G629" s="10">
        <v>17.27</v>
      </c>
      <c r="H629" s="13">
        <v>0.2</v>
      </c>
      <c r="I629" s="10">
        <v>69.099999999999994</v>
      </c>
      <c r="J629" s="10">
        <v>55.28</v>
      </c>
      <c r="K629" s="10">
        <v>24.58</v>
      </c>
      <c r="L629" s="10">
        <v>52.62</v>
      </c>
      <c r="M629" s="10" t="s">
        <v>134</v>
      </c>
      <c r="N629" s="10" t="s">
        <v>149</v>
      </c>
    </row>
    <row r="630" spans="1:14" x14ac:dyDescent="0.35">
      <c r="A630" s="10" t="s">
        <v>900</v>
      </c>
      <c r="B630" s="11">
        <v>45707</v>
      </c>
      <c r="C630" s="11">
        <v>45707</v>
      </c>
      <c r="D630" s="10" t="s">
        <v>206</v>
      </c>
      <c r="E630" s="10" t="s">
        <v>175</v>
      </c>
      <c r="F630" s="10">
        <v>3</v>
      </c>
      <c r="G630" s="10">
        <v>38.08</v>
      </c>
      <c r="H630" s="13">
        <v>0</v>
      </c>
      <c r="I630" s="10">
        <v>114.23</v>
      </c>
      <c r="J630" s="10">
        <v>114.23</v>
      </c>
      <c r="K630" s="10">
        <v>49.75</v>
      </c>
      <c r="L630" s="10">
        <v>22.53</v>
      </c>
      <c r="M630" s="10" t="s">
        <v>134</v>
      </c>
      <c r="N630" s="10" t="s">
        <v>120</v>
      </c>
    </row>
    <row r="631" spans="1:14" x14ac:dyDescent="0.35">
      <c r="A631" s="10" t="s">
        <v>901</v>
      </c>
      <c r="B631" s="11">
        <v>45771</v>
      </c>
      <c r="C631" s="11">
        <v>45778</v>
      </c>
      <c r="D631" s="10" t="s">
        <v>555</v>
      </c>
      <c r="E631" s="10" t="s">
        <v>118</v>
      </c>
      <c r="F631" s="10">
        <v>2</v>
      </c>
      <c r="G631" s="10">
        <v>382.83</v>
      </c>
      <c r="H631" s="13">
        <v>0</v>
      </c>
      <c r="I631" s="10">
        <v>765.67</v>
      </c>
      <c r="J631" s="10">
        <v>765.67</v>
      </c>
      <c r="K631" s="10">
        <v>486.51</v>
      </c>
      <c r="L631" s="10">
        <v>55.13</v>
      </c>
      <c r="M631" s="10" t="s">
        <v>134</v>
      </c>
      <c r="N631" s="10" t="s">
        <v>136</v>
      </c>
    </row>
    <row r="632" spans="1:14" x14ac:dyDescent="0.35">
      <c r="A632" s="10" t="s">
        <v>902</v>
      </c>
      <c r="B632" s="11">
        <v>45423</v>
      </c>
      <c r="C632" s="11">
        <v>45427</v>
      </c>
      <c r="D632" s="10" t="s">
        <v>283</v>
      </c>
      <c r="E632" s="10" t="s">
        <v>169</v>
      </c>
      <c r="F632" s="10">
        <v>8</v>
      </c>
      <c r="G632" s="10">
        <v>193.53</v>
      </c>
      <c r="H632" s="13">
        <v>0.2</v>
      </c>
      <c r="I632" s="10">
        <v>1548.2</v>
      </c>
      <c r="J632" s="10">
        <v>1238.56</v>
      </c>
      <c r="K632" s="10">
        <v>975.56</v>
      </c>
      <c r="L632" s="10">
        <v>33.71</v>
      </c>
      <c r="M632" s="10" t="s">
        <v>124</v>
      </c>
      <c r="N632" s="10" t="s">
        <v>156</v>
      </c>
    </row>
    <row r="633" spans="1:14" x14ac:dyDescent="0.35">
      <c r="A633" s="10" t="s">
        <v>903</v>
      </c>
      <c r="B633" s="11">
        <v>45598</v>
      </c>
      <c r="C633" s="11">
        <v>45603</v>
      </c>
      <c r="D633" s="10" t="s">
        <v>154</v>
      </c>
      <c r="E633" s="10" t="s">
        <v>118</v>
      </c>
      <c r="F633" s="10">
        <v>3</v>
      </c>
      <c r="G633" s="10">
        <v>414.43</v>
      </c>
      <c r="H633" s="13">
        <v>0</v>
      </c>
      <c r="I633" s="10">
        <v>1243.3</v>
      </c>
      <c r="J633" s="10">
        <v>1243.3</v>
      </c>
      <c r="K633" s="10">
        <v>766.03</v>
      </c>
      <c r="L633" s="10">
        <v>20.48</v>
      </c>
      <c r="M633" s="10" t="s">
        <v>134</v>
      </c>
      <c r="N633" s="10" t="s">
        <v>156</v>
      </c>
    </row>
    <row r="634" spans="1:14" x14ac:dyDescent="0.35">
      <c r="A634" s="10" t="s">
        <v>904</v>
      </c>
      <c r="B634" s="11">
        <v>45692</v>
      </c>
      <c r="C634" s="11">
        <v>45693</v>
      </c>
      <c r="D634" s="10" t="s">
        <v>215</v>
      </c>
      <c r="E634" s="10" t="s">
        <v>235</v>
      </c>
      <c r="F634" s="10">
        <v>3</v>
      </c>
      <c r="G634" s="10">
        <v>17.100000000000001</v>
      </c>
      <c r="H634" s="13">
        <v>0</v>
      </c>
      <c r="I634" s="10">
        <v>51.31</v>
      </c>
      <c r="J634" s="10">
        <v>51.31</v>
      </c>
      <c r="K634" s="10">
        <v>20.64</v>
      </c>
      <c r="L634" s="10">
        <v>59.35</v>
      </c>
      <c r="M634" s="10" t="s">
        <v>134</v>
      </c>
      <c r="N634" s="10" t="s">
        <v>125</v>
      </c>
    </row>
    <row r="635" spans="1:14" x14ac:dyDescent="0.35">
      <c r="A635" s="10" t="s">
        <v>905</v>
      </c>
      <c r="B635" s="11">
        <v>45473</v>
      </c>
      <c r="C635" s="11">
        <v>45473</v>
      </c>
      <c r="D635" s="10" t="s">
        <v>223</v>
      </c>
      <c r="E635" s="10" t="s">
        <v>118</v>
      </c>
      <c r="F635" s="10">
        <v>5</v>
      </c>
      <c r="G635" s="10">
        <v>416.78</v>
      </c>
      <c r="H635" s="13">
        <v>0</v>
      </c>
      <c r="I635" s="10">
        <v>2083.9</v>
      </c>
      <c r="J635" s="10">
        <v>2083.9</v>
      </c>
      <c r="K635" s="10">
        <v>1186.6199999999999</v>
      </c>
      <c r="L635" s="10">
        <v>22.08</v>
      </c>
      <c r="M635" s="10" t="s">
        <v>134</v>
      </c>
      <c r="N635" s="10" t="s">
        <v>120</v>
      </c>
    </row>
    <row r="636" spans="1:14" x14ac:dyDescent="0.35">
      <c r="A636" s="10" t="s">
        <v>906</v>
      </c>
      <c r="B636" s="11">
        <v>45363</v>
      </c>
      <c r="C636" s="11">
        <v>45370</v>
      </c>
      <c r="D636" s="10" t="s">
        <v>122</v>
      </c>
      <c r="E636" s="10" t="s">
        <v>164</v>
      </c>
      <c r="F636" s="10">
        <v>1</v>
      </c>
      <c r="G636" s="10">
        <v>922.73</v>
      </c>
      <c r="H636" s="13">
        <v>0</v>
      </c>
      <c r="I636" s="10">
        <v>922.73</v>
      </c>
      <c r="J636" s="10">
        <v>922.73</v>
      </c>
      <c r="K636" s="10">
        <v>668.22</v>
      </c>
      <c r="L636" s="10">
        <v>51.88</v>
      </c>
      <c r="M636" s="10" t="s">
        <v>119</v>
      </c>
      <c r="N636" s="10" t="s">
        <v>125</v>
      </c>
    </row>
    <row r="637" spans="1:14" x14ac:dyDescent="0.35">
      <c r="A637" s="10" t="s">
        <v>907</v>
      </c>
      <c r="B637" s="11">
        <v>45781</v>
      </c>
      <c r="C637" s="11">
        <v>45782</v>
      </c>
      <c r="D637" s="10" t="s">
        <v>237</v>
      </c>
      <c r="E637" s="10" t="s">
        <v>226</v>
      </c>
      <c r="F637" s="10">
        <v>2</v>
      </c>
      <c r="G637" s="10">
        <v>101.13</v>
      </c>
      <c r="H637" s="13">
        <v>0</v>
      </c>
      <c r="I637" s="10">
        <v>202.27</v>
      </c>
      <c r="J637" s="10">
        <v>202.27</v>
      </c>
      <c r="K637" s="10">
        <v>82.82</v>
      </c>
      <c r="L637" s="10">
        <v>17.649999999999999</v>
      </c>
      <c r="M637" s="10" t="s">
        <v>124</v>
      </c>
      <c r="N637" s="10" t="s">
        <v>140</v>
      </c>
    </row>
    <row r="638" spans="1:14" x14ac:dyDescent="0.35">
      <c r="A638" s="10" t="s">
        <v>908</v>
      </c>
      <c r="B638" s="11">
        <v>45499</v>
      </c>
      <c r="C638" s="11">
        <v>45506</v>
      </c>
      <c r="D638" s="10" t="s">
        <v>457</v>
      </c>
      <c r="E638" s="10" t="s">
        <v>256</v>
      </c>
      <c r="F638" s="10">
        <v>2</v>
      </c>
      <c r="G638" s="10">
        <v>14.74</v>
      </c>
      <c r="H638" s="13">
        <v>0</v>
      </c>
      <c r="I638" s="10">
        <v>29.48</v>
      </c>
      <c r="J638" s="10">
        <v>29.48</v>
      </c>
      <c r="K638" s="10">
        <v>11.93</v>
      </c>
      <c r="L638" s="10">
        <v>50.08</v>
      </c>
      <c r="M638" s="10" t="s">
        <v>134</v>
      </c>
      <c r="N638" s="10" t="s">
        <v>149</v>
      </c>
    </row>
    <row r="639" spans="1:14" x14ac:dyDescent="0.35">
      <c r="A639" s="10" t="s">
        <v>909</v>
      </c>
      <c r="B639" s="11">
        <v>45763</v>
      </c>
      <c r="C639" s="11">
        <v>45770</v>
      </c>
      <c r="D639" s="10" t="s">
        <v>326</v>
      </c>
      <c r="E639" s="10" t="s">
        <v>128</v>
      </c>
      <c r="F639" s="10">
        <v>3</v>
      </c>
      <c r="G639" s="10">
        <v>342.53</v>
      </c>
      <c r="H639" s="13">
        <v>0.05</v>
      </c>
      <c r="I639" s="10">
        <v>1027.5899999999999</v>
      </c>
      <c r="J639" s="10">
        <v>976.21</v>
      </c>
      <c r="K639" s="10">
        <v>563.12</v>
      </c>
      <c r="L639" s="10">
        <v>54.96</v>
      </c>
      <c r="M639" s="10" t="s">
        <v>129</v>
      </c>
      <c r="N639" s="10" t="s">
        <v>145</v>
      </c>
    </row>
    <row r="640" spans="1:14" x14ac:dyDescent="0.35">
      <c r="A640" s="10" t="s">
        <v>910</v>
      </c>
      <c r="B640" s="11">
        <v>45717</v>
      </c>
      <c r="C640" s="11">
        <v>45720</v>
      </c>
      <c r="D640" s="10" t="s">
        <v>340</v>
      </c>
      <c r="E640" s="10" t="s">
        <v>155</v>
      </c>
      <c r="F640" s="10">
        <v>1</v>
      </c>
      <c r="G640" s="10">
        <v>42.79</v>
      </c>
      <c r="H640" s="13">
        <v>0.1</v>
      </c>
      <c r="I640" s="10">
        <v>42.79</v>
      </c>
      <c r="J640" s="10">
        <v>38.51</v>
      </c>
      <c r="K640" s="10">
        <v>20.91</v>
      </c>
      <c r="L640" s="10">
        <v>51.41</v>
      </c>
      <c r="M640" s="10" t="s">
        <v>124</v>
      </c>
      <c r="N640" s="10" t="s">
        <v>156</v>
      </c>
    </row>
    <row r="641" spans="1:14" x14ac:dyDescent="0.35">
      <c r="A641" s="10" t="s">
        <v>911</v>
      </c>
      <c r="B641" s="11">
        <v>45537</v>
      </c>
      <c r="C641" s="11">
        <v>45539</v>
      </c>
      <c r="D641" s="10" t="s">
        <v>516</v>
      </c>
      <c r="E641" s="10" t="s">
        <v>142</v>
      </c>
      <c r="F641" s="10">
        <v>2</v>
      </c>
      <c r="G641" s="10">
        <v>265.33</v>
      </c>
      <c r="H641" s="13">
        <v>0.05</v>
      </c>
      <c r="I641" s="10">
        <v>530.66</v>
      </c>
      <c r="J641" s="10">
        <v>504.12</v>
      </c>
      <c r="K641" s="10">
        <v>294.83</v>
      </c>
      <c r="L641" s="10">
        <v>12.04</v>
      </c>
      <c r="M641" s="10" t="s">
        <v>129</v>
      </c>
      <c r="N641" s="10" t="s">
        <v>140</v>
      </c>
    </row>
    <row r="642" spans="1:14" x14ac:dyDescent="0.35">
      <c r="A642" s="10" t="s">
        <v>912</v>
      </c>
      <c r="B642" s="11">
        <v>45416</v>
      </c>
      <c r="C642" s="11">
        <v>45421</v>
      </c>
      <c r="D642" s="10" t="s">
        <v>375</v>
      </c>
      <c r="E642" s="10" t="s">
        <v>118</v>
      </c>
      <c r="F642" s="10">
        <v>1</v>
      </c>
      <c r="G642" s="10">
        <v>384.1</v>
      </c>
      <c r="H642" s="13">
        <v>0.05</v>
      </c>
      <c r="I642" s="10">
        <v>384.1</v>
      </c>
      <c r="J642" s="10">
        <v>364.9</v>
      </c>
      <c r="K642" s="10">
        <v>242.8</v>
      </c>
      <c r="L642" s="10">
        <v>13.43</v>
      </c>
      <c r="M642" s="10" t="s">
        <v>134</v>
      </c>
      <c r="N642" s="10" t="s">
        <v>136</v>
      </c>
    </row>
    <row r="643" spans="1:14" x14ac:dyDescent="0.35">
      <c r="A643" s="10" t="s">
        <v>913</v>
      </c>
      <c r="B643" s="11">
        <v>45682</v>
      </c>
      <c r="C643" s="11">
        <v>45687</v>
      </c>
      <c r="D643" s="10" t="s">
        <v>179</v>
      </c>
      <c r="E643" s="10" t="s">
        <v>187</v>
      </c>
      <c r="F643" s="10">
        <v>4</v>
      </c>
      <c r="G643" s="10">
        <v>221.95</v>
      </c>
      <c r="H643" s="13">
        <v>0.1</v>
      </c>
      <c r="I643" s="10">
        <v>887.82</v>
      </c>
      <c r="J643" s="10">
        <v>799.03</v>
      </c>
      <c r="K643" s="10">
        <v>450.18</v>
      </c>
      <c r="L643" s="10">
        <v>25.87</v>
      </c>
      <c r="M643" s="10" t="s">
        <v>134</v>
      </c>
      <c r="N643" s="10" t="s">
        <v>140</v>
      </c>
    </row>
    <row r="644" spans="1:14" x14ac:dyDescent="0.35">
      <c r="A644" s="10" t="s">
        <v>914</v>
      </c>
      <c r="B644" s="11">
        <v>45361</v>
      </c>
      <c r="C644" s="11">
        <v>45362</v>
      </c>
      <c r="D644" s="10" t="s">
        <v>464</v>
      </c>
      <c r="E644" s="10" t="s">
        <v>187</v>
      </c>
      <c r="F644" s="10">
        <v>3</v>
      </c>
      <c r="G644" s="10">
        <v>201.34</v>
      </c>
      <c r="H644" s="13">
        <v>0.1</v>
      </c>
      <c r="I644" s="10">
        <v>604.02</v>
      </c>
      <c r="J644" s="10">
        <v>543.62</v>
      </c>
      <c r="K644" s="10">
        <v>341.27</v>
      </c>
      <c r="L644" s="10">
        <v>53.65</v>
      </c>
      <c r="M644" s="10" t="s">
        <v>134</v>
      </c>
      <c r="N644" s="10" t="s">
        <v>136</v>
      </c>
    </row>
    <row r="645" spans="1:14" x14ac:dyDescent="0.35">
      <c r="A645" s="10" t="s">
        <v>915</v>
      </c>
      <c r="B645" s="11">
        <v>45473</v>
      </c>
      <c r="C645" s="11">
        <v>45477</v>
      </c>
      <c r="D645" s="10" t="s">
        <v>151</v>
      </c>
      <c r="E645" s="10" t="s">
        <v>139</v>
      </c>
      <c r="F645" s="10">
        <v>1</v>
      </c>
      <c r="G645" s="10">
        <v>675.11</v>
      </c>
      <c r="H645" s="13">
        <v>0</v>
      </c>
      <c r="I645" s="10">
        <v>675.11</v>
      </c>
      <c r="J645" s="10">
        <v>675.11</v>
      </c>
      <c r="K645" s="10">
        <v>373.53</v>
      </c>
      <c r="L645" s="10">
        <v>45.14</v>
      </c>
      <c r="M645" s="10" t="s">
        <v>134</v>
      </c>
      <c r="N645" s="10" t="s">
        <v>149</v>
      </c>
    </row>
    <row r="646" spans="1:14" x14ac:dyDescent="0.35">
      <c r="A646" s="10" t="s">
        <v>916</v>
      </c>
      <c r="B646" s="11">
        <v>45327</v>
      </c>
      <c r="C646" s="11">
        <v>45330</v>
      </c>
      <c r="D646" s="10" t="s">
        <v>366</v>
      </c>
      <c r="E646" s="10" t="s">
        <v>235</v>
      </c>
      <c r="F646" s="10">
        <v>3</v>
      </c>
      <c r="G646" s="10">
        <v>16.7</v>
      </c>
      <c r="H646" s="13">
        <v>0.2</v>
      </c>
      <c r="I646" s="10">
        <v>50.09</v>
      </c>
      <c r="J646" s="10">
        <v>40.07</v>
      </c>
      <c r="K646" s="10">
        <v>21.65</v>
      </c>
      <c r="L646" s="10">
        <v>43.56</v>
      </c>
      <c r="M646" s="10" t="s">
        <v>129</v>
      </c>
      <c r="N646" s="10" t="s">
        <v>156</v>
      </c>
    </row>
    <row r="647" spans="1:14" x14ac:dyDescent="0.35">
      <c r="A647" s="10" t="s">
        <v>917</v>
      </c>
      <c r="B647" s="11">
        <v>45746</v>
      </c>
      <c r="C647" s="11">
        <v>45746</v>
      </c>
      <c r="D647" s="10" t="s">
        <v>319</v>
      </c>
      <c r="E647" s="10" t="s">
        <v>256</v>
      </c>
      <c r="F647" s="10">
        <v>3</v>
      </c>
      <c r="G647" s="10">
        <v>14.84</v>
      </c>
      <c r="H647" s="13">
        <v>0.1</v>
      </c>
      <c r="I647" s="10">
        <v>44.53</v>
      </c>
      <c r="J647" s="10">
        <v>40.08</v>
      </c>
      <c r="K647" s="10">
        <v>18.48</v>
      </c>
      <c r="L647" s="10">
        <v>55.68</v>
      </c>
      <c r="M647" s="10" t="s">
        <v>134</v>
      </c>
      <c r="N647" s="10" t="s">
        <v>130</v>
      </c>
    </row>
    <row r="648" spans="1:14" x14ac:dyDescent="0.35">
      <c r="A648" s="10" t="s">
        <v>918</v>
      </c>
      <c r="B648" s="11">
        <v>45320</v>
      </c>
      <c r="C648" s="11">
        <v>45320</v>
      </c>
      <c r="D648" s="10" t="s">
        <v>447</v>
      </c>
      <c r="E648" s="10" t="s">
        <v>226</v>
      </c>
      <c r="F648" s="10">
        <v>2</v>
      </c>
      <c r="G648" s="10">
        <v>90.32</v>
      </c>
      <c r="H648" s="13">
        <v>0.2</v>
      </c>
      <c r="I648" s="10">
        <v>180.64</v>
      </c>
      <c r="J648" s="10">
        <v>144.51</v>
      </c>
      <c r="K648" s="10">
        <v>82.24</v>
      </c>
      <c r="L648" s="10">
        <v>54.38</v>
      </c>
      <c r="M648" s="10" t="s">
        <v>129</v>
      </c>
      <c r="N648" s="10" t="s">
        <v>125</v>
      </c>
    </row>
    <row r="649" spans="1:14" x14ac:dyDescent="0.35">
      <c r="A649" s="10" t="s">
        <v>919</v>
      </c>
      <c r="B649" s="11">
        <v>45337</v>
      </c>
      <c r="C649" s="11">
        <v>45343</v>
      </c>
      <c r="D649" s="10" t="s">
        <v>357</v>
      </c>
      <c r="E649" s="10" t="s">
        <v>155</v>
      </c>
      <c r="F649" s="10">
        <v>3</v>
      </c>
      <c r="G649" s="10">
        <v>44.12</v>
      </c>
      <c r="H649" s="13">
        <v>0.05</v>
      </c>
      <c r="I649" s="10">
        <v>132.36000000000001</v>
      </c>
      <c r="J649" s="10">
        <v>125.74</v>
      </c>
      <c r="K649" s="10">
        <v>63.39</v>
      </c>
      <c r="L649" s="10">
        <v>16.72</v>
      </c>
      <c r="M649" s="10" t="s">
        <v>134</v>
      </c>
      <c r="N649" s="10" t="s">
        <v>156</v>
      </c>
    </row>
    <row r="650" spans="1:14" x14ac:dyDescent="0.35">
      <c r="A650" s="10" t="s">
        <v>920</v>
      </c>
      <c r="B650" s="11">
        <v>45510</v>
      </c>
      <c r="C650" s="11">
        <v>45511</v>
      </c>
      <c r="D650" s="10" t="s">
        <v>117</v>
      </c>
      <c r="E650" s="10" t="s">
        <v>123</v>
      </c>
      <c r="F650" s="10">
        <v>2</v>
      </c>
      <c r="G650" s="10">
        <v>30.33</v>
      </c>
      <c r="H650" s="13">
        <v>0.1</v>
      </c>
      <c r="I650" s="10">
        <v>60.66</v>
      </c>
      <c r="J650" s="10">
        <v>54.59</v>
      </c>
      <c r="K650" s="10">
        <v>28.43</v>
      </c>
      <c r="L650" s="10">
        <v>6.67</v>
      </c>
      <c r="M650" s="10" t="s">
        <v>134</v>
      </c>
      <c r="N650" s="10" t="s">
        <v>145</v>
      </c>
    </row>
    <row r="651" spans="1:14" x14ac:dyDescent="0.35">
      <c r="A651" s="10" t="s">
        <v>921</v>
      </c>
      <c r="B651" s="11">
        <v>45336</v>
      </c>
      <c r="C651" s="11">
        <v>45337</v>
      </c>
      <c r="D651" s="10" t="s">
        <v>513</v>
      </c>
      <c r="E651" s="10" t="s">
        <v>202</v>
      </c>
      <c r="F651" s="10">
        <v>6</v>
      </c>
      <c r="G651" s="10">
        <v>142.94</v>
      </c>
      <c r="H651" s="13">
        <v>0.15</v>
      </c>
      <c r="I651" s="10">
        <v>857.62</v>
      </c>
      <c r="J651" s="10">
        <v>728.98</v>
      </c>
      <c r="K651" s="10">
        <v>491.98</v>
      </c>
      <c r="L651" s="10">
        <v>68.2</v>
      </c>
      <c r="M651" s="10" t="s">
        <v>124</v>
      </c>
      <c r="N651" s="10" t="s">
        <v>125</v>
      </c>
    </row>
    <row r="652" spans="1:14" x14ac:dyDescent="0.35">
      <c r="A652" s="10" t="s">
        <v>922</v>
      </c>
      <c r="B652" s="11">
        <v>45624</v>
      </c>
      <c r="C652" s="11">
        <v>45630</v>
      </c>
      <c r="D652" s="10" t="s">
        <v>274</v>
      </c>
      <c r="E652" s="10" t="s">
        <v>139</v>
      </c>
      <c r="F652" s="10">
        <v>4</v>
      </c>
      <c r="G652" s="10">
        <v>699.13</v>
      </c>
      <c r="H652" s="13">
        <v>0.2</v>
      </c>
      <c r="I652" s="10">
        <v>2796.5</v>
      </c>
      <c r="J652" s="10">
        <v>2237.1999999999998</v>
      </c>
      <c r="K652" s="10">
        <v>1502.74</v>
      </c>
      <c r="L652" s="10">
        <v>22.56</v>
      </c>
      <c r="M652" s="10" t="s">
        <v>124</v>
      </c>
      <c r="N652" s="10" t="s">
        <v>140</v>
      </c>
    </row>
    <row r="653" spans="1:14" x14ac:dyDescent="0.35">
      <c r="A653" s="10" t="s">
        <v>923</v>
      </c>
      <c r="B653" s="11">
        <v>45310</v>
      </c>
      <c r="C653" s="11">
        <v>45317</v>
      </c>
      <c r="D653" s="10" t="s">
        <v>228</v>
      </c>
      <c r="E653" s="10" t="s">
        <v>159</v>
      </c>
      <c r="F653" s="10">
        <v>2</v>
      </c>
      <c r="G653" s="10">
        <v>531.70000000000005</v>
      </c>
      <c r="H653" s="13">
        <v>0</v>
      </c>
      <c r="I653" s="10">
        <v>1063.3900000000001</v>
      </c>
      <c r="J653" s="10">
        <v>1063.3900000000001</v>
      </c>
      <c r="K653" s="10">
        <v>680.23</v>
      </c>
      <c r="L653" s="10">
        <v>41</v>
      </c>
      <c r="M653" s="10" t="s">
        <v>134</v>
      </c>
      <c r="N653" s="10" t="s">
        <v>130</v>
      </c>
    </row>
    <row r="654" spans="1:14" x14ac:dyDescent="0.35">
      <c r="A654" s="10" t="s">
        <v>924</v>
      </c>
      <c r="B654" s="11">
        <v>45730</v>
      </c>
      <c r="C654" s="11">
        <v>45733</v>
      </c>
      <c r="D654" s="10" t="s">
        <v>290</v>
      </c>
      <c r="E654" s="10" t="s">
        <v>123</v>
      </c>
      <c r="F654" s="10">
        <v>3</v>
      </c>
      <c r="G654" s="10">
        <v>29.75</v>
      </c>
      <c r="H654" s="13">
        <v>0.05</v>
      </c>
      <c r="I654" s="10">
        <v>89.24</v>
      </c>
      <c r="J654" s="10">
        <v>84.78</v>
      </c>
      <c r="K654" s="10">
        <v>41.99</v>
      </c>
      <c r="L654" s="10">
        <v>18.62</v>
      </c>
      <c r="M654" s="10" t="s">
        <v>124</v>
      </c>
      <c r="N654" s="10" t="s">
        <v>120</v>
      </c>
    </row>
    <row r="655" spans="1:14" x14ac:dyDescent="0.35">
      <c r="A655" s="10" t="s">
        <v>925</v>
      </c>
      <c r="B655" s="11">
        <v>45628</v>
      </c>
      <c r="C655" s="11">
        <v>45630</v>
      </c>
      <c r="D655" s="10" t="s">
        <v>718</v>
      </c>
      <c r="E655" s="10" t="s">
        <v>187</v>
      </c>
      <c r="F655" s="10">
        <v>2</v>
      </c>
      <c r="G655" s="10">
        <v>214.83</v>
      </c>
      <c r="H655" s="13">
        <v>0</v>
      </c>
      <c r="I655" s="10">
        <v>429.65</v>
      </c>
      <c r="J655" s="10">
        <v>429.65</v>
      </c>
      <c r="K655" s="10">
        <v>236.49</v>
      </c>
      <c r="L655" s="10">
        <v>58.1</v>
      </c>
      <c r="M655" s="10" t="s">
        <v>134</v>
      </c>
      <c r="N655" s="10" t="s">
        <v>136</v>
      </c>
    </row>
    <row r="656" spans="1:14" x14ac:dyDescent="0.35">
      <c r="A656" s="10" t="s">
        <v>926</v>
      </c>
      <c r="B656" s="11">
        <v>45642</v>
      </c>
      <c r="C656" s="11">
        <v>45645</v>
      </c>
      <c r="D656" s="10" t="s">
        <v>369</v>
      </c>
      <c r="E656" s="10" t="s">
        <v>159</v>
      </c>
      <c r="F656" s="10">
        <v>2</v>
      </c>
      <c r="G656" s="10">
        <v>482.9</v>
      </c>
      <c r="H656" s="13">
        <v>0.2</v>
      </c>
      <c r="I656" s="10">
        <v>965.8</v>
      </c>
      <c r="J656" s="10">
        <v>772.64</v>
      </c>
      <c r="K656" s="10">
        <v>713.21</v>
      </c>
      <c r="L656" s="10">
        <v>49.36</v>
      </c>
      <c r="M656" s="10" t="s">
        <v>134</v>
      </c>
      <c r="N656" s="10" t="s">
        <v>156</v>
      </c>
    </row>
    <row r="657" spans="1:14" x14ac:dyDescent="0.35">
      <c r="A657" s="10" t="s">
        <v>927</v>
      </c>
      <c r="B657" s="11">
        <v>45479</v>
      </c>
      <c r="C657" s="11">
        <v>45486</v>
      </c>
      <c r="D657" s="10" t="s">
        <v>555</v>
      </c>
      <c r="E657" s="10" t="s">
        <v>159</v>
      </c>
      <c r="F657" s="10">
        <v>4</v>
      </c>
      <c r="G657" s="10">
        <v>483.78</v>
      </c>
      <c r="H657" s="13">
        <v>0.1</v>
      </c>
      <c r="I657" s="10">
        <v>1935.1</v>
      </c>
      <c r="J657" s="10">
        <v>1741.59</v>
      </c>
      <c r="K657" s="10">
        <v>1301.52</v>
      </c>
      <c r="L657" s="10">
        <v>22.16</v>
      </c>
      <c r="M657" s="10" t="s">
        <v>134</v>
      </c>
      <c r="N657" s="10" t="s">
        <v>120</v>
      </c>
    </row>
    <row r="658" spans="1:14" x14ac:dyDescent="0.35">
      <c r="A658" s="10" t="s">
        <v>928</v>
      </c>
      <c r="B658" s="11">
        <v>45469</v>
      </c>
      <c r="C658" s="11">
        <v>45472</v>
      </c>
      <c r="D658" s="10" t="s">
        <v>292</v>
      </c>
      <c r="E658" s="10" t="s">
        <v>133</v>
      </c>
      <c r="F658" s="10">
        <v>2</v>
      </c>
      <c r="G658" s="10">
        <v>205.15</v>
      </c>
      <c r="H658" s="13">
        <v>0.2</v>
      </c>
      <c r="I658" s="10">
        <v>410.3</v>
      </c>
      <c r="J658" s="10">
        <v>328.24</v>
      </c>
      <c r="K658" s="10">
        <v>249.18</v>
      </c>
      <c r="L658" s="10">
        <v>14.36</v>
      </c>
      <c r="M658" s="10" t="s">
        <v>134</v>
      </c>
      <c r="N658" s="10" t="s">
        <v>120</v>
      </c>
    </row>
    <row r="659" spans="1:14" x14ac:dyDescent="0.35">
      <c r="A659" s="10" t="s">
        <v>929</v>
      </c>
      <c r="B659" s="11">
        <v>45751</v>
      </c>
      <c r="C659" s="11">
        <v>45754</v>
      </c>
      <c r="D659" s="10" t="s">
        <v>344</v>
      </c>
      <c r="E659" s="10" t="s">
        <v>256</v>
      </c>
      <c r="F659" s="10">
        <v>2</v>
      </c>
      <c r="G659" s="10">
        <v>16.72</v>
      </c>
      <c r="H659" s="13">
        <v>0</v>
      </c>
      <c r="I659" s="10">
        <v>33.44</v>
      </c>
      <c r="J659" s="10">
        <v>33.44</v>
      </c>
      <c r="K659" s="10">
        <v>12.54</v>
      </c>
      <c r="L659" s="10">
        <v>25.23</v>
      </c>
      <c r="M659" s="10" t="s">
        <v>134</v>
      </c>
      <c r="N659" s="10" t="s">
        <v>156</v>
      </c>
    </row>
    <row r="660" spans="1:14" x14ac:dyDescent="0.35">
      <c r="A660" s="10" t="s">
        <v>930</v>
      </c>
      <c r="B660" s="11">
        <v>45451</v>
      </c>
      <c r="C660" s="11">
        <v>45458</v>
      </c>
      <c r="D660" s="10" t="s">
        <v>304</v>
      </c>
      <c r="E660" s="10" t="s">
        <v>226</v>
      </c>
      <c r="F660" s="10">
        <v>1</v>
      </c>
      <c r="G660" s="10">
        <v>93.2</v>
      </c>
      <c r="H660" s="13">
        <v>0</v>
      </c>
      <c r="I660" s="10">
        <v>93.2</v>
      </c>
      <c r="J660" s="10">
        <v>93.2</v>
      </c>
      <c r="K660" s="10">
        <v>44.11</v>
      </c>
      <c r="L660" s="10">
        <v>52.99</v>
      </c>
      <c r="M660" s="10" t="s">
        <v>134</v>
      </c>
      <c r="N660" s="10" t="s">
        <v>125</v>
      </c>
    </row>
    <row r="661" spans="1:14" x14ac:dyDescent="0.35">
      <c r="A661" s="10" t="s">
        <v>931</v>
      </c>
      <c r="B661" s="11">
        <v>45766</v>
      </c>
      <c r="C661" s="11">
        <v>45770</v>
      </c>
      <c r="D661" s="10" t="s">
        <v>274</v>
      </c>
      <c r="E661" s="10" t="s">
        <v>175</v>
      </c>
      <c r="F661" s="10">
        <v>3</v>
      </c>
      <c r="G661" s="10">
        <v>37.24</v>
      </c>
      <c r="H661" s="13">
        <v>0.15</v>
      </c>
      <c r="I661" s="10">
        <v>111.72</v>
      </c>
      <c r="J661" s="10">
        <v>94.96</v>
      </c>
      <c r="K661" s="10">
        <v>47.91</v>
      </c>
      <c r="L661" s="10">
        <v>27.86</v>
      </c>
      <c r="M661" s="10" t="s">
        <v>134</v>
      </c>
      <c r="N661" s="10" t="s">
        <v>120</v>
      </c>
    </row>
    <row r="662" spans="1:14" x14ac:dyDescent="0.35">
      <c r="A662" s="10" t="s">
        <v>932</v>
      </c>
      <c r="B662" s="11">
        <v>45804</v>
      </c>
      <c r="C662" s="11">
        <v>45809</v>
      </c>
      <c r="D662" s="10" t="s">
        <v>234</v>
      </c>
      <c r="E662" s="10" t="s">
        <v>166</v>
      </c>
      <c r="F662" s="10">
        <v>3</v>
      </c>
      <c r="G662" s="10">
        <v>192.26</v>
      </c>
      <c r="H662" s="13">
        <v>0.1</v>
      </c>
      <c r="I662" s="10">
        <v>576.78</v>
      </c>
      <c r="J662" s="10">
        <v>519.1</v>
      </c>
      <c r="K662" s="10">
        <v>298.41000000000003</v>
      </c>
      <c r="L662" s="10">
        <v>28.2</v>
      </c>
      <c r="M662" s="10" t="s">
        <v>124</v>
      </c>
      <c r="N662" s="10" t="s">
        <v>130</v>
      </c>
    </row>
    <row r="663" spans="1:14" x14ac:dyDescent="0.35">
      <c r="A663" s="10" t="s">
        <v>933</v>
      </c>
      <c r="B663" s="11">
        <v>45419</v>
      </c>
      <c r="C663" s="11">
        <v>45425</v>
      </c>
      <c r="D663" s="10" t="s">
        <v>375</v>
      </c>
      <c r="E663" s="10" t="s">
        <v>142</v>
      </c>
      <c r="F663" s="10">
        <v>8</v>
      </c>
      <c r="G663" s="10">
        <v>245.95</v>
      </c>
      <c r="H663" s="13">
        <v>0.1</v>
      </c>
      <c r="I663" s="10">
        <v>1967.63</v>
      </c>
      <c r="J663" s="10">
        <v>1770.87</v>
      </c>
      <c r="K663" s="10">
        <v>1213.02</v>
      </c>
      <c r="L663" s="10">
        <v>62.37</v>
      </c>
      <c r="M663" s="10" t="s">
        <v>134</v>
      </c>
      <c r="N663" s="10" t="s">
        <v>140</v>
      </c>
    </row>
    <row r="664" spans="1:14" x14ac:dyDescent="0.35">
      <c r="A664" s="10" t="s">
        <v>934</v>
      </c>
      <c r="B664" s="11">
        <v>45351</v>
      </c>
      <c r="C664" s="11">
        <v>45357</v>
      </c>
      <c r="D664" s="10" t="s">
        <v>127</v>
      </c>
      <c r="E664" s="10" t="s">
        <v>202</v>
      </c>
      <c r="F664" s="10">
        <v>8</v>
      </c>
      <c r="G664" s="10">
        <v>150.47</v>
      </c>
      <c r="H664" s="13">
        <v>0</v>
      </c>
      <c r="I664" s="10">
        <v>1203.74</v>
      </c>
      <c r="J664" s="10">
        <v>1203.74</v>
      </c>
      <c r="K664" s="10">
        <v>654.54</v>
      </c>
      <c r="L664" s="10">
        <v>62.22</v>
      </c>
      <c r="M664" s="10" t="s">
        <v>124</v>
      </c>
      <c r="N664" s="10" t="s">
        <v>136</v>
      </c>
    </row>
    <row r="665" spans="1:14" x14ac:dyDescent="0.35">
      <c r="A665" s="10" t="s">
        <v>935</v>
      </c>
      <c r="B665" s="11">
        <v>45559</v>
      </c>
      <c r="C665" s="11">
        <v>45566</v>
      </c>
      <c r="D665" s="10" t="s">
        <v>516</v>
      </c>
      <c r="E665" s="10" t="s">
        <v>169</v>
      </c>
      <c r="F665" s="10">
        <v>8</v>
      </c>
      <c r="G665" s="10">
        <v>198.15</v>
      </c>
      <c r="H665" s="13">
        <v>0</v>
      </c>
      <c r="I665" s="10">
        <v>1585.21</v>
      </c>
      <c r="J665" s="10">
        <v>1585.21</v>
      </c>
      <c r="K665" s="10">
        <v>953.64</v>
      </c>
      <c r="L665" s="10">
        <v>73.37</v>
      </c>
      <c r="M665" s="10" t="s">
        <v>134</v>
      </c>
      <c r="N665" s="10" t="s">
        <v>130</v>
      </c>
    </row>
    <row r="666" spans="1:14" x14ac:dyDescent="0.35">
      <c r="A666" s="10" t="s">
        <v>936</v>
      </c>
      <c r="B666" s="11">
        <v>45699</v>
      </c>
      <c r="C666" s="11">
        <v>45700</v>
      </c>
      <c r="D666" s="10" t="s">
        <v>168</v>
      </c>
      <c r="E666" s="10" t="s">
        <v>175</v>
      </c>
      <c r="F666" s="10">
        <v>3</v>
      </c>
      <c r="G666" s="10">
        <v>36.11</v>
      </c>
      <c r="H666" s="13">
        <v>0.1</v>
      </c>
      <c r="I666" s="10">
        <v>108.32</v>
      </c>
      <c r="J666" s="10">
        <v>97.49</v>
      </c>
      <c r="K666" s="10">
        <v>46.4</v>
      </c>
      <c r="L666" s="10">
        <v>32.46</v>
      </c>
      <c r="M666" s="10" t="s">
        <v>134</v>
      </c>
      <c r="N666" s="10" t="s">
        <v>156</v>
      </c>
    </row>
    <row r="667" spans="1:14" x14ac:dyDescent="0.35">
      <c r="A667" s="10" t="s">
        <v>937</v>
      </c>
      <c r="B667" s="11">
        <v>45713</v>
      </c>
      <c r="C667" s="11">
        <v>45714</v>
      </c>
      <c r="D667" s="10" t="s">
        <v>209</v>
      </c>
      <c r="E667" s="10" t="s">
        <v>256</v>
      </c>
      <c r="F667" s="10">
        <v>1</v>
      </c>
      <c r="G667" s="10">
        <v>16.190000000000001</v>
      </c>
      <c r="H667" s="13">
        <v>0.05</v>
      </c>
      <c r="I667" s="10">
        <v>16.190000000000001</v>
      </c>
      <c r="J667" s="10">
        <v>15.38</v>
      </c>
      <c r="K667" s="10">
        <v>6.19</v>
      </c>
      <c r="L667" s="10">
        <v>18.739999999999998</v>
      </c>
      <c r="M667" s="10" t="s">
        <v>124</v>
      </c>
      <c r="N667" s="10" t="s">
        <v>145</v>
      </c>
    </row>
    <row r="668" spans="1:14" x14ac:dyDescent="0.35">
      <c r="A668" s="10" t="s">
        <v>938</v>
      </c>
      <c r="B668" s="11">
        <v>45795</v>
      </c>
      <c r="C668" s="11">
        <v>45795</v>
      </c>
      <c r="D668" s="10" t="s">
        <v>234</v>
      </c>
      <c r="E668" s="10" t="s">
        <v>155</v>
      </c>
      <c r="F668" s="10">
        <v>1</v>
      </c>
      <c r="G668" s="10">
        <v>43.84</v>
      </c>
      <c r="H668" s="13">
        <v>0.1</v>
      </c>
      <c r="I668" s="10">
        <v>43.84</v>
      </c>
      <c r="J668" s="10">
        <v>39.46</v>
      </c>
      <c r="K668" s="10">
        <v>21.05</v>
      </c>
      <c r="L668" s="10">
        <v>39.71</v>
      </c>
      <c r="M668" s="10" t="s">
        <v>134</v>
      </c>
      <c r="N668" s="10" t="s">
        <v>149</v>
      </c>
    </row>
    <row r="669" spans="1:14" x14ac:dyDescent="0.35">
      <c r="A669" s="10" t="s">
        <v>939</v>
      </c>
      <c r="B669" s="11">
        <v>45494</v>
      </c>
      <c r="C669" s="11">
        <v>45501</v>
      </c>
      <c r="D669" s="10" t="s">
        <v>453</v>
      </c>
      <c r="E669" s="10" t="s">
        <v>169</v>
      </c>
      <c r="F669" s="10">
        <v>1</v>
      </c>
      <c r="G669" s="10">
        <v>225.07</v>
      </c>
      <c r="H669" s="13">
        <v>0.1</v>
      </c>
      <c r="I669" s="10">
        <v>225.07</v>
      </c>
      <c r="J669" s="10">
        <v>202.56</v>
      </c>
      <c r="K669" s="10">
        <v>118.79</v>
      </c>
      <c r="L669" s="10">
        <v>15.84</v>
      </c>
      <c r="M669" s="10" t="s">
        <v>124</v>
      </c>
      <c r="N669" s="10" t="s">
        <v>120</v>
      </c>
    </row>
    <row r="670" spans="1:14" x14ac:dyDescent="0.35">
      <c r="A670" s="10" t="s">
        <v>940</v>
      </c>
      <c r="B670" s="11">
        <v>45743</v>
      </c>
      <c r="C670" s="11">
        <v>45744</v>
      </c>
      <c r="D670" s="10" t="s">
        <v>333</v>
      </c>
      <c r="E670" s="10" t="s">
        <v>226</v>
      </c>
      <c r="F670" s="10">
        <v>6</v>
      </c>
      <c r="G670" s="10">
        <v>89.93</v>
      </c>
      <c r="H670" s="13">
        <v>0.05</v>
      </c>
      <c r="I670" s="10">
        <v>539.54999999999995</v>
      </c>
      <c r="J670" s="10">
        <v>512.57000000000005</v>
      </c>
      <c r="K670" s="10">
        <v>247.31</v>
      </c>
      <c r="L670" s="10">
        <v>14.32</v>
      </c>
      <c r="M670" s="10" t="s">
        <v>134</v>
      </c>
      <c r="N670" s="10" t="s">
        <v>120</v>
      </c>
    </row>
    <row r="671" spans="1:14" x14ac:dyDescent="0.35">
      <c r="A671" s="10" t="s">
        <v>941</v>
      </c>
      <c r="B671" s="11">
        <v>45395</v>
      </c>
      <c r="C671" s="11">
        <v>45395</v>
      </c>
      <c r="D671" s="10" t="s">
        <v>324</v>
      </c>
      <c r="E671" s="10" t="s">
        <v>128</v>
      </c>
      <c r="F671" s="10">
        <v>1</v>
      </c>
      <c r="G671" s="10">
        <v>343.29</v>
      </c>
      <c r="H671" s="13">
        <v>0</v>
      </c>
      <c r="I671" s="10">
        <v>343.29</v>
      </c>
      <c r="J671" s="10">
        <v>343.29</v>
      </c>
      <c r="K671" s="10">
        <v>188.06</v>
      </c>
      <c r="L671" s="10">
        <v>44.85</v>
      </c>
      <c r="M671" s="10" t="s">
        <v>134</v>
      </c>
      <c r="N671" s="10" t="s">
        <v>136</v>
      </c>
    </row>
    <row r="672" spans="1:14" x14ac:dyDescent="0.35">
      <c r="A672" s="10" t="s">
        <v>942</v>
      </c>
      <c r="B672" s="11">
        <v>45564</v>
      </c>
      <c r="C672" s="11">
        <v>45571</v>
      </c>
      <c r="D672" s="10" t="s">
        <v>215</v>
      </c>
      <c r="E672" s="10" t="s">
        <v>164</v>
      </c>
      <c r="F672" s="10">
        <v>3</v>
      </c>
      <c r="G672" s="10">
        <v>896.01</v>
      </c>
      <c r="H672" s="13">
        <v>0.1</v>
      </c>
      <c r="I672" s="10">
        <v>2688.03</v>
      </c>
      <c r="J672" s="10">
        <v>2419.23</v>
      </c>
      <c r="K672" s="10">
        <v>2006.66</v>
      </c>
      <c r="L672" s="10">
        <v>42.85</v>
      </c>
      <c r="M672" s="10" t="s">
        <v>134</v>
      </c>
      <c r="N672" s="10" t="s">
        <v>120</v>
      </c>
    </row>
    <row r="673" spans="1:14" x14ac:dyDescent="0.35">
      <c r="A673" s="10" t="s">
        <v>943</v>
      </c>
      <c r="B673" s="11">
        <v>45679</v>
      </c>
      <c r="C673" s="11">
        <v>45679</v>
      </c>
      <c r="D673" s="10" t="s">
        <v>391</v>
      </c>
      <c r="E673" s="10" t="s">
        <v>175</v>
      </c>
      <c r="F673" s="10">
        <v>10</v>
      </c>
      <c r="G673" s="10">
        <v>40.270000000000003</v>
      </c>
      <c r="H673" s="13">
        <v>0</v>
      </c>
      <c r="I673" s="10">
        <v>402.68</v>
      </c>
      <c r="J673" s="10">
        <v>402.68</v>
      </c>
      <c r="K673" s="10">
        <v>152.05000000000001</v>
      </c>
      <c r="L673" s="10">
        <v>63.44</v>
      </c>
      <c r="M673" s="10" t="s">
        <v>129</v>
      </c>
      <c r="N673" s="10" t="s">
        <v>125</v>
      </c>
    </row>
    <row r="674" spans="1:14" x14ac:dyDescent="0.35">
      <c r="A674" s="10" t="s">
        <v>944</v>
      </c>
      <c r="B674" s="11">
        <v>45835</v>
      </c>
      <c r="C674" s="11">
        <v>45839</v>
      </c>
      <c r="D674" s="10" t="s">
        <v>281</v>
      </c>
      <c r="E674" s="10" t="s">
        <v>139</v>
      </c>
      <c r="F674" s="10">
        <v>8</v>
      </c>
      <c r="G674" s="10">
        <v>676.15</v>
      </c>
      <c r="H674" s="13">
        <v>0</v>
      </c>
      <c r="I674" s="10">
        <v>5409.2</v>
      </c>
      <c r="J674" s="10">
        <v>5409.2</v>
      </c>
      <c r="K674" s="10">
        <v>3078.95</v>
      </c>
      <c r="L674" s="10">
        <v>52.71</v>
      </c>
      <c r="M674" s="10" t="s">
        <v>134</v>
      </c>
      <c r="N674" s="10" t="s">
        <v>156</v>
      </c>
    </row>
    <row r="675" spans="1:14" x14ac:dyDescent="0.35">
      <c r="A675" s="10" t="s">
        <v>945</v>
      </c>
      <c r="B675" s="11">
        <v>45295</v>
      </c>
      <c r="C675" s="11">
        <v>45300</v>
      </c>
      <c r="D675" s="10" t="s">
        <v>461</v>
      </c>
      <c r="E675" s="10" t="s">
        <v>235</v>
      </c>
      <c r="F675" s="10">
        <v>1</v>
      </c>
      <c r="G675" s="10">
        <v>17.600000000000001</v>
      </c>
      <c r="H675" s="13">
        <v>0</v>
      </c>
      <c r="I675" s="10">
        <v>17.600000000000001</v>
      </c>
      <c r="J675" s="10">
        <v>17.600000000000001</v>
      </c>
      <c r="K675" s="10">
        <v>7.33</v>
      </c>
      <c r="L675" s="10">
        <v>43.72</v>
      </c>
      <c r="M675" s="10" t="s">
        <v>134</v>
      </c>
      <c r="N675" s="10" t="s">
        <v>140</v>
      </c>
    </row>
    <row r="676" spans="1:14" x14ac:dyDescent="0.35">
      <c r="A676" s="10" t="s">
        <v>946</v>
      </c>
      <c r="B676" s="11">
        <v>45648</v>
      </c>
      <c r="C676" s="11">
        <v>45654</v>
      </c>
      <c r="D676" s="10" t="s">
        <v>300</v>
      </c>
      <c r="E676" s="10" t="s">
        <v>133</v>
      </c>
      <c r="F676" s="10">
        <v>8</v>
      </c>
      <c r="G676" s="10">
        <v>235.54</v>
      </c>
      <c r="H676" s="13">
        <v>0.1</v>
      </c>
      <c r="I676" s="10">
        <v>1884.32</v>
      </c>
      <c r="J676" s="10">
        <v>1695.89</v>
      </c>
      <c r="K676" s="10">
        <v>1048.69</v>
      </c>
      <c r="L676" s="10">
        <v>69.819999999999993</v>
      </c>
      <c r="M676" s="10" t="s">
        <v>124</v>
      </c>
      <c r="N676" s="10" t="s">
        <v>145</v>
      </c>
    </row>
    <row r="677" spans="1:14" x14ac:dyDescent="0.35">
      <c r="A677" s="10" t="s">
        <v>947</v>
      </c>
      <c r="B677" s="11">
        <v>45438</v>
      </c>
      <c r="C677" s="11">
        <v>45438</v>
      </c>
      <c r="D677" s="10" t="s">
        <v>151</v>
      </c>
      <c r="E677" s="10" t="s">
        <v>235</v>
      </c>
      <c r="F677" s="10">
        <v>1</v>
      </c>
      <c r="G677" s="10">
        <v>18.850000000000001</v>
      </c>
      <c r="H677" s="13">
        <v>0.05</v>
      </c>
      <c r="I677" s="10">
        <v>18.850000000000001</v>
      </c>
      <c r="J677" s="10">
        <v>17.91</v>
      </c>
      <c r="K677" s="10">
        <v>7.23</v>
      </c>
      <c r="L677" s="10">
        <v>57.78</v>
      </c>
      <c r="M677" s="10" t="s">
        <v>134</v>
      </c>
      <c r="N677" s="10" t="s">
        <v>140</v>
      </c>
    </row>
    <row r="678" spans="1:14" x14ac:dyDescent="0.35">
      <c r="A678" s="10" t="s">
        <v>948</v>
      </c>
      <c r="B678" s="11">
        <v>45538</v>
      </c>
      <c r="C678" s="11">
        <v>45541</v>
      </c>
      <c r="D678" s="10" t="s">
        <v>471</v>
      </c>
      <c r="E678" s="10" t="s">
        <v>128</v>
      </c>
      <c r="F678" s="10">
        <v>2</v>
      </c>
      <c r="G678" s="10">
        <v>343.37</v>
      </c>
      <c r="H678" s="13">
        <v>0.2</v>
      </c>
      <c r="I678" s="10">
        <v>686.74</v>
      </c>
      <c r="J678" s="10">
        <v>549.39</v>
      </c>
      <c r="K678" s="10">
        <v>377.4</v>
      </c>
      <c r="L678" s="10">
        <v>15.35</v>
      </c>
      <c r="M678" s="10" t="s">
        <v>134</v>
      </c>
      <c r="N678" s="10" t="s">
        <v>149</v>
      </c>
    </row>
    <row r="679" spans="1:14" x14ac:dyDescent="0.35">
      <c r="A679" s="10" t="s">
        <v>949</v>
      </c>
      <c r="B679" s="11">
        <v>45579</v>
      </c>
      <c r="C679" s="11">
        <v>45582</v>
      </c>
      <c r="D679" s="10" t="s">
        <v>186</v>
      </c>
      <c r="E679" s="10" t="s">
        <v>175</v>
      </c>
      <c r="F679" s="10">
        <v>4</v>
      </c>
      <c r="G679" s="10">
        <v>39.01</v>
      </c>
      <c r="H679" s="13">
        <v>0.2</v>
      </c>
      <c r="I679" s="10">
        <v>156.04</v>
      </c>
      <c r="J679" s="10">
        <v>124.83</v>
      </c>
      <c r="K679" s="10">
        <v>61.59</v>
      </c>
      <c r="L679" s="10">
        <v>18.27</v>
      </c>
      <c r="M679" s="10" t="s">
        <v>124</v>
      </c>
      <c r="N679" s="10" t="s">
        <v>130</v>
      </c>
    </row>
    <row r="680" spans="1:14" x14ac:dyDescent="0.35">
      <c r="A680" s="10" t="s">
        <v>950</v>
      </c>
      <c r="B680" s="11">
        <v>45521</v>
      </c>
      <c r="C680" s="11">
        <v>45522</v>
      </c>
      <c r="D680" s="10" t="s">
        <v>249</v>
      </c>
      <c r="E680" s="10" t="s">
        <v>159</v>
      </c>
      <c r="F680" s="10">
        <v>4</v>
      </c>
      <c r="G680" s="10">
        <v>509.77</v>
      </c>
      <c r="H680" s="13">
        <v>0.2</v>
      </c>
      <c r="I680" s="10">
        <v>2039.07</v>
      </c>
      <c r="J680" s="10">
        <v>1631.26</v>
      </c>
      <c r="K680" s="10">
        <v>1393.04</v>
      </c>
      <c r="L680" s="10">
        <v>49.52</v>
      </c>
      <c r="M680" s="10" t="s">
        <v>124</v>
      </c>
      <c r="N680" s="10" t="s">
        <v>156</v>
      </c>
    </row>
    <row r="681" spans="1:14" x14ac:dyDescent="0.35">
      <c r="A681" s="10" t="s">
        <v>951</v>
      </c>
      <c r="B681" s="11">
        <v>45520</v>
      </c>
      <c r="C681" s="11">
        <v>45524</v>
      </c>
      <c r="D681" s="10" t="s">
        <v>225</v>
      </c>
      <c r="E681" s="10" t="s">
        <v>123</v>
      </c>
      <c r="F681" s="10">
        <v>1</v>
      </c>
      <c r="G681" s="10">
        <v>29.89</v>
      </c>
      <c r="H681" s="13">
        <v>0</v>
      </c>
      <c r="I681" s="10">
        <v>29.89</v>
      </c>
      <c r="J681" s="10">
        <v>29.89</v>
      </c>
      <c r="K681" s="10">
        <v>13.78</v>
      </c>
      <c r="L681" s="10">
        <v>35.17</v>
      </c>
      <c r="M681" s="10" t="s">
        <v>129</v>
      </c>
      <c r="N681" s="10" t="s">
        <v>149</v>
      </c>
    </row>
    <row r="682" spans="1:14" x14ac:dyDescent="0.35">
      <c r="A682" s="10" t="s">
        <v>952</v>
      </c>
      <c r="B682" s="11">
        <v>45681</v>
      </c>
      <c r="C682" s="11">
        <v>45681</v>
      </c>
      <c r="D682" s="10" t="s">
        <v>292</v>
      </c>
      <c r="E682" s="10" t="s">
        <v>159</v>
      </c>
      <c r="F682" s="10">
        <v>2</v>
      </c>
      <c r="G682" s="10">
        <v>527.49</v>
      </c>
      <c r="H682" s="13">
        <v>0</v>
      </c>
      <c r="I682" s="10">
        <v>1054.99</v>
      </c>
      <c r="J682" s="10">
        <v>1054.99</v>
      </c>
      <c r="K682" s="10">
        <v>703.6</v>
      </c>
      <c r="L682" s="10">
        <v>56.57</v>
      </c>
      <c r="M682" s="10" t="s">
        <v>134</v>
      </c>
      <c r="N682" s="10" t="s">
        <v>125</v>
      </c>
    </row>
    <row r="683" spans="1:14" x14ac:dyDescent="0.35">
      <c r="A683" s="10" t="s">
        <v>953</v>
      </c>
      <c r="B683" s="11">
        <v>45401</v>
      </c>
      <c r="C683" s="11">
        <v>45407</v>
      </c>
      <c r="D683" s="10" t="s">
        <v>555</v>
      </c>
      <c r="E683" s="10" t="s">
        <v>123</v>
      </c>
      <c r="F683" s="10">
        <v>1</v>
      </c>
      <c r="G683" s="10">
        <v>33.799999999999997</v>
      </c>
      <c r="H683" s="13">
        <v>0.05</v>
      </c>
      <c r="I683" s="10">
        <v>33.799999999999997</v>
      </c>
      <c r="J683" s="10">
        <v>32.11</v>
      </c>
      <c r="K683" s="10">
        <v>13.5</v>
      </c>
      <c r="L683" s="10">
        <v>54.68</v>
      </c>
      <c r="M683" s="10" t="s">
        <v>134</v>
      </c>
      <c r="N683" s="10" t="s">
        <v>140</v>
      </c>
    </row>
    <row r="684" spans="1:14" x14ac:dyDescent="0.35">
      <c r="A684" s="10" t="s">
        <v>954</v>
      </c>
      <c r="B684" s="11">
        <v>45441</v>
      </c>
      <c r="C684" s="11">
        <v>45441</v>
      </c>
      <c r="D684" s="10" t="s">
        <v>525</v>
      </c>
      <c r="E684" s="10" t="s">
        <v>256</v>
      </c>
      <c r="F684" s="10">
        <v>3</v>
      </c>
      <c r="G684" s="10">
        <v>15.51</v>
      </c>
      <c r="H684" s="13">
        <v>0.2</v>
      </c>
      <c r="I684" s="10">
        <v>46.53</v>
      </c>
      <c r="J684" s="10">
        <v>37.229999999999997</v>
      </c>
      <c r="K684" s="10">
        <v>17.32</v>
      </c>
      <c r="L684" s="10">
        <v>61.64</v>
      </c>
      <c r="M684" s="10" t="s">
        <v>134</v>
      </c>
      <c r="N684" s="10" t="s">
        <v>120</v>
      </c>
    </row>
    <row r="685" spans="1:14" x14ac:dyDescent="0.35">
      <c r="A685" s="10" t="s">
        <v>955</v>
      </c>
      <c r="B685" s="11">
        <v>45677</v>
      </c>
      <c r="C685" s="11">
        <v>45677</v>
      </c>
      <c r="D685" s="10" t="s">
        <v>177</v>
      </c>
      <c r="E685" s="10" t="s">
        <v>256</v>
      </c>
      <c r="F685" s="10">
        <v>10</v>
      </c>
      <c r="G685" s="10">
        <v>15.57</v>
      </c>
      <c r="H685" s="13">
        <v>0.2</v>
      </c>
      <c r="I685" s="10">
        <v>155.72999999999999</v>
      </c>
      <c r="J685" s="10">
        <v>124.58</v>
      </c>
      <c r="K685" s="10">
        <v>58.26</v>
      </c>
      <c r="L685" s="10">
        <v>66.63</v>
      </c>
      <c r="M685" s="10" t="s">
        <v>124</v>
      </c>
      <c r="N685" s="10" t="s">
        <v>136</v>
      </c>
    </row>
    <row r="686" spans="1:14" x14ac:dyDescent="0.35">
      <c r="A686" s="10" t="s">
        <v>956</v>
      </c>
      <c r="B686" s="11">
        <v>45791</v>
      </c>
      <c r="C686" s="11">
        <v>45797</v>
      </c>
      <c r="D686" s="10" t="s">
        <v>718</v>
      </c>
      <c r="E686" s="10" t="s">
        <v>155</v>
      </c>
      <c r="F686" s="10">
        <v>2</v>
      </c>
      <c r="G686" s="10">
        <v>44.12</v>
      </c>
      <c r="H686" s="13">
        <v>0</v>
      </c>
      <c r="I686" s="10">
        <v>88.23</v>
      </c>
      <c r="J686" s="10">
        <v>88.23</v>
      </c>
      <c r="K686" s="10">
        <v>44.06</v>
      </c>
      <c r="L686" s="10">
        <v>34.630000000000003</v>
      </c>
      <c r="M686" s="10" t="s">
        <v>124</v>
      </c>
      <c r="N686" s="10" t="s">
        <v>149</v>
      </c>
    </row>
    <row r="687" spans="1:14" x14ac:dyDescent="0.35">
      <c r="A687" s="10" t="s">
        <v>957</v>
      </c>
      <c r="B687" s="11">
        <v>45692</v>
      </c>
      <c r="C687" s="11">
        <v>45693</v>
      </c>
      <c r="D687" s="10" t="s">
        <v>336</v>
      </c>
      <c r="E687" s="10" t="s">
        <v>175</v>
      </c>
      <c r="F687" s="10">
        <v>3</v>
      </c>
      <c r="G687" s="10">
        <v>36.68</v>
      </c>
      <c r="H687" s="13">
        <v>0.2</v>
      </c>
      <c r="I687" s="10">
        <v>110.04</v>
      </c>
      <c r="J687" s="10">
        <v>88.03</v>
      </c>
      <c r="K687" s="10">
        <v>50.03</v>
      </c>
      <c r="L687" s="10">
        <v>45.37</v>
      </c>
      <c r="M687" s="10" t="s">
        <v>134</v>
      </c>
      <c r="N687" s="10" t="s">
        <v>149</v>
      </c>
    </row>
    <row r="688" spans="1:14" x14ac:dyDescent="0.35">
      <c r="A688" s="10" t="s">
        <v>958</v>
      </c>
      <c r="B688" s="11">
        <v>45603</v>
      </c>
      <c r="C688" s="11">
        <v>45610</v>
      </c>
      <c r="D688" s="10" t="s">
        <v>336</v>
      </c>
      <c r="E688" s="10" t="s">
        <v>142</v>
      </c>
      <c r="F688" s="10">
        <v>4</v>
      </c>
      <c r="G688" s="10">
        <v>263.20999999999998</v>
      </c>
      <c r="H688" s="13">
        <v>0.1</v>
      </c>
      <c r="I688" s="10">
        <v>1052.8399999999999</v>
      </c>
      <c r="J688" s="10">
        <v>947.56</v>
      </c>
      <c r="K688" s="10">
        <v>591.37</v>
      </c>
      <c r="L688" s="10">
        <v>22.29</v>
      </c>
      <c r="M688" s="10" t="s">
        <v>134</v>
      </c>
      <c r="N688" s="10" t="s">
        <v>120</v>
      </c>
    </row>
    <row r="689" spans="1:14" x14ac:dyDescent="0.35">
      <c r="A689" s="10" t="s">
        <v>959</v>
      </c>
      <c r="B689" s="11">
        <v>45662</v>
      </c>
      <c r="C689" s="11">
        <v>45663</v>
      </c>
      <c r="D689" s="10" t="s">
        <v>372</v>
      </c>
      <c r="E689" s="10" t="s">
        <v>166</v>
      </c>
      <c r="F689" s="10">
        <v>4</v>
      </c>
      <c r="G689" s="10">
        <v>194.07</v>
      </c>
      <c r="H689" s="13">
        <v>0</v>
      </c>
      <c r="I689" s="10">
        <v>776.27</v>
      </c>
      <c r="J689" s="10">
        <v>776.27</v>
      </c>
      <c r="K689" s="10">
        <v>375.31</v>
      </c>
      <c r="L689" s="10">
        <v>62.91</v>
      </c>
      <c r="M689" s="10" t="s">
        <v>134</v>
      </c>
      <c r="N689" s="10" t="s">
        <v>136</v>
      </c>
    </row>
    <row r="690" spans="1:14" x14ac:dyDescent="0.35">
      <c r="A690" s="10" t="s">
        <v>960</v>
      </c>
      <c r="B690" s="11">
        <v>45777</v>
      </c>
      <c r="C690" s="11">
        <v>45779</v>
      </c>
      <c r="D690" s="10" t="s">
        <v>545</v>
      </c>
      <c r="E690" s="10" t="s">
        <v>202</v>
      </c>
      <c r="F690" s="10">
        <v>8</v>
      </c>
      <c r="G690" s="10">
        <v>136.12</v>
      </c>
      <c r="H690" s="13">
        <v>0.15</v>
      </c>
      <c r="I690" s="10">
        <v>1088.98</v>
      </c>
      <c r="J690" s="10">
        <v>925.63</v>
      </c>
      <c r="K690" s="10">
        <v>665.85</v>
      </c>
      <c r="L690" s="10">
        <v>57.66</v>
      </c>
      <c r="M690" s="10" t="s">
        <v>124</v>
      </c>
      <c r="N690" s="10" t="s">
        <v>156</v>
      </c>
    </row>
    <row r="691" spans="1:14" x14ac:dyDescent="0.35">
      <c r="A691" s="10" t="s">
        <v>961</v>
      </c>
      <c r="B691" s="11">
        <v>45413</v>
      </c>
      <c r="C691" s="11">
        <v>45416</v>
      </c>
      <c r="D691" s="10" t="s">
        <v>302</v>
      </c>
      <c r="E691" s="10" t="s">
        <v>142</v>
      </c>
      <c r="F691" s="10">
        <v>2</v>
      </c>
      <c r="G691" s="10">
        <v>251.79</v>
      </c>
      <c r="H691" s="13">
        <v>0.15</v>
      </c>
      <c r="I691" s="10">
        <v>503.58</v>
      </c>
      <c r="J691" s="10">
        <v>428.05</v>
      </c>
      <c r="K691" s="10">
        <v>303.18</v>
      </c>
      <c r="L691" s="10">
        <v>40.17</v>
      </c>
      <c r="M691" s="10" t="s">
        <v>124</v>
      </c>
      <c r="N691" s="10" t="s">
        <v>130</v>
      </c>
    </row>
    <row r="692" spans="1:14" x14ac:dyDescent="0.35">
      <c r="A692" s="10" t="s">
        <v>962</v>
      </c>
      <c r="B692" s="11">
        <v>45683</v>
      </c>
      <c r="C692" s="11">
        <v>45687</v>
      </c>
      <c r="D692" s="10" t="s">
        <v>501</v>
      </c>
      <c r="E692" s="10" t="s">
        <v>187</v>
      </c>
      <c r="F692" s="10">
        <v>4</v>
      </c>
      <c r="G692" s="10">
        <v>208.16</v>
      </c>
      <c r="H692" s="13">
        <v>0</v>
      </c>
      <c r="I692" s="10">
        <v>832.62</v>
      </c>
      <c r="J692" s="10">
        <v>832.62</v>
      </c>
      <c r="K692" s="10">
        <v>454.06</v>
      </c>
      <c r="L692" s="10">
        <v>15.11</v>
      </c>
      <c r="M692" s="10" t="s">
        <v>124</v>
      </c>
      <c r="N692" s="10" t="s">
        <v>120</v>
      </c>
    </row>
    <row r="693" spans="1:14" x14ac:dyDescent="0.35">
      <c r="A693" s="10" t="s">
        <v>963</v>
      </c>
      <c r="B693" s="11">
        <v>45572</v>
      </c>
      <c r="C693" s="11">
        <v>45573</v>
      </c>
      <c r="D693" s="10" t="s">
        <v>447</v>
      </c>
      <c r="E693" s="10" t="s">
        <v>128</v>
      </c>
      <c r="F693" s="10">
        <v>5</v>
      </c>
      <c r="G693" s="10">
        <v>313.16000000000003</v>
      </c>
      <c r="H693" s="13">
        <v>0.1</v>
      </c>
      <c r="I693" s="10">
        <v>1565.81</v>
      </c>
      <c r="J693" s="10">
        <v>1409.23</v>
      </c>
      <c r="K693" s="10">
        <v>971.25</v>
      </c>
      <c r="L693" s="10">
        <v>46.07</v>
      </c>
      <c r="M693" s="10" t="s">
        <v>134</v>
      </c>
      <c r="N693" s="10" t="s">
        <v>149</v>
      </c>
    </row>
    <row r="694" spans="1:14" x14ac:dyDescent="0.35">
      <c r="A694" s="10" t="s">
        <v>964</v>
      </c>
      <c r="B694" s="11">
        <v>45481</v>
      </c>
      <c r="C694" s="11">
        <v>45487</v>
      </c>
      <c r="D694" s="10" t="s">
        <v>228</v>
      </c>
      <c r="E694" s="10" t="s">
        <v>118</v>
      </c>
      <c r="F694" s="10">
        <v>5</v>
      </c>
      <c r="G694" s="10">
        <v>378.5</v>
      </c>
      <c r="H694" s="13">
        <v>0.15</v>
      </c>
      <c r="I694" s="10">
        <v>1892.48</v>
      </c>
      <c r="J694" s="10">
        <v>1608.61</v>
      </c>
      <c r="K694" s="10">
        <v>1263.8900000000001</v>
      </c>
      <c r="L694" s="10">
        <v>53.08</v>
      </c>
      <c r="M694" s="10" t="s">
        <v>134</v>
      </c>
      <c r="N694" s="10" t="s">
        <v>130</v>
      </c>
    </row>
    <row r="695" spans="1:14" x14ac:dyDescent="0.35">
      <c r="A695" s="10" t="s">
        <v>965</v>
      </c>
      <c r="B695" s="11">
        <v>45412</v>
      </c>
      <c r="C695" s="11">
        <v>45414</v>
      </c>
      <c r="D695" s="10" t="s">
        <v>336</v>
      </c>
      <c r="E695" s="10" t="s">
        <v>235</v>
      </c>
      <c r="F695" s="10">
        <v>6</v>
      </c>
      <c r="G695" s="10">
        <v>18.559999999999999</v>
      </c>
      <c r="H695" s="13">
        <v>0</v>
      </c>
      <c r="I695" s="10">
        <v>111.37</v>
      </c>
      <c r="J695" s="10">
        <v>111.37</v>
      </c>
      <c r="K695" s="10">
        <v>42.23</v>
      </c>
      <c r="L695" s="10">
        <v>49.67</v>
      </c>
      <c r="M695" s="10" t="s">
        <v>134</v>
      </c>
      <c r="N695" s="10" t="s">
        <v>120</v>
      </c>
    </row>
    <row r="696" spans="1:14" x14ac:dyDescent="0.35">
      <c r="A696" s="10" t="s">
        <v>966</v>
      </c>
      <c r="B696" s="11">
        <v>45381</v>
      </c>
      <c r="C696" s="11">
        <v>45385</v>
      </c>
      <c r="D696" s="10" t="s">
        <v>513</v>
      </c>
      <c r="E696" s="10" t="s">
        <v>155</v>
      </c>
      <c r="F696" s="10">
        <v>5</v>
      </c>
      <c r="G696" s="10">
        <v>38.880000000000003</v>
      </c>
      <c r="H696" s="13">
        <v>0</v>
      </c>
      <c r="I696" s="10">
        <v>194.38</v>
      </c>
      <c r="J696" s="10">
        <v>194.38</v>
      </c>
      <c r="K696" s="10">
        <v>105.06</v>
      </c>
      <c r="L696" s="10">
        <v>31.85</v>
      </c>
      <c r="M696" s="10" t="s">
        <v>134</v>
      </c>
      <c r="N696" s="10" t="s">
        <v>136</v>
      </c>
    </row>
    <row r="697" spans="1:14" x14ac:dyDescent="0.35">
      <c r="A697" s="10" t="s">
        <v>967</v>
      </c>
      <c r="B697" s="11">
        <v>45339</v>
      </c>
      <c r="C697" s="11">
        <v>45343</v>
      </c>
      <c r="D697" s="10" t="s">
        <v>302</v>
      </c>
      <c r="E697" s="10" t="s">
        <v>256</v>
      </c>
      <c r="F697" s="10">
        <v>4</v>
      </c>
      <c r="G697" s="10">
        <v>15.86</v>
      </c>
      <c r="H697" s="13">
        <v>0.15</v>
      </c>
      <c r="I697" s="10">
        <v>63.44</v>
      </c>
      <c r="J697" s="10">
        <v>53.92</v>
      </c>
      <c r="K697" s="10">
        <v>23.98</v>
      </c>
      <c r="L697" s="10">
        <v>31.07</v>
      </c>
      <c r="M697" s="10" t="s">
        <v>119</v>
      </c>
      <c r="N697" s="10" t="s">
        <v>120</v>
      </c>
    </row>
    <row r="698" spans="1:14" x14ac:dyDescent="0.35">
      <c r="A698" s="10" t="s">
        <v>968</v>
      </c>
      <c r="B698" s="11">
        <v>45337</v>
      </c>
      <c r="C698" s="11">
        <v>45340</v>
      </c>
      <c r="D698" s="10" t="s">
        <v>319</v>
      </c>
      <c r="E698" s="10" t="s">
        <v>139</v>
      </c>
      <c r="F698" s="10">
        <v>1</v>
      </c>
      <c r="G698" s="10">
        <v>612.73</v>
      </c>
      <c r="H698" s="13">
        <v>0</v>
      </c>
      <c r="I698" s="10">
        <v>612.73</v>
      </c>
      <c r="J698" s="10">
        <v>612.73</v>
      </c>
      <c r="K698" s="10">
        <v>407.84</v>
      </c>
      <c r="L698" s="10">
        <v>35.75</v>
      </c>
      <c r="M698" s="10" t="s">
        <v>134</v>
      </c>
      <c r="N698" s="10" t="s">
        <v>125</v>
      </c>
    </row>
    <row r="699" spans="1:14" x14ac:dyDescent="0.35">
      <c r="A699" s="10" t="s">
        <v>969</v>
      </c>
      <c r="B699" s="11">
        <v>45368</v>
      </c>
      <c r="C699" s="11">
        <v>45372</v>
      </c>
      <c r="D699" s="10" t="s">
        <v>406</v>
      </c>
      <c r="E699" s="10" t="s">
        <v>226</v>
      </c>
      <c r="F699" s="10">
        <v>2</v>
      </c>
      <c r="G699" s="10">
        <v>97.28</v>
      </c>
      <c r="H699" s="13">
        <v>0</v>
      </c>
      <c r="I699" s="10">
        <v>194.55</v>
      </c>
      <c r="J699" s="10">
        <v>194.55</v>
      </c>
      <c r="K699" s="10">
        <v>85.14</v>
      </c>
      <c r="L699" s="10">
        <v>10.52</v>
      </c>
      <c r="M699" s="10" t="s">
        <v>134</v>
      </c>
      <c r="N699" s="10" t="s">
        <v>125</v>
      </c>
    </row>
    <row r="700" spans="1:14" x14ac:dyDescent="0.35">
      <c r="A700" s="10" t="s">
        <v>970</v>
      </c>
      <c r="B700" s="11">
        <v>45364</v>
      </c>
      <c r="C700" s="11">
        <v>45368</v>
      </c>
      <c r="D700" s="10" t="s">
        <v>237</v>
      </c>
      <c r="E700" s="10" t="s">
        <v>235</v>
      </c>
      <c r="F700" s="10">
        <v>10</v>
      </c>
      <c r="G700" s="10">
        <v>18.57</v>
      </c>
      <c r="H700" s="13">
        <v>0</v>
      </c>
      <c r="I700" s="10">
        <v>185.67</v>
      </c>
      <c r="J700" s="10">
        <v>185.67</v>
      </c>
      <c r="K700" s="10">
        <v>71.5</v>
      </c>
      <c r="L700" s="10">
        <v>53.94</v>
      </c>
      <c r="M700" s="10" t="s">
        <v>134</v>
      </c>
      <c r="N700" s="10" t="s">
        <v>125</v>
      </c>
    </row>
    <row r="701" spans="1:14" x14ac:dyDescent="0.35">
      <c r="A701" s="10" t="s">
        <v>971</v>
      </c>
      <c r="B701" s="11">
        <v>45615</v>
      </c>
      <c r="C701" s="11">
        <v>45621</v>
      </c>
      <c r="D701" s="10" t="s">
        <v>431</v>
      </c>
      <c r="E701" s="10" t="s">
        <v>169</v>
      </c>
      <c r="F701" s="10">
        <v>2</v>
      </c>
      <c r="G701" s="10">
        <v>225.59</v>
      </c>
      <c r="H701" s="13">
        <v>0</v>
      </c>
      <c r="I701" s="10">
        <v>451.18</v>
      </c>
      <c r="J701" s="10">
        <v>451.18</v>
      </c>
      <c r="K701" s="10">
        <v>226.03</v>
      </c>
      <c r="L701" s="10">
        <v>11.91</v>
      </c>
      <c r="M701" s="10" t="s">
        <v>134</v>
      </c>
      <c r="N701" s="10" t="s">
        <v>130</v>
      </c>
    </row>
    <row r="702" spans="1:14" x14ac:dyDescent="0.35">
      <c r="A702" s="10" t="s">
        <v>972</v>
      </c>
      <c r="B702" s="11">
        <v>45663</v>
      </c>
      <c r="C702" s="11">
        <v>45668</v>
      </c>
      <c r="D702" s="10" t="s">
        <v>158</v>
      </c>
      <c r="E702" s="10" t="s">
        <v>133</v>
      </c>
      <c r="F702" s="10">
        <v>5</v>
      </c>
      <c r="G702" s="10">
        <v>207.55</v>
      </c>
      <c r="H702" s="13">
        <v>0</v>
      </c>
      <c r="I702" s="10">
        <v>1037.75</v>
      </c>
      <c r="J702" s="10">
        <v>1037.75</v>
      </c>
      <c r="K702" s="10">
        <v>610.85</v>
      </c>
      <c r="L702" s="10">
        <v>23.74</v>
      </c>
      <c r="M702" s="10" t="s">
        <v>134</v>
      </c>
      <c r="N702" s="10" t="s">
        <v>130</v>
      </c>
    </row>
    <row r="703" spans="1:14" x14ac:dyDescent="0.35">
      <c r="A703" s="10" t="s">
        <v>973</v>
      </c>
      <c r="B703" s="11">
        <v>45471</v>
      </c>
      <c r="C703" s="11">
        <v>45475</v>
      </c>
      <c r="D703" s="10" t="s">
        <v>206</v>
      </c>
      <c r="E703" s="10" t="s">
        <v>139</v>
      </c>
      <c r="F703" s="10">
        <v>3</v>
      </c>
      <c r="G703" s="10">
        <v>681.91</v>
      </c>
      <c r="H703" s="13">
        <v>0</v>
      </c>
      <c r="I703" s="10">
        <v>2045.72</v>
      </c>
      <c r="J703" s="10">
        <v>2045.72</v>
      </c>
      <c r="K703" s="10">
        <v>1173.3900000000001</v>
      </c>
      <c r="L703" s="10">
        <v>47.71</v>
      </c>
      <c r="M703" s="10" t="s">
        <v>124</v>
      </c>
      <c r="N703" s="10" t="s">
        <v>130</v>
      </c>
    </row>
    <row r="704" spans="1:14" x14ac:dyDescent="0.35">
      <c r="A704" s="10" t="s">
        <v>974</v>
      </c>
      <c r="B704" s="11">
        <v>45466</v>
      </c>
      <c r="C704" s="11">
        <v>45471</v>
      </c>
      <c r="D704" s="10" t="s">
        <v>276</v>
      </c>
      <c r="E704" s="10" t="s">
        <v>142</v>
      </c>
      <c r="F704" s="10">
        <v>8</v>
      </c>
      <c r="G704" s="10">
        <v>255.41</v>
      </c>
      <c r="H704" s="13">
        <v>0.05</v>
      </c>
      <c r="I704" s="10">
        <v>2043.25</v>
      </c>
      <c r="J704" s="10">
        <v>1941.08</v>
      </c>
      <c r="K704" s="10">
        <v>1195.51</v>
      </c>
      <c r="L704" s="10">
        <v>58.34</v>
      </c>
      <c r="M704" s="10" t="s">
        <v>124</v>
      </c>
      <c r="N704" s="10" t="s">
        <v>156</v>
      </c>
    </row>
    <row r="705" spans="1:14" x14ac:dyDescent="0.35">
      <c r="A705" s="10" t="s">
        <v>975</v>
      </c>
      <c r="B705" s="11">
        <v>45557</v>
      </c>
      <c r="C705" s="11">
        <v>45557</v>
      </c>
      <c r="D705" s="10" t="s">
        <v>324</v>
      </c>
      <c r="E705" s="10" t="s">
        <v>169</v>
      </c>
      <c r="F705" s="10">
        <v>4</v>
      </c>
      <c r="G705" s="10">
        <v>217.16</v>
      </c>
      <c r="H705" s="13">
        <v>0.2</v>
      </c>
      <c r="I705" s="10">
        <v>868.66</v>
      </c>
      <c r="J705" s="10">
        <v>694.93</v>
      </c>
      <c r="K705" s="10">
        <v>454.36</v>
      </c>
      <c r="L705" s="10">
        <v>32.67</v>
      </c>
      <c r="M705" s="10" t="s">
        <v>134</v>
      </c>
      <c r="N705" s="10" t="s">
        <v>149</v>
      </c>
    </row>
    <row r="706" spans="1:14" x14ac:dyDescent="0.35">
      <c r="A706" s="10" t="s">
        <v>976</v>
      </c>
      <c r="B706" s="11">
        <v>45720</v>
      </c>
      <c r="C706" s="11">
        <v>45727</v>
      </c>
      <c r="D706" s="10" t="s">
        <v>312</v>
      </c>
      <c r="E706" s="10" t="s">
        <v>123</v>
      </c>
      <c r="F706" s="10">
        <v>1</v>
      </c>
      <c r="G706" s="10">
        <v>34.49</v>
      </c>
      <c r="H706" s="13">
        <v>0.1</v>
      </c>
      <c r="I706" s="10">
        <v>34.49</v>
      </c>
      <c r="J706" s="10">
        <v>31.04</v>
      </c>
      <c r="K706" s="10">
        <v>14</v>
      </c>
      <c r="L706" s="10">
        <v>19.64</v>
      </c>
      <c r="M706" s="10" t="s">
        <v>129</v>
      </c>
      <c r="N706" s="10" t="s">
        <v>120</v>
      </c>
    </row>
    <row r="707" spans="1:14" x14ac:dyDescent="0.35">
      <c r="A707" s="10" t="s">
        <v>977</v>
      </c>
      <c r="B707" s="11">
        <v>45604</v>
      </c>
      <c r="C707" s="11">
        <v>45610</v>
      </c>
      <c r="D707" s="10" t="s">
        <v>290</v>
      </c>
      <c r="E707" s="10" t="s">
        <v>133</v>
      </c>
      <c r="F707" s="10">
        <v>5</v>
      </c>
      <c r="G707" s="10">
        <v>232.15</v>
      </c>
      <c r="H707" s="13">
        <v>0.2</v>
      </c>
      <c r="I707" s="10">
        <v>1160.76</v>
      </c>
      <c r="J707" s="10">
        <v>928.61</v>
      </c>
      <c r="K707" s="10">
        <v>598.72</v>
      </c>
      <c r="L707" s="10">
        <v>55.54</v>
      </c>
      <c r="M707" s="10" t="s">
        <v>134</v>
      </c>
      <c r="N707" s="10" t="s">
        <v>136</v>
      </c>
    </row>
    <row r="708" spans="1:14" x14ac:dyDescent="0.35">
      <c r="A708" s="10" t="s">
        <v>978</v>
      </c>
      <c r="B708" s="11">
        <v>45796</v>
      </c>
      <c r="C708" s="11">
        <v>45796</v>
      </c>
      <c r="D708" s="10" t="s">
        <v>710</v>
      </c>
      <c r="E708" s="10" t="s">
        <v>256</v>
      </c>
      <c r="F708" s="10">
        <v>8</v>
      </c>
      <c r="G708" s="10">
        <v>15.81</v>
      </c>
      <c r="H708" s="13">
        <v>0.15</v>
      </c>
      <c r="I708" s="10">
        <v>126.44</v>
      </c>
      <c r="J708" s="10">
        <v>107.48</v>
      </c>
      <c r="K708" s="10">
        <v>50.08</v>
      </c>
      <c r="L708" s="10">
        <v>24.91</v>
      </c>
      <c r="M708" s="10" t="s">
        <v>124</v>
      </c>
      <c r="N708" s="10" t="s">
        <v>130</v>
      </c>
    </row>
    <row r="709" spans="1:14" x14ac:dyDescent="0.35">
      <c r="A709" s="10" t="s">
        <v>979</v>
      </c>
      <c r="B709" s="11">
        <v>45486</v>
      </c>
      <c r="C709" s="11">
        <v>45486</v>
      </c>
      <c r="D709" s="10" t="s">
        <v>300</v>
      </c>
      <c r="E709" s="10" t="s">
        <v>166</v>
      </c>
      <c r="F709" s="10">
        <v>4</v>
      </c>
      <c r="G709" s="10">
        <v>185.83</v>
      </c>
      <c r="H709" s="13">
        <v>0.2</v>
      </c>
      <c r="I709" s="10">
        <v>743.34</v>
      </c>
      <c r="J709" s="10">
        <v>594.66999999999996</v>
      </c>
      <c r="K709" s="10">
        <v>374.11</v>
      </c>
      <c r="L709" s="10">
        <v>63.32</v>
      </c>
      <c r="M709" s="10" t="s">
        <v>129</v>
      </c>
      <c r="N709" s="10" t="s">
        <v>136</v>
      </c>
    </row>
    <row r="710" spans="1:14" x14ac:dyDescent="0.35">
      <c r="A710" s="10" t="s">
        <v>980</v>
      </c>
      <c r="B710" s="11">
        <v>45464</v>
      </c>
      <c r="C710" s="11">
        <v>45467</v>
      </c>
      <c r="D710" s="10" t="s">
        <v>151</v>
      </c>
      <c r="E710" s="10" t="s">
        <v>187</v>
      </c>
      <c r="F710" s="10">
        <v>1</v>
      </c>
      <c r="G710" s="10">
        <v>205.53</v>
      </c>
      <c r="H710" s="13">
        <v>0</v>
      </c>
      <c r="I710" s="10">
        <v>205.53</v>
      </c>
      <c r="J710" s="10">
        <v>205.53</v>
      </c>
      <c r="K710" s="10">
        <v>118.16</v>
      </c>
      <c r="L710" s="10">
        <v>54.13</v>
      </c>
      <c r="M710" s="10" t="s">
        <v>134</v>
      </c>
      <c r="N710" s="10" t="s">
        <v>149</v>
      </c>
    </row>
    <row r="711" spans="1:14" x14ac:dyDescent="0.35">
      <c r="A711" s="10" t="s">
        <v>981</v>
      </c>
      <c r="B711" s="11">
        <v>45547</v>
      </c>
      <c r="C711" s="11">
        <v>45548</v>
      </c>
      <c r="D711" s="10" t="s">
        <v>471</v>
      </c>
      <c r="E711" s="10" t="s">
        <v>159</v>
      </c>
      <c r="F711" s="10">
        <v>2</v>
      </c>
      <c r="G711" s="10">
        <v>518.6</v>
      </c>
      <c r="H711" s="13">
        <v>0.05</v>
      </c>
      <c r="I711" s="10">
        <v>1037.19</v>
      </c>
      <c r="J711" s="10">
        <v>985.33</v>
      </c>
      <c r="K711" s="10">
        <v>660.49</v>
      </c>
      <c r="L711" s="10">
        <v>45.48</v>
      </c>
      <c r="M711" s="10" t="s">
        <v>134</v>
      </c>
      <c r="N711" s="10" t="s">
        <v>145</v>
      </c>
    </row>
    <row r="712" spans="1:14" x14ac:dyDescent="0.35">
      <c r="A712" s="10" t="s">
        <v>982</v>
      </c>
      <c r="B712" s="11">
        <v>45328</v>
      </c>
      <c r="C712" s="11">
        <v>45335</v>
      </c>
      <c r="D712" s="10" t="s">
        <v>718</v>
      </c>
      <c r="E712" s="10" t="s">
        <v>164</v>
      </c>
      <c r="F712" s="10">
        <v>6</v>
      </c>
      <c r="G712" s="10">
        <v>971.28</v>
      </c>
      <c r="H712" s="13">
        <v>0</v>
      </c>
      <c r="I712" s="10">
        <v>5827.66</v>
      </c>
      <c r="J712" s="10">
        <v>5827.66</v>
      </c>
      <c r="K712" s="10">
        <v>4021.14</v>
      </c>
      <c r="L712" s="10">
        <v>43.32</v>
      </c>
      <c r="M712" s="10" t="s">
        <v>134</v>
      </c>
      <c r="N712" s="10" t="s">
        <v>136</v>
      </c>
    </row>
    <row r="713" spans="1:14" x14ac:dyDescent="0.35">
      <c r="A713" s="10" t="s">
        <v>983</v>
      </c>
      <c r="B713" s="11">
        <v>45703</v>
      </c>
      <c r="C713" s="11">
        <v>45708</v>
      </c>
      <c r="D713" s="10" t="s">
        <v>294</v>
      </c>
      <c r="E713" s="10" t="s">
        <v>155</v>
      </c>
      <c r="F713" s="10">
        <v>1</v>
      </c>
      <c r="G713" s="10">
        <v>41.54</v>
      </c>
      <c r="H713" s="13">
        <v>0</v>
      </c>
      <c r="I713" s="10">
        <v>41.54</v>
      </c>
      <c r="J713" s="10">
        <v>41.54</v>
      </c>
      <c r="K713" s="10">
        <v>20.13</v>
      </c>
      <c r="L713" s="10">
        <v>31.11</v>
      </c>
      <c r="M713" s="10" t="s">
        <v>134</v>
      </c>
      <c r="N713" s="10" t="s">
        <v>140</v>
      </c>
    </row>
    <row r="714" spans="1:14" x14ac:dyDescent="0.35">
      <c r="A714" s="10" t="s">
        <v>984</v>
      </c>
      <c r="B714" s="11">
        <v>45548</v>
      </c>
      <c r="C714" s="11">
        <v>45551</v>
      </c>
      <c r="D714" s="10" t="s">
        <v>234</v>
      </c>
      <c r="E714" s="10" t="s">
        <v>169</v>
      </c>
      <c r="F714" s="10">
        <v>3</v>
      </c>
      <c r="G714" s="10">
        <v>205.78</v>
      </c>
      <c r="H714" s="13">
        <v>0.05</v>
      </c>
      <c r="I714" s="10">
        <v>617.33000000000004</v>
      </c>
      <c r="J714" s="10">
        <v>586.46</v>
      </c>
      <c r="K714" s="10">
        <v>351.46</v>
      </c>
      <c r="L714" s="10">
        <v>20.88</v>
      </c>
      <c r="M714" s="10" t="s">
        <v>134</v>
      </c>
      <c r="N714" s="10" t="s">
        <v>140</v>
      </c>
    </row>
    <row r="715" spans="1:14" x14ac:dyDescent="0.35">
      <c r="A715" s="10" t="s">
        <v>985</v>
      </c>
      <c r="B715" s="11">
        <v>45457</v>
      </c>
      <c r="C715" s="11">
        <v>45459</v>
      </c>
      <c r="D715" s="10" t="s">
        <v>461</v>
      </c>
      <c r="E715" s="10" t="s">
        <v>187</v>
      </c>
      <c r="F715" s="10">
        <v>2</v>
      </c>
      <c r="G715" s="10">
        <v>207.78</v>
      </c>
      <c r="H715" s="13">
        <v>0.05</v>
      </c>
      <c r="I715" s="10">
        <v>415.56</v>
      </c>
      <c r="J715" s="10">
        <v>394.78</v>
      </c>
      <c r="K715" s="10">
        <v>245.05</v>
      </c>
      <c r="L715" s="10">
        <v>41.72</v>
      </c>
      <c r="M715" s="10" t="s">
        <v>134</v>
      </c>
      <c r="N715" s="10" t="s">
        <v>125</v>
      </c>
    </row>
    <row r="716" spans="1:14" x14ac:dyDescent="0.35">
      <c r="A716" s="10" t="s">
        <v>986</v>
      </c>
      <c r="B716" s="11">
        <v>45631</v>
      </c>
      <c r="C716" s="11">
        <v>45631</v>
      </c>
      <c r="D716" s="10" t="s">
        <v>340</v>
      </c>
      <c r="E716" s="10" t="s">
        <v>226</v>
      </c>
      <c r="F716" s="10">
        <v>1</v>
      </c>
      <c r="G716" s="10">
        <v>90.42</v>
      </c>
      <c r="H716" s="13">
        <v>0.1</v>
      </c>
      <c r="I716" s="10">
        <v>90.42</v>
      </c>
      <c r="J716" s="10">
        <v>81.38</v>
      </c>
      <c r="K716" s="10">
        <v>44.98</v>
      </c>
      <c r="L716" s="10">
        <v>54.93</v>
      </c>
      <c r="M716" s="10" t="s">
        <v>134</v>
      </c>
      <c r="N716" s="10" t="s">
        <v>140</v>
      </c>
    </row>
    <row r="717" spans="1:14" x14ac:dyDescent="0.35">
      <c r="A717" s="10" t="s">
        <v>987</v>
      </c>
      <c r="B717" s="11">
        <v>45624</v>
      </c>
      <c r="C717" s="11">
        <v>45630</v>
      </c>
      <c r="D717" s="10" t="s">
        <v>569</v>
      </c>
      <c r="E717" s="10" t="s">
        <v>169</v>
      </c>
      <c r="F717" s="10">
        <v>3</v>
      </c>
      <c r="G717" s="10">
        <v>224.23</v>
      </c>
      <c r="H717" s="13">
        <v>0.1</v>
      </c>
      <c r="I717" s="10">
        <v>672.69</v>
      </c>
      <c r="J717" s="10">
        <v>605.42999999999995</v>
      </c>
      <c r="K717" s="10">
        <v>340.95</v>
      </c>
      <c r="L717" s="10">
        <v>60.29</v>
      </c>
      <c r="M717" s="10" t="s">
        <v>134</v>
      </c>
      <c r="N717" s="10" t="s">
        <v>149</v>
      </c>
    </row>
    <row r="718" spans="1:14" x14ac:dyDescent="0.35">
      <c r="A718" s="10" t="s">
        <v>988</v>
      </c>
      <c r="B718" s="11">
        <v>45534</v>
      </c>
      <c r="C718" s="11">
        <v>45534</v>
      </c>
      <c r="D718" s="10" t="s">
        <v>304</v>
      </c>
      <c r="E718" s="10" t="s">
        <v>166</v>
      </c>
      <c r="F718" s="10">
        <v>4</v>
      </c>
      <c r="G718" s="10">
        <v>175.45</v>
      </c>
      <c r="H718" s="13">
        <v>0.15</v>
      </c>
      <c r="I718" s="10">
        <v>701.81</v>
      </c>
      <c r="J718" s="10">
        <v>596.54</v>
      </c>
      <c r="K718" s="10">
        <v>389.02</v>
      </c>
      <c r="L718" s="10">
        <v>31.05</v>
      </c>
      <c r="M718" s="10" t="s">
        <v>134</v>
      </c>
      <c r="N718" s="10" t="s">
        <v>156</v>
      </c>
    </row>
    <row r="719" spans="1:14" x14ac:dyDescent="0.35">
      <c r="A719" s="10" t="s">
        <v>989</v>
      </c>
      <c r="B719" s="11">
        <v>45815</v>
      </c>
      <c r="C719" s="11">
        <v>45817</v>
      </c>
      <c r="D719" s="10" t="s">
        <v>302</v>
      </c>
      <c r="E719" s="10" t="s">
        <v>169</v>
      </c>
      <c r="F719" s="10">
        <v>2</v>
      </c>
      <c r="G719" s="10">
        <v>218.96</v>
      </c>
      <c r="H719" s="13">
        <v>0.05</v>
      </c>
      <c r="I719" s="10">
        <v>437.92</v>
      </c>
      <c r="J719" s="10">
        <v>416.03</v>
      </c>
      <c r="K719" s="10">
        <v>247.66</v>
      </c>
      <c r="L719" s="10">
        <v>21.72</v>
      </c>
      <c r="M719" s="10" t="s">
        <v>134</v>
      </c>
      <c r="N719" s="10" t="s">
        <v>130</v>
      </c>
    </row>
    <row r="720" spans="1:14" x14ac:dyDescent="0.35">
      <c r="A720" s="10" t="s">
        <v>990</v>
      </c>
      <c r="B720" s="11">
        <v>45477</v>
      </c>
      <c r="C720" s="11">
        <v>45480</v>
      </c>
      <c r="D720" s="10" t="s">
        <v>516</v>
      </c>
      <c r="E720" s="10" t="s">
        <v>164</v>
      </c>
      <c r="F720" s="10">
        <v>10</v>
      </c>
      <c r="G720" s="10">
        <v>933.42</v>
      </c>
      <c r="H720" s="13">
        <v>0.2</v>
      </c>
      <c r="I720" s="10">
        <v>9334.24</v>
      </c>
      <c r="J720" s="10">
        <v>7467.39</v>
      </c>
      <c r="K720" s="10">
        <v>6561.13</v>
      </c>
      <c r="L720" s="10">
        <v>25.18</v>
      </c>
      <c r="M720" s="10" t="s">
        <v>134</v>
      </c>
      <c r="N720" s="10" t="s">
        <v>120</v>
      </c>
    </row>
    <row r="721" spans="1:14" x14ac:dyDescent="0.35">
      <c r="A721" s="10" t="s">
        <v>991</v>
      </c>
      <c r="B721" s="11">
        <v>45728</v>
      </c>
      <c r="C721" s="11">
        <v>45728</v>
      </c>
      <c r="D721" s="10" t="s">
        <v>718</v>
      </c>
      <c r="E721" s="10" t="s">
        <v>169</v>
      </c>
      <c r="F721" s="10">
        <v>3</v>
      </c>
      <c r="G721" s="10">
        <v>196.26</v>
      </c>
      <c r="H721" s="13">
        <v>0</v>
      </c>
      <c r="I721" s="10">
        <v>588.77</v>
      </c>
      <c r="J721" s="10">
        <v>588.77</v>
      </c>
      <c r="K721" s="10">
        <v>349.76</v>
      </c>
      <c r="L721" s="10">
        <v>37.520000000000003</v>
      </c>
      <c r="M721" s="10" t="s">
        <v>119</v>
      </c>
      <c r="N721" s="10" t="s">
        <v>120</v>
      </c>
    </row>
    <row r="722" spans="1:14" x14ac:dyDescent="0.35">
      <c r="A722" s="10" t="s">
        <v>992</v>
      </c>
      <c r="B722" s="11">
        <v>45782</v>
      </c>
      <c r="C722" s="11">
        <v>45782</v>
      </c>
      <c r="D722" s="10" t="s">
        <v>459</v>
      </c>
      <c r="E722" s="10" t="s">
        <v>226</v>
      </c>
      <c r="F722" s="10">
        <v>3</v>
      </c>
      <c r="G722" s="10">
        <v>97.19</v>
      </c>
      <c r="H722" s="13">
        <v>0.05</v>
      </c>
      <c r="I722" s="10">
        <v>291.56</v>
      </c>
      <c r="J722" s="10">
        <v>276.98</v>
      </c>
      <c r="K722" s="10">
        <v>123.97</v>
      </c>
      <c r="L722" s="10">
        <v>31.11</v>
      </c>
      <c r="M722" s="10" t="s">
        <v>124</v>
      </c>
      <c r="N722" s="10" t="s">
        <v>120</v>
      </c>
    </row>
    <row r="723" spans="1:14" x14ac:dyDescent="0.35">
      <c r="A723" s="10" t="s">
        <v>993</v>
      </c>
      <c r="B723" s="11">
        <v>45478</v>
      </c>
      <c r="C723" s="11">
        <v>45478</v>
      </c>
      <c r="D723" s="10" t="s">
        <v>414</v>
      </c>
      <c r="E723" s="10" t="s">
        <v>142</v>
      </c>
      <c r="F723" s="10">
        <v>1</v>
      </c>
      <c r="G723" s="10">
        <v>266.67</v>
      </c>
      <c r="H723" s="13">
        <v>0.05</v>
      </c>
      <c r="I723" s="10">
        <v>266.67</v>
      </c>
      <c r="J723" s="10">
        <v>253.34</v>
      </c>
      <c r="K723" s="10">
        <v>140.82</v>
      </c>
      <c r="L723" s="10">
        <v>30.85</v>
      </c>
      <c r="M723" s="10" t="s">
        <v>134</v>
      </c>
      <c r="N723" s="10" t="s">
        <v>125</v>
      </c>
    </row>
    <row r="724" spans="1:14" x14ac:dyDescent="0.35">
      <c r="A724" s="10" t="s">
        <v>994</v>
      </c>
      <c r="B724" s="11">
        <v>45664</v>
      </c>
      <c r="C724" s="11">
        <v>45669</v>
      </c>
      <c r="D724" s="10" t="s">
        <v>274</v>
      </c>
      <c r="E724" s="10" t="s">
        <v>128</v>
      </c>
      <c r="F724" s="10">
        <v>2</v>
      </c>
      <c r="G724" s="10">
        <v>308.72000000000003</v>
      </c>
      <c r="H724" s="13" t="s">
        <v>995</v>
      </c>
      <c r="I724" s="10">
        <v>617.42999999999995</v>
      </c>
      <c r="J724" s="10">
        <v>617.42999999999995</v>
      </c>
      <c r="K724" s="10">
        <v>376.77</v>
      </c>
      <c r="L724" s="10">
        <v>44.95</v>
      </c>
      <c r="M724" s="10" t="s">
        <v>134</v>
      </c>
      <c r="N724" s="10" t="s">
        <v>149</v>
      </c>
    </row>
    <row r="725" spans="1:14" x14ac:dyDescent="0.35">
      <c r="A725" s="10" t="s">
        <v>996</v>
      </c>
      <c r="B725" s="11">
        <v>45672</v>
      </c>
      <c r="C725" s="11">
        <v>45675</v>
      </c>
      <c r="D725" s="10" t="s">
        <v>511</v>
      </c>
      <c r="E725" s="10" t="s">
        <v>164</v>
      </c>
      <c r="F725" s="10">
        <v>4</v>
      </c>
      <c r="G725" s="10">
        <v>877.32</v>
      </c>
      <c r="H725" s="13">
        <v>0.1</v>
      </c>
      <c r="I725" s="10">
        <v>3509.27</v>
      </c>
      <c r="J725" s="10">
        <v>3158.34</v>
      </c>
      <c r="K725" s="10">
        <v>2607.73</v>
      </c>
      <c r="L725" s="10">
        <v>17.72</v>
      </c>
      <c r="M725" s="10" t="s">
        <v>124</v>
      </c>
      <c r="N725" s="10" t="s">
        <v>136</v>
      </c>
    </row>
    <row r="726" spans="1:14" x14ac:dyDescent="0.35">
      <c r="A726" s="10" t="s">
        <v>997</v>
      </c>
      <c r="B726" s="11">
        <v>45489</v>
      </c>
      <c r="C726" s="11">
        <v>45496</v>
      </c>
      <c r="D726" s="10" t="s">
        <v>209</v>
      </c>
      <c r="E726" s="10" t="s">
        <v>235</v>
      </c>
      <c r="F726" s="10">
        <v>8</v>
      </c>
      <c r="G726" s="10">
        <v>16.78</v>
      </c>
      <c r="H726" s="13">
        <v>0.15</v>
      </c>
      <c r="I726" s="10">
        <v>134.21</v>
      </c>
      <c r="J726" s="10">
        <v>114.07</v>
      </c>
      <c r="K726" s="10">
        <v>56.67</v>
      </c>
      <c r="L726" s="10">
        <v>32.86</v>
      </c>
      <c r="M726" s="10" t="s">
        <v>124</v>
      </c>
      <c r="N726" s="10" t="s">
        <v>125</v>
      </c>
    </row>
    <row r="727" spans="1:14" x14ac:dyDescent="0.35">
      <c r="A727" s="10" t="s">
        <v>998</v>
      </c>
      <c r="B727" s="11">
        <v>45488</v>
      </c>
      <c r="C727" s="11">
        <v>45494</v>
      </c>
      <c r="D727" s="10" t="s">
        <v>247</v>
      </c>
      <c r="E727" s="10" t="s">
        <v>169</v>
      </c>
      <c r="F727" s="10">
        <v>3</v>
      </c>
      <c r="G727" s="10">
        <v>201.68</v>
      </c>
      <c r="H727" s="13">
        <v>0.15</v>
      </c>
      <c r="I727" s="10">
        <v>605.04999999999995</v>
      </c>
      <c r="J727" s="10">
        <v>514.29999999999995</v>
      </c>
      <c r="K727" s="10">
        <v>370.82</v>
      </c>
      <c r="L727" s="10">
        <v>54.5</v>
      </c>
      <c r="M727" s="10" t="s">
        <v>124</v>
      </c>
      <c r="N727" s="10" t="s">
        <v>156</v>
      </c>
    </row>
    <row r="728" spans="1:14" x14ac:dyDescent="0.35">
      <c r="A728" s="10" t="s">
        <v>999</v>
      </c>
      <c r="B728" s="11">
        <v>45721</v>
      </c>
      <c r="C728" s="11">
        <v>45721</v>
      </c>
      <c r="D728" s="10" t="s">
        <v>228</v>
      </c>
      <c r="E728" s="10" t="s">
        <v>128</v>
      </c>
      <c r="F728" s="10">
        <v>1</v>
      </c>
      <c r="G728" s="10">
        <v>318.08</v>
      </c>
      <c r="H728" s="13">
        <v>0</v>
      </c>
      <c r="I728" s="10">
        <v>318.08</v>
      </c>
      <c r="J728" s="10">
        <v>318.08</v>
      </c>
      <c r="K728" s="10">
        <v>181.11</v>
      </c>
      <c r="L728" s="10">
        <v>53.4</v>
      </c>
      <c r="M728" s="10" t="s">
        <v>119</v>
      </c>
      <c r="N728" s="10" t="s">
        <v>120</v>
      </c>
    </row>
    <row r="729" spans="1:14" x14ac:dyDescent="0.35">
      <c r="A729" s="10" t="s">
        <v>1000</v>
      </c>
      <c r="B729" s="11">
        <v>45798</v>
      </c>
      <c r="C729" s="11">
        <v>45799</v>
      </c>
      <c r="D729" s="10" t="s">
        <v>372</v>
      </c>
      <c r="E729" s="10" t="s">
        <v>175</v>
      </c>
      <c r="F729" s="10">
        <v>1</v>
      </c>
      <c r="G729" s="10">
        <v>39.520000000000003</v>
      </c>
      <c r="H729" s="13">
        <v>0.1</v>
      </c>
      <c r="I729" s="10">
        <v>39.520000000000003</v>
      </c>
      <c r="J729" s="10">
        <v>35.57</v>
      </c>
      <c r="K729" s="10">
        <v>16.100000000000001</v>
      </c>
      <c r="L729" s="10">
        <v>25.92</v>
      </c>
      <c r="M729" s="10" t="s">
        <v>134</v>
      </c>
      <c r="N729" s="10" t="s">
        <v>136</v>
      </c>
    </row>
    <row r="730" spans="1:14" x14ac:dyDescent="0.35">
      <c r="A730" s="10" t="s">
        <v>1001</v>
      </c>
      <c r="B730" s="11">
        <v>45301</v>
      </c>
      <c r="C730" s="11">
        <v>45308</v>
      </c>
      <c r="D730" s="10" t="s">
        <v>457</v>
      </c>
      <c r="E730" s="10" t="s">
        <v>235</v>
      </c>
      <c r="F730" s="10">
        <v>3</v>
      </c>
      <c r="G730" s="10">
        <v>18.64</v>
      </c>
      <c r="H730" s="13">
        <v>0.05</v>
      </c>
      <c r="I730" s="10">
        <v>55.91</v>
      </c>
      <c r="J730" s="10">
        <v>53.11</v>
      </c>
      <c r="K730" s="10">
        <v>20.59</v>
      </c>
      <c r="L730" s="10">
        <v>22.05</v>
      </c>
      <c r="M730" s="10" t="s">
        <v>124</v>
      </c>
      <c r="N730" s="10" t="s">
        <v>125</v>
      </c>
    </row>
    <row r="731" spans="1:14" x14ac:dyDescent="0.35">
      <c r="A731" s="10" t="s">
        <v>1002</v>
      </c>
      <c r="B731" s="11">
        <v>45838</v>
      </c>
      <c r="C731" s="11">
        <v>45841</v>
      </c>
      <c r="D731" s="10" t="s">
        <v>451</v>
      </c>
      <c r="E731" s="10" t="s">
        <v>142</v>
      </c>
      <c r="F731" s="10">
        <v>2</v>
      </c>
      <c r="G731" s="10">
        <v>265.81</v>
      </c>
      <c r="H731" s="13">
        <v>0.05</v>
      </c>
      <c r="I731" s="10">
        <v>531.62</v>
      </c>
      <c r="J731" s="10">
        <v>505.04</v>
      </c>
      <c r="K731" s="10">
        <v>302.39</v>
      </c>
      <c r="L731" s="10">
        <v>22.75</v>
      </c>
      <c r="M731" s="10" t="s">
        <v>124</v>
      </c>
      <c r="N731" s="10" t="s">
        <v>120</v>
      </c>
    </row>
    <row r="732" spans="1:14" x14ac:dyDescent="0.35">
      <c r="A732" s="10" t="s">
        <v>1003</v>
      </c>
      <c r="B732" s="11">
        <v>45410</v>
      </c>
      <c r="C732" s="11">
        <v>45410</v>
      </c>
      <c r="D732" s="10" t="s">
        <v>132</v>
      </c>
      <c r="E732" s="10" t="s">
        <v>235</v>
      </c>
      <c r="F732" s="10">
        <v>4</v>
      </c>
      <c r="G732" s="10">
        <v>18.38</v>
      </c>
      <c r="H732" s="13">
        <v>0.05</v>
      </c>
      <c r="I732" s="10">
        <v>73.53</v>
      </c>
      <c r="J732" s="10">
        <v>69.849999999999994</v>
      </c>
      <c r="K732" s="10">
        <v>27.51</v>
      </c>
      <c r="L732" s="10">
        <v>63.11</v>
      </c>
      <c r="M732" s="10" t="s">
        <v>134</v>
      </c>
      <c r="N732" s="10" t="s">
        <v>125</v>
      </c>
    </row>
    <row r="733" spans="1:14" x14ac:dyDescent="0.35">
      <c r="A733" s="10" t="s">
        <v>1004</v>
      </c>
      <c r="B733" s="11">
        <v>45624</v>
      </c>
      <c r="C733" s="11">
        <v>45624</v>
      </c>
      <c r="D733" s="10" t="s">
        <v>375</v>
      </c>
      <c r="E733" s="10" t="s">
        <v>256</v>
      </c>
      <c r="F733" s="10">
        <v>4</v>
      </c>
      <c r="G733" s="10">
        <v>14.75</v>
      </c>
      <c r="H733" s="13">
        <v>0.05</v>
      </c>
      <c r="I733" s="10">
        <v>58.99</v>
      </c>
      <c r="J733" s="10">
        <v>56.04</v>
      </c>
      <c r="K733" s="10">
        <v>23.33</v>
      </c>
      <c r="L733" s="10">
        <v>56.99</v>
      </c>
      <c r="M733" s="10" t="s">
        <v>119</v>
      </c>
      <c r="N733" s="10" t="s">
        <v>130</v>
      </c>
    </row>
    <row r="734" spans="1:14" x14ac:dyDescent="0.35">
      <c r="A734" s="10" t="s">
        <v>1005</v>
      </c>
      <c r="B734" s="11">
        <v>45555</v>
      </c>
      <c r="C734" s="11">
        <v>45558</v>
      </c>
      <c r="D734" s="10" t="s">
        <v>357</v>
      </c>
      <c r="E734" s="10" t="s">
        <v>175</v>
      </c>
      <c r="F734" s="10">
        <v>5</v>
      </c>
      <c r="G734" s="10">
        <v>36.299999999999997</v>
      </c>
      <c r="H734" s="13">
        <v>0.05</v>
      </c>
      <c r="I734" s="10">
        <v>181.51</v>
      </c>
      <c r="J734" s="10">
        <v>172.43</v>
      </c>
      <c r="K734" s="10">
        <v>77.63</v>
      </c>
      <c r="L734" s="10">
        <v>49.35</v>
      </c>
      <c r="M734" s="10" t="s">
        <v>134</v>
      </c>
      <c r="N734" s="10" t="s">
        <v>140</v>
      </c>
    </row>
    <row r="735" spans="1:14" x14ac:dyDescent="0.35">
      <c r="A735" s="10" t="s">
        <v>1006</v>
      </c>
      <c r="B735" s="11">
        <v>45669</v>
      </c>
      <c r="C735" s="11">
        <v>45671</v>
      </c>
      <c r="D735" s="10" t="s">
        <v>369</v>
      </c>
      <c r="E735" s="10" t="s">
        <v>226</v>
      </c>
      <c r="F735" s="10">
        <v>6</v>
      </c>
      <c r="G735" s="10">
        <v>88.82</v>
      </c>
      <c r="H735" s="13">
        <v>0</v>
      </c>
      <c r="I735" s="10">
        <v>532.94000000000005</v>
      </c>
      <c r="J735" s="10">
        <v>532.94000000000005</v>
      </c>
      <c r="K735" s="10">
        <v>256.95</v>
      </c>
      <c r="L735" s="10">
        <v>51.24</v>
      </c>
      <c r="M735" s="10" t="s">
        <v>124</v>
      </c>
      <c r="N735" s="10" t="s">
        <v>125</v>
      </c>
    </row>
    <row r="736" spans="1:14" x14ac:dyDescent="0.35">
      <c r="A736" s="10" t="s">
        <v>1007</v>
      </c>
      <c r="B736" s="11">
        <v>45313</v>
      </c>
      <c r="C736" s="11">
        <v>45317</v>
      </c>
      <c r="D736" s="10" t="s">
        <v>168</v>
      </c>
      <c r="E736" s="10" t="s">
        <v>256</v>
      </c>
      <c r="F736" s="10">
        <v>1</v>
      </c>
      <c r="G736" s="10">
        <v>15.17</v>
      </c>
      <c r="H736" s="13">
        <v>0.1</v>
      </c>
      <c r="I736" s="10">
        <v>15.17</v>
      </c>
      <c r="J736" s="10">
        <v>13.66</v>
      </c>
      <c r="K736" s="10">
        <v>6.11</v>
      </c>
      <c r="L736" s="10">
        <v>14.44</v>
      </c>
      <c r="M736" s="10" t="s">
        <v>134</v>
      </c>
      <c r="N736" s="10" t="s">
        <v>140</v>
      </c>
    </row>
    <row r="737" spans="1:14" x14ac:dyDescent="0.35">
      <c r="A737" s="10" t="s">
        <v>1008</v>
      </c>
      <c r="B737" s="11">
        <v>45394</v>
      </c>
      <c r="C737" s="11">
        <v>45396</v>
      </c>
      <c r="D737" s="10" t="s">
        <v>326</v>
      </c>
      <c r="E737" s="10" t="s">
        <v>175</v>
      </c>
      <c r="F737" s="10">
        <v>4</v>
      </c>
      <c r="G737" s="10">
        <v>39.869999999999997</v>
      </c>
      <c r="H737" s="13">
        <v>0.15</v>
      </c>
      <c r="I737" s="10">
        <v>159.49</v>
      </c>
      <c r="J737" s="10">
        <v>135.57</v>
      </c>
      <c r="K737" s="10">
        <v>61.44</v>
      </c>
      <c r="L737" s="10">
        <v>26.68</v>
      </c>
      <c r="M737" s="10" t="s">
        <v>134</v>
      </c>
      <c r="N737" s="10" t="s">
        <v>136</v>
      </c>
    </row>
    <row r="738" spans="1:14" x14ac:dyDescent="0.35">
      <c r="A738" s="10" t="s">
        <v>1009</v>
      </c>
      <c r="B738" s="11">
        <v>45377</v>
      </c>
      <c r="C738" s="11">
        <v>45381</v>
      </c>
      <c r="D738" s="10" t="s">
        <v>292</v>
      </c>
      <c r="E738" s="10" t="s">
        <v>123</v>
      </c>
      <c r="F738" s="10">
        <v>1</v>
      </c>
      <c r="G738" s="10">
        <v>32.65</v>
      </c>
      <c r="H738" s="13">
        <v>0</v>
      </c>
      <c r="I738" s="10">
        <v>32.65</v>
      </c>
      <c r="J738" s="10">
        <v>32.65</v>
      </c>
      <c r="K738" s="10">
        <v>14.41</v>
      </c>
      <c r="L738" s="10">
        <v>6.96</v>
      </c>
      <c r="M738" s="10" t="s">
        <v>134</v>
      </c>
      <c r="N738" s="10" t="s">
        <v>149</v>
      </c>
    </row>
    <row r="739" spans="1:14" x14ac:dyDescent="0.35">
      <c r="A739" s="10" t="s">
        <v>1010</v>
      </c>
      <c r="B739" s="11">
        <v>45499</v>
      </c>
      <c r="C739" s="11">
        <v>45501</v>
      </c>
      <c r="D739" s="10" t="s">
        <v>480</v>
      </c>
      <c r="E739" s="10" t="s">
        <v>133</v>
      </c>
      <c r="F739" s="10">
        <v>3</v>
      </c>
      <c r="G739" s="10">
        <v>222.21</v>
      </c>
      <c r="H739" s="13">
        <v>0.1</v>
      </c>
      <c r="I739" s="10">
        <v>666.64</v>
      </c>
      <c r="J739" s="10">
        <v>599.97</v>
      </c>
      <c r="K739" s="10">
        <v>386.83</v>
      </c>
      <c r="L739" s="10">
        <v>24.77</v>
      </c>
      <c r="M739" s="10" t="s">
        <v>134</v>
      </c>
      <c r="N739" s="10" t="s">
        <v>145</v>
      </c>
    </row>
    <row r="740" spans="1:14" x14ac:dyDescent="0.35">
      <c r="A740" s="10" t="s">
        <v>1011</v>
      </c>
      <c r="B740" s="11">
        <v>45418</v>
      </c>
      <c r="C740" s="11">
        <v>45418</v>
      </c>
      <c r="D740" s="10" t="s">
        <v>181</v>
      </c>
      <c r="E740" s="10" t="s">
        <v>118</v>
      </c>
      <c r="F740" s="10">
        <v>5</v>
      </c>
      <c r="G740" s="10">
        <v>383.94</v>
      </c>
      <c r="H740" s="13">
        <v>0.05</v>
      </c>
      <c r="I740" s="10">
        <v>1919.72</v>
      </c>
      <c r="J740" s="10">
        <v>1823.74</v>
      </c>
      <c r="K740" s="10">
        <v>1176.31</v>
      </c>
      <c r="L740" s="10">
        <v>56.9</v>
      </c>
      <c r="M740" s="10" t="s">
        <v>134</v>
      </c>
      <c r="N740" s="10" t="s">
        <v>120</v>
      </c>
    </row>
    <row r="741" spans="1:14" x14ac:dyDescent="0.35">
      <c r="A741" s="10" t="s">
        <v>1012</v>
      </c>
      <c r="B741" s="11">
        <v>45729</v>
      </c>
      <c r="C741" s="11">
        <v>45735</v>
      </c>
      <c r="D741" s="10" t="s">
        <v>281</v>
      </c>
      <c r="E741" s="10" t="s">
        <v>123</v>
      </c>
      <c r="F741" s="10">
        <v>1</v>
      </c>
      <c r="G741" s="10">
        <v>32.799999999999997</v>
      </c>
      <c r="H741" s="13">
        <v>0</v>
      </c>
      <c r="I741" s="10">
        <v>32.799999999999997</v>
      </c>
      <c r="J741" s="10">
        <v>32.799999999999997</v>
      </c>
      <c r="K741" s="10">
        <v>14.59</v>
      </c>
      <c r="L741" s="10">
        <v>41.12</v>
      </c>
      <c r="M741" s="10" t="s">
        <v>124</v>
      </c>
      <c r="N741" s="10" t="s">
        <v>130</v>
      </c>
    </row>
    <row r="742" spans="1:14" x14ac:dyDescent="0.35">
      <c r="A742" s="10" t="s">
        <v>1013</v>
      </c>
      <c r="B742" s="11">
        <v>45404</v>
      </c>
      <c r="C742" s="11">
        <v>45407</v>
      </c>
      <c r="D742" s="10" t="s">
        <v>464</v>
      </c>
      <c r="E742" s="10" t="s">
        <v>155</v>
      </c>
      <c r="F742" s="10">
        <v>1</v>
      </c>
      <c r="G742" s="10">
        <v>45.06</v>
      </c>
      <c r="H742" s="13">
        <v>0.05</v>
      </c>
      <c r="I742" s="10">
        <v>45.06</v>
      </c>
      <c r="J742" s="10">
        <v>42.81</v>
      </c>
      <c r="K742" s="10">
        <v>20.11</v>
      </c>
      <c r="L742" s="10">
        <v>22.42</v>
      </c>
      <c r="M742" s="10" t="s">
        <v>129</v>
      </c>
      <c r="N742" s="10" t="s">
        <v>130</v>
      </c>
    </row>
    <row r="743" spans="1:14" x14ac:dyDescent="0.35">
      <c r="A743" s="10" t="s">
        <v>1014</v>
      </c>
      <c r="B743" s="11">
        <v>45446</v>
      </c>
      <c r="C743" s="11">
        <v>45448</v>
      </c>
      <c r="D743" s="10" t="s">
        <v>276</v>
      </c>
      <c r="E743" s="10" t="s">
        <v>142</v>
      </c>
      <c r="F743" s="10">
        <v>2</v>
      </c>
      <c r="G743" s="10">
        <v>253.13</v>
      </c>
      <c r="H743" s="13">
        <v>0</v>
      </c>
      <c r="I743" s="10">
        <v>506.26</v>
      </c>
      <c r="J743" s="10">
        <v>506.26</v>
      </c>
      <c r="K743" s="10">
        <v>295.2</v>
      </c>
      <c r="L743" s="10">
        <v>16</v>
      </c>
      <c r="M743" s="10" t="s">
        <v>134</v>
      </c>
      <c r="N743" s="10" t="s">
        <v>145</v>
      </c>
    </row>
    <row r="744" spans="1:14" x14ac:dyDescent="0.35">
      <c r="A744" s="10" t="s">
        <v>1015</v>
      </c>
      <c r="B744" s="11">
        <v>45569</v>
      </c>
      <c r="C744" s="11">
        <v>45576</v>
      </c>
      <c r="D744" s="10" t="s">
        <v>294</v>
      </c>
      <c r="E744" s="10" t="s">
        <v>139</v>
      </c>
      <c r="F744" s="10">
        <v>4</v>
      </c>
      <c r="G744" s="10">
        <v>695.02</v>
      </c>
      <c r="H744" s="13">
        <v>0.2</v>
      </c>
      <c r="I744" s="10">
        <v>2780.08</v>
      </c>
      <c r="J744" s="10">
        <v>2224.06</v>
      </c>
      <c r="K744" s="10">
        <v>1606.59</v>
      </c>
      <c r="L744" s="10">
        <v>54.85</v>
      </c>
      <c r="M744" s="10" t="s">
        <v>119</v>
      </c>
      <c r="N744" s="10" t="s">
        <v>125</v>
      </c>
    </row>
    <row r="745" spans="1:14" x14ac:dyDescent="0.35">
      <c r="A745" s="10" t="s">
        <v>1016</v>
      </c>
      <c r="B745" s="11">
        <v>45691</v>
      </c>
      <c r="C745" s="11">
        <v>45698</v>
      </c>
      <c r="D745" s="10" t="s">
        <v>414</v>
      </c>
      <c r="E745" s="10" t="s">
        <v>169</v>
      </c>
      <c r="F745" s="10">
        <v>4</v>
      </c>
      <c r="G745" s="10">
        <v>219.59</v>
      </c>
      <c r="H745" s="13">
        <v>0.1</v>
      </c>
      <c r="I745" s="10">
        <v>878.38</v>
      </c>
      <c r="J745" s="10">
        <v>790.54</v>
      </c>
      <c r="K745" s="10">
        <v>486.85</v>
      </c>
      <c r="L745" s="10">
        <v>16.05</v>
      </c>
      <c r="M745" s="10" t="s">
        <v>124</v>
      </c>
      <c r="N745" s="10" t="s">
        <v>125</v>
      </c>
    </row>
    <row r="746" spans="1:14" x14ac:dyDescent="0.35">
      <c r="A746" s="10" t="s">
        <v>1017</v>
      </c>
      <c r="B746" s="11">
        <v>45422</v>
      </c>
      <c r="C746" s="11">
        <v>45424</v>
      </c>
      <c r="D746" s="10" t="s">
        <v>240</v>
      </c>
      <c r="E746" s="10" t="s">
        <v>159</v>
      </c>
      <c r="F746" s="10">
        <v>5</v>
      </c>
      <c r="G746" s="10">
        <v>507.74</v>
      </c>
      <c r="H746" s="13">
        <v>0.1</v>
      </c>
      <c r="I746" s="10">
        <v>2538.69</v>
      </c>
      <c r="J746" s="10">
        <v>2284.8200000000002</v>
      </c>
      <c r="K746" s="10">
        <v>1687.05</v>
      </c>
      <c r="L746" s="10">
        <v>47.04</v>
      </c>
      <c r="M746" s="10" t="s">
        <v>124</v>
      </c>
      <c r="N746" s="10" t="s">
        <v>149</v>
      </c>
    </row>
    <row r="747" spans="1:14" x14ac:dyDescent="0.35">
      <c r="A747" s="10" t="s">
        <v>1018</v>
      </c>
      <c r="B747" s="11">
        <v>45684</v>
      </c>
      <c r="C747" s="11">
        <v>45690</v>
      </c>
      <c r="D747" s="10" t="s">
        <v>331</v>
      </c>
      <c r="E747" s="10" t="s">
        <v>123</v>
      </c>
      <c r="F747" s="10">
        <v>3</v>
      </c>
      <c r="G747" s="10">
        <v>32.200000000000003</v>
      </c>
      <c r="H747" s="13">
        <v>0.1</v>
      </c>
      <c r="I747" s="10">
        <v>96.6</v>
      </c>
      <c r="J747" s="10">
        <v>86.94</v>
      </c>
      <c r="K747" s="10">
        <v>42.14</v>
      </c>
      <c r="L747" s="10">
        <v>50.28</v>
      </c>
      <c r="M747" s="10" t="s">
        <v>124</v>
      </c>
      <c r="N747" s="10" t="s">
        <v>156</v>
      </c>
    </row>
    <row r="748" spans="1:14" x14ac:dyDescent="0.35">
      <c r="A748" s="10" t="s">
        <v>1019</v>
      </c>
      <c r="B748" s="11">
        <v>45381</v>
      </c>
      <c r="C748" s="11">
        <v>45384</v>
      </c>
      <c r="D748" s="10" t="s">
        <v>359</v>
      </c>
      <c r="E748" s="10" t="s">
        <v>123</v>
      </c>
      <c r="F748" s="10">
        <v>2</v>
      </c>
      <c r="G748" s="10">
        <v>30.48</v>
      </c>
      <c r="H748" s="13">
        <v>0</v>
      </c>
      <c r="I748" s="10">
        <v>60.96</v>
      </c>
      <c r="J748" s="10">
        <v>60.96</v>
      </c>
      <c r="K748" s="10">
        <v>27.61</v>
      </c>
      <c r="L748" s="10">
        <v>29.84</v>
      </c>
      <c r="M748" s="10" t="s">
        <v>134</v>
      </c>
      <c r="N748" s="10" t="s">
        <v>149</v>
      </c>
    </row>
    <row r="749" spans="1:14" x14ac:dyDescent="0.35">
      <c r="A749" s="10" t="s">
        <v>1020</v>
      </c>
      <c r="B749" s="11">
        <v>45593</v>
      </c>
      <c r="C749" s="11">
        <v>45600</v>
      </c>
      <c r="D749" s="10" t="s">
        <v>391</v>
      </c>
      <c r="E749" s="10" t="s">
        <v>169</v>
      </c>
      <c r="F749" s="10">
        <v>1</v>
      </c>
      <c r="G749" s="10">
        <v>221.87</v>
      </c>
      <c r="H749" s="13">
        <v>0.1</v>
      </c>
      <c r="I749" s="10">
        <v>221.87</v>
      </c>
      <c r="J749" s="10">
        <v>199.68</v>
      </c>
      <c r="K749" s="10">
        <v>114.96</v>
      </c>
      <c r="L749" s="10">
        <v>46.86</v>
      </c>
      <c r="M749" s="10" t="s">
        <v>134</v>
      </c>
      <c r="N749" s="10" t="s">
        <v>125</v>
      </c>
    </row>
    <row r="750" spans="1:14" x14ac:dyDescent="0.35">
      <c r="A750" s="10" t="s">
        <v>1021</v>
      </c>
      <c r="B750" s="11">
        <v>45726</v>
      </c>
      <c r="C750" s="11">
        <v>45731</v>
      </c>
      <c r="D750" s="10" t="s">
        <v>215</v>
      </c>
      <c r="E750" s="10" t="s">
        <v>166</v>
      </c>
      <c r="F750" s="10">
        <v>1</v>
      </c>
      <c r="G750" s="10">
        <v>168.65</v>
      </c>
      <c r="H750" s="13">
        <v>0.15</v>
      </c>
      <c r="I750" s="10">
        <v>168.65</v>
      </c>
      <c r="J750" s="10">
        <v>143.36000000000001</v>
      </c>
      <c r="K750" s="10">
        <v>90.95</v>
      </c>
      <c r="L750" s="10">
        <v>49.39</v>
      </c>
      <c r="M750" s="10" t="s">
        <v>134</v>
      </c>
      <c r="N750" s="10" t="s">
        <v>149</v>
      </c>
    </row>
    <row r="751" spans="1:14" x14ac:dyDescent="0.35">
      <c r="A751" s="10" t="s">
        <v>1022</v>
      </c>
      <c r="B751" s="11">
        <v>45542</v>
      </c>
      <c r="C751" s="11">
        <v>45543</v>
      </c>
      <c r="D751" s="10" t="s">
        <v>1023</v>
      </c>
      <c r="E751" s="10" t="s">
        <v>133</v>
      </c>
      <c r="F751" s="10">
        <v>1</v>
      </c>
      <c r="G751" s="10">
        <v>231.65</v>
      </c>
      <c r="H751" s="13">
        <v>0.1</v>
      </c>
      <c r="I751" s="10">
        <v>231.65</v>
      </c>
      <c r="J751" s="10">
        <v>208.49</v>
      </c>
      <c r="K751" s="10">
        <v>120.62</v>
      </c>
      <c r="L751" s="10">
        <v>15.66</v>
      </c>
      <c r="M751" s="10" t="s">
        <v>124</v>
      </c>
      <c r="N751" s="10" t="s">
        <v>145</v>
      </c>
    </row>
    <row r="752" spans="1:14" x14ac:dyDescent="0.35">
      <c r="A752" s="10" t="s">
        <v>1024</v>
      </c>
      <c r="B752" s="11">
        <v>45637</v>
      </c>
      <c r="C752" s="11">
        <v>45644</v>
      </c>
      <c r="D752" s="10" t="s">
        <v>540</v>
      </c>
      <c r="E752" s="10" t="s">
        <v>226</v>
      </c>
      <c r="F752" s="10">
        <v>5</v>
      </c>
      <c r="G752" s="10">
        <v>97.97</v>
      </c>
      <c r="H752" s="13">
        <v>0.05</v>
      </c>
      <c r="I752" s="10">
        <v>489.84</v>
      </c>
      <c r="J752" s="10">
        <v>465.35</v>
      </c>
      <c r="K752" s="10">
        <v>206.64</v>
      </c>
      <c r="L752" s="10">
        <v>17.59</v>
      </c>
      <c r="M752" s="10" t="s">
        <v>124</v>
      </c>
      <c r="N752" s="10" t="s">
        <v>125</v>
      </c>
    </row>
    <row r="753" spans="1:14" x14ac:dyDescent="0.35">
      <c r="A753" s="10" t="s">
        <v>1025</v>
      </c>
      <c r="B753" s="11">
        <v>45303</v>
      </c>
      <c r="C753" s="11">
        <v>45309</v>
      </c>
      <c r="D753" s="10" t="s">
        <v>304</v>
      </c>
      <c r="E753" s="10" t="s">
        <v>155</v>
      </c>
      <c r="F753" s="10">
        <v>5</v>
      </c>
      <c r="G753" s="10">
        <v>43.21</v>
      </c>
      <c r="H753" s="13">
        <v>0.1</v>
      </c>
      <c r="I753" s="10">
        <v>216.04</v>
      </c>
      <c r="J753" s="10">
        <v>194.44</v>
      </c>
      <c r="K753" s="10">
        <v>105.57</v>
      </c>
      <c r="L753" s="10">
        <v>60.29</v>
      </c>
      <c r="M753" s="10" t="s">
        <v>134</v>
      </c>
      <c r="N753" s="10" t="s">
        <v>120</v>
      </c>
    </row>
    <row r="754" spans="1:14" x14ac:dyDescent="0.35">
      <c r="A754" s="10" t="s">
        <v>1026</v>
      </c>
      <c r="B754" s="11">
        <v>45570</v>
      </c>
      <c r="C754" s="11">
        <v>45571</v>
      </c>
      <c r="D754" s="10" t="s">
        <v>144</v>
      </c>
      <c r="E754" s="10" t="s">
        <v>155</v>
      </c>
      <c r="F754" s="10">
        <v>3</v>
      </c>
      <c r="G754" s="10">
        <v>45.21</v>
      </c>
      <c r="H754" s="13">
        <v>0</v>
      </c>
      <c r="I754" s="10">
        <v>135.63</v>
      </c>
      <c r="J754" s="10">
        <v>135.63</v>
      </c>
      <c r="K754" s="10">
        <v>64.53</v>
      </c>
      <c r="L754" s="10">
        <v>26.34</v>
      </c>
      <c r="M754" s="10" t="s">
        <v>134</v>
      </c>
      <c r="N754" s="10" t="s">
        <v>130</v>
      </c>
    </row>
    <row r="755" spans="1:14" x14ac:dyDescent="0.35">
      <c r="A755" s="10" t="s">
        <v>1027</v>
      </c>
      <c r="B755" s="11">
        <v>45780</v>
      </c>
      <c r="C755" s="11">
        <v>45785</v>
      </c>
      <c r="D755" s="10" t="s">
        <v>262</v>
      </c>
      <c r="E755" s="10" t="s">
        <v>187</v>
      </c>
      <c r="F755" s="10">
        <v>4</v>
      </c>
      <c r="G755" s="10">
        <v>206.81</v>
      </c>
      <c r="H755" s="13">
        <v>0.1</v>
      </c>
      <c r="I755" s="10">
        <v>827.25</v>
      </c>
      <c r="J755" s="10">
        <v>744.52</v>
      </c>
      <c r="K755" s="10">
        <v>456.18</v>
      </c>
      <c r="L755" s="10">
        <v>53.44</v>
      </c>
      <c r="M755" s="10" t="s">
        <v>134</v>
      </c>
      <c r="N755" s="10" t="s">
        <v>130</v>
      </c>
    </row>
    <row r="756" spans="1:14" x14ac:dyDescent="0.35">
      <c r="A756" s="10" t="s">
        <v>1028</v>
      </c>
      <c r="B756" s="11">
        <v>45663</v>
      </c>
      <c r="C756" s="11">
        <v>45668</v>
      </c>
      <c r="D756" s="10" t="s">
        <v>223</v>
      </c>
      <c r="E756" s="10" t="s">
        <v>133</v>
      </c>
      <c r="F756" s="10">
        <v>1</v>
      </c>
      <c r="G756" s="10">
        <v>212.33</v>
      </c>
      <c r="H756" s="13">
        <v>0.15</v>
      </c>
      <c r="I756" s="10">
        <v>212.33</v>
      </c>
      <c r="J756" s="10">
        <v>180.48</v>
      </c>
      <c r="K756" s="10">
        <v>120.08</v>
      </c>
      <c r="L756" s="10">
        <v>15.33</v>
      </c>
      <c r="M756" s="10" t="s">
        <v>129</v>
      </c>
      <c r="N756" s="10" t="s">
        <v>120</v>
      </c>
    </row>
    <row r="757" spans="1:14" x14ac:dyDescent="0.35">
      <c r="A757" s="10" t="s">
        <v>1029</v>
      </c>
      <c r="B757" s="11">
        <v>45325</v>
      </c>
      <c r="C757" s="11">
        <v>45328</v>
      </c>
      <c r="D757" s="10" t="s">
        <v>287</v>
      </c>
      <c r="E757" s="10" t="s">
        <v>235</v>
      </c>
      <c r="F757" s="10">
        <v>2</v>
      </c>
      <c r="G757" s="10">
        <v>19.37</v>
      </c>
      <c r="H757" s="13">
        <v>0.15</v>
      </c>
      <c r="I757" s="10">
        <v>38.75</v>
      </c>
      <c r="J757" s="10">
        <v>32.93</v>
      </c>
      <c r="K757" s="10">
        <v>13.36</v>
      </c>
      <c r="L757" s="10">
        <v>57.73</v>
      </c>
      <c r="M757" s="10" t="s">
        <v>134</v>
      </c>
      <c r="N757" s="10" t="s">
        <v>130</v>
      </c>
    </row>
    <row r="758" spans="1:14" x14ac:dyDescent="0.35">
      <c r="A758" s="10" t="s">
        <v>1030</v>
      </c>
      <c r="B758" s="11">
        <v>45657</v>
      </c>
      <c r="C758" s="11">
        <v>45661</v>
      </c>
      <c r="D758" s="10" t="s">
        <v>290</v>
      </c>
      <c r="E758" s="10" t="s">
        <v>166</v>
      </c>
      <c r="F758" s="10">
        <v>8</v>
      </c>
      <c r="G758" s="10">
        <v>180.01</v>
      </c>
      <c r="H758" s="13">
        <v>0.05</v>
      </c>
      <c r="I758" s="10">
        <v>1440.05</v>
      </c>
      <c r="J758" s="10">
        <v>1368.05</v>
      </c>
      <c r="K758" s="10">
        <v>779.14</v>
      </c>
      <c r="L758" s="10">
        <v>64.489999999999995</v>
      </c>
      <c r="M758" s="10" t="s">
        <v>124</v>
      </c>
      <c r="N758" s="10" t="s">
        <v>130</v>
      </c>
    </row>
    <row r="759" spans="1:14" x14ac:dyDescent="0.35">
      <c r="A759" s="10" t="s">
        <v>1031</v>
      </c>
      <c r="B759" s="11">
        <v>45807</v>
      </c>
      <c r="C759" s="11">
        <v>45808</v>
      </c>
      <c r="D759" s="10" t="s">
        <v>158</v>
      </c>
      <c r="E759" s="10" t="s">
        <v>226</v>
      </c>
      <c r="F759" s="10">
        <v>3</v>
      </c>
      <c r="G759" s="10">
        <v>99.18</v>
      </c>
      <c r="H759" s="13">
        <v>0</v>
      </c>
      <c r="I759" s="10">
        <v>297.54000000000002</v>
      </c>
      <c r="J759" s="10">
        <v>297.54000000000002</v>
      </c>
      <c r="K759" s="10">
        <v>130.12</v>
      </c>
      <c r="L759" s="10">
        <v>29.39</v>
      </c>
      <c r="M759" s="10" t="s">
        <v>129</v>
      </c>
      <c r="N759" s="10" t="s">
        <v>145</v>
      </c>
    </row>
    <row r="760" spans="1:14" x14ac:dyDescent="0.35">
      <c r="A760" s="10" t="s">
        <v>1032</v>
      </c>
      <c r="B760" s="11">
        <v>45766</v>
      </c>
      <c r="C760" s="11">
        <v>45767</v>
      </c>
      <c r="D760" s="10" t="s">
        <v>457</v>
      </c>
      <c r="E760" s="10" t="s">
        <v>169</v>
      </c>
      <c r="F760" s="10">
        <v>6</v>
      </c>
      <c r="G760" s="10">
        <v>196.33</v>
      </c>
      <c r="H760" s="13">
        <v>0.2</v>
      </c>
      <c r="I760" s="10">
        <v>1178.01</v>
      </c>
      <c r="J760" s="10">
        <v>942.41</v>
      </c>
      <c r="K760" s="10">
        <v>689</v>
      </c>
      <c r="L760" s="10">
        <v>28.22</v>
      </c>
      <c r="M760" s="10" t="s">
        <v>134</v>
      </c>
      <c r="N760" s="10" t="s">
        <v>125</v>
      </c>
    </row>
    <row r="761" spans="1:14" x14ac:dyDescent="0.35">
      <c r="A761" s="10" t="s">
        <v>1033</v>
      </c>
      <c r="B761" s="11">
        <v>45827</v>
      </c>
      <c r="C761" s="11">
        <v>45832</v>
      </c>
      <c r="D761" s="10" t="s">
        <v>304</v>
      </c>
      <c r="E761" s="10" t="s">
        <v>164</v>
      </c>
      <c r="F761" s="10">
        <v>3</v>
      </c>
      <c r="G761" s="10">
        <v>865.71</v>
      </c>
      <c r="H761" s="13">
        <v>0.05</v>
      </c>
      <c r="I761" s="10">
        <v>2597.14</v>
      </c>
      <c r="J761" s="10">
        <v>2467.2800000000002</v>
      </c>
      <c r="K761" s="10">
        <v>2011.5</v>
      </c>
      <c r="L761" s="10">
        <v>52.39</v>
      </c>
      <c r="M761" s="10" t="s">
        <v>129</v>
      </c>
      <c r="N761" s="10" t="s">
        <v>156</v>
      </c>
    </row>
    <row r="762" spans="1:14" x14ac:dyDescent="0.35">
      <c r="A762" s="10" t="s">
        <v>1034</v>
      </c>
      <c r="B762" s="11">
        <v>45368</v>
      </c>
      <c r="C762" s="11">
        <v>45370</v>
      </c>
      <c r="D762" s="10" t="s">
        <v>527</v>
      </c>
      <c r="E762" s="10" t="s">
        <v>235</v>
      </c>
      <c r="F762" s="10">
        <v>3</v>
      </c>
      <c r="G762" s="10">
        <v>19.420000000000002</v>
      </c>
      <c r="H762" s="13">
        <v>0</v>
      </c>
      <c r="I762" s="10">
        <v>58.27</v>
      </c>
      <c r="J762" s="10">
        <v>58.27</v>
      </c>
      <c r="K762" s="10">
        <v>21.64</v>
      </c>
      <c r="L762" s="10">
        <v>19.3</v>
      </c>
      <c r="M762" s="10" t="s">
        <v>134</v>
      </c>
      <c r="N762" s="10" t="s">
        <v>130</v>
      </c>
    </row>
    <row r="763" spans="1:14" x14ac:dyDescent="0.35">
      <c r="A763" s="10" t="s">
        <v>1035</v>
      </c>
      <c r="B763" s="11">
        <v>45757</v>
      </c>
      <c r="C763" s="11">
        <v>45762</v>
      </c>
      <c r="D763" s="10" t="s">
        <v>177</v>
      </c>
      <c r="E763" s="10" t="s">
        <v>139</v>
      </c>
      <c r="F763" s="10">
        <v>1</v>
      </c>
      <c r="G763" s="10">
        <v>628.74</v>
      </c>
      <c r="H763" s="13">
        <v>0</v>
      </c>
      <c r="I763" s="10">
        <v>628.74</v>
      </c>
      <c r="J763" s="10">
        <v>628.74</v>
      </c>
      <c r="K763" s="10">
        <v>381.42</v>
      </c>
      <c r="L763" s="10">
        <v>23.25</v>
      </c>
      <c r="M763" s="10" t="s">
        <v>134</v>
      </c>
      <c r="N763" s="10" t="s">
        <v>140</v>
      </c>
    </row>
    <row r="764" spans="1:14" x14ac:dyDescent="0.35">
      <c r="A764" s="10" t="s">
        <v>1036</v>
      </c>
      <c r="B764" s="11">
        <v>45554</v>
      </c>
      <c r="C764" s="11">
        <v>45561</v>
      </c>
      <c r="D764" s="10" t="s">
        <v>333</v>
      </c>
      <c r="E764" s="10" t="s">
        <v>128</v>
      </c>
      <c r="F764" s="10">
        <v>4</v>
      </c>
      <c r="G764" s="10">
        <v>311.02</v>
      </c>
      <c r="H764" s="13">
        <v>0</v>
      </c>
      <c r="I764" s="10">
        <v>1244.06</v>
      </c>
      <c r="J764" s="10">
        <v>1244.06</v>
      </c>
      <c r="K764" s="10">
        <v>774.9</v>
      </c>
      <c r="L764" s="10">
        <v>34.54</v>
      </c>
      <c r="M764" s="10" t="s">
        <v>134</v>
      </c>
      <c r="N764" s="10" t="s">
        <v>156</v>
      </c>
    </row>
    <row r="765" spans="1:14" x14ac:dyDescent="0.35">
      <c r="A765" s="10" t="s">
        <v>1037</v>
      </c>
      <c r="B765" s="11">
        <v>45743</v>
      </c>
      <c r="C765" s="11">
        <v>45748</v>
      </c>
      <c r="D765" s="10" t="s">
        <v>480</v>
      </c>
      <c r="E765" s="10" t="s">
        <v>169</v>
      </c>
      <c r="F765" s="10">
        <v>3</v>
      </c>
      <c r="G765" s="10">
        <v>214.19</v>
      </c>
      <c r="H765" s="13">
        <v>0.05</v>
      </c>
      <c r="I765" s="10">
        <v>642.55999999999995</v>
      </c>
      <c r="J765" s="10">
        <v>610.42999999999995</v>
      </c>
      <c r="K765" s="10">
        <v>349.53</v>
      </c>
      <c r="L765" s="10">
        <v>44.09</v>
      </c>
      <c r="M765" s="10" t="s">
        <v>134</v>
      </c>
      <c r="N765" s="10" t="s">
        <v>136</v>
      </c>
    </row>
    <row r="766" spans="1:14" x14ac:dyDescent="0.35">
      <c r="A766" s="10" t="s">
        <v>1038</v>
      </c>
      <c r="B766" s="11">
        <v>45542</v>
      </c>
      <c r="C766" s="11">
        <v>45542</v>
      </c>
      <c r="D766" s="10" t="s">
        <v>833</v>
      </c>
      <c r="E766" s="10" t="s">
        <v>142</v>
      </c>
      <c r="F766" s="10">
        <v>1</v>
      </c>
      <c r="G766" s="10">
        <v>243.58</v>
      </c>
      <c r="H766" s="13">
        <v>0.1</v>
      </c>
      <c r="I766" s="10">
        <v>243.58</v>
      </c>
      <c r="J766" s="10">
        <v>219.22</v>
      </c>
      <c r="K766" s="10">
        <v>140.04</v>
      </c>
      <c r="L766" s="10">
        <v>25.05</v>
      </c>
      <c r="M766" s="10" t="s">
        <v>134</v>
      </c>
      <c r="N766" s="10" t="s">
        <v>140</v>
      </c>
    </row>
    <row r="767" spans="1:14" x14ac:dyDescent="0.35">
      <c r="A767" s="10" t="s">
        <v>1039</v>
      </c>
      <c r="B767" s="11">
        <v>45649</v>
      </c>
      <c r="C767" s="11">
        <v>45656</v>
      </c>
      <c r="D767" s="10" t="s">
        <v>221</v>
      </c>
      <c r="E767" s="10" t="s">
        <v>133</v>
      </c>
      <c r="F767" s="10">
        <v>3</v>
      </c>
      <c r="G767" s="10">
        <v>221.24</v>
      </c>
      <c r="H767" s="13">
        <v>0.1</v>
      </c>
      <c r="I767" s="10">
        <v>663.71</v>
      </c>
      <c r="J767" s="10">
        <v>597.34</v>
      </c>
      <c r="K767" s="10">
        <v>360.34</v>
      </c>
      <c r="L767" s="10">
        <v>15.51</v>
      </c>
      <c r="M767" s="10" t="s">
        <v>119</v>
      </c>
      <c r="N767" s="10" t="s">
        <v>156</v>
      </c>
    </row>
    <row r="768" spans="1:14" x14ac:dyDescent="0.35">
      <c r="A768" s="10" t="s">
        <v>1040</v>
      </c>
      <c r="B768" s="11">
        <v>45496</v>
      </c>
      <c r="C768" s="11">
        <v>45502</v>
      </c>
      <c r="D768" s="10" t="s">
        <v>271</v>
      </c>
      <c r="E768" s="10" t="s">
        <v>226</v>
      </c>
      <c r="F768" s="10">
        <v>2</v>
      </c>
      <c r="G768" s="10">
        <v>92.22</v>
      </c>
      <c r="H768" s="13">
        <v>0.15</v>
      </c>
      <c r="I768" s="10">
        <v>184.45</v>
      </c>
      <c r="J768" s="10">
        <v>156.78</v>
      </c>
      <c r="K768" s="10">
        <v>85.88</v>
      </c>
      <c r="L768" s="10">
        <v>43.2</v>
      </c>
      <c r="M768" s="10" t="s">
        <v>134</v>
      </c>
      <c r="N768" s="10" t="s">
        <v>136</v>
      </c>
    </row>
    <row r="769" spans="1:14" x14ac:dyDescent="0.35">
      <c r="A769" s="10" t="s">
        <v>1041</v>
      </c>
      <c r="B769" s="11">
        <v>45773</v>
      </c>
      <c r="C769" s="11">
        <v>45775</v>
      </c>
      <c r="D769" s="10" t="s">
        <v>278</v>
      </c>
      <c r="E769" s="10" t="s">
        <v>169</v>
      </c>
      <c r="F769" s="10">
        <v>4</v>
      </c>
      <c r="G769" s="10">
        <v>203.96</v>
      </c>
      <c r="H769" s="13">
        <v>0</v>
      </c>
      <c r="I769" s="10">
        <v>815.83</v>
      </c>
      <c r="J769" s="10">
        <v>815.83</v>
      </c>
      <c r="K769" s="10">
        <v>495.02</v>
      </c>
      <c r="L769" s="10">
        <v>46.11</v>
      </c>
      <c r="M769" s="10" t="s">
        <v>129</v>
      </c>
      <c r="N769" s="10" t="s">
        <v>156</v>
      </c>
    </row>
    <row r="770" spans="1:14" x14ac:dyDescent="0.35">
      <c r="A770" s="10" t="s">
        <v>1042</v>
      </c>
      <c r="B770" s="11">
        <v>45347</v>
      </c>
      <c r="C770" s="11">
        <v>45350</v>
      </c>
      <c r="D770" s="10" t="s">
        <v>540</v>
      </c>
      <c r="E770" s="10" t="s">
        <v>235</v>
      </c>
      <c r="F770" s="10">
        <v>6</v>
      </c>
      <c r="G770" s="10">
        <v>19.3</v>
      </c>
      <c r="H770" s="13">
        <v>0.2</v>
      </c>
      <c r="I770" s="10">
        <v>115.82</v>
      </c>
      <c r="J770" s="10">
        <v>92.66</v>
      </c>
      <c r="K770" s="10">
        <v>41.68</v>
      </c>
      <c r="L770" s="10">
        <v>22.5</v>
      </c>
      <c r="M770" s="10" t="s">
        <v>134</v>
      </c>
      <c r="N770" s="10" t="s">
        <v>145</v>
      </c>
    </row>
    <row r="771" spans="1:14" x14ac:dyDescent="0.35">
      <c r="A771" s="10" t="s">
        <v>1043</v>
      </c>
      <c r="B771" s="11">
        <v>45597</v>
      </c>
      <c r="C771" s="11">
        <v>45604</v>
      </c>
      <c r="D771" s="10" t="s">
        <v>300</v>
      </c>
      <c r="E771" s="10" t="s">
        <v>133</v>
      </c>
      <c r="F771" s="10">
        <v>6</v>
      </c>
      <c r="G771" s="10">
        <v>220.87</v>
      </c>
      <c r="H771" s="13">
        <v>0.2</v>
      </c>
      <c r="I771" s="10">
        <v>1325.23</v>
      </c>
      <c r="J771" s="10">
        <v>1060.19</v>
      </c>
      <c r="K771" s="10">
        <v>779.48</v>
      </c>
      <c r="L771" s="10">
        <v>17.190000000000001</v>
      </c>
      <c r="M771" s="10" t="s">
        <v>129</v>
      </c>
      <c r="N771" s="10" t="s">
        <v>156</v>
      </c>
    </row>
    <row r="772" spans="1:14" x14ac:dyDescent="0.35">
      <c r="A772" s="10" t="s">
        <v>1044</v>
      </c>
      <c r="B772" s="11">
        <v>45460</v>
      </c>
      <c r="C772" s="11">
        <v>45463</v>
      </c>
      <c r="D772" s="10" t="s">
        <v>459</v>
      </c>
      <c r="E772" s="10" t="s">
        <v>256</v>
      </c>
      <c r="F772" s="10">
        <v>2</v>
      </c>
      <c r="G772" s="10">
        <v>15.79</v>
      </c>
      <c r="H772" s="13">
        <v>0.1</v>
      </c>
      <c r="I772" s="10">
        <v>31.59</v>
      </c>
      <c r="J772" s="10">
        <v>28.43</v>
      </c>
      <c r="K772" s="10">
        <v>12.04</v>
      </c>
      <c r="L772" s="10">
        <v>49.8</v>
      </c>
      <c r="M772" s="10" t="s">
        <v>134</v>
      </c>
      <c r="N772" s="10" t="s">
        <v>156</v>
      </c>
    </row>
    <row r="773" spans="1:14" x14ac:dyDescent="0.35">
      <c r="A773" s="10" t="s">
        <v>1045</v>
      </c>
      <c r="B773" s="11">
        <v>45495</v>
      </c>
      <c r="C773" s="11">
        <v>45496</v>
      </c>
      <c r="D773" s="10" t="s">
        <v>132</v>
      </c>
      <c r="E773" s="10" t="s">
        <v>166</v>
      </c>
      <c r="F773" s="10">
        <v>4</v>
      </c>
      <c r="G773" s="10">
        <v>182.26</v>
      </c>
      <c r="H773" s="13">
        <v>0</v>
      </c>
      <c r="I773" s="10">
        <v>729.04</v>
      </c>
      <c r="J773" s="10">
        <v>729.04</v>
      </c>
      <c r="K773" s="10">
        <v>373.3</v>
      </c>
      <c r="L773" s="10">
        <v>65.69</v>
      </c>
      <c r="M773" s="10" t="s">
        <v>124</v>
      </c>
      <c r="N773" s="10" t="s">
        <v>149</v>
      </c>
    </row>
    <row r="774" spans="1:14" x14ac:dyDescent="0.35">
      <c r="A774" s="10" t="s">
        <v>1046</v>
      </c>
      <c r="B774" s="11">
        <v>45761</v>
      </c>
      <c r="C774" s="11">
        <v>45763</v>
      </c>
      <c r="D774" s="10" t="s">
        <v>412</v>
      </c>
      <c r="E774" s="10" t="s">
        <v>169</v>
      </c>
      <c r="F774" s="10">
        <v>3</v>
      </c>
      <c r="G774" s="10">
        <v>203.83</v>
      </c>
      <c r="H774" s="13">
        <v>0.2</v>
      </c>
      <c r="I774" s="10">
        <v>611.49</v>
      </c>
      <c r="J774" s="10">
        <v>489.2</v>
      </c>
      <c r="K774" s="10">
        <v>350.69</v>
      </c>
      <c r="L774" s="10">
        <v>32.08</v>
      </c>
      <c r="M774" s="10" t="s">
        <v>134</v>
      </c>
      <c r="N774" s="10" t="s">
        <v>125</v>
      </c>
    </row>
    <row r="775" spans="1:14" x14ac:dyDescent="0.35">
      <c r="A775" s="10" t="s">
        <v>1047</v>
      </c>
      <c r="B775" s="11">
        <v>45391</v>
      </c>
      <c r="C775" s="11">
        <v>45391</v>
      </c>
      <c r="D775" s="10" t="s">
        <v>127</v>
      </c>
      <c r="E775" s="10" t="s">
        <v>187</v>
      </c>
      <c r="F775" s="10">
        <v>2</v>
      </c>
      <c r="G775" s="10">
        <v>226.1</v>
      </c>
      <c r="H775" s="13">
        <v>0.1</v>
      </c>
      <c r="I775" s="10">
        <v>452.19</v>
      </c>
      <c r="J775" s="10">
        <v>406.97</v>
      </c>
      <c r="K775" s="10">
        <v>240.64</v>
      </c>
      <c r="L775" s="10">
        <v>47.5</v>
      </c>
      <c r="M775" s="10" t="s">
        <v>134</v>
      </c>
      <c r="N775" s="10" t="s">
        <v>120</v>
      </c>
    </row>
    <row r="776" spans="1:14" x14ac:dyDescent="0.35">
      <c r="A776" s="10" t="s">
        <v>1048</v>
      </c>
      <c r="B776" s="11">
        <v>45671</v>
      </c>
      <c r="C776" s="11">
        <v>45676</v>
      </c>
      <c r="D776" s="10" t="s">
        <v>163</v>
      </c>
      <c r="E776" s="10" t="s">
        <v>166</v>
      </c>
      <c r="F776" s="10">
        <v>1</v>
      </c>
      <c r="G776" s="10">
        <v>191.42</v>
      </c>
      <c r="H776" s="13">
        <v>0.15</v>
      </c>
      <c r="I776" s="10">
        <v>191.42</v>
      </c>
      <c r="J776" s="10">
        <v>162.71</v>
      </c>
      <c r="K776" s="10">
        <v>98.03</v>
      </c>
      <c r="L776" s="10">
        <v>12.11</v>
      </c>
      <c r="M776" s="10" t="s">
        <v>119</v>
      </c>
      <c r="N776" s="10" t="s">
        <v>156</v>
      </c>
    </row>
    <row r="777" spans="1:14" x14ac:dyDescent="0.35">
      <c r="A777" s="10" t="s">
        <v>1049</v>
      </c>
      <c r="B777" s="11">
        <v>45652</v>
      </c>
      <c r="C777" s="11">
        <v>45658</v>
      </c>
      <c r="D777" s="10" t="s">
        <v>375</v>
      </c>
      <c r="E777" s="10" t="s">
        <v>202</v>
      </c>
      <c r="F777" s="10">
        <v>3</v>
      </c>
      <c r="G777" s="10">
        <v>151.15</v>
      </c>
      <c r="H777" s="13">
        <v>0</v>
      </c>
      <c r="I777" s="10">
        <v>453.45</v>
      </c>
      <c r="J777" s="10">
        <v>453.45</v>
      </c>
      <c r="K777" s="10">
        <v>256.49</v>
      </c>
      <c r="L777" s="10">
        <v>31.7</v>
      </c>
      <c r="M777" s="10" t="s">
        <v>124</v>
      </c>
      <c r="N777" s="10" t="s">
        <v>125</v>
      </c>
    </row>
    <row r="778" spans="1:14" x14ac:dyDescent="0.35">
      <c r="A778" s="10" t="s">
        <v>1050</v>
      </c>
      <c r="B778" s="11">
        <v>45682</v>
      </c>
      <c r="C778" s="11">
        <v>45686</v>
      </c>
      <c r="D778" s="10" t="s">
        <v>278</v>
      </c>
      <c r="E778" s="10" t="s">
        <v>226</v>
      </c>
      <c r="F778" s="10">
        <v>5</v>
      </c>
      <c r="G778" s="10">
        <v>97.87</v>
      </c>
      <c r="H778" s="13">
        <v>0.1</v>
      </c>
      <c r="I778" s="10">
        <v>489.33</v>
      </c>
      <c r="J778" s="10">
        <v>440.4</v>
      </c>
      <c r="K778" s="10">
        <v>217.88</v>
      </c>
      <c r="L778" s="10">
        <v>54.03</v>
      </c>
      <c r="M778" s="10" t="s">
        <v>129</v>
      </c>
      <c r="N778" s="10" t="s">
        <v>130</v>
      </c>
    </row>
    <row r="779" spans="1:14" x14ac:dyDescent="0.35">
      <c r="A779" s="10" t="s">
        <v>1051</v>
      </c>
      <c r="B779" s="11">
        <v>45383</v>
      </c>
      <c r="C779" s="11">
        <v>45383</v>
      </c>
      <c r="D779" s="10" t="s">
        <v>240</v>
      </c>
      <c r="E779" s="10" t="s">
        <v>139</v>
      </c>
      <c r="F779" s="10">
        <v>3</v>
      </c>
      <c r="G779" s="10">
        <v>640.77</v>
      </c>
      <c r="H779" s="13">
        <v>0.1</v>
      </c>
      <c r="I779" s="10">
        <v>1922.32</v>
      </c>
      <c r="J779" s="10">
        <v>1730.09</v>
      </c>
      <c r="K779" s="10">
        <v>1199.24</v>
      </c>
      <c r="L779" s="10">
        <v>41.4</v>
      </c>
      <c r="M779" s="10" t="s">
        <v>124</v>
      </c>
      <c r="N779" s="10" t="s">
        <v>136</v>
      </c>
    </row>
    <row r="780" spans="1:14" x14ac:dyDescent="0.35">
      <c r="A780" s="10" t="s">
        <v>1052</v>
      </c>
      <c r="B780" s="11">
        <v>45722</v>
      </c>
      <c r="C780" s="11">
        <v>45725</v>
      </c>
      <c r="D780" s="10" t="s">
        <v>221</v>
      </c>
      <c r="E780" s="10" t="s">
        <v>256</v>
      </c>
      <c r="F780" s="10">
        <v>2</v>
      </c>
      <c r="G780" s="10">
        <v>15.88</v>
      </c>
      <c r="H780" s="13">
        <v>0.1</v>
      </c>
      <c r="I780" s="10">
        <v>31.77</v>
      </c>
      <c r="J780" s="10">
        <v>28.59</v>
      </c>
      <c r="K780" s="10">
        <v>11.54</v>
      </c>
      <c r="L780" s="10">
        <v>53.43</v>
      </c>
      <c r="M780" s="10" t="s">
        <v>134</v>
      </c>
      <c r="N780" s="10" t="s">
        <v>140</v>
      </c>
    </row>
    <row r="781" spans="1:14" x14ac:dyDescent="0.35">
      <c r="A781" s="10" t="s">
        <v>1053</v>
      </c>
      <c r="B781" s="11">
        <v>45299</v>
      </c>
      <c r="C781" s="11">
        <v>45304</v>
      </c>
      <c r="D781" s="10" t="s">
        <v>375</v>
      </c>
      <c r="E781" s="10" t="s">
        <v>175</v>
      </c>
      <c r="F781" s="10">
        <v>5</v>
      </c>
      <c r="G781" s="10">
        <v>38.049999999999997</v>
      </c>
      <c r="H781" s="13">
        <v>0.05</v>
      </c>
      <c r="I781" s="10">
        <v>190.23</v>
      </c>
      <c r="J781" s="10">
        <v>180.72</v>
      </c>
      <c r="K781" s="10">
        <v>83.04</v>
      </c>
      <c r="L781" s="10">
        <v>30.47</v>
      </c>
      <c r="M781" s="10" t="s">
        <v>124</v>
      </c>
      <c r="N781" s="10" t="s">
        <v>156</v>
      </c>
    </row>
    <row r="782" spans="1:14" x14ac:dyDescent="0.35">
      <c r="A782" s="10" t="s">
        <v>1054</v>
      </c>
      <c r="B782" s="11">
        <v>45296</v>
      </c>
      <c r="C782" s="11">
        <v>45302</v>
      </c>
      <c r="D782" s="10" t="s">
        <v>196</v>
      </c>
      <c r="E782" s="10" t="s">
        <v>123</v>
      </c>
      <c r="F782" s="10">
        <v>1</v>
      </c>
      <c r="G782" s="10">
        <v>29.57</v>
      </c>
      <c r="H782" s="13">
        <v>0.05</v>
      </c>
      <c r="I782" s="10">
        <v>29.57</v>
      </c>
      <c r="J782" s="10">
        <v>28.1</v>
      </c>
      <c r="K782" s="10">
        <v>14.48</v>
      </c>
      <c r="L782" s="10">
        <v>32.82</v>
      </c>
      <c r="M782" s="10" t="s">
        <v>134</v>
      </c>
      <c r="N782" s="10" t="s">
        <v>125</v>
      </c>
    </row>
    <row r="783" spans="1:14" x14ac:dyDescent="0.35">
      <c r="A783" s="10" t="s">
        <v>1055</v>
      </c>
      <c r="B783" s="11">
        <v>45539</v>
      </c>
      <c r="C783" s="11">
        <v>45545</v>
      </c>
      <c r="D783" s="10" t="s">
        <v>174</v>
      </c>
      <c r="E783" s="10" t="s">
        <v>226</v>
      </c>
      <c r="F783" s="10">
        <v>1</v>
      </c>
      <c r="G783" s="10">
        <v>97.2</v>
      </c>
      <c r="H783" s="13">
        <v>0</v>
      </c>
      <c r="I783" s="10">
        <v>97.2</v>
      </c>
      <c r="J783" s="10">
        <v>97.2</v>
      </c>
      <c r="K783" s="10">
        <v>44.3</v>
      </c>
      <c r="L783" s="10">
        <v>34.29</v>
      </c>
      <c r="M783" s="10" t="s">
        <v>124</v>
      </c>
      <c r="N783" s="10" t="s">
        <v>125</v>
      </c>
    </row>
    <row r="784" spans="1:14" x14ac:dyDescent="0.35">
      <c r="A784" s="10" t="s">
        <v>1056</v>
      </c>
      <c r="B784" s="11">
        <v>45821</v>
      </c>
      <c r="C784" s="11">
        <v>45823</v>
      </c>
      <c r="D784" s="10" t="s">
        <v>300</v>
      </c>
      <c r="E784" s="10" t="s">
        <v>159</v>
      </c>
      <c r="F784" s="10">
        <v>2</v>
      </c>
      <c r="G784" s="10">
        <v>486.68</v>
      </c>
      <c r="H784" s="13">
        <v>0</v>
      </c>
      <c r="I784" s="10">
        <v>973.37</v>
      </c>
      <c r="J784" s="10">
        <v>973.37</v>
      </c>
      <c r="K784" s="10">
        <v>680.29</v>
      </c>
      <c r="L784" s="10">
        <v>41.12</v>
      </c>
      <c r="M784" s="10" t="s">
        <v>129</v>
      </c>
      <c r="N784" s="10" t="s">
        <v>145</v>
      </c>
    </row>
    <row r="785" spans="1:14" x14ac:dyDescent="0.35">
      <c r="A785" s="10" t="s">
        <v>1057</v>
      </c>
      <c r="B785" s="11">
        <v>45454</v>
      </c>
      <c r="C785" s="11">
        <v>45459</v>
      </c>
      <c r="D785" s="10" t="s">
        <v>264</v>
      </c>
      <c r="E785" s="10" t="s">
        <v>118</v>
      </c>
      <c r="F785" s="10">
        <v>2</v>
      </c>
      <c r="G785" s="10">
        <v>383.32</v>
      </c>
      <c r="H785" s="13">
        <v>0.1</v>
      </c>
      <c r="I785" s="10">
        <v>766.64</v>
      </c>
      <c r="J785" s="10">
        <v>689.97</v>
      </c>
      <c r="K785" s="10">
        <v>466.07</v>
      </c>
      <c r="L785" s="10">
        <v>45.04</v>
      </c>
      <c r="M785" s="10" t="s">
        <v>124</v>
      </c>
      <c r="N785" s="10" t="s">
        <v>130</v>
      </c>
    </row>
    <row r="786" spans="1:14" x14ac:dyDescent="0.35">
      <c r="A786" s="10" t="s">
        <v>1058</v>
      </c>
      <c r="B786" s="11">
        <v>45317</v>
      </c>
      <c r="C786" s="11">
        <v>45319</v>
      </c>
      <c r="D786" s="10" t="s">
        <v>174</v>
      </c>
      <c r="E786" s="10" t="s">
        <v>175</v>
      </c>
      <c r="F786" s="10">
        <v>10</v>
      </c>
      <c r="G786" s="10">
        <v>38.82</v>
      </c>
      <c r="H786" s="13">
        <v>0.05</v>
      </c>
      <c r="I786" s="10">
        <v>388.18</v>
      </c>
      <c r="J786" s="10">
        <v>368.77</v>
      </c>
      <c r="K786" s="10">
        <v>154.97999999999999</v>
      </c>
      <c r="L786" s="10">
        <v>47.82</v>
      </c>
      <c r="M786" s="10" t="s">
        <v>134</v>
      </c>
      <c r="N786" s="10" t="s">
        <v>120</v>
      </c>
    </row>
    <row r="787" spans="1:14" x14ac:dyDescent="0.35">
      <c r="A787" s="10" t="s">
        <v>1059</v>
      </c>
      <c r="B787" s="11">
        <v>45558</v>
      </c>
      <c r="C787" s="11">
        <v>45558</v>
      </c>
      <c r="D787" s="10" t="s">
        <v>357</v>
      </c>
      <c r="E787" s="10" t="s">
        <v>175</v>
      </c>
      <c r="F787" s="10">
        <v>2</v>
      </c>
      <c r="G787" s="10">
        <v>40.64</v>
      </c>
      <c r="H787" s="13">
        <v>0.2</v>
      </c>
      <c r="I787" s="10">
        <v>81.290000000000006</v>
      </c>
      <c r="J787" s="10">
        <v>65.03</v>
      </c>
      <c r="K787" s="10">
        <v>30.47</v>
      </c>
      <c r="L787" s="10">
        <v>59.56</v>
      </c>
      <c r="M787" s="10" t="s">
        <v>134</v>
      </c>
      <c r="N787" s="10" t="s">
        <v>130</v>
      </c>
    </row>
    <row r="788" spans="1:14" x14ac:dyDescent="0.35">
      <c r="A788" s="10" t="s">
        <v>1060</v>
      </c>
      <c r="B788" s="11">
        <v>45581</v>
      </c>
      <c r="C788" s="11">
        <v>45585</v>
      </c>
      <c r="D788" s="10" t="s">
        <v>223</v>
      </c>
      <c r="E788" s="10" t="s">
        <v>169</v>
      </c>
      <c r="F788" s="10">
        <v>6</v>
      </c>
      <c r="G788" s="10">
        <v>196.32</v>
      </c>
      <c r="H788" s="13">
        <v>0.1</v>
      </c>
      <c r="I788" s="10">
        <v>1177.9000000000001</v>
      </c>
      <c r="J788" s="10">
        <v>1060.1099999999999</v>
      </c>
      <c r="K788" s="10">
        <v>732.4</v>
      </c>
      <c r="L788" s="10">
        <v>56.67</v>
      </c>
      <c r="M788" s="10" t="s">
        <v>134</v>
      </c>
      <c r="N788" s="10" t="s">
        <v>136</v>
      </c>
    </row>
    <row r="789" spans="1:14" x14ac:dyDescent="0.35">
      <c r="A789" s="10" t="s">
        <v>1061</v>
      </c>
      <c r="B789" s="11">
        <v>45790</v>
      </c>
      <c r="C789" s="11">
        <v>45791</v>
      </c>
      <c r="D789" s="10" t="s">
        <v>375</v>
      </c>
      <c r="E789" s="10" t="s">
        <v>133</v>
      </c>
      <c r="F789" s="10">
        <v>2</v>
      </c>
      <c r="G789" s="10">
        <v>217.18</v>
      </c>
      <c r="H789" s="13">
        <v>0.05</v>
      </c>
      <c r="I789" s="10">
        <v>434.36</v>
      </c>
      <c r="J789" s="10">
        <v>412.64</v>
      </c>
      <c r="K789" s="10">
        <v>253.34</v>
      </c>
      <c r="L789" s="10">
        <v>28.8</v>
      </c>
      <c r="M789" s="10" t="s">
        <v>134</v>
      </c>
      <c r="N789" s="10" t="s">
        <v>125</v>
      </c>
    </row>
    <row r="790" spans="1:14" x14ac:dyDescent="0.35">
      <c r="A790" s="10" t="s">
        <v>1062</v>
      </c>
      <c r="B790" s="11">
        <v>45412</v>
      </c>
      <c r="C790" s="11">
        <v>45417</v>
      </c>
      <c r="D790" s="10" t="s">
        <v>461</v>
      </c>
      <c r="E790" s="10" t="s">
        <v>142</v>
      </c>
      <c r="F790" s="10">
        <v>10</v>
      </c>
      <c r="G790" s="10">
        <v>259.33</v>
      </c>
      <c r="H790" s="13">
        <v>0.15</v>
      </c>
      <c r="I790" s="10">
        <v>2593.31</v>
      </c>
      <c r="J790" s="10">
        <v>2204.31</v>
      </c>
      <c r="K790" s="10">
        <v>1464.5</v>
      </c>
      <c r="L790" s="10">
        <v>22.3</v>
      </c>
      <c r="M790" s="10" t="s">
        <v>134</v>
      </c>
      <c r="N790" s="10" t="s">
        <v>130</v>
      </c>
    </row>
    <row r="791" spans="1:14" x14ac:dyDescent="0.35">
      <c r="A791" s="10" t="s">
        <v>1063</v>
      </c>
      <c r="B791" s="11">
        <v>45315</v>
      </c>
      <c r="C791" s="11">
        <v>45317</v>
      </c>
      <c r="D791" s="10" t="s">
        <v>163</v>
      </c>
      <c r="E791" s="10" t="s">
        <v>166</v>
      </c>
      <c r="F791" s="10">
        <v>2</v>
      </c>
      <c r="G791" s="10">
        <v>176.11</v>
      </c>
      <c r="H791" s="13">
        <v>0</v>
      </c>
      <c r="I791" s="10">
        <v>352.22</v>
      </c>
      <c r="J791" s="10">
        <v>352.22</v>
      </c>
      <c r="K791" s="10">
        <v>181.06</v>
      </c>
      <c r="L791" s="10">
        <v>12.48</v>
      </c>
      <c r="M791" s="10" t="s">
        <v>124</v>
      </c>
      <c r="N791" s="10" t="s">
        <v>125</v>
      </c>
    </row>
    <row r="792" spans="1:14" x14ac:dyDescent="0.35">
      <c r="A792" s="10" t="s">
        <v>1064</v>
      </c>
      <c r="B792" s="11">
        <v>45785</v>
      </c>
      <c r="C792" s="11">
        <v>45788</v>
      </c>
      <c r="D792" s="10" t="s">
        <v>398</v>
      </c>
      <c r="E792" s="10" t="s">
        <v>152</v>
      </c>
      <c r="F792" s="10">
        <v>8</v>
      </c>
      <c r="G792" s="10">
        <v>25.37</v>
      </c>
      <c r="H792" s="13">
        <v>0.15</v>
      </c>
      <c r="I792" s="10">
        <v>202.96</v>
      </c>
      <c r="J792" s="10">
        <v>172.52</v>
      </c>
      <c r="K792" s="10">
        <v>89.34</v>
      </c>
      <c r="L792" s="10">
        <v>48</v>
      </c>
      <c r="M792" s="10" t="s">
        <v>134</v>
      </c>
      <c r="N792" s="10" t="s">
        <v>156</v>
      </c>
    </row>
    <row r="793" spans="1:14" x14ac:dyDescent="0.35">
      <c r="A793" s="10" t="s">
        <v>1065</v>
      </c>
      <c r="B793" s="11">
        <v>45548</v>
      </c>
      <c r="C793" s="11">
        <v>45550</v>
      </c>
      <c r="D793" s="10" t="s">
        <v>718</v>
      </c>
      <c r="E793" s="10" t="s">
        <v>235</v>
      </c>
      <c r="F793" s="10">
        <v>1</v>
      </c>
      <c r="G793" s="10">
        <v>19</v>
      </c>
      <c r="H793" s="13">
        <v>0.2</v>
      </c>
      <c r="I793" s="10">
        <v>19</v>
      </c>
      <c r="J793" s="10">
        <v>15.2</v>
      </c>
      <c r="K793" s="10">
        <v>6.85</v>
      </c>
      <c r="L793" s="10">
        <v>25.99</v>
      </c>
      <c r="M793" s="10" t="s">
        <v>124</v>
      </c>
      <c r="N793" s="10" t="s">
        <v>145</v>
      </c>
    </row>
    <row r="794" spans="1:14" x14ac:dyDescent="0.35">
      <c r="A794" s="10" t="s">
        <v>1066</v>
      </c>
      <c r="B794" s="11">
        <v>45791</v>
      </c>
      <c r="C794" s="11">
        <v>45797</v>
      </c>
      <c r="D794" s="10" t="s">
        <v>184</v>
      </c>
      <c r="E794" s="10" t="s">
        <v>235</v>
      </c>
      <c r="F794" s="10">
        <v>6</v>
      </c>
      <c r="G794" s="10">
        <v>17.78</v>
      </c>
      <c r="H794" s="13">
        <v>0.2</v>
      </c>
      <c r="I794" s="10">
        <v>106.68</v>
      </c>
      <c r="J794" s="10">
        <v>85.35</v>
      </c>
      <c r="K794" s="10">
        <v>41.04</v>
      </c>
      <c r="L794" s="10">
        <v>24.87</v>
      </c>
      <c r="M794" s="10" t="s">
        <v>134</v>
      </c>
      <c r="N794" s="10" t="s">
        <v>120</v>
      </c>
    </row>
    <row r="795" spans="1:14" x14ac:dyDescent="0.35">
      <c r="A795" s="10" t="s">
        <v>1067</v>
      </c>
      <c r="B795" s="11">
        <v>45674</v>
      </c>
      <c r="C795" s="11">
        <v>45675</v>
      </c>
      <c r="D795" s="10" t="s">
        <v>408</v>
      </c>
      <c r="E795" s="10" t="s">
        <v>202</v>
      </c>
      <c r="F795" s="10">
        <v>3</v>
      </c>
      <c r="G795" s="10">
        <v>154.04</v>
      </c>
      <c r="H795" s="13">
        <v>0.15</v>
      </c>
      <c r="I795" s="10">
        <v>462.11</v>
      </c>
      <c r="J795" s="10">
        <v>392.79</v>
      </c>
      <c r="K795" s="10">
        <v>239.93</v>
      </c>
      <c r="L795" s="10">
        <v>30.93</v>
      </c>
      <c r="M795" s="10" t="s">
        <v>129</v>
      </c>
      <c r="N795" s="10" t="s">
        <v>149</v>
      </c>
    </row>
    <row r="796" spans="1:14" x14ac:dyDescent="0.35">
      <c r="A796" s="10" t="s">
        <v>1068</v>
      </c>
      <c r="B796" s="11">
        <v>45409</v>
      </c>
      <c r="C796" s="11">
        <v>45411</v>
      </c>
      <c r="D796" s="10" t="s">
        <v>340</v>
      </c>
      <c r="E796" s="10" t="s">
        <v>166</v>
      </c>
      <c r="F796" s="10">
        <v>5</v>
      </c>
      <c r="G796" s="10">
        <v>177.97</v>
      </c>
      <c r="H796" s="13">
        <v>0</v>
      </c>
      <c r="I796" s="10">
        <v>889.83</v>
      </c>
      <c r="J796" s="10">
        <v>889.83</v>
      </c>
      <c r="K796" s="10">
        <v>468.24</v>
      </c>
      <c r="L796" s="10">
        <v>18.420000000000002</v>
      </c>
      <c r="M796" s="10" t="s">
        <v>134</v>
      </c>
      <c r="N796" s="10" t="s">
        <v>149</v>
      </c>
    </row>
    <row r="797" spans="1:14" x14ac:dyDescent="0.35">
      <c r="A797" s="10" t="s">
        <v>1069</v>
      </c>
      <c r="B797" s="11">
        <v>45618</v>
      </c>
      <c r="C797" s="11">
        <v>45618</v>
      </c>
      <c r="D797" s="10" t="s">
        <v>117</v>
      </c>
      <c r="E797" s="10" t="s">
        <v>166</v>
      </c>
      <c r="F797" s="10">
        <v>4</v>
      </c>
      <c r="G797" s="10">
        <v>171.76</v>
      </c>
      <c r="H797" s="13">
        <v>0.15</v>
      </c>
      <c r="I797" s="10">
        <v>687.03</v>
      </c>
      <c r="J797" s="10">
        <v>583.97</v>
      </c>
      <c r="K797" s="10">
        <v>391.22</v>
      </c>
      <c r="L797" s="10">
        <v>57.45</v>
      </c>
      <c r="M797" s="10" t="s">
        <v>134</v>
      </c>
      <c r="N797" s="10" t="s">
        <v>120</v>
      </c>
    </row>
    <row r="798" spans="1:14" x14ac:dyDescent="0.35">
      <c r="A798" s="10" t="s">
        <v>1070</v>
      </c>
      <c r="B798" s="11">
        <v>45397</v>
      </c>
      <c r="C798" s="11">
        <v>45401</v>
      </c>
      <c r="D798" s="10" t="s">
        <v>359</v>
      </c>
      <c r="E798" s="10" t="s">
        <v>235</v>
      </c>
      <c r="F798" s="10">
        <v>4</v>
      </c>
      <c r="G798" s="10">
        <v>19.29</v>
      </c>
      <c r="H798" s="13">
        <v>0.2</v>
      </c>
      <c r="I798" s="10">
        <v>77.14</v>
      </c>
      <c r="J798" s="10">
        <v>61.71</v>
      </c>
      <c r="K798" s="10">
        <v>26.81</v>
      </c>
      <c r="L798" s="10">
        <v>55.74</v>
      </c>
      <c r="M798" s="10" t="s">
        <v>124</v>
      </c>
      <c r="N798" s="10" t="s">
        <v>149</v>
      </c>
    </row>
    <row r="799" spans="1:14" x14ac:dyDescent="0.35">
      <c r="A799" s="10" t="s">
        <v>1071</v>
      </c>
      <c r="B799" s="11">
        <v>45494</v>
      </c>
      <c r="C799" s="11">
        <v>45497</v>
      </c>
      <c r="D799" s="10" t="s">
        <v>262</v>
      </c>
      <c r="E799" s="10" t="s">
        <v>159</v>
      </c>
      <c r="F799" s="10">
        <v>1</v>
      </c>
      <c r="G799" s="10">
        <v>519.5</v>
      </c>
      <c r="H799" s="13">
        <v>0</v>
      </c>
      <c r="I799" s="10">
        <v>519.5</v>
      </c>
      <c r="J799" s="10">
        <v>519.5</v>
      </c>
      <c r="K799" s="10">
        <v>356.67</v>
      </c>
      <c r="L799" s="10">
        <v>26.29</v>
      </c>
      <c r="M799" s="10" t="s">
        <v>134</v>
      </c>
      <c r="N799" s="10" t="s">
        <v>149</v>
      </c>
    </row>
    <row r="800" spans="1:14" x14ac:dyDescent="0.35">
      <c r="A800" s="10" t="s">
        <v>1072</v>
      </c>
      <c r="B800" s="11">
        <v>45534</v>
      </c>
      <c r="C800" s="11">
        <v>45534</v>
      </c>
      <c r="D800" s="10" t="s">
        <v>209</v>
      </c>
      <c r="E800" s="10" t="s">
        <v>175</v>
      </c>
      <c r="F800" s="10">
        <v>2</v>
      </c>
      <c r="G800" s="10">
        <v>38.869999999999997</v>
      </c>
      <c r="H800" s="13">
        <v>0.15</v>
      </c>
      <c r="I800" s="10">
        <v>77.75</v>
      </c>
      <c r="J800" s="10">
        <v>66.08</v>
      </c>
      <c r="K800" s="10">
        <v>33.56</v>
      </c>
      <c r="L800" s="10">
        <v>52.92</v>
      </c>
      <c r="M800" s="10" t="s">
        <v>129</v>
      </c>
      <c r="N800" s="10" t="s">
        <v>156</v>
      </c>
    </row>
    <row r="801" spans="1:14" x14ac:dyDescent="0.35">
      <c r="A801" s="10" t="s">
        <v>1073</v>
      </c>
      <c r="B801" s="11">
        <v>45832</v>
      </c>
      <c r="C801" s="11">
        <v>45832</v>
      </c>
      <c r="D801" s="10" t="s">
        <v>201</v>
      </c>
      <c r="E801" s="10" t="s">
        <v>118</v>
      </c>
      <c r="F801" s="10">
        <v>2</v>
      </c>
      <c r="G801" s="10">
        <v>378.27</v>
      </c>
      <c r="H801" s="13">
        <v>0.1</v>
      </c>
      <c r="I801" s="10">
        <v>756.53</v>
      </c>
      <c r="J801" s="10">
        <v>680.88</v>
      </c>
      <c r="K801" s="10">
        <v>470.16</v>
      </c>
      <c r="L801" s="10">
        <v>49.54</v>
      </c>
      <c r="M801" s="10" t="s">
        <v>134</v>
      </c>
      <c r="N801" s="10" t="s">
        <v>149</v>
      </c>
    </row>
    <row r="802" spans="1:14" x14ac:dyDescent="0.35">
      <c r="A802" s="10" t="s">
        <v>1074</v>
      </c>
      <c r="B802" s="11">
        <v>45612</v>
      </c>
      <c r="C802" s="11">
        <v>45619</v>
      </c>
      <c r="D802" s="10" t="s">
        <v>300</v>
      </c>
      <c r="E802" s="10" t="s">
        <v>133</v>
      </c>
      <c r="F802" s="10">
        <v>3</v>
      </c>
      <c r="G802" s="10">
        <v>216.25</v>
      </c>
      <c r="H802" s="13">
        <v>0.2</v>
      </c>
      <c r="I802" s="10">
        <v>648.74</v>
      </c>
      <c r="J802" s="10">
        <v>518.99</v>
      </c>
      <c r="K802" s="10">
        <v>393.15</v>
      </c>
      <c r="L802" s="10">
        <v>35.47</v>
      </c>
      <c r="M802" s="10" t="s">
        <v>129</v>
      </c>
      <c r="N802" s="10" t="s">
        <v>149</v>
      </c>
    </row>
    <row r="803" spans="1:14" x14ac:dyDescent="0.35">
      <c r="A803" s="10" t="s">
        <v>1075</v>
      </c>
      <c r="B803" s="11">
        <v>45321</v>
      </c>
      <c r="C803" s="11">
        <v>45324</v>
      </c>
      <c r="D803" s="10" t="s">
        <v>833</v>
      </c>
      <c r="E803" s="10" t="s">
        <v>139</v>
      </c>
      <c r="F803" s="10">
        <v>1</v>
      </c>
      <c r="G803" s="10">
        <v>599.08000000000004</v>
      </c>
      <c r="H803" s="13">
        <v>0</v>
      </c>
      <c r="I803" s="10">
        <v>599.08000000000004</v>
      </c>
      <c r="J803" s="10">
        <v>599.08000000000004</v>
      </c>
      <c r="K803" s="10">
        <v>409.25</v>
      </c>
      <c r="L803" s="10">
        <v>50.24</v>
      </c>
      <c r="M803" s="10" t="s">
        <v>134</v>
      </c>
      <c r="N803" s="10" t="s">
        <v>130</v>
      </c>
    </row>
    <row r="804" spans="1:14" x14ac:dyDescent="0.35">
      <c r="A804" s="10" t="s">
        <v>1076</v>
      </c>
      <c r="B804" s="11">
        <v>45297</v>
      </c>
      <c r="C804" s="11">
        <v>45297</v>
      </c>
      <c r="D804" s="10" t="s">
        <v>163</v>
      </c>
      <c r="E804" s="10" t="s">
        <v>202</v>
      </c>
      <c r="F804" s="10">
        <v>2</v>
      </c>
      <c r="G804" s="10">
        <v>151.61000000000001</v>
      </c>
      <c r="H804" s="13">
        <v>0</v>
      </c>
      <c r="I804" s="10">
        <v>303.22000000000003</v>
      </c>
      <c r="J804" s="10">
        <v>303.22000000000003</v>
      </c>
      <c r="K804" s="10">
        <v>156.59</v>
      </c>
      <c r="L804" s="10">
        <v>21.84</v>
      </c>
      <c r="M804" s="10" t="s">
        <v>124</v>
      </c>
      <c r="N804" s="10" t="s">
        <v>156</v>
      </c>
    </row>
    <row r="805" spans="1:14" x14ac:dyDescent="0.35">
      <c r="A805" s="10" t="s">
        <v>1077</v>
      </c>
      <c r="B805" s="11">
        <v>45433</v>
      </c>
      <c r="C805" s="11">
        <v>45440</v>
      </c>
      <c r="D805" s="10" t="s">
        <v>398</v>
      </c>
      <c r="E805" s="10" t="s">
        <v>155</v>
      </c>
      <c r="F805" s="10">
        <v>1</v>
      </c>
      <c r="G805" s="10">
        <v>40.79</v>
      </c>
      <c r="H805" s="13">
        <v>0</v>
      </c>
      <c r="I805" s="10">
        <v>40.79</v>
      </c>
      <c r="J805" s="10">
        <v>40.79</v>
      </c>
      <c r="K805" s="10">
        <v>21.53</v>
      </c>
      <c r="L805" s="10">
        <v>52.19</v>
      </c>
      <c r="M805" s="10" t="s">
        <v>134</v>
      </c>
      <c r="N805" s="10" t="s">
        <v>140</v>
      </c>
    </row>
    <row r="806" spans="1:14" x14ac:dyDescent="0.35">
      <c r="A806" s="10" t="s">
        <v>1078</v>
      </c>
      <c r="B806" s="11">
        <v>45826</v>
      </c>
      <c r="C806" s="11">
        <v>45829</v>
      </c>
      <c r="D806" s="10" t="s">
        <v>221</v>
      </c>
      <c r="E806" s="10" t="s">
        <v>139</v>
      </c>
      <c r="F806" s="10">
        <v>3</v>
      </c>
      <c r="G806" s="10">
        <v>666.77</v>
      </c>
      <c r="H806" s="13">
        <v>0.05</v>
      </c>
      <c r="I806" s="10">
        <v>2000.32</v>
      </c>
      <c r="J806" s="10">
        <v>1900.3</v>
      </c>
      <c r="K806" s="10">
        <v>1149.1600000000001</v>
      </c>
      <c r="L806" s="10">
        <v>44.47</v>
      </c>
      <c r="M806" s="10" t="s">
        <v>134</v>
      </c>
      <c r="N806" s="10" t="s">
        <v>145</v>
      </c>
    </row>
    <row r="807" spans="1:14" x14ac:dyDescent="0.35">
      <c r="A807" s="10" t="s">
        <v>1079</v>
      </c>
      <c r="B807" s="11">
        <v>45653</v>
      </c>
      <c r="C807" s="11">
        <v>45656</v>
      </c>
      <c r="D807" s="10" t="s">
        <v>260</v>
      </c>
      <c r="E807" s="10" t="s">
        <v>133</v>
      </c>
      <c r="F807" s="10">
        <v>4</v>
      </c>
      <c r="G807" s="10">
        <v>228.28</v>
      </c>
      <c r="H807" s="13">
        <v>0</v>
      </c>
      <c r="I807" s="10">
        <v>913.13</v>
      </c>
      <c r="J807" s="10">
        <v>913.13</v>
      </c>
      <c r="K807" s="10">
        <v>509.75</v>
      </c>
      <c r="L807" s="10">
        <v>14.78</v>
      </c>
      <c r="M807" s="10" t="s">
        <v>134</v>
      </c>
      <c r="N807" s="10" t="s">
        <v>120</v>
      </c>
    </row>
    <row r="808" spans="1:14" x14ac:dyDescent="0.35">
      <c r="A808" s="10" t="s">
        <v>1080</v>
      </c>
      <c r="B808" s="11">
        <v>45484</v>
      </c>
      <c r="C808" s="11">
        <v>45491</v>
      </c>
      <c r="D808" s="10" t="s">
        <v>258</v>
      </c>
      <c r="E808" s="10" t="s">
        <v>175</v>
      </c>
      <c r="F808" s="10">
        <v>1</v>
      </c>
      <c r="G808" s="10">
        <v>36.229999999999997</v>
      </c>
      <c r="H808" s="13">
        <v>0.15</v>
      </c>
      <c r="I808" s="10">
        <v>36.229999999999997</v>
      </c>
      <c r="J808" s="10">
        <v>30.79</v>
      </c>
      <c r="K808" s="10">
        <v>16.420000000000002</v>
      </c>
      <c r="L808" s="10">
        <v>31.49</v>
      </c>
      <c r="M808" s="10" t="s">
        <v>129</v>
      </c>
      <c r="N808" s="10" t="s">
        <v>140</v>
      </c>
    </row>
    <row r="809" spans="1:14" x14ac:dyDescent="0.35">
      <c r="A809" s="10" t="s">
        <v>1081</v>
      </c>
      <c r="B809" s="11">
        <v>45808</v>
      </c>
      <c r="C809" s="11">
        <v>45809</v>
      </c>
      <c r="D809" s="10" t="s">
        <v>513</v>
      </c>
      <c r="E809" s="10" t="s">
        <v>169</v>
      </c>
      <c r="F809" s="10">
        <v>6</v>
      </c>
      <c r="G809" s="10">
        <v>200.55</v>
      </c>
      <c r="H809" s="13">
        <v>0.05</v>
      </c>
      <c r="I809" s="10">
        <v>1203.31</v>
      </c>
      <c r="J809" s="10">
        <v>1143.1400000000001</v>
      </c>
      <c r="K809" s="10">
        <v>699.9</v>
      </c>
      <c r="L809" s="10">
        <v>39.380000000000003</v>
      </c>
      <c r="M809" s="10" t="s">
        <v>134</v>
      </c>
      <c r="N809" s="10" t="s">
        <v>156</v>
      </c>
    </row>
    <row r="810" spans="1:14" x14ac:dyDescent="0.35">
      <c r="A810" s="10" t="s">
        <v>1082</v>
      </c>
      <c r="B810" s="11">
        <v>45576</v>
      </c>
      <c r="C810" s="11">
        <v>45582</v>
      </c>
      <c r="D810" s="10" t="s">
        <v>163</v>
      </c>
      <c r="E810" s="10" t="s">
        <v>133</v>
      </c>
      <c r="F810" s="10">
        <v>1</v>
      </c>
      <c r="G810" s="10">
        <v>213.21</v>
      </c>
      <c r="H810" s="13">
        <v>0.15</v>
      </c>
      <c r="I810" s="10">
        <v>213.21</v>
      </c>
      <c r="J810" s="10">
        <v>181.23</v>
      </c>
      <c r="K810" s="10">
        <v>126.85</v>
      </c>
      <c r="L810" s="10">
        <v>14.2</v>
      </c>
      <c r="M810" s="10" t="s">
        <v>124</v>
      </c>
      <c r="N810" s="10" t="s">
        <v>120</v>
      </c>
    </row>
    <row r="811" spans="1:14" x14ac:dyDescent="0.35">
      <c r="A811" s="10" t="s">
        <v>1083</v>
      </c>
      <c r="B811" s="11">
        <v>45483</v>
      </c>
      <c r="C811" s="11">
        <v>45487</v>
      </c>
      <c r="D811" s="10" t="s">
        <v>447</v>
      </c>
      <c r="E811" s="10" t="s">
        <v>187</v>
      </c>
      <c r="F811" s="10">
        <v>1</v>
      </c>
      <c r="G811" s="10">
        <v>215.44</v>
      </c>
      <c r="H811" s="13">
        <v>0.1</v>
      </c>
      <c r="I811" s="10">
        <v>215.44</v>
      </c>
      <c r="J811" s="10">
        <v>193.9</v>
      </c>
      <c r="K811" s="10">
        <v>116.25</v>
      </c>
      <c r="L811" s="10">
        <v>11.91</v>
      </c>
      <c r="M811" s="10" t="s">
        <v>134</v>
      </c>
      <c r="N811" s="10" t="s">
        <v>120</v>
      </c>
    </row>
    <row r="812" spans="1:14" x14ac:dyDescent="0.35">
      <c r="A812" s="10" t="s">
        <v>1084</v>
      </c>
      <c r="B812" s="11">
        <v>45806</v>
      </c>
      <c r="C812" s="11">
        <v>45812</v>
      </c>
      <c r="D812" s="10" t="s">
        <v>310</v>
      </c>
      <c r="E812" s="10" t="s">
        <v>175</v>
      </c>
      <c r="F812" s="10">
        <v>3</v>
      </c>
      <c r="G812" s="10">
        <v>35.28</v>
      </c>
      <c r="H812" s="13">
        <v>0.05</v>
      </c>
      <c r="I812" s="10">
        <v>105.85</v>
      </c>
      <c r="J812" s="10">
        <v>100.56</v>
      </c>
      <c r="K812" s="10">
        <v>47.37</v>
      </c>
      <c r="L812" s="10">
        <v>10.87</v>
      </c>
      <c r="M812" s="10" t="s">
        <v>129</v>
      </c>
      <c r="N812" s="10" t="s">
        <v>120</v>
      </c>
    </row>
    <row r="813" spans="1:14" x14ac:dyDescent="0.35">
      <c r="A813" s="10" t="s">
        <v>1085</v>
      </c>
      <c r="B813" s="11">
        <v>45704</v>
      </c>
      <c r="C813" s="11">
        <v>45706</v>
      </c>
      <c r="D813" s="10" t="s">
        <v>122</v>
      </c>
      <c r="E813" s="10" t="s">
        <v>235</v>
      </c>
      <c r="F813" s="10">
        <v>3</v>
      </c>
      <c r="G813" s="10">
        <v>18.09</v>
      </c>
      <c r="H813" s="13">
        <v>0.1</v>
      </c>
      <c r="I813" s="10">
        <v>54.26</v>
      </c>
      <c r="J813" s="10">
        <v>48.83</v>
      </c>
      <c r="K813" s="10">
        <v>21.04</v>
      </c>
      <c r="L813" s="10">
        <v>11.44</v>
      </c>
      <c r="M813" s="10" t="s">
        <v>134</v>
      </c>
      <c r="N813" s="10" t="s">
        <v>130</v>
      </c>
    </row>
    <row r="814" spans="1:14" x14ac:dyDescent="0.35">
      <c r="A814" s="10" t="s">
        <v>1086</v>
      </c>
      <c r="B814" s="11">
        <v>45346</v>
      </c>
      <c r="C814" s="11">
        <v>45346</v>
      </c>
      <c r="D814" s="10" t="s">
        <v>451</v>
      </c>
      <c r="E814" s="10" t="s">
        <v>139</v>
      </c>
      <c r="F814" s="10">
        <v>3</v>
      </c>
      <c r="G814" s="10">
        <v>622.83000000000004</v>
      </c>
      <c r="H814" s="13">
        <v>0.15</v>
      </c>
      <c r="I814" s="10">
        <v>1868.5</v>
      </c>
      <c r="J814" s="10">
        <v>1588.22</v>
      </c>
      <c r="K814" s="10">
        <v>1123.32</v>
      </c>
      <c r="L814" s="10">
        <v>21.7</v>
      </c>
      <c r="M814" s="10" t="s">
        <v>124</v>
      </c>
      <c r="N814" s="10" t="s">
        <v>156</v>
      </c>
    </row>
    <row r="815" spans="1:14" x14ac:dyDescent="0.35">
      <c r="A815" s="10" t="s">
        <v>1087</v>
      </c>
      <c r="B815" s="11">
        <v>45517</v>
      </c>
      <c r="C815" s="11">
        <v>45521</v>
      </c>
      <c r="D815" s="10" t="s">
        <v>340</v>
      </c>
      <c r="E815" s="10" t="s">
        <v>139</v>
      </c>
      <c r="F815" s="10">
        <v>3</v>
      </c>
      <c r="G815" s="10">
        <v>615.79</v>
      </c>
      <c r="H815" s="13">
        <v>0</v>
      </c>
      <c r="I815" s="10">
        <v>1847.36</v>
      </c>
      <c r="J815" s="10">
        <v>1847.36</v>
      </c>
      <c r="K815" s="10">
        <v>1152.17</v>
      </c>
      <c r="L815" s="10">
        <v>24.66</v>
      </c>
      <c r="M815" s="10" t="s">
        <v>124</v>
      </c>
      <c r="N815" s="10" t="s">
        <v>130</v>
      </c>
    </row>
    <row r="816" spans="1:14" x14ac:dyDescent="0.35">
      <c r="A816" s="10" t="s">
        <v>1088</v>
      </c>
      <c r="B816" s="11">
        <v>45780</v>
      </c>
      <c r="C816" s="11">
        <v>45784</v>
      </c>
      <c r="D816" s="10" t="s">
        <v>453</v>
      </c>
      <c r="E816" s="10" t="s">
        <v>164</v>
      </c>
      <c r="F816" s="10">
        <v>5</v>
      </c>
      <c r="G816" s="10">
        <v>947.66</v>
      </c>
      <c r="H816" s="13">
        <v>0</v>
      </c>
      <c r="I816" s="10">
        <v>4738.32</v>
      </c>
      <c r="J816" s="10">
        <v>4738.32</v>
      </c>
      <c r="K816" s="10">
        <v>3337.14</v>
      </c>
      <c r="L816" s="10">
        <v>12.38</v>
      </c>
      <c r="M816" s="10" t="s">
        <v>129</v>
      </c>
      <c r="N816" s="10" t="s">
        <v>125</v>
      </c>
    </row>
    <row r="817" spans="1:14" x14ac:dyDescent="0.35">
      <c r="A817" s="10" t="s">
        <v>1089</v>
      </c>
      <c r="B817" s="11">
        <v>45730</v>
      </c>
      <c r="C817" s="11">
        <v>45735</v>
      </c>
      <c r="D817" s="10" t="s">
        <v>412</v>
      </c>
      <c r="E817" s="10" t="s">
        <v>128</v>
      </c>
      <c r="F817" s="10">
        <v>1</v>
      </c>
      <c r="G817" s="10">
        <v>355.05</v>
      </c>
      <c r="H817" s="13">
        <v>0</v>
      </c>
      <c r="I817" s="10">
        <v>355.05</v>
      </c>
      <c r="J817" s="10">
        <v>355.05</v>
      </c>
      <c r="K817" s="10">
        <v>178.91</v>
      </c>
      <c r="L817" s="10">
        <v>43.3</v>
      </c>
      <c r="M817" s="10" t="s">
        <v>134</v>
      </c>
      <c r="N817" s="10" t="s">
        <v>140</v>
      </c>
    </row>
    <row r="818" spans="1:14" x14ac:dyDescent="0.35">
      <c r="A818" s="10" t="s">
        <v>1090</v>
      </c>
      <c r="B818" s="11">
        <v>45792</v>
      </c>
      <c r="C818" s="11">
        <v>45795</v>
      </c>
      <c r="D818" s="10" t="s">
        <v>433</v>
      </c>
      <c r="E818" s="10" t="s">
        <v>166</v>
      </c>
      <c r="F818" s="10">
        <v>3</v>
      </c>
      <c r="G818" s="10">
        <v>166.9</v>
      </c>
      <c r="H818" s="13">
        <v>0</v>
      </c>
      <c r="I818" s="10">
        <v>500.7</v>
      </c>
      <c r="J818" s="10">
        <v>500.7</v>
      </c>
      <c r="K818" s="10">
        <v>286.92</v>
      </c>
      <c r="L818" s="10">
        <v>62.28</v>
      </c>
      <c r="M818" s="10" t="s">
        <v>134</v>
      </c>
      <c r="N818" s="10" t="s">
        <v>125</v>
      </c>
    </row>
    <row r="819" spans="1:14" x14ac:dyDescent="0.35">
      <c r="A819" s="10" t="s">
        <v>1091</v>
      </c>
      <c r="B819" s="11">
        <v>45388</v>
      </c>
      <c r="C819" s="11">
        <v>45389</v>
      </c>
      <c r="D819" s="10" t="s">
        <v>336</v>
      </c>
      <c r="E819" s="10" t="s">
        <v>169</v>
      </c>
      <c r="F819" s="10">
        <v>2</v>
      </c>
      <c r="G819" s="10">
        <v>217.94</v>
      </c>
      <c r="H819" s="13">
        <v>0.1</v>
      </c>
      <c r="I819" s="10">
        <v>435.87</v>
      </c>
      <c r="J819" s="10">
        <v>392.28</v>
      </c>
      <c r="K819" s="10">
        <v>235.78</v>
      </c>
      <c r="L819" s="10">
        <v>25.62</v>
      </c>
      <c r="M819" s="10" t="s">
        <v>124</v>
      </c>
      <c r="N819" s="10" t="s">
        <v>145</v>
      </c>
    </row>
    <row r="820" spans="1:14" x14ac:dyDescent="0.35">
      <c r="A820" s="10" t="s">
        <v>1092</v>
      </c>
      <c r="B820" s="11">
        <v>45305</v>
      </c>
      <c r="C820" s="11">
        <v>45310</v>
      </c>
      <c r="D820" s="10" t="s">
        <v>391</v>
      </c>
      <c r="E820" s="10" t="s">
        <v>187</v>
      </c>
      <c r="F820" s="10">
        <v>2</v>
      </c>
      <c r="G820" s="10">
        <v>204.41</v>
      </c>
      <c r="H820" s="13">
        <v>0.15</v>
      </c>
      <c r="I820" s="10">
        <v>408.83</v>
      </c>
      <c r="J820" s="10">
        <v>347.5</v>
      </c>
      <c r="K820" s="10">
        <v>242.48</v>
      </c>
      <c r="L820" s="10">
        <v>53.22</v>
      </c>
      <c r="M820" s="10" t="s">
        <v>124</v>
      </c>
      <c r="N820" s="10" t="s">
        <v>130</v>
      </c>
    </row>
    <row r="821" spans="1:14" x14ac:dyDescent="0.35">
      <c r="A821" s="10" t="s">
        <v>1093</v>
      </c>
      <c r="B821" s="11">
        <v>45313</v>
      </c>
      <c r="C821" s="11">
        <v>45315</v>
      </c>
      <c r="D821" s="10" t="s">
        <v>398</v>
      </c>
      <c r="E821" s="10" t="s">
        <v>164</v>
      </c>
      <c r="F821" s="10">
        <v>10</v>
      </c>
      <c r="G821" s="10">
        <v>972.44</v>
      </c>
      <c r="H821" s="13">
        <v>0.2</v>
      </c>
      <c r="I821" s="10">
        <v>9724.42</v>
      </c>
      <c r="J821" s="10">
        <v>7779.54</v>
      </c>
      <c r="K821" s="10">
        <v>7135.98</v>
      </c>
      <c r="L821" s="10">
        <v>27.99</v>
      </c>
      <c r="M821" s="10" t="s">
        <v>124</v>
      </c>
      <c r="N821" s="10" t="s">
        <v>156</v>
      </c>
    </row>
    <row r="822" spans="1:14" x14ac:dyDescent="0.35">
      <c r="A822" s="10" t="s">
        <v>1094</v>
      </c>
      <c r="B822" s="11">
        <v>45383</v>
      </c>
      <c r="C822" s="11">
        <v>45386</v>
      </c>
      <c r="D822" s="10" t="s">
        <v>391</v>
      </c>
      <c r="E822" s="10" t="s">
        <v>235</v>
      </c>
      <c r="F822" s="10">
        <v>8</v>
      </c>
      <c r="G822" s="10">
        <v>17.649999999999999</v>
      </c>
      <c r="H822" s="13">
        <v>0</v>
      </c>
      <c r="I822" s="10">
        <v>141.18</v>
      </c>
      <c r="J822" s="10">
        <v>141.18</v>
      </c>
      <c r="K822" s="10">
        <v>58.61</v>
      </c>
      <c r="L822" s="10">
        <v>66.31</v>
      </c>
      <c r="M822" s="10" t="s">
        <v>129</v>
      </c>
      <c r="N822" s="10" t="s">
        <v>140</v>
      </c>
    </row>
    <row r="823" spans="1:14" x14ac:dyDescent="0.35">
      <c r="A823" s="10" t="s">
        <v>1095</v>
      </c>
      <c r="B823" s="11">
        <v>45471</v>
      </c>
      <c r="C823" s="11">
        <v>45475</v>
      </c>
      <c r="D823" s="10" t="s">
        <v>254</v>
      </c>
      <c r="E823" s="10" t="s">
        <v>164</v>
      </c>
      <c r="F823" s="10">
        <v>6</v>
      </c>
      <c r="G823" s="10">
        <v>897.75</v>
      </c>
      <c r="H823" s="13">
        <v>0.05</v>
      </c>
      <c r="I823" s="10">
        <v>5386.5</v>
      </c>
      <c r="J823" s="10">
        <v>5117.17</v>
      </c>
      <c r="K823" s="10">
        <v>4035.54</v>
      </c>
      <c r="L823" s="10">
        <v>43.19</v>
      </c>
      <c r="M823" s="10" t="s">
        <v>134</v>
      </c>
      <c r="N823" s="10" t="s">
        <v>136</v>
      </c>
    </row>
    <row r="824" spans="1:14" x14ac:dyDescent="0.35">
      <c r="A824" s="10" t="s">
        <v>1096</v>
      </c>
      <c r="B824" s="11">
        <v>45643</v>
      </c>
      <c r="C824" s="11">
        <v>45644</v>
      </c>
      <c r="D824" s="10" t="s">
        <v>433</v>
      </c>
      <c r="E824" s="10" t="s">
        <v>164</v>
      </c>
      <c r="F824" s="10">
        <v>2</v>
      </c>
      <c r="G824" s="10">
        <v>913.38</v>
      </c>
      <c r="H824" s="13">
        <v>0.05</v>
      </c>
      <c r="I824" s="10">
        <v>1826.76</v>
      </c>
      <c r="J824" s="10">
        <v>1735.42</v>
      </c>
      <c r="K824" s="10">
        <v>1331.22</v>
      </c>
      <c r="L824" s="10">
        <v>56.94</v>
      </c>
      <c r="M824" s="10" t="s">
        <v>124</v>
      </c>
      <c r="N824" s="10" t="s">
        <v>140</v>
      </c>
    </row>
    <row r="825" spans="1:14" x14ac:dyDescent="0.35">
      <c r="A825" s="10" t="s">
        <v>1097</v>
      </c>
      <c r="B825" s="11">
        <v>45827</v>
      </c>
      <c r="C825" s="11">
        <v>45831</v>
      </c>
      <c r="D825" s="10" t="s">
        <v>219</v>
      </c>
      <c r="E825" s="10" t="s">
        <v>169</v>
      </c>
      <c r="F825" s="10">
        <v>4</v>
      </c>
      <c r="G825" s="10">
        <v>215.52</v>
      </c>
      <c r="H825" s="13">
        <v>0.05</v>
      </c>
      <c r="I825" s="10">
        <v>862.08</v>
      </c>
      <c r="J825" s="10">
        <v>818.98</v>
      </c>
      <c r="K825" s="10">
        <v>471.38</v>
      </c>
      <c r="L825" s="10">
        <v>12.24</v>
      </c>
      <c r="M825" s="10" t="s">
        <v>134</v>
      </c>
      <c r="N825" s="10" t="s">
        <v>120</v>
      </c>
    </row>
    <row r="826" spans="1:14" x14ac:dyDescent="0.35">
      <c r="A826" s="10" t="s">
        <v>1098</v>
      </c>
      <c r="B826" s="11">
        <v>45346</v>
      </c>
      <c r="C826" s="11">
        <v>45353</v>
      </c>
      <c r="D826" s="10" t="s">
        <v>600</v>
      </c>
      <c r="E826" s="10" t="s">
        <v>139</v>
      </c>
      <c r="F826" s="10">
        <v>2</v>
      </c>
      <c r="G826" s="10">
        <v>642.75</v>
      </c>
      <c r="H826" s="13">
        <v>0.2</v>
      </c>
      <c r="I826" s="10">
        <v>1285.51</v>
      </c>
      <c r="J826" s="10">
        <v>1028.4100000000001</v>
      </c>
      <c r="K826" s="10">
        <v>806.06</v>
      </c>
      <c r="L826" s="10">
        <v>8.23</v>
      </c>
      <c r="M826" s="10" t="s">
        <v>129</v>
      </c>
      <c r="N826" s="10" t="s">
        <v>125</v>
      </c>
    </row>
    <row r="827" spans="1:14" x14ac:dyDescent="0.35">
      <c r="A827" s="10" t="s">
        <v>1099</v>
      </c>
      <c r="B827" s="11">
        <v>45438</v>
      </c>
      <c r="C827" s="11">
        <v>45441</v>
      </c>
      <c r="D827" s="10" t="s">
        <v>240</v>
      </c>
      <c r="E827" s="10" t="s">
        <v>152</v>
      </c>
      <c r="F827" s="10">
        <v>2</v>
      </c>
      <c r="G827" s="10">
        <v>27.74</v>
      </c>
      <c r="H827" s="13">
        <v>0.05</v>
      </c>
      <c r="I827" s="10">
        <v>55.48</v>
      </c>
      <c r="J827" s="10">
        <v>52.71</v>
      </c>
      <c r="K827" s="10">
        <v>21.38</v>
      </c>
      <c r="L827" s="10">
        <v>30.91</v>
      </c>
      <c r="M827" s="10" t="s">
        <v>129</v>
      </c>
      <c r="N827" s="10" t="s">
        <v>156</v>
      </c>
    </row>
    <row r="828" spans="1:14" x14ac:dyDescent="0.35">
      <c r="A828" s="10" t="s">
        <v>1100</v>
      </c>
      <c r="B828" s="11">
        <v>45392</v>
      </c>
      <c r="C828" s="11">
        <v>45396</v>
      </c>
      <c r="D828" s="10" t="s">
        <v>144</v>
      </c>
      <c r="E828" s="10" t="s">
        <v>175</v>
      </c>
      <c r="F828" s="10">
        <v>8</v>
      </c>
      <c r="G828" s="10">
        <v>38.590000000000003</v>
      </c>
      <c r="H828" s="13">
        <v>0</v>
      </c>
      <c r="I828" s="10">
        <v>308.72000000000003</v>
      </c>
      <c r="J828" s="10">
        <v>308.72000000000003</v>
      </c>
      <c r="K828" s="10">
        <v>128.82</v>
      </c>
      <c r="L828" s="10">
        <v>49.07</v>
      </c>
      <c r="M828" s="10" t="s">
        <v>124</v>
      </c>
      <c r="N828" s="10" t="s">
        <v>120</v>
      </c>
    </row>
    <row r="829" spans="1:14" x14ac:dyDescent="0.35">
      <c r="A829" s="10" t="s">
        <v>1101</v>
      </c>
      <c r="B829" s="11">
        <v>45718</v>
      </c>
      <c r="C829" s="11">
        <v>45721</v>
      </c>
      <c r="D829" s="10" t="s">
        <v>274</v>
      </c>
      <c r="E829" s="10" t="s">
        <v>169</v>
      </c>
      <c r="F829" s="10">
        <v>2</v>
      </c>
      <c r="G829" s="10">
        <v>196.08</v>
      </c>
      <c r="H829" s="13">
        <v>0.15</v>
      </c>
      <c r="I829" s="10">
        <v>392.15</v>
      </c>
      <c r="J829" s="10">
        <v>333.33</v>
      </c>
      <c r="K829" s="10">
        <v>246.08</v>
      </c>
      <c r="L829" s="10">
        <v>29.44</v>
      </c>
      <c r="M829" s="10" t="s">
        <v>124</v>
      </c>
      <c r="N829" s="10" t="s">
        <v>156</v>
      </c>
    </row>
    <row r="830" spans="1:14" x14ac:dyDescent="0.35">
      <c r="A830" s="10" t="s">
        <v>1102</v>
      </c>
      <c r="B830" s="11">
        <v>45831</v>
      </c>
      <c r="C830" s="11">
        <v>45838</v>
      </c>
      <c r="D830" s="10" t="s">
        <v>545</v>
      </c>
      <c r="E830" s="10" t="s">
        <v>169</v>
      </c>
      <c r="F830" s="10">
        <v>4</v>
      </c>
      <c r="G830" s="10">
        <v>210.13</v>
      </c>
      <c r="H830" s="13">
        <v>0.2</v>
      </c>
      <c r="I830" s="10">
        <v>840.51</v>
      </c>
      <c r="J830" s="10">
        <v>672.41</v>
      </c>
      <c r="K830" s="10">
        <v>482.03</v>
      </c>
      <c r="L830" s="10">
        <v>34.159999999999997</v>
      </c>
      <c r="M830" s="10" t="s">
        <v>134</v>
      </c>
      <c r="N830" s="10" t="s">
        <v>156</v>
      </c>
    </row>
    <row r="831" spans="1:14" x14ac:dyDescent="0.35">
      <c r="A831" s="10" t="s">
        <v>1103</v>
      </c>
      <c r="B831" s="11">
        <v>45319</v>
      </c>
      <c r="C831" s="11">
        <v>45325</v>
      </c>
      <c r="D831" s="10" t="s">
        <v>258</v>
      </c>
      <c r="E831" s="10" t="s">
        <v>166</v>
      </c>
      <c r="F831" s="10">
        <v>1</v>
      </c>
      <c r="G831" s="10">
        <v>169.65</v>
      </c>
      <c r="H831" s="13">
        <v>0.05</v>
      </c>
      <c r="I831" s="10">
        <v>169.65</v>
      </c>
      <c r="J831" s="10">
        <v>161.16999999999999</v>
      </c>
      <c r="K831" s="10">
        <v>97.72</v>
      </c>
      <c r="L831" s="10">
        <v>35.03</v>
      </c>
      <c r="M831" s="10" t="s">
        <v>124</v>
      </c>
      <c r="N831" s="10" t="s">
        <v>145</v>
      </c>
    </row>
    <row r="832" spans="1:14" x14ac:dyDescent="0.35">
      <c r="A832" s="10" t="s">
        <v>1104</v>
      </c>
      <c r="B832" s="11">
        <v>45420</v>
      </c>
      <c r="C832" s="11">
        <v>45426</v>
      </c>
      <c r="D832" s="10" t="s">
        <v>267</v>
      </c>
      <c r="E832" s="10" t="s">
        <v>175</v>
      </c>
      <c r="F832" s="10">
        <v>4</v>
      </c>
      <c r="G832" s="10">
        <v>37.770000000000003</v>
      </c>
      <c r="H832" s="13">
        <v>0.15</v>
      </c>
      <c r="I832" s="10">
        <v>151.1</v>
      </c>
      <c r="J832" s="10">
        <v>128.43</v>
      </c>
      <c r="K832" s="10">
        <v>63.75</v>
      </c>
      <c r="L832" s="10">
        <v>9.32</v>
      </c>
      <c r="M832" s="10" t="s">
        <v>129</v>
      </c>
      <c r="N832" s="10" t="s">
        <v>130</v>
      </c>
    </row>
    <row r="833" spans="1:14" x14ac:dyDescent="0.35">
      <c r="A833" s="10" t="s">
        <v>1105</v>
      </c>
      <c r="B833" s="11">
        <v>45589</v>
      </c>
      <c r="C833" s="11">
        <v>45596</v>
      </c>
      <c r="D833" s="10" t="s">
        <v>158</v>
      </c>
      <c r="E833" s="10" t="s">
        <v>139</v>
      </c>
      <c r="F833" s="10">
        <v>4</v>
      </c>
      <c r="G833" s="10">
        <v>687.89</v>
      </c>
      <c r="H833" s="13">
        <v>0</v>
      </c>
      <c r="I833" s="10">
        <v>2751.55</v>
      </c>
      <c r="J833" s="10">
        <v>2751.55</v>
      </c>
      <c r="K833" s="10">
        <v>1597.51</v>
      </c>
      <c r="L833" s="10">
        <v>47.79</v>
      </c>
      <c r="M833" s="10" t="s">
        <v>134</v>
      </c>
      <c r="N833" s="10" t="s">
        <v>120</v>
      </c>
    </row>
    <row r="834" spans="1:14" x14ac:dyDescent="0.35">
      <c r="A834" s="10" t="s">
        <v>1106</v>
      </c>
      <c r="B834" s="11">
        <v>45799</v>
      </c>
      <c r="C834" s="11">
        <v>45801</v>
      </c>
      <c r="D834" s="10" t="s">
        <v>555</v>
      </c>
      <c r="E834" s="10" t="s">
        <v>169</v>
      </c>
      <c r="F834" s="10">
        <v>2</v>
      </c>
      <c r="G834" s="10">
        <v>215.9</v>
      </c>
      <c r="H834" s="13">
        <v>0</v>
      </c>
      <c r="I834" s="10">
        <v>431.81</v>
      </c>
      <c r="J834" s="10">
        <v>431.81</v>
      </c>
      <c r="K834" s="10">
        <v>231.3</v>
      </c>
      <c r="L834" s="10">
        <v>25.8</v>
      </c>
      <c r="M834" s="10" t="s">
        <v>134</v>
      </c>
      <c r="N834" s="10" t="s">
        <v>140</v>
      </c>
    </row>
    <row r="835" spans="1:14" x14ac:dyDescent="0.35">
      <c r="A835" s="10" t="s">
        <v>1107</v>
      </c>
      <c r="B835" s="11">
        <v>45409</v>
      </c>
      <c r="C835" s="11">
        <v>45410</v>
      </c>
      <c r="D835" s="10" t="s">
        <v>833</v>
      </c>
      <c r="E835" s="10" t="s">
        <v>235</v>
      </c>
      <c r="F835" s="10">
        <v>1</v>
      </c>
      <c r="G835" s="10">
        <v>18.3</v>
      </c>
      <c r="H835" s="13">
        <v>0</v>
      </c>
      <c r="I835" s="10">
        <v>18.3</v>
      </c>
      <c r="J835" s="10">
        <v>18.3</v>
      </c>
      <c r="K835" s="10">
        <v>7.01</v>
      </c>
      <c r="L835" s="10">
        <v>17.37</v>
      </c>
      <c r="M835" s="10" t="s">
        <v>134</v>
      </c>
      <c r="N835" s="10" t="s">
        <v>140</v>
      </c>
    </row>
    <row r="836" spans="1:14" x14ac:dyDescent="0.35">
      <c r="A836" s="10" t="s">
        <v>1108</v>
      </c>
      <c r="B836" s="11">
        <v>45416</v>
      </c>
      <c r="C836" s="11">
        <v>45420</v>
      </c>
      <c r="D836" s="10" t="s">
        <v>340</v>
      </c>
      <c r="E836" s="10" t="s">
        <v>142</v>
      </c>
      <c r="F836" s="10">
        <v>2</v>
      </c>
      <c r="G836" s="10">
        <v>280.08</v>
      </c>
      <c r="H836" s="13">
        <v>0</v>
      </c>
      <c r="I836" s="10">
        <v>560.16</v>
      </c>
      <c r="J836" s="10">
        <v>560.16</v>
      </c>
      <c r="K836" s="10">
        <v>299.91000000000003</v>
      </c>
      <c r="L836" s="10">
        <v>36.99</v>
      </c>
      <c r="M836" s="10" t="s">
        <v>124</v>
      </c>
      <c r="N836" s="10" t="s">
        <v>130</v>
      </c>
    </row>
    <row r="837" spans="1:14" x14ac:dyDescent="0.35">
      <c r="A837" s="10" t="s">
        <v>1109</v>
      </c>
      <c r="B837" s="11">
        <v>45314</v>
      </c>
      <c r="C837" s="11">
        <v>45316</v>
      </c>
      <c r="D837" s="10" t="s">
        <v>217</v>
      </c>
      <c r="E837" s="10" t="s">
        <v>169</v>
      </c>
      <c r="F837" s="10">
        <v>1</v>
      </c>
      <c r="G837" s="10">
        <v>218.22</v>
      </c>
      <c r="H837" s="13">
        <v>0</v>
      </c>
      <c r="I837" s="10">
        <v>218.22</v>
      </c>
      <c r="J837" s="10">
        <v>218.22</v>
      </c>
      <c r="K837" s="10">
        <v>114.12</v>
      </c>
      <c r="L837" s="10">
        <v>43.69</v>
      </c>
      <c r="M837" s="10" t="s">
        <v>134</v>
      </c>
      <c r="N837" s="10" t="s">
        <v>145</v>
      </c>
    </row>
    <row r="838" spans="1:14" x14ac:dyDescent="0.35">
      <c r="A838" s="10" t="s">
        <v>1110</v>
      </c>
      <c r="B838" s="11">
        <v>45796</v>
      </c>
      <c r="C838" s="11">
        <v>45801</v>
      </c>
      <c r="D838" s="10" t="s">
        <v>122</v>
      </c>
      <c r="E838" s="10" t="s">
        <v>139</v>
      </c>
      <c r="F838" s="10">
        <v>4</v>
      </c>
      <c r="G838" s="10">
        <v>638.67999999999995</v>
      </c>
      <c r="H838" s="13">
        <v>0.2</v>
      </c>
      <c r="I838" s="10">
        <v>2554.73</v>
      </c>
      <c r="J838" s="10">
        <v>2043.79</v>
      </c>
      <c r="K838" s="10">
        <v>1606.78</v>
      </c>
      <c r="L838" s="10">
        <v>37.799999999999997</v>
      </c>
      <c r="M838" s="10" t="s">
        <v>134</v>
      </c>
      <c r="N838" s="10" t="s">
        <v>145</v>
      </c>
    </row>
    <row r="839" spans="1:14" x14ac:dyDescent="0.35">
      <c r="A839" s="10" t="s">
        <v>1111</v>
      </c>
      <c r="B839" s="11">
        <v>45690</v>
      </c>
      <c r="C839" s="11">
        <v>45690</v>
      </c>
      <c r="D839" s="10" t="s">
        <v>298</v>
      </c>
      <c r="E839" s="10" t="s">
        <v>139</v>
      </c>
      <c r="F839" s="10">
        <v>3</v>
      </c>
      <c r="G839" s="10">
        <v>601.54</v>
      </c>
      <c r="H839" s="13">
        <v>0.2</v>
      </c>
      <c r="I839" s="10">
        <v>1804.63</v>
      </c>
      <c r="J839" s="10">
        <v>1443.71</v>
      </c>
      <c r="K839" s="10">
        <v>1216.01</v>
      </c>
      <c r="L839" s="10">
        <v>37.43</v>
      </c>
      <c r="M839" s="10" t="s">
        <v>129</v>
      </c>
      <c r="N839" s="10" t="s">
        <v>125</v>
      </c>
    </row>
    <row r="840" spans="1:14" x14ac:dyDescent="0.35">
      <c r="A840" s="10" t="s">
        <v>1112</v>
      </c>
      <c r="B840" s="11">
        <v>45575</v>
      </c>
      <c r="C840" s="11">
        <v>45575</v>
      </c>
      <c r="D840" s="10" t="s">
        <v>258</v>
      </c>
      <c r="E840" s="10" t="s">
        <v>187</v>
      </c>
      <c r="F840" s="10">
        <v>10</v>
      </c>
      <c r="G840" s="10">
        <v>205.22</v>
      </c>
      <c r="H840" s="13">
        <v>0.15</v>
      </c>
      <c r="I840" s="10">
        <v>2052.1999999999998</v>
      </c>
      <c r="J840" s="10">
        <v>1744.37</v>
      </c>
      <c r="K840" s="10">
        <v>1145.8699999999999</v>
      </c>
      <c r="L840" s="10">
        <v>68.16</v>
      </c>
      <c r="M840" s="10" t="s">
        <v>134</v>
      </c>
      <c r="N840" s="10" t="s">
        <v>125</v>
      </c>
    </row>
    <row r="841" spans="1:14" x14ac:dyDescent="0.35">
      <c r="A841" s="10" t="s">
        <v>1113</v>
      </c>
      <c r="B841" s="11">
        <v>45652</v>
      </c>
      <c r="C841" s="11">
        <v>45657</v>
      </c>
      <c r="D841" s="10" t="s">
        <v>513</v>
      </c>
      <c r="E841" s="10" t="s">
        <v>169</v>
      </c>
      <c r="F841" s="10">
        <v>3</v>
      </c>
      <c r="G841" s="10">
        <v>222.05</v>
      </c>
      <c r="H841" s="13">
        <v>0</v>
      </c>
      <c r="I841" s="10">
        <v>666.15</v>
      </c>
      <c r="J841" s="10">
        <v>666.15</v>
      </c>
      <c r="K841" s="10">
        <v>346.15</v>
      </c>
      <c r="L841" s="10">
        <v>46.66</v>
      </c>
      <c r="M841" s="10" t="s">
        <v>134</v>
      </c>
      <c r="N841" s="10" t="s">
        <v>140</v>
      </c>
    </row>
    <row r="842" spans="1:14" x14ac:dyDescent="0.35">
      <c r="A842" s="10" t="s">
        <v>1114</v>
      </c>
      <c r="B842" s="11">
        <v>45476</v>
      </c>
      <c r="C842" s="11">
        <v>45480</v>
      </c>
      <c r="D842" s="10" t="s">
        <v>215</v>
      </c>
      <c r="E842" s="10" t="s">
        <v>128</v>
      </c>
      <c r="F842" s="10">
        <v>1</v>
      </c>
      <c r="G842" s="10">
        <v>320.70999999999998</v>
      </c>
      <c r="H842" s="13">
        <v>0.15</v>
      </c>
      <c r="I842" s="10">
        <v>320.70999999999998</v>
      </c>
      <c r="J842" s="10">
        <v>272.60000000000002</v>
      </c>
      <c r="K842" s="10">
        <v>182.19</v>
      </c>
      <c r="L842" s="10">
        <v>37</v>
      </c>
      <c r="M842" s="10" t="s">
        <v>134</v>
      </c>
      <c r="N842" s="10" t="s">
        <v>125</v>
      </c>
    </row>
    <row r="843" spans="1:14" x14ac:dyDescent="0.35">
      <c r="A843" s="10" t="s">
        <v>1115</v>
      </c>
      <c r="B843" s="11">
        <v>45400</v>
      </c>
      <c r="C843" s="11">
        <v>45407</v>
      </c>
      <c r="D843" s="10" t="s">
        <v>369</v>
      </c>
      <c r="E843" s="10" t="s">
        <v>139</v>
      </c>
      <c r="F843" s="10">
        <v>8</v>
      </c>
      <c r="G843" s="10">
        <v>647.54999999999995</v>
      </c>
      <c r="H843" s="13">
        <v>0</v>
      </c>
      <c r="I843" s="10">
        <v>5180.38</v>
      </c>
      <c r="J843" s="10">
        <v>5180.38</v>
      </c>
      <c r="K843" s="10">
        <v>3270.17</v>
      </c>
      <c r="L843" s="10">
        <v>63.89</v>
      </c>
      <c r="M843" s="10" t="s">
        <v>134</v>
      </c>
      <c r="N843" s="10" t="s">
        <v>125</v>
      </c>
    </row>
    <row r="844" spans="1:14" x14ac:dyDescent="0.35">
      <c r="A844" s="10" t="s">
        <v>1116</v>
      </c>
      <c r="B844" s="11">
        <v>45722</v>
      </c>
      <c r="C844" s="11">
        <v>45723</v>
      </c>
      <c r="D844" s="10" t="s">
        <v>406</v>
      </c>
      <c r="E844" s="10" t="s">
        <v>175</v>
      </c>
      <c r="F844" s="10">
        <v>1</v>
      </c>
      <c r="G844" s="10">
        <v>36.479999999999997</v>
      </c>
      <c r="H844" s="13">
        <v>0</v>
      </c>
      <c r="I844" s="10">
        <v>36.479999999999997</v>
      </c>
      <c r="J844" s="10">
        <v>36.479999999999997</v>
      </c>
      <c r="K844" s="10">
        <v>16.55</v>
      </c>
      <c r="L844" s="10">
        <v>10.130000000000001</v>
      </c>
      <c r="M844" s="10" t="s">
        <v>124</v>
      </c>
      <c r="N844" s="10" t="s">
        <v>136</v>
      </c>
    </row>
    <row r="845" spans="1:14" x14ac:dyDescent="0.35">
      <c r="A845" s="10" t="s">
        <v>1117</v>
      </c>
      <c r="B845" s="11">
        <v>45620</v>
      </c>
      <c r="C845" s="11">
        <v>45621</v>
      </c>
      <c r="D845" s="10" t="s">
        <v>718</v>
      </c>
      <c r="E845" s="10" t="s">
        <v>155</v>
      </c>
      <c r="F845" s="10">
        <v>4</v>
      </c>
      <c r="G845" s="10">
        <v>41.18</v>
      </c>
      <c r="H845" s="13">
        <v>0.2</v>
      </c>
      <c r="I845" s="10">
        <v>164.71</v>
      </c>
      <c r="J845" s="10">
        <v>131.77000000000001</v>
      </c>
      <c r="K845" s="10">
        <v>84.62</v>
      </c>
      <c r="L845" s="10">
        <v>18.71</v>
      </c>
      <c r="M845" s="10" t="s">
        <v>134</v>
      </c>
      <c r="N845" s="10" t="s">
        <v>145</v>
      </c>
    </row>
    <row r="846" spans="1:14" x14ac:dyDescent="0.35">
      <c r="A846" s="10" t="s">
        <v>1118</v>
      </c>
      <c r="B846" s="11">
        <v>45457</v>
      </c>
      <c r="C846" s="11">
        <v>45463</v>
      </c>
      <c r="D846" s="10" t="s">
        <v>451</v>
      </c>
      <c r="E846" s="10" t="s">
        <v>235</v>
      </c>
      <c r="F846" s="10">
        <v>5</v>
      </c>
      <c r="G846" s="10">
        <v>18.89</v>
      </c>
      <c r="H846" s="13">
        <v>0</v>
      </c>
      <c r="I846" s="10">
        <v>94.44</v>
      </c>
      <c r="J846" s="10">
        <v>94.44</v>
      </c>
      <c r="K846" s="10">
        <v>33.549999999999997</v>
      </c>
      <c r="L846" s="10">
        <v>19.73</v>
      </c>
      <c r="M846" s="10" t="s">
        <v>134</v>
      </c>
      <c r="N846" s="10" t="s">
        <v>136</v>
      </c>
    </row>
    <row r="847" spans="1:14" x14ac:dyDescent="0.35">
      <c r="A847" s="10" t="s">
        <v>1119</v>
      </c>
      <c r="B847" s="11">
        <v>45297</v>
      </c>
      <c r="C847" s="11">
        <v>45302</v>
      </c>
      <c r="D847" s="10" t="s">
        <v>225</v>
      </c>
      <c r="E847" s="10" t="s">
        <v>169</v>
      </c>
      <c r="F847" s="10">
        <v>5</v>
      </c>
      <c r="G847" s="10">
        <v>212.29</v>
      </c>
      <c r="H847" s="13">
        <v>0</v>
      </c>
      <c r="I847" s="10">
        <v>1061.47</v>
      </c>
      <c r="J847" s="10">
        <v>1061.47</v>
      </c>
      <c r="K847" s="10">
        <v>580.6</v>
      </c>
      <c r="L847" s="10">
        <v>53.27</v>
      </c>
      <c r="M847" s="10" t="s">
        <v>124</v>
      </c>
      <c r="N847" s="10" t="s">
        <v>140</v>
      </c>
    </row>
    <row r="848" spans="1:14" x14ac:dyDescent="0.35">
      <c r="A848" s="10" t="s">
        <v>1120</v>
      </c>
      <c r="B848" s="11">
        <v>45777</v>
      </c>
      <c r="C848" s="11">
        <v>45782</v>
      </c>
      <c r="D848" s="10" t="s">
        <v>163</v>
      </c>
      <c r="E848" s="10" t="s">
        <v>235</v>
      </c>
      <c r="F848" s="10">
        <v>2</v>
      </c>
      <c r="G848" s="10">
        <v>19.149999999999999</v>
      </c>
      <c r="H848" s="13">
        <v>0</v>
      </c>
      <c r="I848" s="10">
        <v>38.299999999999997</v>
      </c>
      <c r="J848" s="10">
        <v>38.299999999999997</v>
      </c>
      <c r="K848" s="10">
        <v>14.42</v>
      </c>
      <c r="L848" s="10">
        <v>30.51</v>
      </c>
      <c r="M848" s="10" t="s">
        <v>129</v>
      </c>
      <c r="N848" s="10" t="s">
        <v>130</v>
      </c>
    </row>
    <row r="849" spans="1:14" x14ac:dyDescent="0.35">
      <c r="A849" s="10" t="s">
        <v>1121</v>
      </c>
      <c r="B849" s="11">
        <v>45597</v>
      </c>
      <c r="C849" s="11">
        <v>45598</v>
      </c>
      <c r="D849" s="10" t="s">
        <v>292</v>
      </c>
      <c r="E849" s="10" t="s">
        <v>164</v>
      </c>
      <c r="F849" s="10">
        <v>1</v>
      </c>
      <c r="G849" s="10">
        <v>880.34</v>
      </c>
      <c r="H849" s="13">
        <v>0.15</v>
      </c>
      <c r="I849" s="10">
        <v>880.34</v>
      </c>
      <c r="J849" s="10">
        <v>748.29</v>
      </c>
      <c r="K849" s="10">
        <v>682.76</v>
      </c>
      <c r="L849" s="10">
        <v>7.7</v>
      </c>
      <c r="M849" s="10" t="s">
        <v>134</v>
      </c>
      <c r="N849" s="10" t="s">
        <v>145</v>
      </c>
    </row>
    <row r="850" spans="1:14" x14ac:dyDescent="0.35">
      <c r="A850" s="10" t="s">
        <v>1122</v>
      </c>
      <c r="B850" s="11">
        <v>45361</v>
      </c>
      <c r="C850" s="11">
        <v>45363</v>
      </c>
      <c r="D850" s="10" t="s">
        <v>199</v>
      </c>
      <c r="E850" s="10" t="s">
        <v>202</v>
      </c>
      <c r="F850" s="10">
        <v>8</v>
      </c>
      <c r="G850" s="10">
        <v>135.13</v>
      </c>
      <c r="H850" s="13">
        <v>0.15</v>
      </c>
      <c r="I850" s="10">
        <v>1081.08</v>
      </c>
      <c r="J850" s="10">
        <v>918.92</v>
      </c>
      <c r="K850" s="10">
        <v>639.04</v>
      </c>
      <c r="L850" s="10">
        <v>46.63</v>
      </c>
      <c r="M850" s="10" t="s">
        <v>134</v>
      </c>
      <c r="N850" s="10" t="s">
        <v>136</v>
      </c>
    </row>
    <row r="851" spans="1:14" x14ac:dyDescent="0.35">
      <c r="A851" s="10" t="s">
        <v>1123</v>
      </c>
      <c r="B851" s="11">
        <v>45774</v>
      </c>
      <c r="C851" s="11">
        <v>45778</v>
      </c>
      <c r="D851" s="10" t="s">
        <v>278</v>
      </c>
      <c r="E851" s="10" t="s">
        <v>139</v>
      </c>
      <c r="F851" s="10">
        <v>4</v>
      </c>
      <c r="G851" s="10">
        <v>601.36</v>
      </c>
      <c r="H851" s="13">
        <v>0.1</v>
      </c>
      <c r="I851" s="10">
        <v>2405.4299999999998</v>
      </c>
      <c r="J851" s="10">
        <v>2164.88</v>
      </c>
      <c r="K851" s="10">
        <v>1522.7</v>
      </c>
      <c r="L851" s="10">
        <v>30.71</v>
      </c>
      <c r="M851" s="10" t="s">
        <v>134</v>
      </c>
      <c r="N851" s="10" t="s">
        <v>149</v>
      </c>
    </row>
    <row r="852" spans="1:14" x14ac:dyDescent="0.35">
      <c r="A852" s="10" t="s">
        <v>1124</v>
      </c>
      <c r="B852" s="11">
        <v>45533</v>
      </c>
      <c r="C852" s="11">
        <v>45540</v>
      </c>
      <c r="D852" s="10" t="s">
        <v>718</v>
      </c>
      <c r="E852" s="10" t="s">
        <v>142</v>
      </c>
      <c r="F852" s="10">
        <v>1</v>
      </c>
      <c r="G852" s="10">
        <v>278.64</v>
      </c>
      <c r="H852" s="13">
        <v>0.15</v>
      </c>
      <c r="I852" s="10">
        <v>278.64</v>
      </c>
      <c r="J852" s="10">
        <v>236.84</v>
      </c>
      <c r="K852" s="10">
        <v>147.94</v>
      </c>
      <c r="L852" s="10">
        <v>43.63</v>
      </c>
      <c r="M852" s="10" t="s">
        <v>119</v>
      </c>
      <c r="N852" s="10" t="s">
        <v>156</v>
      </c>
    </row>
    <row r="853" spans="1:14" x14ac:dyDescent="0.35">
      <c r="A853" s="10" t="s">
        <v>1125</v>
      </c>
      <c r="B853" s="11">
        <v>45782</v>
      </c>
      <c r="C853" s="11">
        <v>45784</v>
      </c>
      <c r="D853" s="10" t="s">
        <v>314</v>
      </c>
      <c r="E853" s="10" t="s">
        <v>133</v>
      </c>
      <c r="F853" s="10">
        <v>2</v>
      </c>
      <c r="G853" s="10">
        <v>203.87</v>
      </c>
      <c r="H853" s="13">
        <v>0</v>
      </c>
      <c r="I853" s="10">
        <v>407.74</v>
      </c>
      <c r="J853" s="10">
        <v>407.74</v>
      </c>
      <c r="K853" s="10">
        <v>249.91</v>
      </c>
      <c r="L853" s="10">
        <v>18.239999999999998</v>
      </c>
      <c r="M853" s="10" t="s">
        <v>134</v>
      </c>
      <c r="N853" s="10" t="s">
        <v>120</v>
      </c>
    </row>
    <row r="854" spans="1:14" x14ac:dyDescent="0.35">
      <c r="A854" s="10" t="s">
        <v>1126</v>
      </c>
      <c r="B854" s="11">
        <v>45318</v>
      </c>
      <c r="C854" s="11">
        <v>45321</v>
      </c>
      <c r="D854" s="10" t="s">
        <v>447</v>
      </c>
      <c r="E854" s="10" t="s">
        <v>142</v>
      </c>
      <c r="F854" s="10">
        <v>3</v>
      </c>
      <c r="G854" s="10">
        <v>274.99</v>
      </c>
      <c r="H854" s="13">
        <v>0.2</v>
      </c>
      <c r="I854" s="10">
        <v>824.96</v>
      </c>
      <c r="J854" s="10">
        <v>659.97</v>
      </c>
      <c r="K854" s="10">
        <v>442.99</v>
      </c>
      <c r="L854" s="10">
        <v>10.039999999999999</v>
      </c>
      <c r="M854" s="10" t="s">
        <v>134</v>
      </c>
      <c r="N854" s="10" t="s">
        <v>156</v>
      </c>
    </row>
    <row r="855" spans="1:14" x14ac:dyDescent="0.35">
      <c r="A855" s="10" t="s">
        <v>1127</v>
      </c>
      <c r="B855" s="11">
        <v>45732</v>
      </c>
      <c r="C855" s="11">
        <v>45738</v>
      </c>
      <c r="D855" s="10" t="s">
        <v>516</v>
      </c>
      <c r="E855" s="10" t="s">
        <v>169</v>
      </c>
      <c r="F855" s="10">
        <v>3</v>
      </c>
      <c r="G855" s="10">
        <v>197.08</v>
      </c>
      <c r="H855" s="13">
        <v>0</v>
      </c>
      <c r="I855" s="10">
        <v>591.25</v>
      </c>
      <c r="J855" s="10">
        <v>591.25</v>
      </c>
      <c r="K855" s="10">
        <v>368.06</v>
      </c>
      <c r="L855" s="10">
        <v>58.37</v>
      </c>
      <c r="M855" s="10" t="s">
        <v>134</v>
      </c>
      <c r="N855" s="10" t="s">
        <v>156</v>
      </c>
    </row>
    <row r="856" spans="1:14" x14ac:dyDescent="0.35">
      <c r="A856" s="10" t="s">
        <v>1128</v>
      </c>
      <c r="B856" s="11">
        <v>45535</v>
      </c>
      <c r="C856" s="11">
        <v>45538</v>
      </c>
      <c r="D856" s="10" t="s">
        <v>624</v>
      </c>
      <c r="E856" s="10" t="s">
        <v>142</v>
      </c>
      <c r="F856" s="10">
        <v>1</v>
      </c>
      <c r="G856" s="10">
        <v>239.62</v>
      </c>
      <c r="H856" s="13">
        <v>0.1</v>
      </c>
      <c r="I856" s="10">
        <v>239.62</v>
      </c>
      <c r="J856" s="10">
        <v>215.66</v>
      </c>
      <c r="K856" s="10">
        <v>148.59</v>
      </c>
      <c r="L856" s="10">
        <v>51.79</v>
      </c>
      <c r="M856" s="10" t="s">
        <v>124</v>
      </c>
      <c r="N856" s="10" t="s">
        <v>136</v>
      </c>
    </row>
    <row r="857" spans="1:14" x14ac:dyDescent="0.35">
      <c r="A857" s="10" t="s">
        <v>1129</v>
      </c>
      <c r="B857" s="11">
        <v>45350</v>
      </c>
      <c r="C857" s="11">
        <v>45351</v>
      </c>
      <c r="D857" s="10" t="s">
        <v>400</v>
      </c>
      <c r="E857" s="10" t="s">
        <v>123</v>
      </c>
      <c r="F857" s="10">
        <v>1</v>
      </c>
      <c r="G857" s="10">
        <v>31.69</v>
      </c>
      <c r="H857" s="13">
        <v>0.05</v>
      </c>
      <c r="I857" s="10">
        <v>31.69</v>
      </c>
      <c r="J857" s="10">
        <v>30.1</v>
      </c>
      <c r="K857" s="10">
        <v>13.36</v>
      </c>
      <c r="L857" s="10">
        <v>23.97</v>
      </c>
      <c r="M857" s="10" t="s">
        <v>134</v>
      </c>
      <c r="N857" s="10" t="s">
        <v>145</v>
      </c>
    </row>
    <row r="858" spans="1:14" x14ac:dyDescent="0.35">
      <c r="A858" s="10" t="s">
        <v>1130</v>
      </c>
      <c r="B858" s="11">
        <v>45782</v>
      </c>
      <c r="C858" s="11">
        <v>45783</v>
      </c>
      <c r="D858" s="10" t="s">
        <v>292</v>
      </c>
      <c r="E858" s="10" t="s">
        <v>175</v>
      </c>
      <c r="F858" s="10">
        <v>4</v>
      </c>
      <c r="G858" s="10">
        <v>35.42</v>
      </c>
      <c r="H858" s="13">
        <v>0.15</v>
      </c>
      <c r="I858" s="10">
        <v>141.69999999999999</v>
      </c>
      <c r="J858" s="10">
        <v>120.44</v>
      </c>
      <c r="K858" s="10">
        <v>62.12</v>
      </c>
      <c r="L858" s="10">
        <v>50.1</v>
      </c>
      <c r="M858" s="10" t="s">
        <v>129</v>
      </c>
      <c r="N858" s="10" t="s">
        <v>120</v>
      </c>
    </row>
    <row r="859" spans="1:14" x14ac:dyDescent="0.35">
      <c r="A859" s="10" t="s">
        <v>1131</v>
      </c>
      <c r="B859" s="11">
        <v>45667</v>
      </c>
      <c r="C859" s="11">
        <v>45671</v>
      </c>
      <c r="D859" s="10" t="s">
        <v>147</v>
      </c>
      <c r="E859" s="10" t="s">
        <v>256</v>
      </c>
      <c r="F859" s="10">
        <v>6</v>
      </c>
      <c r="G859" s="10">
        <v>15.35</v>
      </c>
      <c r="H859" s="13">
        <v>0.05</v>
      </c>
      <c r="I859" s="10">
        <v>92.07</v>
      </c>
      <c r="J859" s="10">
        <v>87.47</v>
      </c>
      <c r="K859" s="10">
        <v>35.35</v>
      </c>
      <c r="L859" s="10">
        <v>36.18</v>
      </c>
      <c r="M859" s="10" t="s">
        <v>134</v>
      </c>
      <c r="N859" s="10" t="s">
        <v>156</v>
      </c>
    </row>
    <row r="860" spans="1:14" x14ac:dyDescent="0.35">
      <c r="A860" s="10" t="s">
        <v>1132</v>
      </c>
      <c r="B860" s="11">
        <v>45578</v>
      </c>
      <c r="C860" s="11">
        <v>45579</v>
      </c>
      <c r="D860" s="10" t="s">
        <v>312</v>
      </c>
      <c r="E860" s="10" t="s">
        <v>128</v>
      </c>
      <c r="F860" s="10">
        <v>2</v>
      </c>
      <c r="G860" s="10">
        <v>310.83999999999997</v>
      </c>
      <c r="H860" s="13">
        <v>0.15</v>
      </c>
      <c r="I860" s="10">
        <v>621.67999999999995</v>
      </c>
      <c r="J860" s="10">
        <v>528.42999999999995</v>
      </c>
      <c r="K860" s="10">
        <v>360.03</v>
      </c>
      <c r="L860" s="10">
        <v>43.89</v>
      </c>
      <c r="M860" s="10" t="s">
        <v>134</v>
      </c>
      <c r="N860" s="10" t="s">
        <v>125</v>
      </c>
    </row>
    <row r="861" spans="1:14" x14ac:dyDescent="0.35">
      <c r="A861" s="10" t="s">
        <v>1133</v>
      </c>
      <c r="B861" s="11">
        <v>45742</v>
      </c>
      <c r="C861" s="11">
        <v>45749</v>
      </c>
      <c r="D861" s="10" t="s">
        <v>201</v>
      </c>
      <c r="E861" s="10" t="s">
        <v>123</v>
      </c>
      <c r="F861" s="10">
        <v>8</v>
      </c>
      <c r="G861" s="10">
        <v>29.55</v>
      </c>
      <c r="H861" s="13">
        <v>0</v>
      </c>
      <c r="I861" s="10">
        <v>236.39</v>
      </c>
      <c r="J861" s="10">
        <v>236.39</v>
      </c>
      <c r="K861" s="10">
        <v>109.43</v>
      </c>
      <c r="L861" s="10">
        <v>44.01</v>
      </c>
      <c r="M861" s="10" t="s">
        <v>119</v>
      </c>
      <c r="N861" s="10" t="s">
        <v>136</v>
      </c>
    </row>
    <row r="862" spans="1:14" x14ac:dyDescent="0.35">
      <c r="A862" s="10" t="s">
        <v>1134</v>
      </c>
      <c r="B862" s="11">
        <v>45799</v>
      </c>
      <c r="C862" s="11">
        <v>45799</v>
      </c>
      <c r="D862" s="10" t="s">
        <v>191</v>
      </c>
      <c r="E862" s="10" t="s">
        <v>175</v>
      </c>
      <c r="F862" s="10">
        <v>6</v>
      </c>
      <c r="G862" s="10">
        <v>37.299999999999997</v>
      </c>
      <c r="H862" s="13">
        <v>0</v>
      </c>
      <c r="I862" s="10">
        <v>223.79</v>
      </c>
      <c r="J862" s="10">
        <v>223.79</v>
      </c>
      <c r="K862" s="10">
        <v>93.35</v>
      </c>
      <c r="L862" s="10">
        <v>36.24</v>
      </c>
      <c r="M862" s="10" t="s">
        <v>134</v>
      </c>
      <c r="N862" s="10" t="s">
        <v>145</v>
      </c>
    </row>
    <row r="863" spans="1:14" x14ac:dyDescent="0.35">
      <c r="A863" s="10" t="s">
        <v>1135</v>
      </c>
      <c r="B863" s="11">
        <v>45648</v>
      </c>
      <c r="C863" s="11">
        <v>45648</v>
      </c>
      <c r="D863" s="10" t="s">
        <v>201</v>
      </c>
      <c r="E863" s="10" t="s">
        <v>118</v>
      </c>
      <c r="F863" s="10">
        <v>6</v>
      </c>
      <c r="G863" s="10">
        <v>426.69</v>
      </c>
      <c r="H863" s="13">
        <v>0.05</v>
      </c>
      <c r="I863" s="10">
        <v>2560.16</v>
      </c>
      <c r="J863" s="10">
        <v>2432.15</v>
      </c>
      <c r="K863" s="10">
        <v>1532.14</v>
      </c>
      <c r="L863" s="10">
        <v>65.430000000000007</v>
      </c>
      <c r="M863" s="10" t="s">
        <v>124</v>
      </c>
      <c r="N863" s="10" t="s">
        <v>136</v>
      </c>
    </row>
    <row r="864" spans="1:14" x14ac:dyDescent="0.35">
      <c r="A864" s="10" t="s">
        <v>1136</v>
      </c>
      <c r="B864" s="11">
        <v>45729</v>
      </c>
      <c r="C864" s="11">
        <v>45729</v>
      </c>
      <c r="D864" s="10" t="s">
        <v>459</v>
      </c>
      <c r="E864" s="10" t="s">
        <v>226</v>
      </c>
      <c r="F864" s="10">
        <v>5</v>
      </c>
      <c r="G864" s="10">
        <v>95.81</v>
      </c>
      <c r="H864" s="13">
        <v>0.2</v>
      </c>
      <c r="I864" s="10">
        <v>479.05</v>
      </c>
      <c r="J864" s="10">
        <v>383.24</v>
      </c>
      <c r="K864" s="10">
        <v>224.3</v>
      </c>
      <c r="L864" s="10">
        <v>33.54</v>
      </c>
      <c r="M864" s="10" t="s">
        <v>134</v>
      </c>
      <c r="N864" s="10" t="s">
        <v>156</v>
      </c>
    </row>
    <row r="865" spans="1:14" x14ac:dyDescent="0.35">
      <c r="A865" s="10" t="s">
        <v>1137</v>
      </c>
      <c r="B865" s="11">
        <v>45558</v>
      </c>
      <c r="C865" s="11">
        <v>45560</v>
      </c>
      <c r="D865" s="10" t="s">
        <v>174</v>
      </c>
      <c r="E865" s="10" t="s">
        <v>164</v>
      </c>
      <c r="F865" s="10">
        <v>8</v>
      </c>
      <c r="G865" s="10">
        <v>915.19</v>
      </c>
      <c r="H865" s="13">
        <v>0</v>
      </c>
      <c r="I865" s="10">
        <v>7321.53</v>
      </c>
      <c r="J865" s="10">
        <v>7321.53</v>
      </c>
      <c r="K865" s="10">
        <v>5239.74</v>
      </c>
      <c r="L865" s="10">
        <v>24.77</v>
      </c>
      <c r="M865" s="10" t="s">
        <v>119</v>
      </c>
      <c r="N865" s="10" t="s">
        <v>130</v>
      </c>
    </row>
    <row r="866" spans="1:14" x14ac:dyDescent="0.35">
      <c r="A866" s="10" t="s">
        <v>1138</v>
      </c>
      <c r="B866" s="11">
        <v>45594</v>
      </c>
      <c r="C866" s="11">
        <v>45599</v>
      </c>
      <c r="D866" s="10" t="s">
        <v>302</v>
      </c>
      <c r="E866" s="10" t="s">
        <v>118</v>
      </c>
      <c r="F866" s="10">
        <v>3</v>
      </c>
      <c r="G866" s="10">
        <v>379.73</v>
      </c>
      <c r="H866" s="13">
        <v>0.05</v>
      </c>
      <c r="I866" s="10">
        <v>1139.2</v>
      </c>
      <c r="J866" s="10">
        <v>1082.24</v>
      </c>
      <c r="K866" s="10">
        <v>724.83</v>
      </c>
      <c r="L866" s="10">
        <v>44.99</v>
      </c>
      <c r="M866" s="10" t="s">
        <v>129</v>
      </c>
      <c r="N866" s="10" t="s">
        <v>136</v>
      </c>
    </row>
    <row r="867" spans="1:14" x14ac:dyDescent="0.35">
      <c r="A867" s="10" t="s">
        <v>1139</v>
      </c>
      <c r="B867" s="11">
        <v>45620</v>
      </c>
      <c r="C867" s="11">
        <v>45624</v>
      </c>
      <c r="D867" s="10" t="s">
        <v>117</v>
      </c>
      <c r="E867" s="10" t="s">
        <v>256</v>
      </c>
      <c r="F867" s="10">
        <v>5</v>
      </c>
      <c r="G867" s="10">
        <v>15.86</v>
      </c>
      <c r="H867" s="13">
        <v>0</v>
      </c>
      <c r="I867" s="10">
        <v>79.28</v>
      </c>
      <c r="J867" s="10">
        <v>79.28</v>
      </c>
      <c r="K867" s="10">
        <v>29.82</v>
      </c>
      <c r="L867" s="10">
        <v>42.36</v>
      </c>
      <c r="M867" s="10" t="s">
        <v>134</v>
      </c>
      <c r="N867" s="10" t="s">
        <v>120</v>
      </c>
    </row>
    <row r="868" spans="1:14" x14ac:dyDescent="0.35">
      <c r="A868" s="10" t="s">
        <v>1140</v>
      </c>
      <c r="B868" s="11">
        <v>45373</v>
      </c>
      <c r="C868" s="11">
        <v>45377</v>
      </c>
      <c r="D868" s="10" t="s">
        <v>375</v>
      </c>
      <c r="E868" s="10" t="s">
        <v>142</v>
      </c>
      <c r="F868" s="10">
        <v>6</v>
      </c>
      <c r="G868" s="10">
        <v>262.14</v>
      </c>
      <c r="H868" s="13">
        <v>0</v>
      </c>
      <c r="I868" s="10">
        <v>1572.84</v>
      </c>
      <c r="J868" s="10">
        <v>1572.84</v>
      </c>
      <c r="K868" s="10">
        <v>864.82</v>
      </c>
      <c r="L868" s="10">
        <v>31.96</v>
      </c>
      <c r="M868" s="10" t="s">
        <v>134</v>
      </c>
      <c r="N868" s="10" t="s">
        <v>140</v>
      </c>
    </row>
    <row r="869" spans="1:14" x14ac:dyDescent="0.35">
      <c r="A869" s="10" t="s">
        <v>1141</v>
      </c>
      <c r="B869" s="11">
        <v>45470</v>
      </c>
      <c r="C869" s="11">
        <v>45472</v>
      </c>
      <c r="D869" s="10" t="s">
        <v>292</v>
      </c>
      <c r="E869" s="10" t="s">
        <v>123</v>
      </c>
      <c r="F869" s="10">
        <v>6</v>
      </c>
      <c r="G869" s="10">
        <v>32.799999999999997</v>
      </c>
      <c r="H869" s="13">
        <v>0</v>
      </c>
      <c r="I869" s="10">
        <v>196.79</v>
      </c>
      <c r="J869" s="10">
        <v>196.79</v>
      </c>
      <c r="K869" s="10">
        <v>80.760000000000005</v>
      </c>
      <c r="L869" s="10">
        <v>19.23</v>
      </c>
      <c r="M869" s="10" t="s">
        <v>129</v>
      </c>
      <c r="N869" s="10" t="s">
        <v>149</v>
      </c>
    </row>
    <row r="870" spans="1:14" x14ac:dyDescent="0.35">
      <c r="A870" s="10" t="s">
        <v>1142</v>
      </c>
      <c r="B870" s="11">
        <v>45525</v>
      </c>
      <c r="C870" s="11">
        <v>45525</v>
      </c>
      <c r="D870" s="10" t="s">
        <v>247</v>
      </c>
      <c r="E870" s="10" t="s">
        <v>118</v>
      </c>
      <c r="F870" s="10">
        <v>8</v>
      </c>
      <c r="G870" s="10">
        <v>442.27</v>
      </c>
      <c r="H870" s="13">
        <v>0.05</v>
      </c>
      <c r="I870" s="10">
        <v>3538.19</v>
      </c>
      <c r="J870" s="10">
        <v>3361.28</v>
      </c>
      <c r="K870" s="10">
        <v>1865.16</v>
      </c>
      <c r="L870" s="10">
        <v>68.08</v>
      </c>
      <c r="M870" s="10" t="s">
        <v>134</v>
      </c>
      <c r="N870" s="10" t="s">
        <v>136</v>
      </c>
    </row>
    <row r="871" spans="1:14" x14ac:dyDescent="0.35">
      <c r="A871" s="10" t="s">
        <v>1143</v>
      </c>
      <c r="B871" s="11">
        <v>45650</v>
      </c>
      <c r="C871" s="11">
        <v>45651</v>
      </c>
      <c r="D871" s="10" t="s">
        <v>314</v>
      </c>
      <c r="E871" s="10" t="s">
        <v>123</v>
      </c>
      <c r="F871" s="10">
        <v>1</v>
      </c>
      <c r="G871" s="10">
        <v>31.71</v>
      </c>
      <c r="H871" s="13">
        <v>0.15</v>
      </c>
      <c r="I871" s="10">
        <v>31.71</v>
      </c>
      <c r="J871" s="10">
        <v>26.96</v>
      </c>
      <c r="K871" s="10">
        <v>13.41</v>
      </c>
      <c r="L871" s="10">
        <v>16.329999999999998</v>
      </c>
      <c r="M871" s="10" t="s">
        <v>129</v>
      </c>
      <c r="N871" s="10" t="s">
        <v>156</v>
      </c>
    </row>
    <row r="872" spans="1:14" x14ac:dyDescent="0.35">
      <c r="A872" s="10" t="s">
        <v>1144</v>
      </c>
      <c r="B872" s="11">
        <v>45581</v>
      </c>
      <c r="C872" s="11">
        <v>45583</v>
      </c>
      <c r="D872" s="10" t="s">
        <v>179</v>
      </c>
      <c r="E872" s="10" t="s">
        <v>226</v>
      </c>
      <c r="F872" s="10">
        <v>1</v>
      </c>
      <c r="G872" s="10">
        <v>96.63</v>
      </c>
      <c r="H872" s="13">
        <v>0.05</v>
      </c>
      <c r="I872" s="10">
        <v>96.63</v>
      </c>
      <c r="J872" s="10">
        <v>91.79</v>
      </c>
      <c r="K872" s="10">
        <v>42.29</v>
      </c>
      <c r="L872" s="10">
        <v>26.94</v>
      </c>
      <c r="M872" s="10" t="s">
        <v>134</v>
      </c>
      <c r="N872" s="10" t="s">
        <v>145</v>
      </c>
    </row>
    <row r="873" spans="1:14" x14ac:dyDescent="0.35">
      <c r="A873" s="10" t="s">
        <v>1145</v>
      </c>
      <c r="B873" s="11">
        <v>45456</v>
      </c>
      <c r="C873" s="11">
        <v>45461</v>
      </c>
      <c r="D873" s="10" t="s">
        <v>833</v>
      </c>
      <c r="E873" s="10" t="s">
        <v>166</v>
      </c>
      <c r="F873" s="10">
        <v>1</v>
      </c>
      <c r="G873" s="10">
        <v>192.39</v>
      </c>
      <c r="H873" s="13">
        <v>0.15</v>
      </c>
      <c r="I873" s="10">
        <v>192.39</v>
      </c>
      <c r="J873" s="10">
        <v>163.53</v>
      </c>
      <c r="K873" s="10">
        <v>90.49</v>
      </c>
      <c r="L873" s="10">
        <v>37.58</v>
      </c>
      <c r="M873" s="10" t="s">
        <v>134</v>
      </c>
      <c r="N873" s="10" t="s">
        <v>149</v>
      </c>
    </row>
    <row r="874" spans="1:14" x14ac:dyDescent="0.35">
      <c r="A874" s="10" t="s">
        <v>1146</v>
      </c>
      <c r="B874" s="11">
        <v>45325</v>
      </c>
      <c r="C874" s="11">
        <v>45327</v>
      </c>
      <c r="D874" s="10" t="s">
        <v>232</v>
      </c>
      <c r="E874" s="10" t="s">
        <v>175</v>
      </c>
      <c r="F874" s="10">
        <v>2</v>
      </c>
      <c r="G874" s="10">
        <v>41.03</v>
      </c>
      <c r="H874" s="13">
        <v>0</v>
      </c>
      <c r="I874" s="10">
        <v>82.05</v>
      </c>
      <c r="J874" s="10">
        <v>82.05</v>
      </c>
      <c r="K874" s="10">
        <v>33.46</v>
      </c>
      <c r="L874" s="10">
        <v>58.85</v>
      </c>
      <c r="M874" s="10" t="s">
        <v>124</v>
      </c>
      <c r="N874" s="10" t="s">
        <v>156</v>
      </c>
    </row>
    <row r="875" spans="1:14" x14ac:dyDescent="0.35">
      <c r="A875" s="10" t="s">
        <v>1147</v>
      </c>
      <c r="B875" s="11">
        <v>45832</v>
      </c>
      <c r="C875" s="11">
        <v>45832</v>
      </c>
      <c r="D875" s="10" t="s">
        <v>237</v>
      </c>
      <c r="E875" s="10" t="s">
        <v>139</v>
      </c>
      <c r="F875" s="10">
        <v>3</v>
      </c>
      <c r="G875" s="10">
        <v>666.56</v>
      </c>
      <c r="H875" s="13">
        <v>0.15</v>
      </c>
      <c r="I875" s="10">
        <v>1999.67</v>
      </c>
      <c r="J875" s="10">
        <v>1699.72</v>
      </c>
      <c r="K875" s="10">
        <v>1163.0999999999999</v>
      </c>
      <c r="L875" s="10">
        <v>25.5</v>
      </c>
      <c r="M875" s="10" t="s">
        <v>134</v>
      </c>
      <c r="N875" s="10" t="s">
        <v>120</v>
      </c>
    </row>
    <row r="876" spans="1:14" x14ac:dyDescent="0.35">
      <c r="A876" s="10" t="s">
        <v>1148</v>
      </c>
      <c r="B876" s="11">
        <v>45662</v>
      </c>
      <c r="C876" s="11">
        <v>45665</v>
      </c>
      <c r="D876" s="10" t="s">
        <v>158</v>
      </c>
      <c r="E876" s="10" t="s">
        <v>123</v>
      </c>
      <c r="F876" s="10">
        <v>3</v>
      </c>
      <c r="G876" s="10">
        <v>33.270000000000003</v>
      </c>
      <c r="H876" s="13">
        <v>0</v>
      </c>
      <c r="I876" s="10">
        <v>99.81</v>
      </c>
      <c r="J876" s="10">
        <v>99.81</v>
      </c>
      <c r="K876" s="10">
        <v>42.81</v>
      </c>
      <c r="L876" s="10">
        <v>35.380000000000003</v>
      </c>
      <c r="M876" s="10" t="s">
        <v>134</v>
      </c>
      <c r="N876" s="10" t="s">
        <v>130</v>
      </c>
    </row>
    <row r="877" spans="1:14" x14ac:dyDescent="0.35">
      <c r="A877" s="10" t="s">
        <v>1149</v>
      </c>
      <c r="B877" s="11">
        <v>45809</v>
      </c>
      <c r="C877" s="11">
        <v>45810</v>
      </c>
      <c r="D877" s="10" t="s">
        <v>573</v>
      </c>
      <c r="E877" s="10" t="s">
        <v>118</v>
      </c>
      <c r="F877" s="10">
        <v>6</v>
      </c>
      <c r="G877" s="10">
        <v>420.06</v>
      </c>
      <c r="H877" s="13">
        <v>0.15</v>
      </c>
      <c r="I877" s="10">
        <v>2520.35</v>
      </c>
      <c r="J877" s="10">
        <v>2142.3000000000002</v>
      </c>
      <c r="K877" s="10">
        <v>1430.36</v>
      </c>
      <c r="L877" s="10">
        <v>50.55</v>
      </c>
      <c r="M877" s="10" t="s">
        <v>129</v>
      </c>
      <c r="N877" s="10" t="s">
        <v>125</v>
      </c>
    </row>
    <row r="878" spans="1:14" x14ac:dyDescent="0.35">
      <c r="A878" s="10" t="s">
        <v>1150</v>
      </c>
      <c r="B878" s="11">
        <v>45542</v>
      </c>
      <c r="C878" s="11">
        <v>45548</v>
      </c>
      <c r="D878" s="10" t="s">
        <v>718</v>
      </c>
      <c r="E878" s="10" t="s">
        <v>118</v>
      </c>
      <c r="F878" s="10">
        <v>4</v>
      </c>
      <c r="G878" s="10">
        <v>420.88</v>
      </c>
      <c r="H878" s="13">
        <v>0.15</v>
      </c>
      <c r="I878" s="10">
        <v>1683.53</v>
      </c>
      <c r="J878" s="10">
        <v>1431</v>
      </c>
      <c r="K878" s="10">
        <v>956.51</v>
      </c>
      <c r="L878" s="10">
        <v>23.77</v>
      </c>
      <c r="M878" s="10" t="s">
        <v>134</v>
      </c>
      <c r="N878" s="10" t="s">
        <v>156</v>
      </c>
    </row>
    <row r="879" spans="1:14" x14ac:dyDescent="0.35">
      <c r="A879" s="10" t="s">
        <v>1151</v>
      </c>
      <c r="B879" s="11">
        <v>45798</v>
      </c>
      <c r="C879" s="11">
        <v>45801</v>
      </c>
      <c r="D879" s="10" t="s">
        <v>304</v>
      </c>
      <c r="E879" s="10" t="s">
        <v>169</v>
      </c>
      <c r="F879" s="10">
        <v>6</v>
      </c>
      <c r="G879" s="10">
        <v>222.65</v>
      </c>
      <c r="H879" s="13">
        <v>0</v>
      </c>
      <c r="I879" s="10">
        <v>1335.88</v>
      </c>
      <c r="J879" s="10">
        <v>1335.88</v>
      </c>
      <c r="K879" s="10">
        <v>684.41</v>
      </c>
      <c r="L879" s="10">
        <v>39.83</v>
      </c>
      <c r="M879" s="10" t="s">
        <v>124</v>
      </c>
      <c r="N879" s="10" t="s">
        <v>140</v>
      </c>
    </row>
    <row r="880" spans="1:14" x14ac:dyDescent="0.35">
      <c r="A880" s="10" t="s">
        <v>1152</v>
      </c>
      <c r="B880" s="11">
        <v>45421</v>
      </c>
      <c r="C880" s="11">
        <v>45421</v>
      </c>
      <c r="D880" s="10" t="s">
        <v>511</v>
      </c>
      <c r="E880" s="10" t="s">
        <v>139</v>
      </c>
      <c r="F880" s="10">
        <v>5</v>
      </c>
      <c r="G880" s="10">
        <v>600.49</v>
      </c>
      <c r="H880" s="13">
        <v>0</v>
      </c>
      <c r="I880" s="10">
        <v>3002.44</v>
      </c>
      <c r="J880" s="10">
        <v>3002.44</v>
      </c>
      <c r="K880" s="10">
        <v>2045.54</v>
      </c>
      <c r="L880" s="10">
        <v>24.09</v>
      </c>
      <c r="M880" s="10" t="s">
        <v>129</v>
      </c>
      <c r="N880" s="10" t="s">
        <v>156</v>
      </c>
    </row>
    <row r="881" spans="1:14" x14ac:dyDescent="0.35">
      <c r="A881" s="10" t="s">
        <v>1153</v>
      </c>
      <c r="B881" s="11">
        <v>45703</v>
      </c>
      <c r="C881" s="11">
        <v>45706</v>
      </c>
      <c r="D881" s="10" t="s">
        <v>573</v>
      </c>
      <c r="E881" s="10" t="s">
        <v>169</v>
      </c>
      <c r="F881" s="10">
        <v>4</v>
      </c>
      <c r="G881" s="10">
        <v>197.2</v>
      </c>
      <c r="H881" s="13">
        <v>0.05</v>
      </c>
      <c r="I881" s="10">
        <v>788.8</v>
      </c>
      <c r="J881" s="10">
        <v>749.36</v>
      </c>
      <c r="K881" s="10">
        <v>476.32</v>
      </c>
      <c r="L881" s="10">
        <v>47.39</v>
      </c>
      <c r="M881" s="10" t="s">
        <v>134</v>
      </c>
      <c r="N881" s="10" t="s">
        <v>149</v>
      </c>
    </row>
    <row r="882" spans="1:14" x14ac:dyDescent="0.35">
      <c r="A882" s="10" t="s">
        <v>1154</v>
      </c>
      <c r="B882" s="11">
        <v>45752</v>
      </c>
      <c r="C882" s="11">
        <v>45758</v>
      </c>
      <c r="D882" s="10" t="s">
        <v>211</v>
      </c>
      <c r="E882" s="10" t="s">
        <v>226</v>
      </c>
      <c r="F882" s="10">
        <v>2</v>
      </c>
      <c r="G882" s="10">
        <v>94.65</v>
      </c>
      <c r="H882" s="13">
        <v>0</v>
      </c>
      <c r="I882" s="10">
        <v>189.3</v>
      </c>
      <c r="J882" s="10">
        <v>189.3</v>
      </c>
      <c r="K882" s="10">
        <v>88.01</v>
      </c>
      <c r="L882" s="10">
        <v>44.86</v>
      </c>
      <c r="M882" s="10" t="s">
        <v>129</v>
      </c>
      <c r="N882" s="10" t="s">
        <v>130</v>
      </c>
    </row>
    <row r="883" spans="1:14" x14ac:dyDescent="0.35">
      <c r="A883" s="10" t="s">
        <v>1155</v>
      </c>
      <c r="B883" s="11">
        <v>45670</v>
      </c>
      <c r="C883" s="11">
        <v>45677</v>
      </c>
      <c r="D883" s="10" t="s">
        <v>310</v>
      </c>
      <c r="E883" s="10" t="s">
        <v>166</v>
      </c>
      <c r="F883" s="10">
        <v>2</v>
      </c>
      <c r="G883" s="10">
        <v>178.23</v>
      </c>
      <c r="H883" s="13">
        <v>0.15</v>
      </c>
      <c r="I883" s="10">
        <v>356.46</v>
      </c>
      <c r="J883" s="10">
        <v>302.99</v>
      </c>
      <c r="K883" s="10">
        <v>194.23</v>
      </c>
      <c r="L883" s="10">
        <v>23.11</v>
      </c>
      <c r="M883" s="10" t="s">
        <v>134</v>
      </c>
      <c r="N883" s="10" t="s">
        <v>140</v>
      </c>
    </row>
    <row r="884" spans="1:14" x14ac:dyDescent="0.35">
      <c r="A884" s="10" t="s">
        <v>1156</v>
      </c>
      <c r="B884" s="11">
        <v>45822</v>
      </c>
      <c r="C884" s="11">
        <v>45828</v>
      </c>
      <c r="D884" s="10" t="s">
        <v>459</v>
      </c>
      <c r="E884" s="10" t="s">
        <v>142</v>
      </c>
      <c r="F884" s="10">
        <v>2</v>
      </c>
      <c r="G884" s="10">
        <v>255.18</v>
      </c>
      <c r="H884" s="13">
        <v>0</v>
      </c>
      <c r="I884" s="10">
        <v>510.35</v>
      </c>
      <c r="J884" s="10">
        <v>510.35</v>
      </c>
      <c r="K884" s="10">
        <v>303.14999999999998</v>
      </c>
      <c r="L884" s="10">
        <v>11.86</v>
      </c>
      <c r="M884" s="10" t="s">
        <v>129</v>
      </c>
      <c r="N884" s="10" t="s">
        <v>120</v>
      </c>
    </row>
    <row r="885" spans="1:14" x14ac:dyDescent="0.35">
      <c r="A885" s="10" t="s">
        <v>1157</v>
      </c>
      <c r="B885" s="11">
        <v>45576</v>
      </c>
      <c r="C885" s="11">
        <v>45581</v>
      </c>
      <c r="D885" s="10" t="s">
        <v>1158</v>
      </c>
      <c r="E885" s="10" t="s">
        <v>164</v>
      </c>
      <c r="F885" s="10">
        <v>1</v>
      </c>
      <c r="G885" s="10">
        <v>888.32</v>
      </c>
      <c r="H885" s="13">
        <v>0</v>
      </c>
      <c r="I885" s="10">
        <v>888.32</v>
      </c>
      <c r="J885" s="10">
        <v>888.32</v>
      </c>
      <c r="K885" s="10">
        <v>665.57</v>
      </c>
      <c r="L885" s="10">
        <v>29.88</v>
      </c>
      <c r="M885" s="10" t="s">
        <v>134</v>
      </c>
      <c r="N885" s="10" t="s">
        <v>1159</v>
      </c>
    </row>
    <row r="886" spans="1:14" x14ac:dyDescent="0.35">
      <c r="A886" s="10" t="s">
        <v>1160</v>
      </c>
      <c r="B886" s="11">
        <v>45529</v>
      </c>
      <c r="C886" s="11">
        <v>45533</v>
      </c>
      <c r="D886" s="10" t="s">
        <v>151</v>
      </c>
      <c r="E886" s="10" t="s">
        <v>139</v>
      </c>
      <c r="F886" s="10">
        <v>1</v>
      </c>
      <c r="G886" s="10">
        <v>619.51</v>
      </c>
      <c r="H886" s="13">
        <v>0.15</v>
      </c>
      <c r="I886" s="10">
        <v>619.51</v>
      </c>
      <c r="J886" s="10">
        <v>526.58000000000004</v>
      </c>
      <c r="K886" s="10">
        <v>399.94</v>
      </c>
      <c r="L886" s="10">
        <v>8.15</v>
      </c>
      <c r="M886" s="10" t="s">
        <v>119</v>
      </c>
      <c r="N886" s="10" t="s">
        <v>120</v>
      </c>
    </row>
    <row r="887" spans="1:14" x14ac:dyDescent="0.35">
      <c r="A887" s="10" t="s">
        <v>1161</v>
      </c>
      <c r="B887" s="11">
        <v>45318</v>
      </c>
      <c r="C887" s="11">
        <v>45323</v>
      </c>
      <c r="D887" s="10" t="s">
        <v>234</v>
      </c>
      <c r="E887" s="10" t="s">
        <v>128</v>
      </c>
      <c r="F887" s="10">
        <v>2</v>
      </c>
      <c r="G887" s="10">
        <v>353.33</v>
      </c>
      <c r="H887" s="13">
        <v>0.15</v>
      </c>
      <c r="I887" s="10">
        <v>706.65</v>
      </c>
      <c r="J887" s="10">
        <v>600.66</v>
      </c>
      <c r="K887" s="10">
        <v>367.28</v>
      </c>
      <c r="L887" s="10">
        <v>28.32</v>
      </c>
      <c r="M887" s="10" t="s">
        <v>134</v>
      </c>
      <c r="N887" s="10" t="s">
        <v>130</v>
      </c>
    </row>
    <row r="888" spans="1:14" x14ac:dyDescent="0.35">
      <c r="A888" s="10" t="s">
        <v>1162</v>
      </c>
      <c r="B888" s="11">
        <v>45747</v>
      </c>
      <c r="C888" s="11">
        <v>45753</v>
      </c>
      <c r="D888" s="10" t="s">
        <v>260</v>
      </c>
      <c r="E888" s="10" t="s">
        <v>139</v>
      </c>
      <c r="F888" s="10">
        <v>3</v>
      </c>
      <c r="G888" s="10">
        <v>607.03</v>
      </c>
      <c r="H888" s="13">
        <v>0</v>
      </c>
      <c r="I888" s="10">
        <v>1821.1</v>
      </c>
      <c r="J888" s="10">
        <v>1821.1</v>
      </c>
      <c r="K888" s="10">
        <v>1227.69</v>
      </c>
      <c r="L888" s="10">
        <v>43.69</v>
      </c>
      <c r="M888" s="10" t="s">
        <v>134</v>
      </c>
      <c r="N888" s="10" t="s">
        <v>130</v>
      </c>
    </row>
    <row r="889" spans="1:14" x14ac:dyDescent="0.35">
      <c r="A889" s="10" t="s">
        <v>1163</v>
      </c>
      <c r="B889" s="11">
        <v>45368</v>
      </c>
      <c r="C889" s="11">
        <v>45373</v>
      </c>
      <c r="D889" s="10" t="s">
        <v>511</v>
      </c>
      <c r="E889" s="10" t="s">
        <v>123</v>
      </c>
      <c r="F889" s="10">
        <v>1</v>
      </c>
      <c r="G889" s="10">
        <v>31.16</v>
      </c>
      <c r="H889" s="13">
        <v>0.1</v>
      </c>
      <c r="I889" s="10">
        <v>31.16</v>
      </c>
      <c r="J889" s="10">
        <v>28.04</v>
      </c>
      <c r="K889" s="10">
        <v>14.18</v>
      </c>
      <c r="L889" s="10">
        <v>32.6</v>
      </c>
      <c r="M889" s="10" t="s">
        <v>124</v>
      </c>
      <c r="N889" s="10" t="s">
        <v>149</v>
      </c>
    </row>
    <row r="890" spans="1:14" x14ac:dyDescent="0.35">
      <c r="A890" s="10" t="s">
        <v>1164</v>
      </c>
      <c r="B890" s="11">
        <v>45735</v>
      </c>
      <c r="C890" s="11">
        <v>45736</v>
      </c>
      <c r="D890" s="10" t="s">
        <v>276</v>
      </c>
      <c r="E890" s="10" t="s">
        <v>142</v>
      </c>
      <c r="F890" s="10">
        <v>8</v>
      </c>
      <c r="G890" s="10">
        <v>272.24</v>
      </c>
      <c r="H890" s="13">
        <v>0.05</v>
      </c>
      <c r="I890" s="10">
        <v>2177.91</v>
      </c>
      <c r="J890" s="10">
        <v>2069.0100000000002</v>
      </c>
      <c r="K890" s="10">
        <v>1124.0899999999999</v>
      </c>
      <c r="L890" s="10">
        <v>53.22</v>
      </c>
      <c r="M890" s="10" t="s">
        <v>124</v>
      </c>
      <c r="N890" s="10" t="s">
        <v>136</v>
      </c>
    </row>
    <row r="891" spans="1:14" x14ac:dyDescent="0.35">
      <c r="A891" s="10" t="s">
        <v>1165</v>
      </c>
      <c r="B891" s="11">
        <v>45677</v>
      </c>
      <c r="C891" s="11">
        <v>45680</v>
      </c>
      <c r="D891" s="10" t="s">
        <v>302</v>
      </c>
      <c r="E891" s="10" t="s">
        <v>169</v>
      </c>
      <c r="F891" s="10">
        <v>4</v>
      </c>
      <c r="G891" s="10">
        <v>202.11</v>
      </c>
      <c r="H891" s="13">
        <v>0</v>
      </c>
      <c r="I891" s="10">
        <v>808.45</v>
      </c>
      <c r="J891" s="10">
        <v>808.45</v>
      </c>
      <c r="K891" s="10">
        <v>471.27</v>
      </c>
      <c r="L891" s="10">
        <v>20.51</v>
      </c>
      <c r="M891" s="10" t="s">
        <v>134</v>
      </c>
      <c r="N891" s="10" t="s">
        <v>130</v>
      </c>
    </row>
    <row r="892" spans="1:14" x14ac:dyDescent="0.35">
      <c r="A892" s="10" t="s">
        <v>1166</v>
      </c>
      <c r="B892" s="11">
        <v>45295</v>
      </c>
      <c r="C892" s="11">
        <v>45301</v>
      </c>
      <c r="D892" s="10" t="s">
        <v>555</v>
      </c>
      <c r="E892" s="10" t="s">
        <v>235</v>
      </c>
      <c r="F892" s="10">
        <v>1</v>
      </c>
      <c r="G892" s="10">
        <v>18.170000000000002</v>
      </c>
      <c r="H892" s="13">
        <v>0</v>
      </c>
      <c r="I892" s="10">
        <v>18.170000000000002</v>
      </c>
      <c r="J892" s="10">
        <v>18.170000000000002</v>
      </c>
      <c r="K892" s="10">
        <v>7.15</v>
      </c>
      <c r="L892" s="10">
        <v>8.1999999999999993</v>
      </c>
      <c r="M892" s="10" t="s">
        <v>124</v>
      </c>
      <c r="N892" s="10" t="s">
        <v>120</v>
      </c>
    </row>
    <row r="893" spans="1:14" x14ac:dyDescent="0.35">
      <c r="A893" s="10" t="s">
        <v>1167</v>
      </c>
      <c r="B893" s="11">
        <v>45787</v>
      </c>
      <c r="C893" s="11">
        <v>45789</v>
      </c>
      <c r="D893" s="10" t="s">
        <v>127</v>
      </c>
      <c r="E893" s="10" t="s">
        <v>202</v>
      </c>
      <c r="F893" s="10">
        <v>6</v>
      </c>
      <c r="G893" s="10">
        <v>152.9</v>
      </c>
      <c r="H893" s="13">
        <v>0.05</v>
      </c>
      <c r="I893" s="10">
        <v>917.42</v>
      </c>
      <c r="J893" s="10">
        <v>871.55</v>
      </c>
      <c r="K893" s="10">
        <v>500.26</v>
      </c>
      <c r="L893" s="10">
        <v>41.45</v>
      </c>
      <c r="M893" s="10" t="s">
        <v>124</v>
      </c>
      <c r="N893" s="10" t="s">
        <v>140</v>
      </c>
    </row>
    <row r="894" spans="1:14" x14ac:dyDescent="0.35">
      <c r="A894" s="10" t="s">
        <v>1168</v>
      </c>
      <c r="B894" s="11">
        <v>45516</v>
      </c>
      <c r="C894" s="11">
        <v>45517</v>
      </c>
      <c r="D894" s="10" t="s">
        <v>122</v>
      </c>
      <c r="E894" s="10" t="s">
        <v>139</v>
      </c>
      <c r="F894" s="10">
        <v>8</v>
      </c>
      <c r="G894" s="10">
        <v>691.27</v>
      </c>
      <c r="H894" s="13">
        <v>0.05</v>
      </c>
      <c r="I894" s="10">
        <v>5530.15</v>
      </c>
      <c r="J894" s="10">
        <v>5253.65</v>
      </c>
      <c r="K894" s="10">
        <v>3094.91</v>
      </c>
      <c r="L894" s="10">
        <v>35.75</v>
      </c>
      <c r="M894" s="10" t="s">
        <v>134</v>
      </c>
      <c r="N894" s="10" t="s">
        <v>125</v>
      </c>
    </row>
    <row r="895" spans="1:14" x14ac:dyDescent="0.35">
      <c r="A895" s="10" t="s">
        <v>1169</v>
      </c>
      <c r="B895" s="11">
        <v>45408</v>
      </c>
      <c r="C895" s="11">
        <v>45413</v>
      </c>
      <c r="D895" s="10" t="s">
        <v>258</v>
      </c>
      <c r="E895" s="10" t="s">
        <v>159</v>
      </c>
      <c r="F895" s="10">
        <v>4</v>
      </c>
      <c r="G895" s="10">
        <v>537.04</v>
      </c>
      <c r="H895" s="13">
        <v>0.1</v>
      </c>
      <c r="I895" s="10">
        <v>2148.16</v>
      </c>
      <c r="J895" s="10">
        <v>1933.35</v>
      </c>
      <c r="K895" s="10">
        <v>1406.26</v>
      </c>
      <c r="L895" s="10">
        <v>56.08</v>
      </c>
      <c r="M895" s="10" t="s">
        <v>124</v>
      </c>
      <c r="N895" s="10" t="s">
        <v>136</v>
      </c>
    </row>
    <row r="896" spans="1:14" x14ac:dyDescent="0.35">
      <c r="A896" s="10" t="s">
        <v>1170</v>
      </c>
      <c r="B896" s="11">
        <v>45811</v>
      </c>
      <c r="C896" s="11">
        <v>45814</v>
      </c>
      <c r="D896" s="10" t="s">
        <v>122</v>
      </c>
      <c r="E896" s="10" t="s">
        <v>152</v>
      </c>
      <c r="F896" s="10">
        <v>6</v>
      </c>
      <c r="G896" s="10">
        <v>27.18</v>
      </c>
      <c r="H896" s="13">
        <v>0</v>
      </c>
      <c r="I896" s="10">
        <v>163.06</v>
      </c>
      <c r="J896" s="10">
        <v>163.06</v>
      </c>
      <c r="K896" s="10">
        <v>66.41</v>
      </c>
      <c r="L896" s="10">
        <v>33.61</v>
      </c>
      <c r="M896" s="10" t="s">
        <v>134</v>
      </c>
      <c r="N896" s="10" t="s">
        <v>140</v>
      </c>
    </row>
    <row r="897" spans="1:14" x14ac:dyDescent="0.35">
      <c r="A897" s="10" t="s">
        <v>1171</v>
      </c>
      <c r="B897" s="11">
        <v>45558</v>
      </c>
      <c r="C897" s="11">
        <v>45558</v>
      </c>
      <c r="D897" s="10" t="s">
        <v>144</v>
      </c>
      <c r="E897" s="10" t="s">
        <v>175</v>
      </c>
      <c r="F897" s="10">
        <v>2</v>
      </c>
      <c r="G897" s="10">
        <v>39.39</v>
      </c>
      <c r="H897" s="13">
        <v>0.05</v>
      </c>
      <c r="I897" s="10">
        <v>78.77</v>
      </c>
      <c r="J897" s="10">
        <v>74.84</v>
      </c>
      <c r="K897" s="10">
        <v>32.44</v>
      </c>
      <c r="L897" s="10">
        <v>9.57</v>
      </c>
      <c r="M897" s="10" t="s">
        <v>134</v>
      </c>
      <c r="N897" s="10" t="s">
        <v>125</v>
      </c>
    </row>
    <row r="898" spans="1:14" x14ac:dyDescent="0.35">
      <c r="A898" s="10" t="s">
        <v>1172</v>
      </c>
      <c r="B898" s="11">
        <v>45404</v>
      </c>
      <c r="C898" s="11">
        <v>45409</v>
      </c>
      <c r="D898" s="10" t="s">
        <v>237</v>
      </c>
      <c r="E898" s="10" t="s">
        <v>235</v>
      </c>
      <c r="F898" s="10">
        <v>1</v>
      </c>
      <c r="G898" s="10">
        <v>18.11</v>
      </c>
      <c r="H898" s="13">
        <v>0.2</v>
      </c>
      <c r="I898" s="10">
        <v>18.11</v>
      </c>
      <c r="J898" s="10">
        <v>14.49</v>
      </c>
      <c r="K898" s="10">
        <v>6.66</v>
      </c>
      <c r="L898" s="10">
        <v>25.79</v>
      </c>
      <c r="M898" s="10" t="s">
        <v>134</v>
      </c>
      <c r="N898" s="10" t="s">
        <v>149</v>
      </c>
    </row>
    <row r="899" spans="1:14" x14ac:dyDescent="0.35">
      <c r="A899" s="10" t="s">
        <v>1173</v>
      </c>
      <c r="B899" s="11">
        <v>45356</v>
      </c>
      <c r="C899" s="11">
        <v>45356</v>
      </c>
      <c r="D899" s="10" t="s">
        <v>271</v>
      </c>
      <c r="E899" s="10" t="s">
        <v>118</v>
      </c>
      <c r="F899" s="10">
        <v>3</v>
      </c>
      <c r="G899" s="10">
        <v>400.95</v>
      </c>
      <c r="H899" s="13">
        <v>0</v>
      </c>
      <c r="I899" s="10">
        <v>1202.8599999999999</v>
      </c>
      <c r="J899" s="10">
        <v>1202.8599999999999</v>
      </c>
      <c r="K899" s="10">
        <v>770.66</v>
      </c>
      <c r="L899" s="10">
        <v>51.21</v>
      </c>
      <c r="M899" s="10" t="s">
        <v>124</v>
      </c>
      <c r="N899" s="10" t="s">
        <v>145</v>
      </c>
    </row>
    <row r="900" spans="1:14" x14ac:dyDescent="0.35">
      <c r="A900" s="10" t="s">
        <v>1174</v>
      </c>
      <c r="B900" s="11">
        <v>45674</v>
      </c>
      <c r="C900" s="11">
        <v>45679</v>
      </c>
      <c r="D900" s="10" t="s">
        <v>569</v>
      </c>
      <c r="E900" s="10" t="s">
        <v>155</v>
      </c>
      <c r="F900" s="10">
        <v>2</v>
      </c>
      <c r="G900" s="10">
        <v>42.36</v>
      </c>
      <c r="H900" s="13">
        <v>0</v>
      </c>
      <c r="I900" s="10">
        <v>84.71</v>
      </c>
      <c r="J900" s="10">
        <v>84.71</v>
      </c>
      <c r="K900" s="10">
        <v>43.85</v>
      </c>
      <c r="L900" s="10">
        <v>6.94</v>
      </c>
      <c r="M900" s="10" t="s">
        <v>129</v>
      </c>
      <c r="N900" s="10" t="s">
        <v>130</v>
      </c>
    </row>
    <row r="901" spans="1:14" x14ac:dyDescent="0.35">
      <c r="A901" s="10" t="s">
        <v>1175</v>
      </c>
      <c r="B901" s="11">
        <v>45788</v>
      </c>
      <c r="C901" s="11">
        <v>45788</v>
      </c>
      <c r="D901" s="10" t="s">
        <v>304</v>
      </c>
      <c r="E901" s="10" t="s">
        <v>175</v>
      </c>
      <c r="F901" s="10">
        <v>1</v>
      </c>
      <c r="G901" s="10">
        <v>36.79</v>
      </c>
      <c r="H901" s="13">
        <v>0</v>
      </c>
      <c r="I901" s="10">
        <v>36.79</v>
      </c>
      <c r="J901" s="10">
        <v>36.79</v>
      </c>
      <c r="K901" s="10">
        <v>16.21</v>
      </c>
      <c r="L901" s="10">
        <v>39.68</v>
      </c>
      <c r="M901" s="10" t="s">
        <v>124</v>
      </c>
      <c r="N901" s="10" t="s">
        <v>156</v>
      </c>
    </row>
    <row r="902" spans="1:14" x14ac:dyDescent="0.35">
      <c r="A902" s="10" t="s">
        <v>1176</v>
      </c>
      <c r="B902" s="11">
        <v>45426</v>
      </c>
      <c r="C902" s="11">
        <v>45430</v>
      </c>
      <c r="D902" s="10" t="s">
        <v>513</v>
      </c>
      <c r="E902" s="10" t="s">
        <v>175</v>
      </c>
      <c r="F902" s="10">
        <v>6</v>
      </c>
      <c r="G902" s="10">
        <v>35.43</v>
      </c>
      <c r="H902" s="13">
        <v>0.15</v>
      </c>
      <c r="I902" s="10">
        <v>212.55</v>
      </c>
      <c r="J902" s="10">
        <v>180.67</v>
      </c>
      <c r="K902" s="10">
        <v>98.13</v>
      </c>
      <c r="L902" s="10">
        <v>52.11</v>
      </c>
      <c r="M902" s="10" t="s">
        <v>134</v>
      </c>
      <c r="N902" s="10" t="s">
        <v>125</v>
      </c>
    </row>
    <row r="903" spans="1:14" x14ac:dyDescent="0.35">
      <c r="A903" s="10" t="s">
        <v>1177</v>
      </c>
      <c r="B903" s="11">
        <v>45490</v>
      </c>
      <c r="C903" s="11">
        <v>45494</v>
      </c>
      <c r="D903" s="10" t="s">
        <v>545</v>
      </c>
      <c r="E903" s="10" t="s">
        <v>175</v>
      </c>
      <c r="F903" s="10">
        <v>5</v>
      </c>
      <c r="G903" s="10">
        <v>37.54</v>
      </c>
      <c r="H903" s="13">
        <v>0.2</v>
      </c>
      <c r="I903" s="10">
        <v>187.72</v>
      </c>
      <c r="J903" s="10">
        <v>150.18</v>
      </c>
      <c r="K903" s="10">
        <v>76.19</v>
      </c>
      <c r="L903" s="10">
        <v>23.01</v>
      </c>
      <c r="M903" s="10" t="s">
        <v>134</v>
      </c>
      <c r="N903" s="10" t="s">
        <v>140</v>
      </c>
    </row>
    <row r="904" spans="1:14" x14ac:dyDescent="0.35">
      <c r="A904" s="10" t="s">
        <v>1178</v>
      </c>
      <c r="B904" s="11">
        <v>45731</v>
      </c>
      <c r="C904" s="11">
        <v>45732</v>
      </c>
      <c r="D904" s="10" t="s">
        <v>215</v>
      </c>
      <c r="E904" s="10" t="s">
        <v>256</v>
      </c>
      <c r="F904" s="10">
        <v>2</v>
      </c>
      <c r="G904" s="10">
        <v>15.76</v>
      </c>
      <c r="H904" s="13">
        <v>0.05</v>
      </c>
      <c r="I904" s="10">
        <v>31.52</v>
      </c>
      <c r="J904" s="10">
        <v>29.94</v>
      </c>
      <c r="K904" s="10">
        <v>11.98</v>
      </c>
      <c r="L904" s="10">
        <v>53.96</v>
      </c>
      <c r="M904" s="10" t="s">
        <v>134</v>
      </c>
      <c r="N904" s="10" t="s">
        <v>136</v>
      </c>
    </row>
    <row r="905" spans="1:14" x14ac:dyDescent="0.35">
      <c r="A905" s="10" t="s">
        <v>1179</v>
      </c>
      <c r="B905" s="11">
        <v>45673</v>
      </c>
      <c r="C905" s="11">
        <v>45674</v>
      </c>
      <c r="D905" s="10" t="s">
        <v>177</v>
      </c>
      <c r="E905" s="10" t="s">
        <v>175</v>
      </c>
      <c r="F905" s="10">
        <v>3</v>
      </c>
      <c r="G905" s="10">
        <v>38.47</v>
      </c>
      <c r="H905" s="13">
        <v>0</v>
      </c>
      <c r="I905" s="10">
        <v>115.42</v>
      </c>
      <c r="J905" s="10">
        <v>115.42</v>
      </c>
      <c r="K905" s="10">
        <v>47.51</v>
      </c>
      <c r="L905" s="10">
        <v>20.11</v>
      </c>
      <c r="M905" s="10" t="s">
        <v>124</v>
      </c>
      <c r="N905" s="10" t="s">
        <v>145</v>
      </c>
    </row>
    <row r="906" spans="1:14" x14ac:dyDescent="0.35">
      <c r="A906" s="10" t="s">
        <v>1180</v>
      </c>
      <c r="B906" s="11">
        <v>45377</v>
      </c>
      <c r="C906" s="11">
        <v>45378</v>
      </c>
      <c r="D906" s="10" t="s">
        <v>158</v>
      </c>
      <c r="E906" s="10" t="s">
        <v>169</v>
      </c>
      <c r="F906" s="10">
        <v>3</v>
      </c>
      <c r="G906" s="10">
        <v>200.18</v>
      </c>
      <c r="H906" s="13">
        <v>0.1</v>
      </c>
      <c r="I906" s="10">
        <v>600.53</v>
      </c>
      <c r="J906" s="10">
        <v>540.48</v>
      </c>
      <c r="K906" s="10">
        <v>357.31</v>
      </c>
      <c r="L906" s="10">
        <v>12.8</v>
      </c>
      <c r="M906" s="10" t="s">
        <v>129</v>
      </c>
      <c r="N906" s="10" t="s">
        <v>120</v>
      </c>
    </row>
    <row r="907" spans="1:14" x14ac:dyDescent="0.35">
      <c r="A907" s="10" t="s">
        <v>1181</v>
      </c>
      <c r="B907" s="11">
        <v>45550</v>
      </c>
      <c r="C907" s="11">
        <v>45556</v>
      </c>
      <c r="D907" s="10" t="s">
        <v>204</v>
      </c>
      <c r="E907" s="10" t="s">
        <v>128</v>
      </c>
      <c r="F907" s="10">
        <v>2</v>
      </c>
      <c r="G907" s="10">
        <v>321.44</v>
      </c>
      <c r="H907" s="13">
        <v>0</v>
      </c>
      <c r="I907" s="10">
        <v>642.88</v>
      </c>
      <c r="J907" s="10">
        <v>642.88</v>
      </c>
      <c r="K907" s="10">
        <v>352.85</v>
      </c>
      <c r="L907" s="10">
        <v>43.13</v>
      </c>
      <c r="M907" s="10" t="s">
        <v>129</v>
      </c>
      <c r="N907" s="10" t="s">
        <v>145</v>
      </c>
    </row>
    <row r="908" spans="1:14" x14ac:dyDescent="0.35">
      <c r="A908" s="10" t="s">
        <v>1182</v>
      </c>
      <c r="B908" s="11">
        <v>45792</v>
      </c>
      <c r="C908" s="11">
        <v>45799</v>
      </c>
      <c r="D908" s="10" t="s">
        <v>319</v>
      </c>
      <c r="E908" s="10" t="s">
        <v>235</v>
      </c>
      <c r="F908" s="10">
        <v>2</v>
      </c>
      <c r="G908" s="10">
        <v>18.440000000000001</v>
      </c>
      <c r="H908" s="13">
        <v>0.05</v>
      </c>
      <c r="I908" s="10">
        <v>36.880000000000003</v>
      </c>
      <c r="J908" s="10">
        <v>35.03</v>
      </c>
      <c r="K908" s="10">
        <v>13.95</v>
      </c>
      <c r="L908" s="10">
        <v>32.409999999999997</v>
      </c>
      <c r="M908" s="10" t="s">
        <v>124</v>
      </c>
      <c r="N908" s="10" t="s">
        <v>130</v>
      </c>
    </row>
    <row r="909" spans="1:14" x14ac:dyDescent="0.35">
      <c r="A909" s="10" t="s">
        <v>1183</v>
      </c>
      <c r="B909" s="11">
        <v>45727</v>
      </c>
      <c r="C909" s="11">
        <v>45728</v>
      </c>
      <c r="D909" s="10" t="s">
        <v>624</v>
      </c>
      <c r="E909" s="10" t="s">
        <v>139</v>
      </c>
      <c r="F909" s="10">
        <v>2</v>
      </c>
      <c r="G909" s="10">
        <v>676.72</v>
      </c>
      <c r="H909" s="13">
        <v>0</v>
      </c>
      <c r="I909" s="10">
        <v>1353.43</v>
      </c>
      <c r="J909" s="10">
        <v>1353.43</v>
      </c>
      <c r="K909" s="10">
        <v>781.56</v>
      </c>
      <c r="L909" s="10">
        <v>12.18</v>
      </c>
      <c r="M909" s="10" t="s">
        <v>129</v>
      </c>
      <c r="N909" s="10" t="s">
        <v>130</v>
      </c>
    </row>
    <row r="910" spans="1:14" x14ac:dyDescent="0.35">
      <c r="A910" s="10" t="s">
        <v>1184</v>
      </c>
      <c r="B910" s="11">
        <v>45799</v>
      </c>
      <c r="C910" s="11">
        <v>45801</v>
      </c>
      <c r="D910" s="10" t="s">
        <v>201</v>
      </c>
      <c r="E910" s="10" t="s">
        <v>226</v>
      </c>
      <c r="F910" s="10">
        <v>4</v>
      </c>
      <c r="G910" s="10">
        <v>95.37</v>
      </c>
      <c r="H910" s="13">
        <v>0</v>
      </c>
      <c r="I910" s="10">
        <v>381.5</v>
      </c>
      <c r="J910" s="10">
        <v>381.5</v>
      </c>
      <c r="K910" s="10">
        <v>176.28</v>
      </c>
      <c r="L910" s="10">
        <v>37.9</v>
      </c>
      <c r="M910" s="10" t="s">
        <v>134</v>
      </c>
      <c r="N910" s="10" t="s">
        <v>156</v>
      </c>
    </row>
    <row r="911" spans="1:14" x14ac:dyDescent="0.35">
      <c r="A911" s="10" t="s">
        <v>1185</v>
      </c>
      <c r="B911" s="11">
        <v>45827</v>
      </c>
      <c r="C911" s="11">
        <v>45832</v>
      </c>
      <c r="D911" s="10" t="s">
        <v>122</v>
      </c>
      <c r="E911" s="10" t="s">
        <v>152</v>
      </c>
      <c r="F911" s="10">
        <v>3</v>
      </c>
      <c r="G911" s="10">
        <v>25.47</v>
      </c>
      <c r="H911" s="13">
        <v>0.2</v>
      </c>
      <c r="I911" s="10">
        <v>76.400000000000006</v>
      </c>
      <c r="J911" s="10">
        <v>61.12</v>
      </c>
      <c r="K911" s="10">
        <v>31.9</v>
      </c>
      <c r="L911" s="10">
        <v>25.44</v>
      </c>
      <c r="M911" s="10" t="s">
        <v>129</v>
      </c>
      <c r="N911" s="10" t="s">
        <v>149</v>
      </c>
    </row>
    <row r="912" spans="1:14" x14ac:dyDescent="0.35">
      <c r="A912" s="10" t="s">
        <v>1186</v>
      </c>
      <c r="B912" s="11">
        <v>45775</v>
      </c>
      <c r="C912" s="11">
        <v>45782</v>
      </c>
      <c r="D912" s="10" t="s">
        <v>555</v>
      </c>
      <c r="E912" s="10" t="s">
        <v>152</v>
      </c>
      <c r="F912" s="10">
        <v>2</v>
      </c>
      <c r="G912" s="10">
        <v>25.29</v>
      </c>
      <c r="H912" s="13">
        <v>0.2</v>
      </c>
      <c r="I912" s="10">
        <v>50.59</v>
      </c>
      <c r="J912" s="10">
        <v>40.47</v>
      </c>
      <c r="K912" s="10">
        <v>22.48</v>
      </c>
      <c r="L912" s="10">
        <v>49.15</v>
      </c>
      <c r="M912" s="10" t="s">
        <v>134</v>
      </c>
      <c r="N912" s="10" t="s">
        <v>140</v>
      </c>
    </row>
    <row r="913" spans="1:14" x14ac:dyDescent="0.35">
      <c r="A913" s="10" t="s">
        <v>1187</v>
      </c>
      <c r="B913" s="11">
        <v>45718</v>
      </c>
      <c r="C913" s="11">
        <v>45720</v>
      </c>
      <c r="D913" s="10" t="s">
        <v>412</v>
      </c>
      <c r="E913" s="10" t="s">
        <v>159</v>
      </c>
      <c r="F913" s="10">
        <v>1</v>
      </c>
      <c r="G913" s="10">
        <v>483.98</v>
      </c>
      <c r="H913" s="13">
        <v>0</v>
      </c>
      <c r="I913" s="10">
        <v>483.98</v>
      </c>
      <c r="J913" s="10">
        <v>483.98</v>
      </c>
      <c r="K913" s="10">
        <v>333.6</v>
      </c>
      <c r="L913" s="10">
        <v>15.81</v>
      </c>
      <c r="M913" s="10" t="s">
        <v>134</v>
      </c>
      <c r="N913" s="10" t="s">
        <v>149</v>
      </c>
    </row>
    <row r="914" spans="1:14" x14ac:dyDescent="0.35">
      <c r="A914" s="10" t="s">
        <v>1188</v>
      </c>
      <c r="B914" s="11">
        <v>45771</v>
      </c>
      <c r="C914" s="11">
        <v>45773</v>
      </c>
      <c r="D914" s="10" t="s">
        <v>545</v>
      </c>
      <c r="E914" s="10" t="s">
        <v>142</v>
      </c>
      <c r="F914" s="10">
        <v>1</v>
      </c>
      <c r="G914" s="10">
        <v>265.67</v>
      </c>
      <c r="H914" s="13">
        <v>0</v>
      </c>
      <c r="I914" s="10">
        <v>265.67</v>
      </c>
      <c r="J914" s="10">
        <v>265.67</v>
      </c>
      <c r="K914" s="10">
        <v>142.75</v>
      </c>
      <c r="L914" s="10">
        <v>5.7</v>
      </c>
      <c r="M914" s="10" t="s">
        <v>134</v>
      </c>
      <c r="N914" s="10" t="s">
        <v>156</v>
      </c>
    </row>
    <row r="915" spans="1:14" x14ac:dyDescent="0.35">
      <c r="A915" s="10" t="s">
        <v>1189</v>
      </c>
      <c r="B915" s="11">
        <v>45668</v>
      </c>
      <c r="C915" s="11">
        <v>45674</v>
      </c>
      <c r="D915" s="10" t="s">
        <v>433</v>
      </c>
      <c r="E915" s="10" t="s">
        <v>256</v>
      </c>
      <c r="F915" s="10">
        <v>8</v>
      </c>
      <c r="G915" s="10">
        <v>16.16</v>
      </c>
      <c r="H915" s="13">
        <v>0.2</v>
      </c>
      <c r="I915" s="10">
        <v>129.25</v>
      </c>
      <c r="J915" s="10">
        <v>103.4</v>
      </c>
      <c r="K915" s="10">
        <v>48.76</v>
      </c>
      <c r="L915" s="10">
        <v>15</v>
      </c>
      <c r="M915" s="10" t="s">
        <v>124</v>
      </c>
      <c r="N915" s="10" t="s">
        <v>145</v>
      </c>
    </row>
    <row r="916" spans="1:14" x14ac:dyDescent="0.35">
      <c r="A916" s="10" t="s">
        <v>1190</v>
      </c>
      <c r="B916" s="11">
        <v>45396</v>
      </c>
      <c r="C916" s="11">
        <v>45398</v>
      </c>
      <c r="D916" s="10" t="s">
        <v>366</v>
      </c>
      <c r="E916" s="10" t="s">
        <v>152</v>
      </c>
      <c r="F916" s="10">
        <v>5</v>
      </c>
      <c r="G916" s="10">
        <v>26.36</v>
      </c>
      <c r="H916" s="13">
        <v>0.1</v>
      </c>
      <c r="I916" s="10">
        <v>131.82</v>
      </c>
      <c r="J916" s="10">
        <v>118.63</v>
      </c>
      <c r="K916" s="10">
        <v>54.07</v>
      </c>
      <c r="L916" s="10">
        <v>53.27</v>
      </c>
      <c r="M916" s="10" t="s">
        <v>134</v>
      </c>
      <c r="N916" s="10" t="s">
        <v>140</v>
      </c>
    </row>
    <row r="917" spans="1:14" x14ac:dyDescent="0.35">
      <c r="A917" s="10" t="s">
        <v>1191</v>
      </c>
      <c r="B917" s="11">
        <v>45294</v>
      </c>
      <c r="C917" s="11">
        <v>45297</v>
      </c>
      <c r="D917" s="10" t="s">
        <v>752</v>
      </c>
      <c r="E917" s="10" t="s">
        <v>155</v>
      </c>
      <c r="F917" s="10">
        <v>10</v>
      </c>
      <c r="G917" s="10">
        <v>39.25</v>
      </c>
      <c r="H917" s="13">
        <v>0.15</v>
      </c>
      <c r="I917" s="10">
        <v>392.54</v>
      </c>
      <c r="J917" s="10">
        <v>333.66</v>
      </c>
      <c r="K917" s="10">
        <v>202.58</v>
      </c>
      <c r="L917" s="10">
        <v>39.270000000000003</v>
      </c>
      <c r="M917" s="10" t="s">
        <v>134</v>
      </c>
      <c r="N917" s="10" t="s">
        <v>136</v>
      </c>
    </row>
    <row r="918" spans="1:14" x14ac:dyDescent="0.35">
      <c r="A918" s="10" t="s">
        <v>1192</v>
      </c>
      <c r="B918" s="11">
        <v>45742</v>
      </c>
      <c r="C918" s="11">
        <v>45748</v>
      </c>
      <c r="D918" s="10" t="s">
        <v>331</v>
      </c>
      <c r="E918" s="10" t="s">
        <v>164</v>
      </c>
      <c r="F918" s="10">
        <v>4</v>
      </c>
      <c r="G918" s="10">
        <v>894.55</v>
      </c>
      <c r="H918" s="13">
        <v>0.15</v>
      </c>
      <c r="I918" s="10">
        <v>3578.19</v>
      </c>
      <c r="J918" s="10">
        <v>3041.46</v>
      </c>
      <c r="K918" s="10">
        <v>2790.72</v>
      </c>
      <c r="L918" s="10">
        <v>22.21</v>
      </c>
      <c r="M918" s="10" t="s">
        <v>124</v>
      </c>
      <c r="N918" s="10" t="s">
        <v>140</v>
      </c>
    </row>
    <row r="919" spans="1:14" x14ac:dyDescent="0.35">
      <c r="A919" s="10" t="s">
        <v>1193</v>
      </c>
      <c r="B919" s="11">
        <v>45826</v>
      </c>
      <c r="C919" s="11">
        <v>45831</v>
      </c>
      <c r="D919" s="10" t="s">
        <v>573</v>
      </c>
      <c r="E919" s="10" t="s">
        <v>256</v>
      </c>
      <c r="F919" s="10">
        <v>3</v>
      </c>
      <c r="G919" s="10">
        <v>16.98</v>
      </c>
      <c r="H919" s="13">
        <v>0</v>
      </c>
      <c r="I919" s="10">
        <v>50.94</v>
      </c>
      <c r="J919" s="10">
        <v>50.94</v>
      </c>
      <c r="K919" s="10">
        <v>18.82</v>
      </c>
      <c r="L919" s="10">
        <v>59.97</v>
      </c>
      <c r="M919" s="10" t="s">
        <v>124</v>
      </c>
      <c r="N919" s="10" t="s">
        <v>156</v>
      </c>
    </row>
    <row r="920" spans="1:14" x14ac:dyDescent="0.35">
      <c r="A920" s="10" t="s">
        <v>1194</v>
      </c>
      <c r="B920" s="11">
        <v>45793</v>
      </c>
      <c r="C920" s="11">
        <v>45797</v>
      </c>
      <c r="D920" s="10" t="s">
        <v>308</v>
      </c>
      <c r="E920" s="10" t="s">
        <v>187</v>
      </c>
      <c r="F920" s="10">
        <v>4</v>
      </c>
      <c r="G920" s="10">
        <v>211.95</v>
      </c>
      <c r="H920" s="13">
        <v>0.1</v>
      </c>
      <c r="I920" s="10">
        <v>847.78</v>
      </c>
      <c r="J920" s="10">
        <v>763</v>
      </c>
      <c r="K920" s="10">
        <v>479.18</v>
      </c>
      <c r="L920" s="10">
        <v>23.74</v>
      </c>
      <c r="M920" s="10" t="s">
        <v>129</v>
      </c>
      <c r="N920" s="10" t="s">
        <v>149</v>
      </c>
    </row>
    <row r="921" spans="1:14" x14ac:dyDescent="0.35">
      <c r="A921" s="10" t="s">
        <v>1195</v>
      </c>
      <c r="B921" s="11">
        <v>45510</v>
      </c>
      <c r="C921" s="11">
        <v>45513</v>
      </c>
      <c r="D921" s="10" t="s">
        <v>406</v>
      </c>
      <c r="E921" s="10" t="s">
        <v>226</v>
      </c>
      <c r="F921" s="10">
        <v>2</v>
      </c>
      <c r="G921" s="10">
        <v>90.12</v>
      </c>
      <c r="H921" s="13">
        <v>0.2</v>
      </c>
      <c r="I921" s="10">
        <v>180.24</v>
      </c>
      <c r="J921" s="10">
        <v>144.19</v>
      </c>
      <c r="K921" s="10">
        <v>90.26</v>
      </c>
      <c r="L921" s="10">
        <v>16.79</v>
      </c>
      <c r="M921" s="10" t="s">
        <v>134</v>
      </c>
      <c r="N921" s="10" t="s">
        <v>145</v>
      </c>
    </row>
    <row r="922" spans="1:14" x14ac:dyDescent="0.35">
      <c r="A922" s="10" t="s">
        <v>1196</v>
      </c>
      <c r="B922" s="11">
        <v>45669</v>
      </c>
      <c r="C922" s="11">
        <v>45673</v>
      </c>
      <c r="D922" s="10" t="s">
        <v>158</v>
      </c>
      <c r="E922" s="10" t="s">
        <v>139</v>
      </c>
      <c r="F922" s="10">
        <v>3</v>
      </c>
      <c r="G922" s="10">
        <v>599.35</v>
      </c>
      <c r="H922" s="13">
        <v>0.05</v>
      </c>
      <c r="I922" s="10">
        <v>1798.05</v>
      </c>
      <c r="J922" s="10">
        <v>1708.15</v>
      </c>
      <c r="K922" s="10">
        <v>1115.42</v>
      </c>
      <c r="L922" s="10">
        <v>23.11</v>
      </c>
      <c r="M922" s="10" t="s">
        <v>134</v>
      </c>
      <c r="N922" s="10" t="s">
        <v>145</v>
      </c>
    </row>
    <row r="923" spans="1:14" x14ac:dyDescent="0.35">
      <c r="A923" s="10" t="s">
        <v>1197</v>
      </c>
      <c r="B923" s="11">
        <v>45323</v>
      </c>
      <c r="C923" s="11">
        <v>45330</v>
      </c>
      <c r="D923" s="10" t="s">
        <v>191</v>
      </c>
      <c r="E923" s="10" t="s">
        <v>142</v>
      </c>
      <c r="F923" s="10">
        <v>10</v>
      </c>
      <c r="G923" s="10">
        <v>265.5</v>
      </c>
      <c r="H923" s="13">
        <v>0.1</v>
      </c>
      <c r="I923" s="10">
        <v>2655.01</v>
      </c>
      <c r="J923" s="10">
        <v>2389.5100000000002</v>
      </c>
      <c r="K923" s="10">
        <v>1402.7</v>
      </c>
      <c r="L923" s="10">
        <v>63.44</v>
      </c>
      <c r="M923" s="10" t="s">
        <v>134</v>
      </c>
      <c r="N923" s="10" t="s">
        <v>130</v>
      </c>
    </row>
    <row r="924" spans="1:14" x14ac:dyDescent="0.35">
      <c r="A924" s="10" t="s">
        <v>1198</v>
      </c>
      <c r="B924" s="11">
        <v>45321</v>
      </c>
      <c r="C924" s="11">
        <v>45323</v>
      </c>
      <c r="D924" s="10" t="s">
        <v>201</v>
      </c>
      <c r="E924" s="10" t="s">
        <v>202</v>
      </c>
      <c r="F924" s="10">
        <v>4</v>
      </c>
      <c r="G924" s="10">
        <v>137.5</v>
      </c>
      <c r="H924" s="13">
        <v>0</v>
      </c>
      <c r="I924" s="10">
        <v>550.02</v>
      </c>
      <c r="J924" s="10">
        <v>550.02</v>
      </c>
      <c r="K924" s="10">
        <v>314.32</v>
      </c>
      <c r="L924" s="10">
        <v>49.73</v>
      </c>
      <c r="M924" s="10" t="s">
        <v>134</v>
      </c>
      <c r="N924" s="10" t="s">
        <v>136</v>
      </c>
    </row>
    <row r="925" spans="1:14" x14ac:dyDescent="0.35">
      <c r="A925" s="10" t="s">
        <v>1199</v>
      </c>
      <c r="B925" s="11">
        <v>45576</v>
      </c>
      <c r="C925" s="11">
        <v>45579</v>
      </c>
      <c r="D925" s="10" t="s">
        <v>414</v>
      </c>
      <c r="E925" s="10" t="s">
        <v>139</v>
      </c>
      <c r="F925" s="10">
        <v>4</v>
      </c>
      <c r="G925" s="10">
        <v>674.7</v>
      </c>
      <c r="H925" s="13">
        <v>0.05</v>
      </c>
      <c r="I925" s="10">
        <v>2698.78</v>
      </c>
      <c r="J925" s="10">
        <v>2563.84</v>
      </c>
      <c r="K925" s="10">
        <v>1612.61</v>
      </c>
      <c r="L925" s="10">
        <v>52.42</v>
      </c>
      <c r="M925" s="10" t="s">
        <v>124</v>
      </c>
      <c r="N925" s="10" t="s">
        <v>149</v>
      </c>
    </row>
    <row r="926" spans="1:14" x14ac:dyDescent="0.35">
      <c r="A926" s="10" t="s">
        <v>1200</v>
      </c>
      <c r="B926" s="11">
        <v>45704</v>
      </c>
      <c r="C926" s="11">
        <v>45710</v>
      </c>
      <c r="D926" s="10" t="s">
        <v>555</v>
      </c>
      <c r="E926" s="10" t="s">
        <v>166</v>
      </c>
      <c r="F926" s="10">
        <v>5</v>
      </c>
      <c r="G926" s="10">
        <v>184.89</v>
      </c>
      <c r="H926" s="13">
        <v>0</v>
      </c>
      <c r="I926" s="10">
        <v>924.43</v>
      </c>
      <c r="J926" s="10">
        <v>924.43</v>
      </c>
      <c r="K926" s="10">
        <v>460.41</v>
      </c>
      <c r="L926" s="10">
        <v>47.17</v>
      </c>
      <c r="M926" s="10" t="s">
        <v>134</v>
      </c>
      <c r="N926" s="10" t="s">
        <v>125</v>
      </c>
    </row>
    <row r="927" spans="1:14" x14ac:dyDescent="0.35">
      <c r="A927" s="10" t="s">
        <v>1201</v>
      </c>
      <c r="B927" s="11">
        <v>45574</v>
      </c>
      <c r="C927" s="11">
        <v>45577</v>
      </c>
      <c r="D927" s="10" t="s">
        <v>147</v>
      </c>
      <c r="E927" s="10" t="s">
        <v>142</v>
      </c>
      <c r="F927" s="10">
        <v>4</v>
      </c>
      <c r="G927" s="10">
        <v>256.22000000000003</v>
      </c>
      <c r="H927" s="13">
        <v>0.2</v>
      </c>
      <c r="I927" s="10">
        <v>1024.9000000000001</v>
      </c>
      <c r="J927" s="10">
        <v>819.92</v>
      </c>
      <c r="K927" s="10">
        <v>594.32000000000005</v>
      </c>
      <c r="L927" s="10">
        <v>48.76</v>
      </c>
      <c r="M927" s="10" t="s">
        <v>134</v>
      </c>
      <c r="N927" s="10" t="s">
        <v>149</v>
      </c>
    </row>
    <row r="928" spans="1:14" x14ac:dyDescent="0.35">
      <c r="A928" s="10" t="s">
        <v>1202</v>
      </c>
      <c r="B928" s="11">
        <v>45769</v>
      </c>
      <c r="C928" s="11">
        <v>45770</v>
      </c>
      <c r="D928" s="10" t="s">
        <v>117</v>
      </c>
      <c r="E928" s="10" t="s">
        <v>159</v>
      </c>
      <c r="F928" s="10">
        <v>3</v>
      </c>
      <c r="G928" s="10">
        <v>516.91999999999996</v>
      </c>
      <c r="H928" s="13">
        <v>0</v>
      </c>
      <c r="I928" s="10">
        <v>1550.77</v>
      </c>
      <c r="J928" s="10">
        <v>1550.77</v>
      </c>
      <c r="K928" s="10">
        <v>1062.6400000000001</v>
      </c>
      <c r="L928" s="10">
        <v>15.46</v>
      </c>
      <c r="M928" s="10" t="s">
        <v>134</v>
      </c>
      <c r="N928" s="10" t="s">
        <v>136</v>
      </c>
    </row>
    <row r="929" spans="1:14" x14ac:dyDescent="0.35">
      <c r="A929" s="10" t="s">
        <v>1203</v>
      </c>
      <c r="B929" s="11">
        <v>45302</v>
      </c>
      <c r="C929" s="11">
        <v>45305</v>
      </c>
      <c r="D929" s="10" t="s">
        <v>271</v>
      </c>
      <c r="E929" s="10" t="s">
        <v>155</v>
      </c>
      <c r="F929" s="10">
        <v>4</v>
      </c>
      <c r="G929" s="10">
        <v>41.73</v>
      </c>
      <c r="H929" s="13">
        <v>0.2</v>
      </c>
      <c r="I929" s="10">
        <v>166.93</v>
      </c>
      <c r="J929" s="10">
        <v>133.55000000000001</v>
      </c>
      <c r="K929" s="10">
        <v>87.72</v>
      </c>
      <c r="L929" s="10">
        <v>28.51</v>
      </c>
      <c r="M929" s="10" t="s">
        <v>129</v>
      </c>
      <c r="N929" s="10" t="s">
        <v>120</v>
      </c>
    </row>
    <row r="930" spans="1:14" x14ac:dyDescent="0.35">
      <c r="A930" s="10" t="s">
        <v>1204</v>
      </c>
      <c r="B930" s="11">
        <v>45609</v>
      </c>
      <c r="C930" s="11">
        <v>45609</v>
      </c>
      <c r="D930" s="10" t="s">
        <v>511</v>
      </c>
      <c r="E930" s="10" t="s">
        <v>169</v>
      </c>
      <c r="F930" s="10">
        <v>2</v>
      </c>
      <c r="G930" s="10">
        <v>202.85</v>
      </c>
      <c r="H930" s="13">
        <v>0.05</v>
      </c>
      <c r="I930" s="10">
        <v>405.69</v>
      </c>
      <c r="J930" s="10">
        <v>385.41</v>
      </c>
      <c r="K930" s="10">
        <v>227.51</v>
      </c>
      <c r="L930" s="10">
        <v>22.22</v>
      </c>
      <c r="M930" s="10" t="s">
        <v>134</v>
      </c>
      <c r="N930" s="10" t="s">
        <v>120</v>
      </c>
    </row>
    <row r="931" spans="1:14" x14ac:dyDescent="0.35">
      <c r="A931" s="10" t="s">
        <v>1205</v>
      </c>
      <c r="B931" s="11">
        <v>45557</v>
      </c>
      <c r="C931" s="11">
        <v>45564</v>
      </c>
      <c r="D931" s="10" t="s">
        <v>366</v>
      </c>
      <c r="E931" s="10" t="s">
        <v>256</v>
      </c>
      <c r="F931" s="10">
        <v>2</v>
      </c>
      <c r="G931" s="10">
        <v>15.97</v>
      </c>
      <c r="H931" s="13">
        <v>0.15</v>
      </c>
      <c r="I931" s="10">
        <v>31.95</v>
      </c>
      <c r="J931" s="10">
        <v>27.16</v>
      </c>
      <c r="K931" s="10">
        <v>11.84</v>
      </c>
      <c r="L931" s="10">
        <v>47.01</v>
      </c>
      <c r="M931" s="10" t="s">
        <v>129</v>
      </c>
      <c r="N931" s="10" t="s">
        <v>125</v>
      </c>
    </row>
    <row r="932" spans="1:14" x14ac:dyDescent="0.35">
      <c r="A932" s="10" t="s">
        <v>1206</v>
      </c>
      <c r="B932" s="11">
        <v>45451</v>
      </c>
      <c r="C932" s="11">
        <v>45454</v>
      </c>
      <c r="D932" s="10" t="s">
        <v>201</v>
      </c>
      <c r="E932" s="10" t="s">
        <v>175</v>
      </c>
      <c r="F932" s="10">
        <v>10</v>
      </c>
      <c r="G932" s="10">
        <v>37.6</v>
      </c>
      <c r="H932" s="13">
        <v>0.2</v>
      </c>
      <c r="I932" s="10">
        <v>375.98</v>
      </c>
      <c r="J932" s="10">
        <v>300.77999999999997</v>
      </c>
      <c r="K932" s="10">
        <v>164.97</v>
      </c>
      <c r="L932" s="10">
        <v>54.8</v>
      </c>
      <c r="M932" s="10" t="s">
        <v>124</v>
      </c>
      <c r="N932" s="10" t="s">
        <v>145</v>
      </c>
    </row>
    <row r="933" spans="1:14" x14ac:dyDescent="0.35">
      <c r="A933" s="10" t="s">
        <v>1207</v>
      </c>
      <c r="B933" s="11">
        <v>45507</v>
      </c>
      <c r="C933" s="11">
        <v>45511</v>
      </c>
      <c r="D933" s="10" t="s">
        <v>240</v>
      </c>
      <c r="E933" s="10" t="s">
        <v>164</v>
      </c>
      <c r="F933" s="10">
        <v>2</v>
      </c>
      <c r="G933" s="10">
        <v>884.8</v>
      </c>
      <c r="H933" s="13">
        <v>0</v>
      </c>
      <c r="I933" s="10">
        <v>1769.59</v>
      </c>
      <c r="J933" s="10">
        <v>1769.59</v>
      </c>
      <c r="K933" s="10">
        <v>1362.32</v>
      </c>
      <c r="L933" s="10">
        <v>39.56</v>
      </c>
      <c r="M933" s="10" t="s">
        <v>134</v>
      </c>
      <c r="N933" s="10" t="s">
        <v>149</v>
      </c>
    </row>
    <row r="934" spans="1:14" x14ac:dyDescent="0.35">
      <c r="A934" s="10" t="s">
        <v>1208</v>
      </c>
      <c r="B934" s="11">
        <v>45326</v>
      </c>
      <c r="C934" s="11">
        <v>45331</v>
      </c>
      <c r="D934" s="10" t="s">
        <v>283</v>
      </c>
      <c r="E934" s="10" t="s">
        <v>175</v>
      </c>
      <c r="F934" s="10">
        <v>4</v>
      </c>
      <c r="G934" s="10">
        <v>38.79</v>
      </c>
      <c r="H934" s="13">
        <v>0</v>
      </c>
      <c r="I934" s="10">
        <v>155.15</v>
      </c>
      <c r="J934" s="10">
        <v>155.15</v>
      </c>
      <c r="K934" s="10">
        <v>61.82</v>
      </c>
      <c r="L934" s="10">
        <v>33.619999999999997</v>
      </c>
      <c r="M934" s="10" t="s">
        <v>129</v>
      </c>
      <c r="N934" s="10" t="s">
        <v>125</v>
      </c>
    </row>
    <row r="935" spans="1:14" x14ac:dyDescent="0.35">
      <c r="A935" s="10" t="s">
        <v>1209</v>
      </c>
      <c r="B935" s="11">
        <v>45605</v>
      </c>
      <c r="C935" s="11">
        <v>45607</v>
      </c>
      <c r="D935" s="10" t="s">
        <v>326</v>
      </c>
      <c r="E935" s="10" t="s">
        <v>202</v>
      </c>
      <c r="F935" s="10">
        <v>3</v>
      </c>
      <c r="G935" s="10">
        <v>137.72</v>
      </c>
      <c r="H935" s="13">
        <v>0</v>
      </c>
      <c r="I935" s="10">
        <v>413.16</v>
      </c>
      <c r="J935" s="10">
        <v>413.16</v>
      </c>
      <c r="K935" s="10">
        <v>244.5</v>
      </c>
      <c r="L935" s="10">
        <v>41.4</v>
      </c>
      <c r="M935" s="10" t="s">
        <v>124</v>
      </c>
      <c r="N935" s="10" t="s">
        <v>156</v>
      </c>
    </row>
    <row r="936" spans="1:14" x14ac:dyDescent="0.35">
      <c r="A936" s="10" t="s">
        <v>1210</v>
      </c>
      <c r="B936" s="11">
        <v>45550</v>
      </c>
      <c r="C936" s="11">
        <v>45555</v>
      </c>
      <c r="D936" s="10" t="s">
        <v>540</v>
      </c>
      <c r="E936" s="10" t="s">
        <v>123</v>
      </c>
      <c r="F936" s="10">
        <v>3</v>
      </c>
      <c r="G936" s="10">
        <v>31.91</v>
      </c>
      <c r="H936" s="13">
        <v>0.1</v>
      </c>
      <c r="I936" s="10">
        <v>95.73</v>
      </c>
      <c r="J936" s="10">
        <v>86.16</v>
      </c>
      <c r="K936" s="10">
        <v>41.16</v>
      </c>
      <c r="L936" s="10">
        <v>61.59</v>
      </c>
      <c r="M936" s="10" t="s">
        <v>124</v>
      </c>
      <c r="N936" s="10" t="s">
        <v>130</v>
      </c>
    </row>
    <row r="937" spans="1:14" x14ac:dyDescent="0.35">
      <c r="A937" s="10" t="s">
        <v>1211</v>
      </c>
      <c r="B937" s="11">
        <v>45567</v>
      </c>
      <c r="C937" s="11">
        <v>45573</v>
      </c>
      <c r="D937" s="10" t="s">
        <v>431</v>
      </c>
      <c r="E937" s="10" t="s">
        <v>226</v>
      </c>
      <c r="F937" s="10">
        <v>3</v>
      </c>
      <c r="G937" s="10">
        <v>89.89</v>
      </c>
      <c r="H937" s="13">
        <v>0</v>
      </c>
      <c r="I937" s="10">
        <v>269.68</v>
      </c>
      <c r="J937" s="10">
        <v>269.68</v>
      </c>
      <c r="K937" s="10">
        <v>134.44999999999999</v>
      </c>
      <c r="L937" s="10">
        <v>57.96</v>
      </c>
      <c r="M937" s="10" t="s">
        <v>129</v>
      </c>
      <c r="N937" s="10" t="s">
        <v>120</v>
      </c>
    </row>
    <row r="938" spans="1:14" x14ac:dyDescent="0.35">
      <c r="A938" s="10" t="s">
        <v>1212</v>
      </c>
      <c r="B938" s="11">
        <v>45425</v>
      </c>
      <c r="C938" s="11">
        <v>45430</v>
      </c>
      <c r="D938" s="10" t="s">
        <v>408</v>
      </c>
      <c r="E938" s="10" t="s">
        <v>169</v>
      </c>
      <c r="F938" s="10">
        <v>5</v>
      </c>
      <c r="G938" s="10">
        <v>195.01</v>
      </c>
      <c r="H938" s="13">
        <v>0</v>
      </c>
      <c r="I938" s="10">
        <v>975.04</v>
      </c>
      <c r="J938" s="10">
        <v>975.04</v>
      </c>
      <c r="K938" s="10">
        <v>578.75</v>
      </c>
      <c r="L938" s="10">
        <v>55.58</v>
      </c>
      <c r="M938" s="10" t="s">
        <v>134</v>
      </c>
      <c r="N938" s="10" t="s">
        <v>125</v>
      </c>
    </row>
    <row r="939" spans="1:14" x14ac:dyDescent="0.35">
      <c r="A939" s="10" t="s">
        <v>1213</v>
      </c>
      <c r="B939" s="11">
        <v>45443</v>
      </c>
      <c r="C939" s="11">
        <v>45446</v>
      </c>
      <c r="D939" s="10" t="s">
        <v>298</v>
      </c>
      <c r="E939" s="10" t="s">
        <v>166</v>
      </c>
      <c r="F939" s="10">
        <v>6</v>
      </c>
      <c r="G939" s="10">
        <v>174.28</v>
      </c>
      <c r="H939" s="13">
        <v>0</v>
      </c>
      <c r="I939" s="10">
        <v>1045.6600000000001</v>
      </c>
      <c r="J939" s="10">
        <v>1045.6600000000001</v>
      </c>
      <c r="K939" s="10">
        <v>552.02</v>
      </c>
      <c r="L939" s="10">
        <v>57.29</v>
      </c>
      <c r="M939" s="10" t="s">
        <v>124</v>
      </c>
      <c r="N939" s="10" t="s">
        <v>125</v>
      </c>
    </row>
    <row r="940" spans="1:14" x14ac:dyDescent="0.35">
      <c r="A940" s="10" t="s">
        <v>1214</v>
      </c>
      <c r="B940" s="11">
        <v>45675</v>
      </c>
      <c r="C940" s="11">
        <v>45675</v>
      </c>
      <c r="D940" s="10" t="s">
        <v>219</v>
      </c>
      <c r="E940" s="10" t="s">
        <v>118</v>
      </c>
      <c r="F940" s="10">
        <v>3</v>
      </c>
      <c r="G940" s="10">
        <v>399.81</v>
      </c>
      <c r="H940" s="13">
        <v>0.1</v>
      </c>
      <c r="I940" s="10">
        <v>1199.44</v>
      </c>
      <c r="J940" s="10">
        <v>1079.5</v>
      </c>
      <c r="K940" s="10">
        <v>738.66</v>
      </c>
      <c r="L940" s="10">
        <v>27.19</v>
      </c>
      <c r="M940" s="10" t="s">
        <v>134</v>
      </c>
      <c r="N940" s="10" t="s">
        <v>156</v>
      </c>
    </row>
    <row r="941" spans="1:14" x14ac:dyDescent="0.35">
      <c r="A941" s="10" t="s">
        <v>1215</v>
      </c>
      <c r="B941" s="11">
        <v>45540</v>
      </c>
      <c r="C941" s="11">
        <v>45541</v>
      </c>
      <c r="D941" s="10" t="s">
        <v>469</v>
      </c>
      <c r="E941" s="10" t="s">
        <v>187</v>
      </c>
      <c r="F941" s="10">
        <v>2</v>
      </c>
      <c r="G941" s="10">
        <v>203.9</v>
      </c>
      <c r="H941" s="13">
        <v>0</v>
      </c>
      <c r="I941" s="10">
        <v>407.79</v>
      </c>
      <c r="J941" s="10">
        <v>407.79</v>
      </c>
      <c r="K941" s="10">
        <v>233.64</v>
      </c>
      <c r="L941" s="10">
        <v>23.1</v>
      </c>
      <c r="M941" s="10" t="s">
        <v>124</v>
      </c>
      <c r="N941" s="10" t="s">
        <v>156</v>
      </c>
    </row>
    <row r="942" spans="1:14" x14ac:dyDescent="0.35">
      <c r="A942" s="10" t="s">
        <v>1216</v>
      </c>
      <c r="B942" s="11">
        <v>45838</v>
      </c>
      <c r="C942" s="11">
        <v>45839</v>
      </c>
      <c r="D942" s="10" t="s">
        <v>314</v>
      </c>
      <c r="E942" s="10" t="s">
        <v>175</v>
      </c>
      <c r="F942" s="10">
        <v>2</v>
      </c>
      <c r="G942" s="10">
        <v>39.03</v>
      </c>
      <c r="H942" s="13">
        <v>0.15</v>
      </c>
      <c r="I942" s="10">
        <v>78.069999999999993</v>
      </c>
      <c r="J942" s="10">
        <v>66.36</v>
      </c>
      <c r="K942" s="10">
        <v>30.49</v>
      </c>
      <c r="L942" s="10">
        <v>51.06</v>
      </c>
      <c r="M942" s="10" t="s">
        <v>134</v>
      </c>
      <c r="N942" s="10" t="s">
        <v>149</v>
      </c>
    </row>
    <row r="943" spans="1:14" x14ac:dyDescent="0.35">
      <c r="A943" s="10" t="s">
        <v>1217</v>
      </c>
      <c r="B943" s="11">
        <v>45293</v>
      </c>
      <c r="C943" s="11">
        <v>45299</v>
      </c>
      <c r="D943" s="10" t="s">
        <v>459</v>
      </c>
      <c r="E943" s="10" t="s">
        <v>164</v>
      </c>
      <c r="F943" s="10">
        <v>6</v>
      </c>
      <c r="G943" s="10">
        <v>941.43</v>
      </c>
      <c r="H943" s="13">
        <v>0</v>
      </c>
      <c r="I943" s="10">
        <v>5648.57</v>
      </c>
      <c r="J943" s="10">
        <v>5648.57</v>
      </c>
      <c r="K943" s="10">
        <v>4079.98</v>
      </c>
      <c r="L943" s="10">
        <v>13.79</v>
      </c>
      <c r="M943" s="10" t="s">
        <v>134</v>
      </c>
      <c r="N943" s="10" t="s">
        <v>156</v>
      </c>
    </row>
    <row r="944" spans="1:14" x14ac:dyDescent="0.35">
      <c r="A944" s="10" t="s">
        <v>1218</v>
      </c>
      <c r="B944" s="11">
        <v>45727</v>
      </c>
      <c r="C944" s="11">
        <v>45729</v>
      </c>
      <c r="D944" s="10" t="s">
        <v>513</v>
      </c>
      <c r="E944" s="10" t="s">
        <v>155</v>
      </c>
      <c r="F944" s="10">
        <v>2</v>
      </c>
      <c r="G944" s="10">
        <v>41.24</v>
      </c>
      <c r="H944" s="13">
        <v>0.1</v>
      </c>
      <c r="I944" s="10">
        <v>82.48</v>
      </c>
      <c r="J944" s="10">
        <v>74.23</v>
      </c>
      <c r="K944" s="10">
        <v>40.049999999999997</v>
      </c>
      <c r="L944" s="10">
        <v>55.99</v>
      </c>
      <c r="M944" s="10" t="s">
        <v>134</v>
      </c>
      <c r="N944" s="10" t="s">
        <v>130</v>
      </c>
    </row>
    <row r="945" spans="1:14" x14ac:dyDescent="0.35">
      <c r="A945" s="10" t="s">
        <v>1219</v>
      </c>
      <c r="B945" s="11">
        <v>45646</v>
      </c>
      <c r="C945" s="11">
        <v>45647</v>
      </c>
      <c r="D945" s="10" t="s">
        <v>258</v>
      </c>
      <c r="E945" s="10" t="s">
        <v>133</v>
      </c>
      <c r="F945" s="10">
        <v>4</v>
      </c>
      <c r="G945" s="10">
        <v>216.64</v>
      </c>
      <c r="H945" s="13">
        <v>0</v>
      </c>
      <c r="I945" s="10">
        <v>866.55</v>
      </c>
      <c r="J945" s="10">
        <v>866.55</v>
      </c>
      <c r="K945" s="10">
        <v>483.04</v>
      </c>
      <c r="L945" s="10">
        <v>17.64</v>
      </c>
      <c r="M945" s="10" t="s">
        <v>124</v>
      </c>
      <c r="N945" s="10" t="s">
        <v>136</v>
      </c>
    </row>
    <row r="946" spans="1:14" x14ac:dyDescent="0.35">
      <c r="A946" s="10" t="s">
        <v>1220</v>
      </c>
      <c r="B946" s="11">
        <v>45724</v>
      </c>
      <c r="C946" s="11">
        <v>45724</v>
      </c>
      <c r="D946" s="10" t="s">
        <v>464</v>
      </c>
      <c r="E946" s="10" t="s">
        <v>175</v>
      </c>
      <c r="F946" s="10">
        <v>2</v>
      </c>
      <c r="G946" s="10">
        <v>36.53</v>
      </c>
      <c r="H946" s="13">
        <v>0.2</v>
      </c>
      <c r="I946" s="10">
        <v>73.069999999999993</v>
      </c>
      <c r="J946" s="10">
        <v>58.45</v>
      </c>
      <c r="K946" s="10">
        <v>30.77</v>
      </c>
      <c r="L946" s="10">
        <v>50.7</v>
      </c>
      <c r="M946" s="10" t="s">
        <v>134</v>
      </c>
      <c r="N946" s="10" t="s">
        <v>140</v>
      </c>
    </row>
    <row r="947" spans="1:14" x14ac:dyDescent="0.35">
      <c r="A947" s="10" t="s">
        <v>1221</v>
      </c>
      <c r="B947" s="11">
        <v>45665</v>
      </c>
      <c r="C947" s="11">
        <v>45666</v>
      </c>
      <c r="D947" s="10" t="s">
        <v>260</v>
      </c>
      <c r="E947" s="10" t="s">
        <v>159</v>
      </c>
      <c r="F947" s="10">
        <v>5</v>
      </c>
      <c r="G947" s="10">
        <v>560</v>
      </c>
      <c r="H947" s="13">
        <v>0.15</v>
      </c>
      <c r="I947" s="10">
        <v>2799.99</v>
      </c>
      <c r="J947" s="10">
        <v>2379.9899999999998</v>
      </c>
      <c r="K947" s="10">
        <v>1744.13</v>
      </c>
      <c r="L947" s="10">
        <v>51.89</v>
      </c>
      <c r="M947" s="10" t="s">
        <v>134</v>
      </c>
      <c r="N947" s="10" t="s">
        <v>145</v>
      </c>
    </row>
    <row r="948" spans="1:14" x14ac:dyDescent="0.35">
      <c r="A948" s="10" t="s">
        <v>1222</v>
      </c>
      <c r="B948" s="11">
        <v>45757</v>
      </c>
      <c r="C948" s="11">
        <v>45763</v>
      </c>
      <c r="D948" s="10" t="s">
        <v>189</v>
      </c>
      <c r="E948" s="10" t="s">
        <v>164</v>
      </c>
      <c r="F948" s="10">
        <v>1</v>
      </c>
      <c r="G948" s="10">
        <v>887.87</v>
      </c>
      <c r="H948" s="13">
        <v>0</v>
      </c>
      <c r="I948" s="10">
        <v>887.87</v>
      </c>
      <c r="J948" s="10">
        <v>887.87</v>
      </c>
      <c r="K948" s="10">
        <v>705.02</v>
      </c>
      <c r="L948" s="10">
        <v>28.1</v>
      </c>
      <c r="M948" s="10" t="s">
        <v>124</v>
      </c>
      <c r="N948" s="10" t="s">
        <v>149</v>
      </c>
    </row>
    <row r="949" spans="1:14" x14ac:dyDescent="0.35">
      <c r="A949" s="10" t="s">
        <v>1223</v>
      </c>
      <c r="B949" s="11">
        <v>45637</v>
      </c>
      <c r="C949" s="11">
        <v>45641</v>
      </c>
      <c r="D949" s="10" t="s">
        <v>274</v>
      </c>
      <c r="E949" s="10" t="s">
        <v>226</v>
      </c>
      <c r="F949" s="10">
        <v>5</v>
      </c>
      <c r="G949" s="10">
        <v>87.76</v>
      </c>
      <c r="H949" s="13">
        <v>0.05</v>
      </c>
      <c r="I949" s="10">
        <v>438.79</v>
      </c>
      <c r="J949" s="10">
        <v>416.85</v>
      </c>
      <c r="K949" s="10">
        <v>208.09</v>
      </c>
      <c r="L949" s="10">
        <v>24.92</v>
      </c>
      <c r="M949" s="10" t="s">
        <v>134</v>
      </c>
      <c r="N949" s="10" t="s">
        <v>136</v>
      </c>
    </row>
    <row r="950" spans="1:14" x14ac:dyDescent="0.35">
      <c r="A950" s="10" t="s">
        <v>1224</v>
      </c>
      <c r="B950" s="11">
        <v>45657</v>
      </c>
      <c r="C950" s="11">
        <v>45657</v>
      </c>
      <c r="D950" s="10" t="s">
        <v>314</v>
      </c>
      <c r="E950" s="10" t="s">
        <v>139</v>
      </c>
      <c r="F950" s="10">
        <v>3</v>
      </c>
      <c r="G950" s="10">
        <v>639.21</v>
      </c>
      <c r="H950" s="13">
        <v>0</v>
      </c>
      <c r="I950" s="10">
        <v>1917.62</v>
      </c>
      <c r="J950" s="10">
        <v>1917.62</v>
      </c>
      <c r="K950" s="10">
        <v>1121.33</v>
      </c>
      <c r="L950" s="10">
        <v>15.77</v>
      </c>
      <c r="M950" s="10" t="s">
        <v>124</v>
      </c>
      <c r="N950" s="10" t="s">
        <v>156</v>
      </c>
    </row>
    <row r="951" spans="1:14" x14ac:dyDescent="0.35">
      <c r="A951" s="10" t="s">
        <v>1225</v>
      </c>
      <c r="B951" s="11">
        <v>45645</v>
      </c>
      <c r="C951" s="11">
        <v>45652</v>
      </c>
      <c r="D951" s="10" t="s">
        <v>276</v>
      </c>
      <c r="E951" s="10" t="s">
        <v>152</v>
      </c>
      <c r="F951" s="10">
        <v>4</v>
      </c>
      <c r="G951" s="10">
        <v>24.94</v>
      </c>
      <c r="H951" s="13">
        <v>0.2</v>
      </c>
      <c r="I951" s="10">
        <v>99.74</v>
      </c>
      <c r="J951" s="10">
        <v>79.790000000000006</v>
      </c>
      <c r="K951" s="10">
        <v>45.41</v>
      </c>
      <c r="L951" s="10">
        <v>35.43</v>
      </c>
      <c r="M951" s="10" t="s">
        <v>134</v>
      </c>
      <c r="N951" s="10" t="s">
        <v>136</v>
      </c>
    </row>
    <row r="952" spans="1:14" x14ac:dyDescent="0.35">
      <c r="A952" s="10" t="s">
        <v>1226</v>
      </c>
      <c r="B952" s="11">
        <v>45683</v>
      </c>
      <c r="C952" s="11">
        <v>45684</v>
      </c>
      <c r="D952" s="10" t="s">
        <v>525</v>
      </c>
      <c r="E952" s="10" t="s">
        <v>139</v>
      </c>
      <c r="F952" s="10">
        <v>2</v>
      </c>
      <c r="G952" s="10">
        <v>664.22</v>
      </c>
      <c r="H952" s="13">
        <v>0.05</v>
      </c>
      <c r="I952" s="10">
        <v>1328.44</v>
      </c>
      <c r="J952" s="10">
        <v>1262.02</v>
      </c>
      <c r="K952" s="10">
        <v>773.96</v>
      </c>
      <c r="L952" s="10">
        <v>10.89</v>
      </c>
      <c r="M952" s="10" t="s">
        <v>134</v>
      </c>
      <c r="N952" s="10" t="s">
        <v>130</v>
      </c>
    </row>
    <row r="953" spans="1:14" x14ac:dyDescent="0.35">
      <c r="A953" s="10" t="s">
        <v>1227</v>
      </c>
      <c r="B953" s="11">
        <v>45411</v>
      </c>
      <c r="C953" s="11">
        <v>45414</v>
      </c>
      <c r="D953" s="10" t="s">
        <v>264</v>
      </c>
      <c r="E953" s="10" t="s">
        <v>226</v>
      </c>
      <c r="F953" s="10">
        <v>3</v>
      </c>
      <c r="G953" s="10">
        <v>102.52</v>
      </c>
      <c r="H953" s="13">
        <v>0.15</v>
      </c>
      <c r="I953" s="10">
        <v>307.57</v>
      </c>
      <c r="J953" s="10">
        <v>261.43</v>
      </c>
      <c r="K953" s="10">
        <v>129.18</v>
      </c>
      <c r="L953" s="10">
        <v>50.89</v>
      </c>
      <c r="M953" s="10" t="s">
        <v>124</v>
      </c>
      <c r="N953" s="10" t="s">
        <v>149</v>
      </c>
    </row>
    <row r="954" spans="1:14" x14ac:dyDescent="0.35">
      <c r="A954" s="10" t="s">
        <v>1228</v>
      </c>
      <c r="B954" s="11">
        <v>45512</v>
      </c>
      <c r="C954" s="11">
        <v>45518</v>
      </c>
      <c r="D954" s="10" t="s">
        <v>174</v>
      </c>
      <c r="E954" s="10" t="s">
        <v>128</v>
      </c>
      <c r="F954" s="10">
        <v>2</v>
      </c>
      <c r="G954" s="10">
        <v>339.97</v>
      </c>
      <c r="H954" s="13">
        <v>0</v>
      </c>
      <c r="I954" s="10">
        <v>679.94</v>
      </c>
      <c r="J954" s="10">
        <v>679.94</v>
      </c>
      <c r="K954" s="10">
        <v>361.74</v>
      </c>
      <c r="L954" s="10">
        <v>42.27</v>
      </c>
      <c r="M954" s="10" t="s">
        <v>129</v>
      </c>
      <c r="N954" s="10" t="s">
        <v>145</v>
      </c>
    </row>
    <row r="955" spans="1:14" x14ac:dyDescent="0.35">
      <c r="A955" s="10" t="s">
        <v>1229</v>
      </c>
      <c r="B955" s="11">
        <v>45708</v>
      </c>
      <c r="C955" s="11">
        <v>45711</v>
      </c>
      <c r="D955" s="10" t="s">
        <v>398</v>
      </c>
      <c r="E955" s="10" t="s">
        <v>166</v>
      </c>
      <c r="F955" s="10">
        <v>1</v>
      </c>
      <c r="G955" s="10">
        <v>177.53</v>
      </c>
      <c r="H955" s="13">
        <v>0</v>
      </c>
      <c r="I955" s="10">
        <v>177.53</v>
      </c>
      <c r="J955" s="10">
        <v>177.53</v>
      </c>
      <c r="K955" s="10">
        <v>92.86</v>
      </c>
      <c r="L955" s="10">
        <v>30.06</v>
      </c>
      <c r="M955" s="10" t="s">
        <v>124</v>
      </c>
      <c r="N955" s="10" t="s">
        <v>130</v>
      </c>
    </row>
    <row r="956" spans="1:14" x14ac:dyDescent="0.35">
      <c r="A956" s="10" t="s">
        <v>1230</v>
      </c>
      <c r="B956" s="11">
        <v>45310</v>
      </c>
      <c r="C956" s="11">
        <v>45315</v>
      </c>
      <c r="D956" s="10" t="s">
        <v>451</v>
      </c>
      <c r="E956" s="10" t="s">
        <v>123</v>
      </c>
      <c r="F956" s="10">
        <v>2</v>
      </c>
      <c r="G956" s="10">
        <v>32.57</v>
      </c>
      <c r="H956" s="13">
        <v>0.2</v>
      </c>
      <c r="I956" s="10">
        <v>65.14</v>
      </c>
      <c r="J956" s="10">
        <v>52.11</v>
      </c>
      <c r="K956" s="10">
        <v>28.59</v>
      </c>
      <c r="L956" s="10">
        <v>50.12</v>
      </c>
      <c r="M956" s="10" t="s">
        <v>124</v>
      </c>
      <c r="N956" s="10" t="s">
        <v>149</v>
      </c>
    </row>
    <row r="957" spans="1:14" x14ac:dyDescent="0.35">
      <c r="A957" s="10" t="s">
        <v>1231</v>
      </c>
      <c r="B957" s="11">
        <v>45779</v>
      </c>
      <c r="C957" s="11">
        <v>45779</v>
      </c>
      <c r="D957" s="10" t="s">
        <v>278</v>
      </c>
      <c r="E957" s="10" t="s">
        <v>175</v>
      </c>
      <c r="F957" s="10">
        <v>2</v>
      </c>
      <c r="G957" s="10">
        <v>36.9</v>
      </c>
      <c r="H957" s="13">
        <v>0.1</v>
      </c>
      <c r="I957" s="10">
        <v>73.81</v>
      </c>
      <c r="J957" s="10">
        <v>66.430000000000007</v>
      </c>
      <c r="K957" s="10">
        <v>30.89</v>
      </c>
      <c r="L957" s="10">
        <v>51.07</v>
      </c>
      <c r="M957" s="10" t="s">
        <v>134</v>
      </c>
      <c r="N957" s="10" t="s">
        <v>125</v>
      </c>
    </row>
    <row r="958" spans="1:14" x14ac:dyDescent="0.35">
      <c r="A958" s="10" t="s">
        <v>1232</v>
      </c>
      <c r="B958" s="11">
        <v>45553</v>
      </c>
      <c r="C958" s="11">
        <v>45559</v>
      </c>
      <c r="D958" s="10" t="s">
        <v>196</v>
      </c>
      <c r="E958" s="10" t="s">
        <v>175</v>
      </c>
      <c r="F958" s="10">
        <v>1</v>
      </c>
      <c r="G958" s="10">
        <v>40.14</v>
      </c>
      <c r="H958" s="13">
        <v>0</v>
      </c>
      <c r="I958" s="10">
        <v>40.14</v>
      </c>
      <c r="J958" s="10">
        <v>40.14</v>
      </c>
      <c r="K958" s="10">
        <v>16.21</v>
      </c>
      <c r="L958" s="10">
        <v>33.99</v>
      </c>
      <c r="M958" s="10" t="s">
        <v>134</v>
      </c>
      <c r="N958" s="10" t="s">
        <v>149</v>
      </c>
    </row>
    <row r="959" spans="1:14" x14ac:dyDescent="0.35">
      <c r="A959" s="10" t="s">
        <v>1233</v>
      </c>
      <c r="B959" s="11">
        <v>45614</v>
      </c>
      <c r="C959" s="11">
        <v>45621</v>
      </c>
      <c r="D959" s="10" t="s">
        <v>344</v>
      </c>
      <c r="E959" s="10" t="s">
        <v>256</v>
      </c>
      <c r="F959" s="10">
        <v>4</v>
      </c>
      <c r="G959" s="10">
        <v>14.8</v>
      </c>
      <c r="H959" s="13">
        <v>0.15</v>
      </c>
      <c r="I959" s="10">
        <v>59.18</v>
      </c>
      <c r="J959" s="10">
        <v>50.31</v>
      </c>
      <c r="K959" s="10">
        <v>24.2</v>
      </c>
      <c r="L959" s="10">
        <v>43.49</v>
      </c>
      <c r="M959" s="10" t="s">
        <v>134</v>
      </c>
      <c r="N959" s="10" t="s">
        <v>136</v>
      </c>
    </row>
    <row r="960" spans="1:14" x14ac:dyDescent="0.35">
      <c r="A960" s="10" t="s">
        <v>1234</v>
      </c>
      <c r="B960" s="11">
        <v>45794</v>
      </c>
      <c r="C960" s="11">
        <v>45797</v>
      </c>
      <c r="D960" s="10" t="s">
        <v>336</v>
      </c>
      <c r="E960" s="10" t="s">
        <v>256</v>
      </c>
      <c r="F960" s="10">
        <v>2</v>
      </c>
      <c r="G960" s="10">
        <v>16.100000000000001</v>
      </c>
      <c r="H960" s="13">
        <v>0.1</v>
      </c>
      <c r="I960" s="10">
        <v>32.19</v>
      </c>
      <c r="J960" s="10">
        <v>28.97</v>
      </c>
      <c r="K960" s="10">
        <v>12.13</v>
      </c>
      <c r="L960" s="10">
        <v>48.82</v>
      </c>
      <c r="M960" s="10" t="s">
        <v>134</v>
      </c>
      <c r="N960" s="10" t="s">
        <v>130</v>
      </c>
    </row>
    <row r="961" spans="1:14" x14ac:dyDescent="0.35">
      <c r="A961" s="10" t="s">
        <v>1235</v>
      </c>
      <c r="B961" s="11">
        <v>45474</v>
      </c>
      <c r="C961" s="11">
        <v>45476</v>
      </c>
      <c r="D961" s="10" t="s">
        <v>174</v>
      </c>
      <c r="E961" s="10" t="s">
        <v>256</v>
      </c>
      <c r="F961" s="10">
        <v>5</v>
      </c>
      <c r="G961" s="10">
        <v>17.239999999999998</v>
      </c>
      <c r="H961" s="13">
        <v>0.1</v>
      </c>
      <c r="I961" s="10">
        <v>86.2</v>
      </c>
      <c r="J961" s="10">
        <v>77.58</v>
      </c>
      <c r="K961" s="10">
        <v>30.15</v>
      </c>
      <c r="L961" s="10">
        <v>27.18</v>
      </c>
      <c r="M961" s="10" t="s">
        <v>129</v>
      </c>
      <c r="N961" s="10" t="s">
        <v>145</v>
      </c>
    </row>
    <row r="962" spans="1:14" x14ac:dyDescent="0.35">
      <c r="A962" s="10" t="s">
        <v>1236</v>
      </c>
      <c r="B962" s="11">
        <v>45400</v>
      </c>
      <c r="C962" s="11">
        <v>45405</v>
      </c>
      <c r="D962" s="10" t="s">
        <v>414</v>
      </c>
      <c r="E962" s="10" t="s">
        <v>202</v>
      </c>
      <c r="F962" s="10">
        <v>3</v>
      </c>
      <c r="G962" s="10">
        <v>145.75</v>
      </c>
      <c r="H962" s="13">
        <v>0</v>
      </c>
      <c r="I962" s="10">
        <v>437.26</v>
      </c>
      <c r="J962" s="10">
        <v>437.26</v>
      </c>
      <c r="K962" s="10">
        <v>254.83</v>
      </c>
      <c r="L962" s="10">
        <v>34.22</v>
      </c>
      <c r="M962" s="10" t="s">
        <v>129</v>
      </c>
      <c r="N962" s="10" t="s">
        <v>140</v>
      </c>
    </row>
    <row r="963" spans="1:14" x14ac:dyDescent="0.35">
      <c r="A963" s="10" t="s">
        <v>1237</v>
      </c>
      <c r="B963" s="11">
        <v>45701</v>
      </c>
      <c r="C963" s="11">
        <v>45705</v>
      </c>
      <c r="D963" s="10" t="s">
        <v>457</v>
      </c>
      <c r="E963" s="10" t="s">
        <v>155</v>
      </c>
      <c r="F963" s="10">
        <v>1</v>
      </c>
      <c r="G963" s="10">
        <v>44.22</v>
      </c>
      <c r="H963" s="13">
        <v>0.1</v>
      </c>
      <c r="I963" s="10">
        <v>44.22</v>
      </c>
      <c r="J963" s="10">
        <v>39.799999999999997</v>
      </c>
      <c r="K963" s="10">
        <v>21.33</v>
      </c>
      <c r="L963" s="10">
        <v>39.6</v>
      </c>
      <c r="M963" s="10" t="s">
        <v>124</v>
      </c>
      <c r="N963" s="10" t="s">
        <v>156</v>
      </c>
    </row>
    <row r="964" spans="1:14" x14ac:dyDescent="0.35">
      <c r="A964" s="10" t="s">
        <v>1238</v>
      </c>
      <c r="B964" s="11">
        <v>45485</v>
      </c>
      <c r="C964" s="11">
        <v>45485</v>
      </c>
      <c r="D964" s="10" t="s">
        <v>431</v>
      </c>
      <c r="E964" s="10" t="s">
        <v>226</v>
      </c>
      <c r="F964" s="10">
        <v>3</v>
      </c>
      <c r="G964" s="10">
        <v>89.51</v>
      </c>
      <c r="H964" s="13">
        <v>0.15</v>
      </c>
      <c r="I964" s="10">
        <v>268.52</v>
      </c>
      <c r="J964" s="10">
        <v>228.24</v>
      </c>
      <c r="K964" s="10">
        <v>129.04</v>
      </c>
      <c r="L964" s="10">
        <v>13.89</v>
      </c>
      <c r="M964" s="10" t="s">
        <v>134</v>
      </c>
      <c r="N964" s="10" t="s">
        <v>136</v>
      </c>
    </row>
    <row r="965" spans="1:14" x14ac:dyDescent="0.35">
      <c r="A965" s="10" t="s">
        <v>1239</v>
      </c>
      <c r="B965" s="11">
        <v>45462</v>
      </c>
      <c r="C965" s="11">
        <v>45469</v>
      </c>
      <c r="D965" s="10" t="s">
        <v>380</v>
      </c>
      <c r="E965" s="10" t="s">
        <v>123</v>
      </c>
      <c r="F965" s="10">
        <v>4</v>
      </c>
      <c r="G965" s="10">
        <v>34.31</v>
      </c>
      <c r="H965" s="13">
        <v>0</v>
      </c>
      <c r="I965" s="10">
        <v>137.25</v>
      </c>
      <c r="J965" s="10">
        <v>137.25</v>
      </c>
      <c r="K965" s="10">
        <v>57.36</v>
      </c>
      <c r="L965" s="10">
        <v>57.6</v>
      </c>
      <c r="M965" s="10" t="s">
        <v>124</v>
      </c>
      <c r="N965" s="10" t="s">
        <v>120</v>
      </c>
    </row>
    <row r="966" spans="1:14" x14ac:dyDescent="0.35">
      <c r="A966" s="10" t="s">
        <v>1240</v>
      </c>
      <c r="B966" s="11">
        <v>45760</v>
      </c>
      <c r="C966" s="11">
        <v>45765</v>
      </c>
      <c r="D966" s="10" t="s">
        <v>213</v>
      </c>
      <c r="E966" s="10" t="s">
        <v>155</v>
      </c>
      <c r="F966" s="10">
        <v>4</v>
      </c>
      <c r="G966" s="10">
        <v>40.25</v>
      </c>
      <c r="H966" s="13">
        <v>0.1</v>
      </c>
      <c r="I966" s="10">
        <v>160.99</v>
      </c>
      <c r="J966" s="10">
        <v>144.88999999999999</v>
      </c>
      <c r="K966" s="10">
        <v>87.67</v>
      </c>
      <c r="L966" s="10">
        <v>56.22</v>
      </c>
      <c r="M966" s="10" t="s">
        <v>134</v>
      </c>
      <c r="N966" s="10" t="s">
        <v>136</v>
      </c>
    </row>
    <row r="967" spans="1:14" x14ac:dyDescent="0.35">
      <c r="A967" s="10" t="s">
        <v>1241</v>
      </c>
      <c r="B967" s="11">
        <v>45762</v>
      </c>
      <c r="C967" s="11">
        <v>45765</v>
      </c>
      <c r="D967" s="10" t="s">
        <v>752</v>
      </c>
      <c r="E967" s="10" t="s">
        <v>187</v>
      </c>
      <c r="F967" s="10">
        <v>4</v>
      </c>
      <c r="G967" s="10">
        <v>208.11</v>
      </c>
      <c r="H967" s="13">
        <v>0</v>
      </c>
      <c r="I967" s="10">
        <v>832.43</v>
      </c>
      <c r="J967" s="10">
        <v>832.43</v>
      </c>
      <c r="K967" s="10">
        <v>486.01</v>
      </c>
      <c r="L967" s="10">
        <v>60.62</v>
      </c>
      <c r="M967" s="10" t="s">
        <v>134</v>
      </c>
      <c r="N967" s="10" t="s">
        <v>149</v>
      </c>
    </row>
    <row r="968" spans="1:14" x14ac:dyDescent="0.35">
      <c r="A968" s="10" t="s">
        <v>1242</v>
      </c>
      <c r="B968" s="11">
        <v>45542</v>
      </c>
      <c r="C968" s="11">
        <v>45549</v>
      </c>
      <c r="D968" s="10" t="s">
        <v>400</v>
      </c>
      <c r="E968" s="10" t="s">
        <v>155</v>
      </c>
      <c r="F968" s="10">
        <v>4</v>
      </c>
      <c r="G968" s="10">
        <v>39.11</v>
      </c>
      <c r="H968" s="13">
        <v>0.2</v>
      </c>
      <c r="I968" s="10">
        <v>156.44</v>
      </c>
      <c r="J968" s="10">
        <v>125.15</v>
      </c>
      <c r="K968" s="10">
        <v>80.069999999999993</v>
      </c>
      <c r="L968" s="10">
        <v>49.19</v>
      </c>
      <c r="M968" s="10" t="s">
        <v>119</v>
      </c>
      <c r="N968" s="10" t="s">
        <v>156</v>
      </c>
    </row>
    <row r="969" spans="1:14" x14ac:dyDescent="0.35">
      <c r="A969" s="10" t="s">
        <v>1243</v>
      </c>
      <c r="B969" s="11">
        <v>45558</v>
      </c>
      <c r="C969" s="11">
        <v>45559</v>
      </c>
      <c r="D969" s="10" t="s">
        <v>179</v>
      </c>
      <c r="E969" s="10" t="s">
        <v>226</v>
      </c>
      <c r="F969" s="10">
        <v>4</v>
      </c>
      <c r="G969" s="10">
        <v>96.63</v>
      </c>
      <c r="H969" s="13">
        <v>0.15</v>
      </c>
      <c r="I969" s="10">
        <v>386.5</v>
      </c>
      <c r="J969" s="10">
        <v>328.53</v>
      </c>
      <c r="K969" s="10">
        <v>175.69</v>
      </c>
      <c r="L969" s="10">
        <v>36.64</v>
      </c>
      <c r="M969" s="10" t="s">
        <v>134</v>
      </c>
      <c r="N969" s="10" t="s">
        <v>156</v>
      </c>
    </row>
    <row r="970" spans="1:14" x14ac:dyDescent="0.35">
      <c r="A970" s="10" t="s">
        <v>1244</v>
      </c>
      <c r="B970" s="11">
        <v>45664</v>
      </c>
      <c r="C970" s="11">
        <v>45670</v>
      </c>
      <c r="D970" s="10" t="s">
        <v>469</v>
      </c>
      <c r="E970" s="10" t="s">
        <v>142</v>
      </c>
      <c r="F970" s="10">
        <v>4</v>
      </c>
      <c r="G970" s="10">
        <v>260.48</v>
      </c>
      <c r="H970" s="13">
        <v>0.2</v>
      </c>
      <c r="I970" s="10">
        <v>1041.92</v>
      </c>
      <c r="J970" s="10">
        <v>833.54</v>
      </c>
      <c r="K970" s="10">
        <v>576.52</v>
      </c>
      <c r="L970" s="10">
        <v>47.19</v>
      </c>
      <c r="M970" s="10" t="s">
        <v>129</v>
      </c>
      <c r="N970" s="10" t="s">
        <v>130</v>
      </c>
    </row>
    <row r="971" spans="1:14" x14ac:dyDescent="0.35">
      <c r="A971" s="10" t="s">
        <v>1245</v>
      </c>
      <c r="B971" s="11">
        <v>45667</v>
      </c>
      <c r="C971" s="11">
        <v>45673</v>
      </c>
      <c r="D971" s="10" t="s">
        <v>357</v>
      </c>
      <c r="E971" s="10" t="s">
        <v>155</v>
      </c>
      <c r="F971" s="10">
        <v>4</v>
      </c>
      <c r="G971" s="10">
        <v>39.590000000000003</v>
      </c>
      <c r="H971" s="13">
        <v>0</v>
      </c>
      <c r="I971" s="10">
        <v>158.38</v>
      </c>
      <c r="J971" s="10">
        <v>158.38</v>
      </c>
      <c r="K971" s="10">
        <v>86.48</v>
      </c>
      <c r="L971" s="10">
        <v>17.690000000000001</v>
      </c>
      <c r="M971" s="10" t="s">
        <v>124</v>
      </c>
      <c r="N971" s="10" t="s">
        <v>130</v>
      </c>
    </row>
    <row r="972" spans="1:14" x14ac:dyDescent="0.35">
      <c r="A972" s="10" t="s">
        <v>1246</v>
      </c>
      <c r="B972" s="11">
        <v>45542</v>
      </c>
      <c r="C972" s="11">
        <v>45546</v>
      </c>
      <c r="D972" s="10" t="s">
        <v>298</v>
      </c>
      <c r="E972" s="10" t="s">
        <v>128</v>
      </c>
      <c r="F972" s="10">
        <v>2</v>
      </c>
      <c r="G972" s="10">
        <v>339.99</v>
      </c>
      <c r="H972" s="13">
        <v>0.05</v>
      </c>
      <c r="I972" s="10">
        <v>679.98</v>
      </c>
      <c r="J972" s="10">
        <v>645.98</v>
      </c>
      <c r="K972" s="10">
        <v>380.63</v>
      </c>
      <c r="L972" s="10">
        <v>43.52</v>
      </c>
      <c r="M972" s="10" t="s">
        <v>124</v>
      </c>
      <c r="N972" s="10" t="s">
        <v>125</v>
      </c>
    </row>
    <row r="973" spans="1:14" x14ac:dyDescent="0.35">
      <c r="A973" s="10" t="s">
        <v>1247</v>
      </c>
      <c r="B973" s="11">
        <v>45587</v>
      </c>
      <c r="C973" s="11">
        <v>45587</v>
      </c>
      <c r="D973" s="10" t="s">
        <v>525</v>
      </c>
      <c r="E973" s="10" t="s">
        <v>164</v>
      </c>
      <c r="F973" s="10">
        <v>2</v>
      </c>
      <c r="G973" s="10">
        <v>900.99</v>
      </c>
      <c r="H973" s="13">
        <v>0.05</v>
      </c>
      <c r="I973" s="10">
        <v>1801.98</v>
      </c>
      <c r="J973" s="10">
        <v>1711.88</v>
      </c>
      <c r="K973" s="10">
        <v>1389.08</v>
      </c>
      <c r="L973" s="10">
        <v>24.22</v>
      </c>
      <c r="M973" s="10" t="s">
        <v>124</v>
      </c>
      <c r="N973" s="10" t="s">
        <v>145</v>
      </c>
    </row>
    <row r="974" spans="1:14" x14ac:dyDescent="0.35">
      <c r="A974" s="10" t="s">
        <v>1248</v>
      </c>
      <c r="B974" s="11">
        <v>45593</v>
      </c>
      <c r="C974" s="11">
        <v>45595</v>
      </c>
      <c r="D974" s="10" t="s">
        <v>540</v>
      </c>
      <c r="E974" s="10" t="s">
        <v>187</v>
      </c>
      <c r="F974" s="10">
        <v>4</v>
      </c>
      <c r="G974" s="10">
        <v>216.55</v>
      </c>
      <c r="H974" s="13">
        <v>0</v>
      </c>
      <c r="I974" s="10">
        <v>866.22</v>
      </c>
      <c r="J974" s="10">
        <v>866.22</v>
      </c>
      <c r="K974" s="10">
        <v>477.07</v>
      </c>
      <c r="L974" s="10">
        <v>52.39</v>
      </c>
      <c r="M974" s="10" t="s">
        <v>134</v>
      </c>
      <c r="N974" s="10" t="s">
        <v>120</v>
      </c>
    </row>
    <row r="975" spans="1:14" x14ac:dyDescent="0.35">
      <c r="A975" s="10" t="s">
        <v>1249</v>
      </c>
      <c r="B975" s="11">
        <v>45443</v>
      </c>
      <c r="C975" s="11">
        <v>45443</v>
      </c>
      <c r="D975" s="10" t="s">
        <v>433</v>
      </c>
      <c r="E975" s="10" t="s">
        <v>256</v>
      </c>
      <c r="F975" s="10">
        <v>2</v>
      </c>
      <c r="G975" s="10">
        <v>16.57</v>
      </c>
      <c r="H975" s="13">
        <v>0.2</v>
      </c>
      <c r="I975" s="10">
        <v>33.130000000000003</v>
      </c>
      <c r="J975" s="10">
        <v>26.51</v>
      </c>
      <c r="K975" s="10">
        <v>12.44</v>
      </c>
      <c r="L975" s="10">
        <v>33.74</v>
      </c>
      <c r="M975" s="10" t="s">
        <v>129</v>
      </c>
      <c r="N975" s="10" t="s">
        <v>149</v>
      </c>
    </row>
    <row r="976" spans="1:14" x14ac:dyDescent="0.35">
      <c r="A976" s="10" t="s">
        <v>1250</v>
      </c>
      <c r="B976" s="11">
        <v>45805</v>
      </c>
      <c r="C976" s="11">
        <v>45810</v>
      </c>
      <c r="D976" s="10" t="s">
        <v>168</v>
      </c>
      <c r="E976" s="10" t="s">
        <v>169</v>
      </c>
      <c r="F976" s="10">
        <v>3</v>
      </c>
      <c r="G976" s="10">
        <v>205.9</v>
      </c>
      <c r="H976" s="13">
        <v>0.1</v>
      </c>
      <c r="I976" s="10">
        <v>617.70000000000005</v>
      </c>
      <c r="J976" s="10">
        <v>555.92999999999995</v>
      </c>
      <c r="K976" s="10">
        <v>359.25</v>
      </c>
      <c r="L976" s="10">
        <v>53.53</v>
      </c>
      <c r="M976" s="10" t="s">
        <v>134</v>
      </c>
      <c r="N976" s="10" t="s">
        <v>156</v>
      </c>
    </row>
    <row r="977" spans="1:14" x14ac:dyDescent="0.35">
      <c r="A977" s="10" t="s">
        <v>1251</v>
      </c>
      <c r="B977" s="11">
        <v>45642</v>
      </c>
      <c r="C977" s="11">
        <v>45645</v>
      </c>
      <c r="D977" s="10" t="s">
        <v>412</v>
      </c>
      <c r="E977" s="10" t="s">
        <v>133</v>
      </c>
      <c r="F977" s="10">
        <v>2</v>
      </c>
      <c r="G977" s="10">
        <v>210.3</v>
      </c>
      <c r="H977" s="13">
        <v>0.05</v>
      </c>
      <c r="I977" s="10">
        <v>420.59</v>
      </c>
      <c r="J977" s="10">
        <v>399.56</v>
      </c>
      <c r="K977" s="10">
        <v>252.72</v>
      </c>
      <c r="L977" s="10">
        <v>42.76</v>
      </c>
      <c r="M977" s="10" t="s">
        <v>134</v>
      </c>
      <c r="N977" s="10" t="s">
        <v>140</v>
      </c>
    </row>
    <row r="978" spans="1:14" x14ac:dyDescent="0.35">
      <c r="A978" s="10" t="s">
        <v>1252</v>
      </c>
      <c r="B978" s="11">
        <v>45828</v>
      </c>
      <c r="C978" s="11">
        <v>45831</v>
      </c>
      <c r="D978" s="10" t="s">
        <v>298</v>
      </c>
      <c r="E978" s="10" t="s">
        <v>166</v>
      </c>
      <c r="F978" s="10">
        <v>4</v>
      </c>
      <c r="G978" s="10">
        <v>176.07</v>
      </c>
      <c r="H978" s="13">
        <v>0</v>
      </c>
      <c r="I978" s="10">
        <v>704.28</v>
      </c>
      <c r="J978" s="10">
        <v>704.28</v>
      </c>
      <c r="K978" s="10">
        <v>376.14</v>
      </c>
      <c r="L978" s="10">
        <v>14.34</v>
      </c>
      <c r="M978" s="10" t="s">
        <v>134</v>
      </c>
      <c r="N978" s="10" t="s">
        <v>130</v>
      </c>
    </row>
    <row r="979" spans="1:14" x14ac:dyDescent="0.35">
      <c r="A979" s="10" t="s">
        <v>1253</v>
      </c>
      <c r="B979" s="11">
        <v>45749</v>
      </c>
      <c r="C979" s="11">
        <v>45752</v>
      </c>
      <c r="D979" s="10" t="s">
        <v>569</v>
      </c>
      <c r="E979" s="10" t="s">
        <v>142</v>
      </c>
      <c r="F979" s="10">
        <v>2</v>
      </c>
      <c r="G979" s="10">
        <v>272.37</v>
      </c>
      <c r="H979" s="13">
        <v>0</v>
      </c>
      <c r="I979" s="10">
        <v>544.73</v>
      </c>
      <c r="J979" s="10">
        <v>544.73</v>
      </c>
      <c r="K979" s="10">
        <v>295.5</v>
      </c>
      <c r="L979" s="10">
        <v>39.42</v>
      </c>
      <c r="M979" s="10" t="s">
        <v>124</v>
      </c>
      <c r="N979" s="10" t="s">
        <v>140</v>
      </c>
    </row>
    <row r="980" spans="1:14" x14ac:dyDescent="0.35">
      <c r="A980" s="10" t="s">
        <v>1254</v>
      </c>
      <c r="B980" s="11">
        <v>45564</v>
      </c>
      <c r="C980" s="11">
        <v>45568</v>
      </c>
      <c r="D980" s="10" t="s">
        <v>366</v>
      </c>
      <c r="E980" s="10" t="s">
        <v>142</v>
      </c>
      <c r="F980" s="10">
        <v>1</v>
      </c>
      <c r="G980" s="10">
        <v>247.1</v>
      </c>
      <c r="H980" s="13">
        <v>0</v>
      </c>
      <c r="I980" s="10">
        <v>247.1</v>
      </c>
      <c r="J980" s="10">
        <v>247.1</v>
      </c>
      <c r="K980" s="10">
        <v>150.88999999999999</v>
      </c>
      <c r="L980" s="10">
        <v>12.02</v>
      </c>
      <c r="M980" s="10" t="s">
        <v>134</v>
      </c>
      <c r="N980" s="10" t="s">
        <v>120</v>
      </c>
    </row>
    <row r="981" spans="1:14" x14ac:dyDescent="0.35">
      <c r="A981" s="10" t="s">
        <v>1255</v>
      </c>
      <c r="B981" s="11">
        <v>45767</v>
      </c>
      <c r="C981" s="11">
        <v>45768</v>
      </c>
      <c r="D981" s="10" t="s">
        <v>433</v>
      </c>
      <c r="E981" s="10" t="s">
        <v>128</v>
      </c>
      <c r="F981" s="10">
        <v>3</v>
      </c>
      <c r="G981" s="10">
        <v>344.86</v>
      </c>
      <c r="H981" s="13">
        <v>0.05</v>
      </c>
      <c r="I981" s="10">
        <v>1034.58</v>
      </c>
      <c r="J981" s="10">
        <v>982.85</v>
      </c>
      <c r="K981" s="10">
        <v>571.1</v>
      </c>
      <c r="L981" s="10">
        <v>12.81</v>
      </c>
      <c r="M981" s="10" t="s">
        <v>134</v>
      </c>
      <c r="N981" s="10" t="s">
        <v>140</v>
      </c>
    </row>
    <row r="982" spans="1:14" x14ac:dyDescent="0.35">
      <c r="A982" s="10" t="s">
        <v>1256</v>
      </c>
      <c r="B982" s="11">
        <v>45512</v>
      </c>
      <c r="C982" s="11">
        <v>45519</v>
      </c>
      <c r="D982" s="10" t="s">
        <v>189</v>
      </c>
      <c r="E982" s="10" t="s">
        <v>139</v>
      </c>
      <c r="F982" s="10">
        <v>2</v>
      </c>
      <c r="G982" s="10">
        <v>599</v>
      </c>
      <c r="H982" s="13">
        <v>0.1</v>
      </c>
      <c r="I982" s="10">
        <v>1198</v>
      </c>
      <c r="J982" s="10">
        <v>1078.2</v>
      </c>
      <c r="K982" s="10">
        <v>808.17</v>
      </c>
      <c r="L982" s="10">
        <v>15.12</v>
      </c>
      <c r="M982" s="10" t="s">
        <v>124</v>
      </c>
      <c r="N982" s="10" t="s">
        <v>120</v>
      </c>
    </row>
    <row r="983" spans="1:14" x14ac:dyDescent="0.35">
      <c r="A983" s="10" t="s">
        <v>1257</v>
      </c>
      <c r="B983" s="11">
        <v>45292</v>
      </c>
      <c r="C983" s="11">
        <v>45296</v>
      </c>
      <c r="D983" s="10" t="s">
        <v>209</v>
      </c>
      <c r="E983" s="10" t="s">
        <v>187</v>
      </c>
      <c r="F983" s="10">
        <v>4</v>
      </c>
      <c r="G983" s="10">
        <v>213.41</v>
      </c>
      <c r="H983" s="13">
        <v>0.1</v>
      </c>
      <c r="I983" s="10">
        <v>853.62</v>
      </c>
      <c r="J983" s="10">
        <v>768.26</v>
      </c>
      <c r="K983" s="10">
        <v>478.19</v>
      </c>
      <c r="L983" s="10">
        <v>27.59</v>
      </c>
      <c r="M983" s="10" t="s">
        <v>134</v>
      </c>
      <c r="N983" s="10" t="s">
        <v>145</v>
      </c>
    </row>
    <row r="984" spans="1:14" x14ac:dyDescent="0.35">
      <c r="A984" s="10" t="s">
        <v>1258</v>
      </c>
      <c r="B984" s="11">
        <v>45546</v>
      </c>
      <c r="C984" s="11">
        <v>45551</v>
      </c>
      <c r="D984" s="10" t="s">
        <v>333</v>
      </c>
      <c r="E984" s="10" t="s">
        <v>118</v>
      </c>
      <c r="F984" s="10">
        <v>2</v>
      </c>
      <c r="G984" s="10">
        <v>414.02</v>
      </c>
      <c r="H984" s="13">
        <v>0.05</v>
      </c>
      <c r="I984" s="10">
        <v>828.04</v>
      </c>
      <c r="J984" s="10">
        <v>786.64</v>
      </c>
      <c r="K984" s="10">
        <v>496.17</v>
      </c>
      <c r="L984" s="10">
        <v>14.47</v>
      </c>
      <c r="M984" s="10" t="s">
        <v>134</v>
      </c>
      <c r="N984" s="10" t="s">
        <v>136</v>
      </c>
    </row>
    <row r="985" spans="1:14" x14ac:dyDescent="0.35">
      <c r="A985" s="10" t="s">
        <v>1259</v>
      </c>
      <c r="B985" s="11">
        <v>45773</v>
      </c>
      <c r="C985" s="11">
        <v>45780</v>
      </c>
      <c r="D985" s="10" t="s">
        <v>414</v>
      </c>
      <c r="E985" s="10" t="s">
        <v>164</v>
      </c>
      <c r="F985" s="10">
        <v>1</v>
      </c>
      <c r="G985" s="10">
        <v>856.05</v>
      </c>
      <c r="H985" s="13">
        <v>0.1</v>
      </c>
      <c r="I985" s="10">
        <v>856.05</v>
      </c>
      <c r="J985" s="10">
        <v>770.45</v>
      </c>
      <c r="K985" s="10">
        <v>691.76</v>
      </c>
      <c r="L985" s="10">
        <v>11.48</v>
      </c>
      <c r="M985" s="10" t="s">
        <v>134</v>
      </c>
      <c r="N985" s="10" t="s">
        <v>125</v>
      </c>
    </row>
    <row r="986" spans="1:14" x14ac:dyDescent="0.35">
      <c r="A986" s="10" t="s">
        <v>1260</v>
      </c>
      <c r="B986" s="11">
        <v>45529</v>
      </c>
      <c r="C986" s="11">
        <v>45532</v>
      </c>
      <c r="D986" s="10" t="s">
        <v>163</v>
      </c>
      <c r="E986" s="10" t="s">
        <v>139</v>
      </c>
      <c r="F986" s="10">
        <v>2</v>
      </c>
      <c r="G986" s="10">
        <v>629.76</v>
      </c>
      <c r="H986" s="13">
        <v>0.15</v>
      </c>
      <c r="I986" s="10">
        <v>1259.52</v>
      </c>
      <c r="J986" s="10">
        <v>1070.5899999999999</v>
      </c>
      <c r="K986" s="10">
        <v>777.81</v>
      </c>
      <c r="L986" s="10">
        <v>44.56</v>
      </c>
      <c r="M986" s="10" t="s">
        <v>134</v>
      </c>
      <c r="N986" s="10" t="s">
        <v>125</v>
      </c>
    </row>
    <row r="987" spans="1:14" x14ac:dyDescent="0.35">
      <c r="A987" s="10" t="s">
        <v>1261</v>
      </c>
      <c r="B987" s="11">
        <v>45488</v>
      </c>
      <c r="C987" s="11">
        <v>45494</v>
      </c>
      <c r="D987" s="10" t="s">
        <v>380</v>
      </c>
      <c r="E987" s="10" t="s">
        <v>155</v>
      </c>
      <c r="F987" s="10">
        <v>5</v>
      </c>
      <c r="G987" s="10">
        <v>44.37</v>
      </c>
      <c r="H987" s="13">
        <v>0.15</v>
      </c>
      <c r="I987" s="10">
        <v>221.84</v>
      </c>
      <c r="J987" s="10">
        <v>188.56</v>
      </c>
      <c r="K987" s="10">
        <v>106.71</v>
      </c>
      <c r="L987" s="10">
        <v>29.57</v>
      </c>
      <c r="M987" s="10" t="s">
        <v>134</v>
      </c>
      <c r="N987" s="10" t="s">
        <v>156</v>
      </c>
    </row>
    <row r="988" spans="1:14" x14ac:dyDescent="0.35">
      <c r="A988" s="10" t="s">
        <v>1262</v>
      </c>
      <c r="B988" s="11">
        <v>45526</v>
      </c>
      <c r="C988" s="11">
        <v>45530</v>
      </c>
      <c r="D988" s="10" t="s">
        <v>501</v>
      </c>
      <c r="E988" s="10" t="s">
        <v>152</v>
      </c>
      <c r="F988" s="10">
        <v>3</v>
      </c>
      <c r="G988" s="10">
        <v>27.48</v>
      </c>
      <c r="H988" s="13">
        <v>0.05</v>
      </c>
      <c r="I988" s="10">
        <v>82.45</v>
      </c>
      <c r="J988" s="10">
        <v>78.319999999999993</v>
      </c>
      <c r="K988" s="10">
        <v>32.57</v>
      </c>
      <c r="L988" s="10">
        <v>26.57</v>
      </c>
      <c r="M988" s="10" t="s">
        <v>129</v>
      </c>
      <c r="N988" s="10" t="s">
        <v>149</v>
      </c>
    </row>
    <row r="989" spans="1:14" x14ac:dyDescent="0.35">
      <c r="A989" s="10" t="s">
        <v>1263</v>
      </c>
      <c r="B989" s="11">
        <v>45727</v>
      </c>
      <c r="C989" s="11">
        <v>45733</v>
      </c>
      <c r="D989" s="10" t="s">
        <v>211</v>
      </c>
      <c r="E989" s="10" t="s">
        <v>256</v>
      </c>
      <c r="F989" s="10">
        <v>5</v>
      </c>
      <c r="G989" s="10">
        <v>14.73</v>
      </c>
      <c r="H989" s="13">
        <v>0.1</v>
      </c>
      <c r="I989" s="10">
        <v>73.67</v>
      </c>
      <c r="J989" s="10">
        <v>66.31</v>
      </c>
      <c r="K989" s="10">
        <v>28.67</v>
      </c>
      <c r="L989" s="10">
        <v>35.42</v>
      </c>
      <c r="M989" s="10" t="s">
        <v>134</v>
      </c>
      <c r="N989" s="10" t="s">
        <v>140</v>
      </c>
    </row>
    <row r="990" spans="1:14" x14ac:dyDescent="0.35">
      <c r="A990" s="10" t="s">
        <v>1264</v>
      </c>
      <c r="B990" s="11">
        <v>45311</v>
      </c>
      <c r="C990" s="11">
        <v>45314</v>
      </c>
      <c r="D990" s="10" t="s">
        <v>271</v>
      </c>
      <c r="E990" s="10" t="s">
        <v>152</v>
      </c>
      <c r="F990" s="10">
        <v>2</v>
      </c>
      <c r="G990" s="10">
        <v>26.9</v>
      </c>
      <c r="H990" s="13">
        <v>0.05</v>
      </c>
      <c r="I990" s="10">
        <v>53.8</v>
      </c>
      <c r="J990" s="10">
        <v>51.11</v>
      </c>
      <c r="K990" s="10">
        <v>22.73</v>
      </c>
      <c r="L990" s="10">
        <v>8.35</v>
      </c>
      <c r="M990" s="10" t="s">
        <v>134</v>
      </c>
      <c r="N990" s="10" t="s">
        <v>120</v>
      </c>
    </row>
    <row r="991" spans="1:14" x14ac:dyDescent="0.35">
      <c r="A991" s="10" t="s">
        <v>1265</v>
      </c>
      <c r="B991" s="11">
        <v>45807</v>
      </c>
      <c r="C991" s="11">
        <v>45814</v>
      </c>
      <c r="D991" s="10" t="s">
        <v>569</v>
      </c>
      <c r="E991" s="10" t="s">
        <v>235</v>
      </c>
      <c r="F991" s="10">
        <v>5</v>
      </c>
      <c r="G991" s="10">
        <v>16.87</v>
      </c>
      <c r="H991" s="13">
        <v>0</v>
      </c>
      <c r="I991" s="10">
        <v>84.34</v>
      </c>
      <c r="J991" s="10">
        <v>84.34</v>
      </c>
      <c r="K991" s="10">
        <v>33.81</v>
      </c>
      <c r="L991" s="10">
        <v>55.13</v>
      </c>
      <c r="M991" s="10" t="s">
        <v>124</v>
      </c>
      <c r="N991" s="10" t="s">
        <v>136</v>
      </c>
    </row>
    <row r="992" spans="1:14" x14ac:dyDescent="0.35">
      <c r="A992" s="10" t="s">
        <v>1266</v>
      </c>
      <c r="B992" s="11">
        <v>45790</v>
      </c>
      <c r="C992" s="11">
        <v>45793</v>
      </c>
      <c r="D992" s="10" t="s">
        <v>501</v>
      </c>
      <c r="E992" s="10" t="s">
        <v>175</v>
      </c>
      <c r="F992" s="10">
        <v>2</v>
      </c>
      <c r="G992" s="10">
        <v>38.65</v>
      </c>
      <c r="H992" s="13">
        <v>0.1</v>
      </c>
      <c r="I992" s="10">
        <v>77.3</v>
      </c>
      <c r="J992" s="10">
        <v>69.569999999999993</v>
      </c>
      <c r="K992" s="10">
        <v>30.59</v>
      </c>
      <c r="L992" s="10">
        <v>9.58</v>
      </c>
      <c r="M992" s="10" t="s">
        <v>134</v>
      </c>
      <c r="N992" s="10" t="s">
        <v>140</v>
      </c>
    </row>
    <row r="993" spans="1:14" x14ac:dyDescent="0.35">
      <c r="A993" s="10" t="s">
        <v>1267</v>
      </c>
      <c r="B993" s="11">
        <v>45405</v>
      </c>
      <c r="C993" s="11">
        <v>45412</v>
      </c>
      <c r="D993" s="10" t="s">
        <v>718</v>
      </c>
      <c r="E993" s="10" t="s">
        <v>256</v>
      </c>
      <c r="F993" s="10">
        <v>1</v>
      </c>
      <c r="G993" s="10">
        <v>16.64</v>
      </c>
      <c r="H993" s="13">
        <v>0.05</v>
      </c>
      <c r="I993" s="10">
        <v>16.64</v>
      </c>
      <c r="J993" s="10">
        <v>15.81</v>
      </c>
      <c r="K993" s="10">
        <v>6.29</v>
      </c>
      <c r="L993" s="10">
        <v>43.92</v>
      </c>
      <c r="M993" s="10" t="s">
        <v>129</v>
      </c>
      <c r="N993" s="10" t="s">
        <v>145</v>
      </c>
    </row>
    <row r="994" spans="1:14" x14ac:dyDescent="0.35">
      <c r="A994" s="10" t="s">
        <v>1268</v>
      </c>
      <c r="B994" s="11">
        <v>45382</v>
      </c>
      <c r="C994" s="11">
        <v>45389</v>
      </c>
      <c r="D994" s="10" t="s">
        <v>174</v>
      </c>
      <c r="E994" s="10" t="s">
        <v>235</v>
      </c>
      <c r="F994" s="10">
        <v>2</v>
      </c>
      <c r="G994" s="10">
        <v>18.21</v>
      </c>
      <c r="H994" s="13">
        <v>0.2</v>
      </c>
      <c r="I994" s="10">
        <v>36.42</v>
      </c>
      <c r="J994" s="10">
        <v>29.14</v>
      </c>
      <c r="K994" s="10">
        <v>13.67</v>
      </c>
      <c r="L994" s="10">
        <v>33.54</v>
      </c>
      <c r="M994" s="10" t="s">
        <v>134</v>
      </c>
      <c r="N994" s="10" t="s">
        <v>130</v>
      </c>
    </row>
    <row r="995" spans="1:14" x14ac:dyDescent="0.35">
      <c r="A995" s="10" t="s">
        <v>1269</v>
      </c>
      <c r="B995" s="11">
        <v>45661</v>
      </c>
      <c r="C995" s="11">
        <v>45668</v>
      </c>
      <c r="D995" s="10" t="s">
        <v>400</v>
      </c>
      <c r="E995" s="10" t="s">
        <v>159</v>
      </c>
      <c r="F995" s="10">
        <v>4</v>
      </c>
      <c r="G995" s="10">
        <v>496.27</v>
      </c>
      <c r="H995" s="13">
        <v>0.05</v>
      </c>
      <c r="I995" s="10">
        <v>1985.09</v>
      </c>
      <c r="J995" s="10">
        <v>1885.84</v>
      </c>
      <c r="K995" s="10">
        <v>1355.69</v>
      </c>
      <c r="L995" s="10">
        <v>32.83</v>
      </c>
      <c r="M995" s="10" t="s">
        <v>124</v>
      </c>
      <c r="N995" s="10" t="s">
        <v>145</v>
      </c>
    </row>
    <row r="996" spans="1:14" x14ac:dyDescent="0.35">
      <c r="A996" s="10" t="s">
        <v>1270</v>
      </c>
      <c r="B996" s="11">
        <v>45435</v>
      </c>
      <c r="C996" s="11">
        <v>45436</v>
      </c>
      <c r="D996" s="10" t="s">
        <v>274</v>
      </c>
      <c r="E996" s="10" t="s">
        <v>166</v>
      </c>
      <c r="F996" s="10">
        <v>4</v>
      </c>
      <c r="G996" s="10">
        <v>177.91</v>
      </c>
      <c r="H996" s="13">
        <v>0.1</v>
      </c>
      <c r="I996" s="10">
        <v>711.63</v>
      </c>
      <c r="J996" s="10">
        <v>640.47</v>
      </c>
      <c r="K996" s="10">
        <v>391.33</v>
      </c>
      <c r="L996" s="10">
        <v>49.02</v>
      </c>
      <c r="M996" s="10" t="s">
        <v>119</v>
      </c>
      <c r="N996" s="10" t="s">
        <v>149</v>
      </c>
    </row>
    <row r="997" spans="1:14" x14ac:dyDescent="0.35">
      <c r="A997" s="10" t="s">
        <v>1271</v>
      </c>
      <c r="B997" s="11">
        <v>45324</v>
      </c>
      <c r="C997" s="11">
        <v>45329</v>
      </c>
      <c r="D997" s="10" t="s">
        <v>447</v>
      </c>
      <c r="E997" s="10" t="s">
        <v>226</v>
      </c>
      <c r="F997" s="10">
        <v>5</v>
      </c>
      <c r="G997" s="10">
        <v>94.88</v>
      </c>
      <c r="H997" s="13">
        <v>0.15</v>
      </c>
      <c r="I997" s="10">
        <v>474.39</v>
      </c>
      <c r="J997" s="10">
        <v>403.23</v>
      </c>
      <c r="K997" s="10">
        <v>211.43</v>
      </c>
      <c r="L997" s="10">
        <v>10.87</v>
      </c>
      <c r="M997" s="10" t="s">
        <v>134</v>
      </c>
      <c r="N997" s="10" t="s">
        <v>130</v>
      </c>
    </row>
    <row r="998" spans="1:14" x14ac:dyDescent="0.35">
      <c r="A998" s="10" t="s">
        <v>1272</v>
      </c>
      <c r="B998" s="11">
        <v>45817</v>
      </c>
      <c r="C998" s="11">
        <v>45818</v>
      </c>
      <c r="D998" s="10" t="s">
        <v>237</v>
      </c>
      <c r="E998" s="10" t="s">
        <v>155</v>
      </c>
      <c r="F998" s="10">
        <v>3</v>
      </c>
      <c r="G998" s="10">
        <v>41.79</v>
      </c>
      <c r="H998" s="13">
        <v>0.2</v>
      </c>
      <c r="I998" s="10">
        <v>125.36</v>
      </c>
      <c r="J998" s="10">
        <v>100.29</v>
      </c>
      <c r="K998" s="10">
        <v>66.11</v>
      </c>
      <c r="L998" s="10">
        <v>49.6</v>
      </c>
      <c r="M998" s="10" t="s">
        <v>134</v>
      </c>
      <c r="N998" s="10" t="s">
        <v>145</v>
      </c>
    </row>
    <row r="999" spans="1:14" x14ac:dyDescent="0.35">
      <c r="A999" s="10" t="s">
        <v>1273</v>
      </c>
      <c r="B999" s="11">
        <v>45447</v>
      </c>
      <c r="C999" s="11">
        <v>45452</v>
      </c>
      <c r="D999" s="10" t="s">
        <v>258</v>
      </c>
      <c r="E999" s="10" t="s">
        <v>187</v>
      </c>
      <c r="F999" s="10">
        <v>1</v>
      </c>
      <c r="G999" s="10">
        <v>214.97</v>
      </c>
      <c r="H999" s="13">
        <v>0.05</v>
      </c>
      <c r="I999" s="10">
        <v>214.97</v>
      </c>
      <c r="J999" s="10">
        <v>204.22</v>
      </c>
      <c r="K999" s="10">
        <v>117.46</v>
      </c>
      <c r="L999" s="10">
        <v>46.19</v>
      </c>
      <c r="M999" s="10" t="s">
        <v>129</v>
      </c>
      <c r="N999" s="10" t="s">
        <v>136</v>
      </c>
    </row>
    <row r="1000" spans="1:14" x14ac:dyDescent="0.35">
      <c r="A1000" s="10" t="s">
        <v>1274</v>
      </c>
      <c r="B1000" s="11">
        <v>45298</v>
      </c>
      <c r="C1000" s="11">
        <v>45304</v>
      </c>
      <c r="D1000" s="10" t="s">
        <v>300</v>
      </c>
      <c r="E1000" s="10" t="s">
        <v>256</v>
      </c>
      <c r="F1000" s="10">
        <v>1</v>
      </c>
      <c r="G1000" s="10">
        <v>15.3</v>
      </c>
      <c r="H1000" s="13">
        <v>0.1</v>
      </c>
      <c r="I1000" s="10">
        <v>15.3</v>
      </c>
      <c r="J1000" s="10">
        <v>13.77</v>
      </c>
      <c r="K1000" s="10">
        <v>5.79</v>
      </c>
      <c r="L1000" s="10">
        <v>49.6</v>
      </c>
      <c r="M1000" s="10" t="s">
        <v>124</v>
      </c>
      <c r="N1000" s="10" t="s">
        <v>140</v>
      </c>
    </row>
    <row r="1001" spans="1:14" x14ac:dyDescent="0.35">
      <c r="A1001" s="10" t="s">
        <v>1275</v>
      </c>
      <c r="B1001" s="11">
        <v>45655</v>
      </c>
      <c r="C1001" s="11">
        <v>45657</v>
      </c>
      <c r="D1001" s="10" t="s">
        <v>513</v>
      </c>
      <c r="E1001" s="10" t="s">
        <v>235</v>
      </c>
      <c r="F1001" s="10">
        <v>1</v>
      </c>
      <c r="G1001" s="10">
        <v>16.989999999999998</v>
      </c>
      <c r="H1001" s="13">
        <v>0.05</v>
      </c>
      <c r="I1001" s="10">
        <v>16.989999999999998</v>
      </c>
      <c r="J1001" s="10">
        <v>16.14</v>
      </c>
      <c r="K1001" s="10">
        <v>6.78</v>
      </c>
      <c r="L1001" s="10">
        <v>7.34</v>
      </c>
      <c r="M1001" s="10" t="s">
        <v>129</v>
      </c>
      <c r="N1001" s="10" t="s">
        <v>125</v>
      </c>
    </row>
    <row r="1002" spans="1:14" x14ac:dyDescent="0.35">
      <c r="A1002" s="10" t="s">
        <v>1276</v>
      </c>
      <c r="B1002" s="11">
        <v>45362</v>
      </c>
      <c r="C1002" s="11">
        <v>45367</v>
      </c>
      <c r="D1002" s="10" t="s">
        <v>278</v>
      </c>
      <c r="E1002" s="10" t="s">
        <v>202</v>
      </c>
      <c r="F1002" s="10">
        <v>6</v>
      </c>
      <c r="G1002" s="10">
        <v>154.94</v>
      </c>
      <c r="H1002" s="13">
        <v>0.2</v>
      </c>
      <c r="I1002" s="10">
        <v>929.64</v>
      </c>
      <c r="J1002" s="10">
        <v>743.71</v>
      </c>
      <c r="K1002" s="10">
        <v>477.67</v>
      </c>
      <c r="L1002" s="10">
        <v>28.81</v>
      </c>
      <c r="M1002" s="10" t="s">
        <v>134</v>
      </c>
      <c r="N1002" s="10" t="s">
        <v>120</v>
      </c>
    </row>
    <row r="1003" spans="1:14" x14ac:dyDescent="0.35">
      <c r="A1003" s="10" t="s">
        <v>1277</v>
      </c>
      <c r="B1003" s="11">
        <v>45319</v>
      </c>
      <c r="C1003" s="11">
        <v>45321</v>
      </c>
      <c r="D1003" s="10" t="s">
        <v>271</v>
      </c>
      <c r="E1003" s="10" t="s">
        <v>202</v>
      </c>
      <c r="F1003" s="10">
        <v>6</v>
      </c>
      <c r="G1003" s="10">
        <v>155.31</v>
      </c>
      <c r="H1003" s="13">
        <v>0</v>
      </c>
      <c r="I1003" s="10">
        <v>931.86</v>
      </c>
      <c r="J1003" s="10">
        <v>931.86</v>
      </c>
      <c r="K1003" s="10">
        <v>508.44</v>
      </c>
      <c r="L1003" s="10">
        <v>32.79</v>
      </c>
      <c r="M1003" s="10" t="s">
        <v>124</v>
      </c>
      <c r="N1003" s="10" t="s">
        <v>120</v>
      </c>
    </row>
    <row r="1004" spans="1:14" x14ac:dyDescent="0.35">
      <c r="A1004" s="10" t="s">
        <v>1278</v>
      </c>
      <c r="B1004" s="11">
        <v>45749</v>
      </c>
      <c r="C1004" s="11">
        <v>45756</v>
      </c>
      <c r="D1004" s="10" t="s">
        <v>215</v>
      </c>
      <c r="E1004" s="10" t="s">
        <v>142</v>
      </c>
      <c r="F1004" s="10">
        <v>2</v>
      </c>
      <c r="G1004" s="10">
        <v>247.75</v>
      </c>
      <c r="H1004" s="13">
        <v>0.1</v>
      </c>
      <c r="I1004" s="10">
        <v>495.51</v>
      </c>
      <c r="J1004" s="10">
        <v>445.96</v>
      </c>
      <c r="K1004" s="10">
        <v>292.62</v>
      </c>
      <c r="L1004" s="10">
        <v>16.2</v>
      </c>
      <c r="M1004" s="10" t="s">
        <v>134</v>
      </c>
      <c r="N1004" s="10" t="s">
        <v>130</v>
      </c>
    </row>
    <row r="1005" spans="1:14" x14ac:dyDescent="0.35">
      <c r="A1005" s="10" t="s">
        <v>1279</v>
      </c>
      <c r="B1005" s="11">
        <v>45415</v>
      </c>
      <c r="C1005" s="11">
        <v>45422</v>
      </c>
      <c r="D1005" s="10" t="s">
        <v>457</v>
      </c>
      <c r="E1005" s="10" t="s">
        <v>235</v>
      </c>
      <c r="F1005" s="10">
        <v>4</v>
      </c>
      <c r="G1005" s="10">
        <v>17.59</v>
      </c>
      <c r="H1005" s="13">
        <v>0.05</v>
      </c>
      <c r="I1005" s="10">
        <v>70.37</v>
      </c>
      <c r="J1005" s="10">
        <v>66.849999999999994</v>
      </c>
      <c r="K1005" s="10">
        <v>27.76</v>
      </c>
      <c r="L1005" s="10">
        <v>17.63</v>
      </c>
      <c r="M1005" s="10" t="s">
        <v>134</v>
      </c>
      <c r="N1005" s="10" t="s">
        <v>140</v>
      </c>
    </row>
    <row r="1006" spans="1:14" x14ac:dyDescent="0.35">
      <c r="A1006" s="10" t="s">
        <v>1280</v>
      </c>
      <c r="B1006" s="11">
        <v>45406</v>
      </c>
      <c r="C1006" s="11">
        <v>45413</v>
      </c>
      <c r="D1006" s="10" t="s">
        <v>274</v>
      </c>
      <c r="E1006" s="10" t="s">
        <v>164</v>
      </c>
      <c r="F1006" s="10">
        <v>1</v>
      </c>
      <c r="G1006" s="10">
        <v>902.34</v>
      </c>
      <c r="H1006" s="13">
        <v>0.1</v>
      </c>
      <c r="I1006" s="10">
        <v>902.34</v>
      </c>
      <c r="J1006" s="10">
        <v>812.11</v>
      </c>
      <c r="K1006" s="10">
        <v>673.22</v>
      </c>
      <c r="L1006" s="10">
        <v>49.12</v>
      </c>
      <c r="M1006" s="10" t="s">
        <v>129</v>
      </c>
      <c r="N1006" s="10" t="s">
        <v>130</v>
      </c>
    </row>
    <row r="1007" spans="1:14" x14ac:dyDescent="0.35">
      <c r="A1007" s="10" t="s">
        <v>1281</v>
      </c>
      <c r="B1007" s="11">
        <v>45526</v>
      </c>
      <c r="C1007" s="11">
        <v>45527</v>
      </c>
      <c r="D1007" s="10" t="s">
        <v>217</v>
      </c>
      <c r="E1007" s="10" t="s">
        <v>256</v>
      </c>
      <c r="F1007" s="10">
        <v>4</v>
      </c>
      <c r="G1007" s="10">
        <v>16.79</v>
      </c>
      <c r="H1007" s="13">
        <v>0.1</v>
      </c>
      <c r="I1007" s="10">
        <v>67.180000000000007</v>
      </c>
      <c r="J1007" s="10">
        <v>60.46</v>
      </c>
      <c r="K1007" s="10">
        <v>22.84</v>
      </c>
      <c r="L1007" s="10">
        <v>62.47</v>
      </c>
      <c r="M1007" s="10" t="s">
        <v>129</v>
      </c>
      <c r="N1007" s="10" t="s">
        <v>136</v>
      </c>
    </row>
    <row r="1008" spans="1:14" x14ac:dyDescent="0.35">
      <c r="A1008" s="10" t="s">
        <v>1282</v>
      </c>
      <c r="B1008" s="11">
        <v>45473</v>
      </c>
      <c r="C1008" s="11">
        <v>45473</v>
      </c>
      <c r="D1008" s="10" t="s">
        <v>525</v>
      </c>
      <c r="E1008" s="10" t="s">
        <v>123</v>
      </c>
      <c r="F1008" s="10">
        <v>1</v>
      </c>
      <c r="G1008" s="10">
        <v>30.24</v>
      </c>
      <c r="H1008" s="13">
        <v>0.2</v>
      </c>
      <c r="I1008" s="10">
        <v>30.24</v>
      </c>
      <c r="J1008" s="10">
        <v>24.19</v>
      </c>
      <c r="K1008" s="10">
        <v>13.96</v>
      </c>
      <c r="L1008" s="10">
        <v>7.98</v>
      </c>
      <c r="M1008" s="10" t="s">
        <v>134</v>
      </c>
      <c r="N1008" s="10" t="s">
        <v>145</v>
      </c>
    </row>
    <row r="1009" spans="1:14" x14ac:dyDescent="0.35">
      <c r="A1009" s="10" t="s">
        <v>1283</v>
      </c>
      <c r="B1009" s="11">
        <v>45453</v>
      </c>
      <c r="C1009" s="11">
        <v>45459</v>
      </c>
      <c r="D1009" s="10" t="s">
        <v>283</v>
      </c>
      <c r="E1009" s="10" t="s">
        <v>226</v>
      </c>
      <c r="F1009" s="10">
        <v>1</v>
      </c>
      <c r="G1009" s="10">
        <v>101.63</v>
      </c>
      <c r="H1009" s="13">
        <v>0</v>
      </c>
      <c r="I1009" s="10">
        <v>101.63</v>
      </c>
      <c r="J1009" s="10">
        <v>101.63</v>
      </c>
      <c r="K1009" s="10">
        <v>44.04</v>
      </c>
      <c r="L1009" s="10">
        <v>46.28</v>
      </c>
      <c r="M1009" s="10" t="s">
        <v>129</v>
      </c>
      <c r="N1009" s="10" t="s">
        <v>130</v>
      </c>
    </row>
    <row r="1010" spans="1:14" x14ac:dyDescent="0.35">
      <c r="A1010" s="10" t="s">
        <v>1284</v>
      </c>
      <c r="B1010" s="11">
        <v>45322</v>
      </c>
      <c r="C1010" s="11">
        <v>45329</v>
      </c>
      <c r="D1010" s="10" t="s">
        <v>206</v>
      </c>
      <c r="E1010" s="10" t="s">
        <v>155</v>
      </c>
      <c r="F1010" s="10">
        <v>2</v>
      </c>
      <c r="G1010" s="10">
        <v>41.35</v>
      </c>
      <c r="H1010" s="13">
        <v>0.05</v>
      </c>
      <c r="I1010" s="10">
        <v>82.71</v>
      </c>
      <c r="J1010" s="10">
        <v>78.569999999999993</v>
      </c>
      <c r="K1010" s="10">
        <v>43.72</v>
      </c>
      <c r="L1010" s="10">
        <v>20.13</v>
      </c>
      <c r="M1010" s="10" t="s">
        <v>124</v>
      </c>
      <c r="N1010" s="10" t="s">
        <v>149</v>
      </c>
    </row>
    <row r="1011" spans="1:14" x14ac:dyDescent="0.35">
      <c r="A1011" s="10" t="s">
        <v>1285</v>
      </c>
      <c r="B1011" s="11">
        <v>45327</v>
      </c>
      <c r="C1011" s="11">
        <v>45329</v>
      </c>
      <c r="D1011" s="10" t="s">
        <v>281</v>
      </c>
      <c r="E1011" s="10" t="s">
        <v>128</v>
      </c>
      <c r="F1011" s="10">
        <v>6</v>
      </c>
      <c r="G1011" s="10">
        <v>306.06</v>
      </c>
      <c r="H1011" s="13">
        <v>0.1</v>
      </c>
      <c r="I1011" s="10">
        <v>1836.33</v>
      </c>
      <c r="J1011" s="10">
        <v>1652.7</v>
      </c>
      <c r="K1011" s="10">
        <v>1139.1400000000001</v>
      </c>
      <c r="L1011" s="10">
        <v>46.39</v>
      </c>
      <c r="M1011" s="10" t="s">
        <v>134</v>
      </c>
      <c r="N1011" s="10" t="s">
        <v>149</v>
      </c>
    </row>
    <row r="1012" spans="1:14" x14ac:dyDescent="0.35">
      <c r="A1012" s="10" t="s">
        <v>1286</v>
      </c>
      <c r="B1012" s="11">
        <v>45386</v>
      </c>
      <c r="C1012" s="11">
        <v>45392</v>
      </c>
      <c r="D1012" s="10" t="s">
        <v>276</v>
      </c>
      <c r="E1012" s="10" t="s">
        <v>123</v>
      </c>
      <c r="F1012" s="10">
        <v>10</v>
      </c>
      <c r="G1012" s="10">
        <v>30.02</v>
      </c>
      <c r="H1012" s="13">
        <v>0.1</v>
      </c>
      <c r="I1012" s="10">
        <v>300.16000000000003</v>
      </c>
      <c r="J1012" s="10">
        <v>270.14</v>
      </c>
      <c r="K1012" s="10">
        <v>139.5</v>
      </c>
      <c r="L1012" s="10">
        <v>52.62</v>
      </c>
      <c r="M1012" s="10" t="s">
        <v>134</v>
      </c>
      <c r="N1012" s="10" t="s">
        <v>136</v>
      </c>
    </row>
    <row r="1013" spans="1:14" x14ac:dyDescent="0.35">
      <c r="A1013" s="10" t="s">
        <v>1287</v>
      </c>
      <c r="B1013" s="11">
        <v>45772</v>
      </c>
      <c r="C1013" s="11">
        <v>45776</v>
      </c>
      <c r="D1013" s="10" t="s">
        <v>290</v>
      </c>
      <c r="E1013" s="10" t="s">
        <v>128</v>
      </c>
      <c r="F1013" s="10">
        <v>1</v>
      </c>
      <c r="G1013" s="10">
        <v>338.26</v>
      </c>
      <c r="H1013" s="13">
        <v>0.05</v>
      </c>
      <c r="I1013" s="10">
        <v>338.26</v>
      </c>
      <c r="J1013" s="10">
        <v>321.33999999999997</v>
      </c>
      <c r="K1013" s="10">
        <v>193.45</v>
      </c>
      <c r="L1013" s="10">
        <v>38.83</v>
      </c>
      <c r="M1013" s="10" t="s">
        <v>134</v>
      </c>
      <c r="N1013" s="10" t="s">
        <v>120</v>
      </c>
    </row>
    <row r="1014" spans="1:14" x14ac:dyDescent="0.35">
      <c r="A1014" s="10" t="s">
        <v>1288</v>
      </c>
      <c r="B1014" s="11">
        <v>45819</v>
      </c>
      <c r="C1014" s="11">
        <v>45821</v>
      </c>
      <c r="D1014" s="10" t="s">
        <v>292</v>
      </c>
      <c r="E1014" s="10" t="s">
        <v>123</v>
      </c>
      <c r="F1014" s="10">
        <v>5</v>
      </c>
      <c r="G1014" s="10">
        <v>30.17</v>
      </c>
      <c r="H1014" s="13">
        <v>0.2</v>
      </c>
      <c r="I1014" s="10">
        <v>150.85</v>
      </c>
      <c r="J1014" s="10">
        <v>120.68</v>
      </c>
      <c r="K1014" s="10">
        <v>67.08</v>
      </c>
      <c r="L1014" s="10">
        <v>16.38</v>
      </c>
      <c r="M1014" s="10" t="s">
        <v>129</v>
      </c>
      <c r="N1014" s="10" t="s">
        <v>130</v>
      </c>
    </row>
    <row r="1015" spans="1:14" x14ac:dyDescent="0.35">
      <c r="A1015" s="10" t="s">
        <v>1289</v>
      </c>
      <c r="B1015" s="11">
        <v>45548</v>
      </c>
      <c r="C1015" s="11">
        <v>45550</v>
      </c>
      <c r="D1015" s="10" t="s">
        <v>302</v>
      </c>
      <c r="E1015" s="10" t="s">
        <v>123</v>
      </c>
      <c r="F1015" s="10">
        <v>4</v>
      </c>
      <c r="G1015" s="10">
        <v>30.98</v>
      </c>
      <c r="H1015" s="13">
        <v>0.2</v>
      </c>
      <c r="I1015" s="10">
        <v>123.93</v>
      </c>
      <c r="J1015" s="10">
        <v>99.14</v>
      </c>
      <c r="K1015" s="10">
        <v>58.65</v>
      </c>
      <c r="L1015" s="10">
        <v>45.29</v>
      </c>
      <c r="M1015" s="10" t="s">
        <v>124</v>
      </c>
      <c r="N1015" s="10" t="s">
        <v>145</v>
      </c>
    </row>
    <row r="1016" spans="1:14" x14ac:dyDescent="0.35">
      <c r="A1016" s="10" t="s">
        <v>1290</v>
      </c>
      <c r="B1016" s="11">
        <v>45627</v>
      </c>
      <c r="C1016" s="11">
        <v>45633</v>
      </c>
      <c r="D1016" s="10" t="s">
        <v>154</v>
      </c>
      <c r="E1016" s="10" t="s">
        <v>169</v>
      </c>
      <c r="F1016" s="10">
        <v>2</v>
      </c>
      <c r="G1016" s="10">
        <v>198.08</v>
      </c>
      <c r="H1016" s="13">
        <v>0.2</v>
      </c>
      <c r="I1016" s="10">
        <v>396.16</v>
      </c>
      <c r="J1016" s="10">
        <v>316.93</v>
      </c>
      <c r="K1016" s="10">
        <v>246.26</v>
      </c>
      <c r="L1016" s="10">
        <v>11.28</v>
      </c>
      <c r="M1016" s="10" t="s">
        <v>134</v>
      </c>
      <c r="N1016" s="10" t="s">
        <v>136</v>
      </c>
    </row>
    <row r="1017" spans="1:14" x14ac:dyDescent="0.35">
      <c r="A1017" s="10" t="s">
        <v>1291</v>
      </c>
      <c r="B1017" s="11">
        <v>45478</v>
      </c>
      <c r="C1017" s="11">
        <v>45478</v>
      </c>
      <c r="D1017" s="10" t="s">
        <v>249</v>
      </c>
      <c r="E1017" s="10" t="s">
        <v>235</v>
      </c>
      <c r="F1017" s="10">
        <v>1</v>
      </c>
      <c r="G1017" s="10">
        <v>16.66</v>
      </c>
      <c r="H1017" s="13">
        <v>0</v>
      </c>
      <c r="I1017" s="10">
        <v>16.66</v>
      </c>
      <c r="J1017" s="10">
        <v>16.66</v>
      </c>
      <c r="K1017" s="10">
        <v>6.76</v>
      </c>
      <c r="L1017" s="10">
        <v>22.38</v>
      </c>
      <c r="M1017" s="10" t="s">
        <v>134</v>
      </c>
      <c r="N1017" s="10" t="s">
        <v>149</v>
      </c>
    </row>
    <row r="1018" spans="1:14" x14ac:dyDescent="0.35">
      <c r="A1018" s="10" t="s">
        <v>1292</v>
      </c>
      <c r="B1018" s="11">
        <v>45754</v>
      </c>
      <c r="C1018" s="11">
        <v>45757</v>
      </c>
      <c r="D1018" s="10" t="s">
        <v>163</v>
      </c>
      <c r="E1018" s="10" t="s">
        <v>175</v>
      </c>
      <c r="F1018" s="10">
        <v>3</v>
      </c>
      <c r="G1018" s="10">
        <v>36.56</v>
      </c>
      <c r="H1018" s="13">
        <v>0.1</v>
      </c>
      <c r="I1018" s="10">
        <v>109.67</v>
      </c>
      <c r="J1018" s="10">
        <v>98.71</v>
      </c>
      <c r="K1018" s="10">
        <v>46.17</v>
      </c>
      <c r="L1018" s="10">
        <v>25.51</v>
      </c>
      <c r="M1018" s="10" t="s">
        <v>129</v>
      </c>
      <c r="N1018" s="10" t="s">
        <v>149</v>
      </c>
    </row>
    <row r="1019" spans="1:14" x14ac:dyDescent="0.35">
      <c r="A1019" s="10" t="s">
        <v>1293</v>
      </c>
      <c r="B1019" s="11">
        <v>45553</v>
      </c>
      <c r="C1019" s="11">
        <v>45558</v>
      </c>
      <c r="D1019" s="10" t="s">
        <v>276</v>
      </c>
      <c r="E1019" s="10" t="s">
        <v>155</v>
      </c>
      <c r="F1019" s="10">
        <v>5</v>
      </c>
      <c r="G1019" s="10">
        <v>41.92</v>
      </c>
      <c r="H1019" s="13">
        <v>0.15</v>
      </c>
      <c r="I1019" s="10">
        <v>209.58</v>
      </c>
      <c r="J1019" s="10">
        <v>178.14</v>
      </c>
      <c r="K1019" s="10">
        <v>104.54</v>
      </c>
      <c r="L1019" s="10">
        <v>22.12</v>
      </c>
      <c r="M1019" s="10" t="s">
        <v>124</v>
      </c>
      <c r="N1019" s="10" t="s">
        <v>145</v>
      </c>
    </row>
    <row r="1020" spans="1:14" x14ac:dyDescent="0.35">
      <c r="A1020" s="10" t="s">
        <v>1294</v>
      </c>
      <c r="B1020" s="11">
        <v>45728</v>
      </c>
      <c r="C1020" s="11">
        <v>45728</v>
      </c>
      <c r="D1020" s="10" t="s">
        <v>228</v>
      </c>
      <c r="E1020" s="10" t="s">
        <v>202</v>
      </c>
      <c r="F1020" s="10">
        <v>8</v>
      </c>
      <c r="G1020" s="10">
        <v>136.33000000000001</v>
      </c>
      <c r="H1020" s="13">
        <v>0</v>
      </c>
      <c r="I1020" s="10">
        <v>1090.6300000000001</v>
      </c>
      <c r="J1020" s="10">
        <v>1090.6300000000001</v>
      </c>
      <c r="K1020" s="10">
        <v>687.17</v>
      </c>
      <c r="L1020" s="10">
        <v>52.74</v>
      </c>
      <c r="M1020" s="10" t="s">
        <v>124</v>
      </c>
      <c r="N1020" s="10" t="s">
        <v>125</v>
      </c>
    </row>
    <row r="1021" spans="1:14" x14ac:dyDescent="0.35">
      <c r="A1021" s="10" t="s">
        <v>1295</v>
      </c>
      <c r="B1021" s="11">
        <v>45606</v>
      </c>
      <c r="C1021" s="11">
        <v>45613</v>
      </c>
      <c r="D1021" s="10" t="s">
        <v>400</v>
      </c>
      <c r="E1021" s="10" t="s">
        <v>202</v>
      </c>
      <c r="F1021" s="10">
        <v>2</v>
      </c>
      <c r="G1021" s="10">
        <v>156.24</v>
      </c>
      <c r="H1021" s="13">
        <v>0</v>
      </c>
      <c r="I1021" s="10">
        <v>312.47000000000003</v>
      </c>
      <c r="J1021" s="10">
        <v>312.47000000000003</v>
      </c>
      <c r="K1021" s="10">
        <v>171.65</v>
      </c>
      <c r="L1021" s="10">
        <v>55.47</v>
      </c>
      <c r="M1021" s="10" t="s">
        <v>129</v>
      </c>
      <c r="N1021" s="10" t="s">
        <v>120</v>
      </c>
    </row>
    <row r="1022" spans="1:14" x14ac:dyDescent="0.35">
      <c r="A1022" s="10" t="s">
        <v>1296</v>
      </c>
      <c r="B1022" s="11">
        <v>45309</v>
      </c>
      <c r="C1022" s="11">
        <v>45312</v>
      </c>
      <c r="D1022" s="10" t="s">
        <v>525</v>
      </c>
      <c r="E1022" s="10" t="s">
        <v>123</v>
      </c>
      <c r="F1022" s="10">
        <v>4</v>
      </c>
      <c r="G1022" s="10">
        <v>31.25</v>
      </c>
      <c r="H1022" s="13">
        <v>0.15</v>
      </c>
      <c r="I1022" s="10">
        <v>125.01</v>
      </c>
      <c r="J1022" s="10">
        <v>106.26</v>
      </c>
      <c r="K1022" s="10">
        <v>57.57</v>
      </c>
      <c r="L1022" s="10">
        <v>40.01</v>
      </c>
      <c r="M1022" s="10" t="s">
        <v>134</v>
      </c>
      <c r="N1022" s="10" t="s">
        <v>149</v>
      </c>
    </row>
    <row r="1023" spans="1:14" x14ac:dyDescent="0.35">
      <c r="A1023" s="10" t="s">
        <v>1297</v>
      </c>
      <c r="B1023" s="11">
        <v>45835</v>
      </c>
      <c r="C1023" s="11">
        <v>45837</v>
      </c>
      <c r="D1023" s="10" t="s">
        <v>278</v>
      </c>
      <c r="E1023" s="10" t="s">
        <v>123</v>
      </c>
      <c r="F1023" s="10">
        <v>2</v>
      </c>
      <c r="G1023" s="10">
        <v>29.95</v>
      </c>
      <c r="H1023" s="13">
        <v>0</v>
      </c>
      <c r="I1023" s="10">
        <v>59.91</v>
      </c>
      <c r="J1023" s="10">
        <v>59.91</v>
      </c>
      <c r="K1023" s="10">
        <v>28.38</v>
      </c>
      <c r="L1023" s="10">
        <v>49.94</v>
      </c>
      <c r="M1023" s="10" t="s">
        <v>129</v>
      </c>
      <c r="N1023" s="10" t="s">
        <v>125</v>
      </c>
    </row>
    <row r="1024" spans="1:14" x14ac:dyDescent="0.35">
      <c r="A1024" s="10" t="s">
        <v>1298</v>
      </c>
      <c r="B1024" s="11">
        <v>45499</v>
      </c>
      <c r="C1024" s="11">
        <v>45503</v>
      </c>
      <c r="D1024" s="10" t="s">
        <v>278</v>
      </c>
      <c r="E1024" s="10" t="s">
        <v>226</v>
      </c>
      <c r="F1024" s="10">
        <v>1</v>
      </c>
      <c r="G1024" s="10">
        <v>102.13</v>
      </c>
      <c r="H1024" s="13">
        <v>0.1</v>
      </c>
      <c r="I1024" s="10">
        <v>102.13</v>
      </c>
      <c r="J1024" s="10">
        <v>91.92</v>
      </c>
      <c r="K1024" s="10">
        <v>42.12</v>
      </c>
      <c r="L1024" s="10">
        <v>52.88</v>
      </c>
      <c r="M1024" s="10" t="s">
        <v>129</v>
      </c>
      <c r="N1024" s="10" t="s">
        <v>140</v>
      </c>
    </row>
    <row r="1025" spans="1:14" x14ac:dyDescent="0.35">
      <c r="A1025" s="10" t="s">
        <v>1299</v>
      </c>
      <c r="B1025" s="11">
        <v>45599</v>
      </c>
      <c r="C1025" s="11">
        <v>45599</v>
      </c>
      <c r="D1025" s="10" t="s">
        <v>380</v>
      </c>
      <c r="E1025" s="10" t="s">
        <v>169</v>
      </c>
      <c r="F1025" s="10">
        <v>1</v>
      </c>
      <c r="G1025" s="10">
        <v>217</v>
      </c>
      <c r="H1025" s="13">
        <v>0.2</v>
      </c>
      <c r="I1025" s="10">
        <v>217</v>
      </c>
      <c r="J1025" s="10">
        <v>173.6</v>
      </c>
      <c r="K1025" s="10">
        <v>115.78</v>
      </c>
      <c r="L1025" s="10">
        <v>53.11</v>
      </c>
      <c r="M1025" s="10" t="s">
        <v>119</v>
      </c>
      <c r="N1025" s="10" t="s">
        <v>136</v>
      </c>
    </row>
    <row r="1026" spans="1:14" x14ac:dyDescent="0.35">
      <c r="A1026" s="10" t="s">
        <v>1300</v>
      </c>
      <c r="B1026" s="11">
        <v>45435</v>
      </c>
      <c r="C1026" s="11">
        <v>45437</v>
      </c>
      <c r="D1026" s="10" t="s">
        <v>336</v>
      </c>
      <c r="E1026" s="10" t="s">
        <v>226</v>
      </c>
      <c r="F1026" s="10">
        <v>3</v>
      </c>
      <c r="G1026" s="10">
        <v>89.84</v>
      </c>
      <c r="H1026" s="13">
        <v>0</v>
      </c>
      <c r="I1026" s="10">
        <v>269.51</v>
      </c>
      <c r="J1026" s="10">
        <v>269.51</v>
      </c>
      <c r="K1026" s="10">
        <v>127.6</v>
      </c>
      <c r="L1026" s="10">
        <v>16.77</v>
      </c>
      <c r="M1026" s="10" t="s">
        <v>124</v>
      </c>
      <c r="N1026" s="10" t="s">
        <v>120</v>
      </c>
    </row>
    <row r="1027" spans="1:14" x14ac:dyDescent="0.35">
      <c r="A1027" s="10" t="s">
        <v>1301</v>
      </c>
      <c r="B1027" s="11">
        <v>45364</v>
      </c>
      <c r="C1027" s="11">
        <v>45367</v>
      </c>
      <c r="D1027" s="10" t="s">
        <v>469</v>
      </c>
      <c r="E1027" s="10" t="s">
        <v>202</v>
      </c>
      <c r="F1027" s="10">
        <v>8</v>
      </c>
      <c r="G1027" s="10">
        <v>139.81</v>
      </c>
      <c r="H1027" s="13">
        <v>0.1</v>
      </c>
      <c r="I1027" s="10">
        <v>1118.47</v>
      </c>
      <c r="J1027" s="10">
        <v>1006.62</v>
      </c>
      <c r="K1027" s="10">
        <v>631.29999999999995</v>
      </c>
      <c r="L1027" s="10">
        <v>64.61</v>
      </c>
      <c r="M1027" s="10" t="s">
        <v>134</v>
      </c>
      <c r="N1027" s="10" t="s">
        <v>140</v>
      </c>
    </row>
    <row r="1028" spans="1:14" x14ac:dyDescent="0.35">
      <c r="A1028" s="10" t="s">
        <v>1302</v>
      </c>
      <c r="B1028" s="11">
        <v>45627</v>
      </c>
      <c r="C1028" s="11">
        <v>45627</v>
      </c>
      <c r="D1028" s="10" t="s">
        <v>525</v>
      </c>
      <c r="E1028" s="10" t="s">
        <v>152</v>
      </c>
      <c r="F1028" s="10">
        <v>4</v>
      </c>
      <c r="G1028" s="10">
        <v>26.09</v>
      </c>
      <c r="H1028" s="13">
        <v>0.15</v>
      </c>
      <c r="I1028" s="10">
        <v>104.34</v>
      </c>
      <c r="J1028" s="10">
        <v>88.69</v>
      </c>
      <c r="K1028" s="10">
        <v>42.25</v>
      </c>
      <c r="L1028" s="10">
        <v>42.77</v>
      </c>
      <c r="M1028" s="10" t="s">
        <v>124</v>
      </c>
      <c r="N1028" s="10" t="s">
        <v>145</v>
      </c>
    </row>
    <row r="1029" spans="1:14" x14ac:dyDescent="0.35">
      <c r="A1029" s="10" t="s">
        <v>1303</v>
      </c>
      <c r="B1029" s="11">
        <v>45757</v>
      </c>
      <c r="C1029" s="11">
        <v>45759</v>
      </c>
      <c r="D1029" s="10" t="s">
        <v>132</v>
      </c>
      <c r="E1029" s="10" t="s">
        <v>139</v>
      </c>
      <c r="F1029" s="10">
        <v>1</v>
      </c>
      <c r="G1029" s="10">
        <v>699.82</v>
      </c>
      <c r="H1029" s="13">
        <v>0.2</v>
      </c>
      <c r="I1029" s="10">
        <v>699.82</v>
      </c>
      <c r="J1029" s="10">
        <v>559.85</v>
      </c>
      <c r="K1029" s="10">
        <v>383.81</v>
      </c>
      <c r="L1029" s="10">
        <v>20.85</v>
      </c>
      <c r="M1029" s="10" t="s">
        <v>134</v>
      </c>
      <c r="N1029" s="10" t="s">
        <v>145</v>
      </c>
    </row>
    <row r="1030" spans="1:14" x14ac:dyDescent="0.35">
      <c r="A1030" s="10" t="s">
        <v>1304</v>
      </c>
      <c r="B1030" s="11">
        <v>45728</v>
      </c>
      <c r="C1030" s="11">
        <v>45730</v>
      </c>
      <c r="D1030" s="10" t="s">
        <v>471</v>
      </c>
      <c r="E1030" s="10" t="s">
        <v>187</v>
      </c>
      <c r="F1030" s="10">
        <v>6</v>
      </c>
      <c r="G1030" s="10">
        <v>216.43</v>
      </c>
      <c r="H1030" s="13">
        <v>0.1</v>
      </c>
      <c r="I1030" s="10">
        <v>1298.5899999999999</v>
      </c>
      <c r="J1030" s="10">
        <v>1168.73</v>
      </c>
      <c r="K1030" s="10">
        <v>726.3</v>
      </c>
      <c r="L1030" s="10">
        <v>20</v>
      </c>
      <c r="M1030" s="10" t="s">
        <v>119</v>
      </c>
      <c r="N1030" s="10" t="s">
        <v>149</v>
      </c>
    </row>
    <row r="1031" spans="1:14" x14ac:dyDescent="0.35">
      <c r="A1031" s="10" t="s">
        <v>1305</v>
      </c>
      <c r="B1031" s="11">
        <v>45734</v>
      </c>
      <c r="C1031" s="11">
        <v>45740</v>
      </c>
      <c r="D1031" s="10" t="s">
        <v>527</v>
      </c>
      <c r="E1031" s="10" t="s">
        <v>128</v>
      </c>
      <c r="F1031" s="10">
        <v>1</v>
      </c>
      <c r="G1031" s="10">
        <v>309.14999999999998</v>
      </c>
      <c r="H1031" s="13">
        <v>0.05</v>
      </c>
      <c r="I1031" s="10">
        <v>309.14999999999998</v>
      </c>
      <c r="J1031" s="10">
        <v>293.7</v>
      </c>
      <c r="K1031" s="10">
        <v>191.33</v>
      </c>
      <c r="L1031" s="10">
        <v>44.12</v>
      </c>
      <c r="M1031" s="10" t="s">
        <v>124</v>
      </c>
      <c r="N1031" s="10" t="s">
        <v>149</v>
      </c>
    </row>
    <row r="1032" spans="1:14" x14ac:dyDescent="0.35">
      <c r="A1032" s="10" t="s">
        <v>1306</v>
      </c>
      <c r="B1032" s="11">
        <v>45657</v>
      </c>
      <c r="C1032" s="11">
        <v>45658</v>
      </c>
      <c r="D1032" s="10" t="s">
        <v>431</v>
      </c>
      <c r="E1032" s="10" t="s">
        <v>152</v>
      </c>
      <c r="F1032" s="10">
        <v>1</v>
      </c>
      <c r="G1032" s="10">
        <v>26.89</v>
      </c>
      <c r="H1032" s="13">
        <v>0.1</v>
      </c>
      <c r="I1032" s="10">
        <v>26.89</v>
      </c>
      <c r="J1032" s="10">
        <v>24.2</v>
      </c>
      <c r="K1032" s="10">
        <v>10.72</v>
      </c>
      <c r="L1032" s="10">
        <v>31.22</v>
      </c>
      <c r="M1032" s="10" t="s">
        <v>124</v>
      </c>
      <c r="N1032" s="10" t="s">
        <v>130</v>
      </c>
    </row>
    <row r="1033" spans="1:14" x14ac:dyDescent="0.35">
      <c r="A1033" s="10" t="s">
        <v>1307</v>
      </c>
      <c r="B1033" s="11">
        <v>45676</v>
      </c>
      <c r="C1033" s="11">
        <v>45682</v>
      </c>
      <c r="D1033" s="10" t="s">
        <v>501</v>
      </c>
      <c r="E1033" s="10" t="s">
        <v>128</v>
      </c>
      <c r="F1033" s="10">
        <v>1</v>
      </c>
      <c r="G1033" s="10">
        <v>309.29000000000002</v>
      </c>
      <c r="H1033" s="13">
        <v>0.2</v>
      </c>
      <c r="I1033" s="10">
        <v>309.29000000000002</v>
      </c>
      <c r="J1033" s="10">
        <v>247.43</v>
      </c>
      <c r="K1033" s="10">
        <v>193.4</v>
      </c>
      <c r="L1033" s="10">
        <v>34.15</v>
      </c>
      <c r="M1033" s="10" t="s">
        <v>124</v>
      </c>
      <c r="N1033" s="10" t="s">
        <v>149</v>
      </c>
    </row>
    <row r="1034" spans="1:14" x14ac:dyDescent="0.35">
      <c r="A1034" s="10" t="s">
        <v>1308</v>
      </c>
      <c r="B1034" s="11">
        <v>45695</v>
      </c>
      <c r="C1034" s="11">
        <v>45695</v>
      </c>
      <c r="D1034" s="10" t="s">
        <v>433</v>
      </c>
      <c r="E1034" s="10" t="s">
        <v>226</v>
      </c>
      <c r="F1034" s="10">
        <v>2</v>
      </c>
      <c r="G1034" s="10">
        <v>99.38</v>
      </c>
      <c r="H1034" s="13">
        <v>0.1</v>
      </c>
      <c r="I1034" s="10">
        <v>198.76</v>
      </c>
      <c r="J1034" s="10">
        <v>178.88</v>
      </c>
      <c r="K1034" s="10">
        <v>86.63</v>
      </c>
      <c r="L1034" s="10">
        <v>36.36</v>
      </c>
      <c r="M1034" s="10" t="s">
        <v>129</v>
      </c>
      <c r="N1034" s="10" t="s">
        <v>156</v>
      </c>
    </row>
    <row r="1035" spans="1:14" x14ac:dyDescent="0.35">
      <c r="A1035" s="10" t="s">
        <v>1309</v>
      </c>
      <c r="B1035" s="11">
        <v>45513</v>
      </c>
      <c r="C1035" s="11">
        <v>45515</v>
      </c>
      <c r="D1035" s="10" t="s">
        <v>221</v>
      </c>
      <c r="E1035" s="10" t="s">
        <v>166</v>
      </c>
      <c r="F1035" s="10">
        <v>1</v>
      </c>
      <c r="G1035" s="10">
        <v>192.84</v>
      </c>
      <c r="H1035" s="13">
        <v>0</v>
      </c>
      <c r="I1035" s="10">
        <v>192.84</v>
      </c>
      <c r="J1035" s="10">
        <v>192.84</v>
      </c>
      <c r="K1035" s="10">
        <v>93.03</v>
      </c>
      <c r="L1035" s="10">
        <v>25.59</v>
      </c>
      <c r="M1035" s="10" t="s">
        <v>134</v>
      </c>
      <c r="N1035" s="10" t="s">
        <v>145</v>
      </c>
    </row>
    <row r="1036" spans="1:14" x14ac:dyDescent="0.35">
      <c r="A1036" s="10" t="s">
        <v>1310</v>
      </c>
      <c r="B1036" s="11">
        <v>45652</v>
      </c>
      <c r="C1036" s="11">
        <v>45655</v>
      </c>
      <c r="D1036" s="10" t="s">
        <v>573</v>
      </c>
      <c r="E1036" s="10" t="s">
        <v>202</v>
      </c>
      <c r="F1036" s="10">
        <v>2</v>
      </c>
      <c r="G1036" s="10">
        <v>151.58000000000001</v>
      </c>
      <c r="H1036" s="13">
        <v>0.05</v>
      </c>
      <c r="I1036" s="10">
        <v>303.16000000000003</v>
      </c>
      <c r="J1036" s="10">
        <v>288.01</v>
      </c>
      <c r="K1036" s="10">
        <v>163.31</v>
      </c>
      <c r="L1036" s="10">
        <v>56.86</v>
      </c>
      <c r="M1036" s="10" t="s">
        <v>124</v>
      </c>
      <c r="N1036" s="10" t="s">
        <v>120</v>
      </c>
    </row>
    <row r="1037" spans="1:14" x14ac:dyDescent="0.35">
      <c r="A1037" s="10" t="s">
        <v>1311</v>
      </c>
      <c r="B1037" s="11">
        <v>45621</v>
      </c>
      <c r="C1037" s="11">
        <v>45627</v>
      </c>
      <c r="D1037" s="10" t="s">
        <v>308</v>
      </c>
      <c r="E1037" s="10" t="s">
        <v>118</v>
      </c>
      <c r="F1037" s="10">
        <v>4</v>
      </c>
      <c r="G1037" s="10">
        <v>428.43</v>
      </c>
      <c r="H1037" s="13">
        <v>0</v>
      </c>
      <c r="I1037" s="10">
        <v>1713.73</v>
      </c>
      <c r="J1037" s="10">
        <v>1713.73</v>
      </c>
      <c r="K1037" s="10">
        <v>1013.78</v>
      </c>
      <c r="L1037" s="10">
        <v>53.03</v>
      </c>
      <c r="M1037" s="10" t="s">
        <v>124</v>
      </c>
      <c r="N1037" s="10" t="s">
        <v>120</v>
      </c>
    </row>
    <row r="1038" spans="1:14" x14ac:dyDescent="0.35">
      <c r="A1038" s="10" t="s">
        <v>1312</v>
      </c>
      <c r="B1038" s="11">
        <v>45395</v>
      </c>
      <c r="C1038" s="11">
        <v>45396</v>
      </c>
      <c r="D1038" s="10" t="s">
        <v>414</v>
      </c>
      <c r="E1038" s="10" t="s">
        <v>256</v>
      </c>
      <c r="F1038" s="10">
        <v>4</v>
      </c>
      <c r="G1038" s="10">
        <v>15.52</v>
      </c>
      <c r="H1038" s="13">
        <v>0.1</v>
      </c>
      <c r="I1038" s="10">
        <v>62.08</v>
      </c>
      <c r="J1038" s="10">
        <v>55.88</v>
      </c>
      <c r="K1038" s="10">
        <v>24.33</v>
      </c>
      <c r="L1038" s="10">
        <v>46.61</v>
      </c>
      <c r="M1038" s="10" t="s">
        <v>129</v>
      </c>
      <c r="N1038" s="10" t="s">
        <v>140</v>
      </c>
    </row>
    <row r="1039" spans="1:14" x14ac:dyDescent="0.35">
      <c r="A1039" s="10" t="s">
        <v>1313</v>
      </c>
      <c r="B1039" s="11">
        <v>45740</v>
      </c>
      <c r="C1039" s="11">
        <v>45745</v>
      </c>
      <c r="D1039" s="10" t="s">
        <v>294</v>
      </c>
      <c r="E1039" s="10" t="s">
        <v>159</v>
      </c>
      <c r="F1039" s="10">
        <v>4</v>
      </c>
      <c r="G1039" s="10">
        <v>558.21</v>
      </c>
      <c r="H1039" s="13">
        <v>0.05</v>
      </c>
      <c r="I1039" s="10">
        <v>2232.86</v>
      </c>
      <c r="J1039" s="10">
        <v>2121.21</v>
      </c>
      <c r="K1039" s="10">
        <v>1294.17</v>
      </c>
      <c r="L1039" s="10">
        <v>18.78</v>
      </c>
      <c r="M1039" s="10" t="s">
        <v>134</v>
      </c>
      <c r="N1039" s="10" t="s">
        <v>145</v>
      </c>
    </row>
    <row r="1040" spans="1:14" x14ac:dyDescent="0.35">
      <c r="A1040" s="10" t="s">
        <v>1314</v>
      </c>
      <c r="B1040" s="11">
        <v>45474</v>
      </c>
      <c r="C1040" s="11">
        <v>45480</v>
      </c>
      <c r="D1040" s="10" t="s">
        <v>336</v>
      </c>
      <c r="E1040" s="10" t="s">
        <v>118</v>
      </c>
      <c r="F1040" s="10">
        <v>3</v>
      </c>
      <c r="G1040" s="10">
        <v>382.18</v>
      </c>
      <c r="H1040" s="13">
        <v>0</v>
      </c>
      <c r="I1040" s="10">
        <v>1146.54</v>
      </c>
      <c r="J1040" s="10">
        <v>1146.54</v>
      </c>
      <c r="K1040" s="10">
        <v>704.9</v>
      </c>
      <c r="L1040" s="10">
        <v>42.57</v>
      </c>
      <c r="M1040" s="10" t="s">
        <v>134</v>
      </c>
      <c r="N1040" s="10" t="s">
        <v>145</v>
      </c>
    </row>
    <row r="1041" spans="1:14" x14ac:dyDescent="0.35">
      <c r="A1041" s="10" t="s">
        <v>1315</v>
      </c>
      <c r="B1041" s="11">
        <v>45837</v>
      </c>
      <c r="C1041" s="11">
        <v>45842</v>
      </c>
      <c r="D1041" s="10" t="s">
        <v>525</v>
      </c>
      <c r="E1041" s="10" t="s">
        <v>159</v>
      </c>
      <c r="F1041" s="10">
        <v>2</v>
      </c>
      <c r="G1041" s="10">
        <v>555.04999999999995</v>
      </c>
      <c r="H1041" s="13">
        <v>0</v>
      </c>
      <c r="I1041" s="10">
        <v>1110.0999999999999</v>
      </c>
      <c r="J1041" s="10">
        <v>1110.0999999999999</v>
      </c>
      <c r="K1041" s="10">
        <v>703.46</v>
      </c>
      <c r="L1041" s="10">
        <v>46.93</v>
      </c>
      <c r="M1041" s="10" t="s">
        <v>124</v>
      </c>
      <c r="N1041" s="10" t="s">
        <v>130</v>
      </c>
    </row>
    <row r="1042" spans="1:14" x14ac:dyDescent="0.35">
      <c r="A1042" s="10" t="s">
        <v>1316</v>
      </c>
      <c r="B1042" s="11">
        <v>45745</v>
      </c>
      <c r="C1042" s="11">
        <v>45745</v>
      </c>
      <c r="D1042" s="10" t="s">
        <v>380</v>
      </c>
      <c r="E1042" s="10" t="s">
        <v>123</v>
      </c>
      <c r="F1042" s="10">
        <v>2</v>
      </c>
      <c r="G1042" s="10">
        <v>30.23</v>
      </c>
      <c r="H1042" s="13">
        <v>0.05</v>
      </c>
      <c r="I1042" s="10">
        <v>60.47</v>
      </c>
      <c r="J1042" s="10">
        <v>57.44</v>
      </c>
      <c r="K1042" s="10">
        <v>26.67</v>
      </c>
      <c r="L1042" s="10">
        <v>19.920000000000002</v>
      </c>
      <c r="M1042" s="10" t="s">
        <v>134</v>
      </c>
      <c r="N1042" s="10" t="s">
        <v>120</v>
      </c>
    </row>
    <row r="1043" spans="1:14" x14ac:dyDescent="0.35">
      <c r="A1043" s="10" t="s">
        <v>1317</v>
      </c>
      <c r="B1043" s="11">
        <v>45440</v>
      </c>
      <c r="C1043" s="11">
        <v>45440</v>
      </c>
      <c r="D1043" s="10" t="s">
        <v>147</v>
      </c>
      <c r="E1043" s="10" t="s">
        <v>235</v>
      </c>
      <c r="F1043" s="10">
        <v>2</v>
      </c>
      <c r="G1043" s="10">
        <v>19.34</v>
      </c>
      <c r="H1043" s="13">
        <v>0.15</v>
      </c>
      <c r="I1043" s="10">
        <v>38.68</v>
      </c>
      <c r="J1043" s="10">
        <v>32.869999999999997</v>
      </c>
      <c r="K1043" s="10">
        <v>13.98</v>
      </c>
      <c r="L1043" s="10">
        <v>30.17</v>
      </c>
      <c r="M1043" s="10" t="s">
        <v>119</v>
      </c>
      <c r="N1043" s="10" t="s">
        <v>120</v>
      </c>
    </row>
    <row r="1044" spans="1:14" x14ac:dyDescent="0.35">
      <c r="A1044" s="10" t="s">
        <v>1318</v>
      </c>
      <c r="B1044" s="11">
        <v>45823</v>
      </c>
      <c r="C1044" s="11">
        <v>45829</v>
      </c>
      <c r="D1044" s="10" t="s">
        <v>375</v>
      </c>
      <c r="E1044" s="10" t="s">
        <v>155</v>
      </c>
      <c r="F1044" s="10">
        <v>4</v>
      </c>
      <c r="G1044" s="10">
        <v>44.61</v>
      </c>
      <c r="H1044" s="13">
        <v>0.1</v>
      </c>
      <c r="I1044" s="10">
        <v>178.45</v>
      </c>
      <c r="J1044" s="10">
        <v>160.6</v>
      </c>
      <c r="K1044" s="10">
        <v>86.07</v>
      </c>
      <c r="L1044" s="10">
        <v>51.86</v>
      </c>
      <c r="M1044" s="10" t="s">
        <v>129</v>
      </c>
      <c r="N1044" s="10" t="s">
        <v>145</v>
      </c>
    </row>
    <row r="1045" spans="1:14" x14ac:dyDescent="0.35">
      <c r="A1045" s="10" t="s">
        <v>1319</v>
      </c>
      <c r="B1045" s="11">
        <v>45665</v>
      </c>
      <c r="C1045" s="11">
        <v>45668</v>
      </c>
      <c r="D1045" s="10" t="s">
        <v>217</v>
      </c>
      <c r="E1045" s="10" t="s">
        <v>202</v>
      </c>
      <c r="F1045" s="10">
        <v>2</v>
      </c>
      <c r="G1045" s="10">
        <v>141.68</v>
      </c>
      <c r="H1045" s="13">
        <v>0.2</v>
      </c>
      <c r="I1045" s="10">
        <v>283.37</v>
      </c>
      <c r="J1045" s="10">
        <v>226.69</v>
      </c>
      <c r="K1045" s="10">
        <v>158.01</v>
      </c>
      <c r="L1045" s="10">
        <v>53.79</v>
      </c>
      <c r="M1045" s="10" t="s">
        <v>134</v>
      </c>
      <c r="N1045" s="10" t="s">
        <v>125</v>
      </c>
    </row>
    <row r="1046" spans="1:14" x14ac:dyDescent="0.35">
      <c r="A1046" s="10" t="s">
        <v>1320</v>
      </c>
      <c r="B1046" s="11">
        <v>45779</v>
      </c>
      <c r="C1046" s="11">
        <v>45784</v>
      </c>
      <c r="D1046" s="10" t="s">
        <v>545</v>
      </c>
      <c r="E1046" s="10" t="s">
        <v>164</v>
      </c>
      <c r="F1046" s="10">
        <v>1</v>
      </c>
      <c r="G1046" s="10">
        <v>968.03</v>
      </c>
      <c r="H1046" s="13">
        <v>0</v>
      </c>
      <c r="I1046" s="10">
        <v>968.03</v>
      </c>
      <c r="J1046" s="10">
        <v>968.03</v>
      </c>
      <c r="K1046" s="10">
        <v>694.97</v>
      </c>
      <c r="L1046" s="10">
        <v>42.71</v>
      </c>
      <c r="M1046" s="10" t="s">
        <v>124</v>
      </c>
      <c r="N1046" s="10" t="s">
        <v>120</v>
      </c>
    </row>
    <row r="1047" spans="1:14" x14ac:dyDescent="0.35">
      <c r="A1047" s="10" t="s">
        <v>1321</v>
      </c>
      <c r="B1047" s="11">
        <v>45346</v>
      </c>
      <c r="C1047" s="11">
        <v>45353</v>
      </c>
      <c r="D1047" s="10" t="s">
        <v>258</v>
      </c>
      <c r="E1047" s="10" t="s">
        <v>152</v>
      </c>
      <c r="F1047" s="10">
        <v>3</v>
      </c>
      <c r="G1047" s="10">
        <v>25.99</v>
      </c>
      <c r="H1047" s="13">
        <v>0.1</v>
      </c>
      <c r="I1047" s="10">
        <v>77.959999999999994</v>
      </c>
      <c r="J1047" s="10">
        <v>70.17</v>
      </c>
      <c r="K1047" s="10">
        <v>31.56</v>
      </c>
      <c r="L1047" s="10">
        <v>56.45</v>
      </c>
      <c r="M1047" s="10" t="s">
        <v>134</v>
      </c>
      <c r="N1047" s="10" t="s">
        <v>136</v>
      </c>
    </row>
    <row r="1048" spans="1:14" x14ac:dyDescent="0.35">
      <c r="A1048" s="10" t="s">
        <v>1322</v>
      </c>
      <c r="B1048" s="11">
        <v>45780</v>
      </c>
      <c r="C1048" s="11">
        <v>45782</v>
      </c>
      <c r="D1048" s="10" t="s">
        <v>276</v>
      </c>
      <c r="E1048" s="10" t="s">
        <v>202</v>
      </c>
      <c r="F1048" s="10">
        <v>1</v>
      </c>
      <c r="G1048" s="10">
        <v>141.62</v>
      </c>
      <c r="H1048" s="13">
        <v>0.2</v>
      </c>
      <c r="I1048" s="10">
        <v>141.62</v>
      </c>
      <c r="J1048" s="10">
        <v>113.3</v>
      </c>
      <c r="K1048" s="10">
        <v>80.16</v>
      </c>
      <c r="L1048" s="10">
        <v>19.59</v>
      </c>
      <c r="M1048" s="10" t="s">
        <v>134</v>
      </c>
      <c r="N1048" s="10" t="s">
        <v>140</v>
      </c>
    </row>
    <row r="1049" spans="1:14" x14ac:dyDescent="0.35">
      <c r="A1049" s="10" t="s">
        <v>1323</v>
      </c>
      <c r="B1049" s="11">
        <v>45697</v>
      </c>
      <c r="C1049" s="11">
        <v>45700</v>
      </c>
      <c r="D1049" s="10" t="s">
        <v>217</v>
      </c>
      <c r="E1049" s="10" t="s">
        <v>169</v>
      </c>
      <c r="F1049" s="10">
        <v>4</v>
      </c>
      <c r="G1049" s="10">
        <v>203.61</v>
      </c>
      <c r="H1049" s="13">
        <v>0.2</v>
      </c>
      <c r="I1049" s="10">
        <v>814.44</v>
      </c>
      <c r="J1049" s="10">
        <v>651.54999999999995</v>
      </c>
      <c r="K1049" s="10">
        <v>480.24</v>
      </c>
      <c r="L1049" s="10">
        <v>28.56</v>
      </c>
      <c r="M1049" s="10" t="s">
        <v>129</v>
      </c>
      <c r="N1049" s="10" t="s">
        <v>156</v>
      </c>
    </row>
    <row r="1050" spans="1:14" x14ac:dyDescent="0.35">
      <c r="A1050" s="10" t="s">
        <v>1324</v>
      </c>
      <c r="B1050" s="11">
        <v>45614</v>
      </c>
      <c r="C1050" s="11">
        <v>45614</v>
      </c>
      <c r="D1050" s="10" t="s">
        <v>525</v>
      </c>
      <c r="E1050" s="10" t="s">
        <v>118</v>
      </c>
      <c r="F1050" s="10">
        <v>10</v>
      </c>
      <c r="G1050" s="10">
        <v>380.67</v>
      </c>
      <c r="H1050" s="13">
        <v>0.05</v>
      </c>
      <c r="I1050" s="10">
        <v>3806.75</v>
      </c>
      <c r="J1050" s="10">
        <v>3616.41</v>
      </c>
      <c r="K1050" s="10">
        <v>2471.42</v>
      </c>
      <c r="L1050" s="10">
        <v>50.28</v>
      </c>
      <c r="M1050" s="10" t="s">
        <v>134</v>
      </c>
      <c r="N1050" s="10" t="s">
        <v>156</v>
      </c>
    </row>
    <row r="1051" spans="1:14" x14ac:dyDescent="0.35">
      <c r="A1051" s="10" t="s">
        <v>1325</v>
      </c>
      <c r="B1051" s="11">
        <v>45491</v>
      </c>
      <c r="C1051" s="11">
        <v>45494</v>
      </c>
      <c r="D1051" s="10" t="s">
        <v>406</v>
      </c>
      <c r="E1051" s="10" t="s">
        <v>155</v>
      </c>
      <c r="F1051" s="10">
        <v>10</v>
      </c>
      <c r="G1051" s="10">
        <v>43.84</v>
      </c>
      <c r="H1051" s="13">
        <v>0</v>
      </c>
      <c r="I1051" s="10">
        <v>438.39</v>
      </c>
      <c r="J1051" s="10">
        <v>438.39</v>
      </c>
      <c r="K1051" s="10">
        <v>217.05</v>
      </c>
      <c r="L1051" s="10">
        <v>33.72</v>
      </c>
      <c r="M1051" s="10" t="s">
        <v>124</v>
      </c>
      <c r="N1051" s="10" t="s">
        <v>149</v>
      </c>
    </row>
    <row r="1052" spans="1:14" x14ac:dyDescent="0.35">
      <c r="A1052" s="10" t="s">
        <v>1326</v>
      </c>
      <c r="B1052" s="11">
        <v>45705</v>
      </c>
      <c r="C1052" s="11">
        <v>45711</v>
      </c>
      <c r="D1052" s="10" t="s">
        <v>240</v>
      </c>
      <c r="E1052" s="10" t="s">
        <v>139</v>
      </c>
      <c r="F1052" s="10">
        <v>5</v>
      </c>
      <c r="G1052" s="10">
        <v>637.65</v>
      </c>
      <c r="H1052" s="13">
        <v>0.1</v>
      </c>
      <c r="I1052" s="10">
        <v>3188.27</v>
      </c>
      <c r="J1052" s="10">
        <v>2869.44</v>
      </c>
      <c r="K1052" s="10">
        <v>1879.51</v>
      </c>
      <c r="L1052" s="10">
        <v>25.21</v>
      </c>
      <c r="M1052" s="10" t="s">
        <v>134</v>
      </c>
      <c r="N1052" s="10" t="s">
        <v>156</v>
      </c>
    </row>
    <row r="1053" spans="1:14" x14ac:dyDescent="0.35">
      <c r="A1053" s="10" t="s">
        <v>1327</v>
      </c>
      <c r="B1053" s="11">
        <v>45803</v>
      </c>
      <c r="C1053" s="11">
        <v>45804</v>
      </c>
      <c r="D1053" s="10" t="s">
        <v>254</v>
      </c>
      <c r="E1053" s="10" t="s">
        <v>152</v>
      </c>
      <c r="F1053" s="10">
        <v>1</v>
      </c>
      <c r="G1053" s="10">
        <v>25.59</v>
      </c>
      <c r="H1053" s="13">
        <v>0</v>
      </c>
      <c r="I1053" s="10">
        <v>25.59</v>
      </c>
      <c r="J1053" s="10">
        <v>25.59</v>
      </c>
      <c r="K1053" s="10">
        <v>10.84</v>
      </c>
      <c r="L1053" s="10">
        <v>37.71</v>
      </c>
      <c r="M1053" s="10" t="s">
        <v>134</v>
      </c>
      <c r="N1053" s="10" t="s">
        <v>130</v>
      </c>
    </row>
    <row r="1054" spans="1:14" x14ac:dyDescent="0.35">
      <c r="A1054" s="10" t="s">
        <v>1328</v>
      </c>
      <c r="B1054" s="11">
        <v>45312</v>
      </c>
      <c r="C1054" s="11">
        <v>45312</v>
      </c>
      <c r="D1054" s="10" t="s">
        <v>359</v>
      </c>
      <c r="E1054" s="10" t="s">
        <v>152</v>
      </c>
      <c r="F1054" s="10">
        <v>10</v>
      </c>
      <c r="G1054" s="10">
        <v>24.17</v>
      </c>
      <c r="H1054" s="13">
        <v>0.05</v>
      </c>
      <c r="I1054" s="10">
        <v>241.66</v>
      </c>
      <c r="J1054" s="10">
        <v>229.58</v>
      </c>
      <c r="K1054" s="10">
        <v>105.55</v>
      </c>
      <c r="L1054" s="10">
        <v>33.72</v>
      </c>
      <c r="M1054" s="10" t="s">
        <v>134</v>
      </c>
      <c r="N1054" s="10" t="s">
        <v>149</v>
      </c>
    </row>
    <row r="1055" spans="1:14" x14ac:dyDescent="0.35">
      <c r="A1055" s="10" t="s">
        <v>1329</v>
      </c>
      <c r="B1055" s="11">
        <v>45320</v>
      </c>
      <c r="C1055" s="11">
        <v>45325</v>
      </c>
      <c r="D1055" s="10" t="s">
        <v>199</v>
      </c>
      <c r="E1055" s="10" t="s">
        <v>256</v>
      </c>
      <c r="F1055" s="10">
        <v>5</v>
      </c>
      <c r="G1055" s="10">
        <v>17.170000000000002</v>
      </c>
      <c r="H1055" s="13">
        <v>0</v>
      </c>
      <c r="I1055" s="10">
        <v>85.83</v>
      </c>
      <c r="J1055" s="10">
        <v>85.83</v>
      </c>
      <c r="K1055" s="10">
        <v>30.41</v>
      </c>
      <c r="L1055" s="10">
        <v>38.6</v>
      </c>
      <c r="M1055" s="10" t="s">
        <v>119</v>
      </c>
      <c r="N1055" s="10" t="s">
        <v>130</v>
      </c>
    </row>
    <row r="1056" spans="1:14" x14ac:dyDescent="0.35">
      <c r="A1056" s="10" t="s">
        <v>1330</v>
      </c>
      <c r="B1056" s="11">
        <v>45675</v>
      </c>
      <c r="C1056" s="11">
        <v>45677</v>
      </c>
      <c r="D1056" s="10" t="s">
        <v>400</v>
      </c>
      <c r="E1056" s="10" t="s">
        <v>169</v>
      </c>
      <c r="F1056" s="10">
        <v>6</v>
      </c>
      <c r="G1056" s="10">
        <v>216.93</v>
      </c>
      <c r="H1056" s="13">
        <v>0</v>
      </c>
      <c r="I1056" s="10">
        <v>1301.5999999999999</v>
      </c>
      <c r="J1056" s="10">
        <v>1301.5999999999999</v>
      </c>
      <c r="K1056" s="10">
        <v>708.52</v>
      </c>
      <c r="L1056" s="10">
        <v>55.21</v>
      </c>
      <c r="M1056" s="10" t="s">
        <v>124</v>
      </c>
      <c r="N1056" s="10" t="s">
        <v>130</v>
      </c>
    </row>
    <row r="1057" spans="1:14" x14ac:dyDescent="0.35">
      <c r="A1057" s="10" t="s">
        <v>1331</v>
      </c>
      <c r="B1057" s="11">
        <v>45590</v>
      </c>
      <c r="C1057" s="11">
        <v>45591</v>
      </c>
      <c r="D1057" s="10" t="s">
        <v>225</v>
      </c>
      <c r="E1057" s="10" t="s">
        <v>256</v>
      </c>
      <c r="F1057" s="10">
        <v>2</v>
      </c>
      <c r="G1057" s="10">
        <v>15.18</v>
      </c>
      <c r="H1057" s="13">
        <v>0.15</v>
      </c>
      <c r="I1057" s="10">
        <v>30.36</v>
      </c>
      <c r="J1057" s="10">
        <v>25.81</v>
      </c>
      <c r="K1057" s="10">
        <v>11.6</v>
      </c>
      <c r="L1057" s="10">
        <v>11.05</v>
      </c>
      <c r="M1057" s="10" t="s">
        <v>134</v>
      </c>
      <c r="N1057" s="10" t="s">
        <v>149</v>
      </c>
    </row>
    <row r="1058" spans="1:14" x14ac:dyDescent="0.35">
      <c r="A1058" s="10" t="s">
        <v>1332</v>
      </c>
      <c r="B1058" s="11">
        <v>45690</v>
      </c>
      <c r="C1058" s="11">
        <v>45697</v>
      </c>
      <c r="D1058" s="10" t="s">
        <v>298</v>
      </c>
      <c r="E1058" s="10" t="s">
        <v>118</v>
      </c>
      <c r="F1058" s="10">
        <v>8</v>
      </c>
      <c r="G1058" s="10">
        <v>421.07</v>
      </c>
      <c r="H1058" s="13">
        <v>0</v>
      </c>
      <c r="I1058" s="10">
        <v>3368.54</v>
      </c>
      <c r="J1058" s="10">
        <v>3368.54</v>
      </c>
      <c r="K1058" s="10">
        <v>1928.32</v>
      </c>
      <c r="L1058" s="10">
        <v>31.44</v>
      </c>
      <c r="M1058" s="10" t="s">
        <v>129</v>
      </c>
      <c r="N1058" s="10" t="s">
        <v>120</v>
      </c>
    </row>
    <row r="1059" spans="1:14" x14ac:dyDescent="0.35">
      <c r="A1059" s="10" t="s">
        <v>1333</v>
      </c>
      <c r="B1059" s="11">
        <v>45334</v>
      </c>
      <c r="C1059" s="11">
        <v>45339</v>
      </c>
      <c r="D1059" s="10" t="s">
        <v>249</v>
      </c>
      <c r="E1059" s="10" t="s">
        <v>175</v>
      </c>
      <c r="F1059" s="10">
        <v>1</v>
      </c>
      <c r="G1059" s="10">
        <v>40.93</v>
      </c>
      <c r="H1059" s="13">
        <v>0.1</v>
      </c>
      <c r="I1059" s="10">
        <v>40.93</v>
      </c>
      <c r="J1059" s="10">
        <v>36.840000000000003</v>
      </c>
      <c r="K1059" s="10">
        <v>16.5</v>
      </c>
      <c r="L1059" s="10">
        <v>52.66</v>
      </c>
      <c r="M1059" s="10" t="s">
        <v>129</v>
      </c>
      <c r="N1059" s="10" t="s">
        <v>130</v>
      </c>
    </row>
    <row r="1060" spans="1:14" x14ac:dyDescent="0.35">
      <c r="A1060" s="10" t="s">
        <v>1334</v>
      </c>
      <c r="B1060" s="11">
        <v>45385</v>
      </c>
      <c r="C1060" s="11">
        <v>45390</v>
      </c>
      <c r="D1060" s="10" t="s">
        <v>213</v>
      </c>
      <c r="E1060" s="10" t="s">
        <v>164</v>
      </c>
      <c r="F1060" s="10">
        <v>6</v>
      </c>
      <c r="G1060" s="10">
        <v>929.27</v>
      </c>
      <c r="H1060" s="13">
        <v>0.2</v>
      </c>
      <c r="I1060" s="10">
        <v>5575.64</v>
      </c>
      <c r="J1060" s="10">
        <v>4460.51</v>
      </c>
      <c r="K1060" s="10">
        <v>4093.03</v>
      </c>
      <c r="L1060" s="10">
        <v>35.299999999999997</v>
      </c>
      <c r="M1060" s="10" t="s">
        <v>134</v>
      </c>
      <c r="N1060" s="10" t="s">
        <v>149</v>
      </c>
    </row>
    <row r="1061" spans="1:14" x14ac:dyDescent="0.35">
      <c r="A1061" s="10" t="s">
        <v>1335</v>
      </c>
      <c r="B1061" s="11">
        <v>45494</v>
      </c>
      <c r="C1061" s="11">
        <v>45498</v>
      </c>
      <c r="D1061" s="10" t="s">
        <v>331</v>
      </c>
      <c r="E1061" s="10" t="s">
        <v>187</v>
      </c>
      <c r="F1061" s="10">
        <v>8</v>
      </c>
      <c r="G1061" s="10">
        <v>207.52</v>
      </c>
      <c r="H1061" s="13">
        <v>0.1</v>
      </c>
      <c r="I1061" s="10">
        <v>1660.19</v>
      </c>
      <c r="J1061" s="10">
        <v>1494.18</v>
      </c>
      <c r="K1061" s="10">
        <v>932.4</v>
      </c>
      <c r="L1061" s="10">
        <v>42.84</v>
      </c>
      <c r="M1061" s="10" t="s">
        <v>134</v>
      </c>
      <c r="N1061" s="10" t="s">
        <v>140</v>
      </c>
    </row>
    <row r="1062" spans="1:14" x14ac:dyDescent="0.35">
      <c r="A1062" s="10" t="s">
        <v>1336</v>
      </c>
      <c r="B1062" s="11">
        <v>45605</v>
      </c>
      <c r="C1062" s="11">
        <v>45612</v>
      </c>
      <c r="D1062" s="10" t="s">
        <v>138</v>
      </c>
      <c r="E1062" s="10" t="s">
        <v>175</v>
      </c>
      <c r="F1062" s="10">
        <v>10</v>
      </c>
      <c r="G1062" s="10">
        <v>39.65</v>
      </c>
      <c r="H1062" s="13">
        <v>0.2</v>
      </c>
      <c r="I1062" s="10">
        <v>396.46</v>
      </c>
      <c r="J1062" s="10">
        <v>317.17</v>
      </c>
      <c r="K1062" s="10">
        <v>163.18</v>
      </c>
      <c r="L1062" s="10">
        <v>36.950000000000003</v>
      </c>
      <c r="M1062" s="10" t="s">
        <v>129</v>
      </c>
      <c r="N1062" s="10" t="s">
        <v>145</v>
      </c>
    </row>
    <row r="1063" spans="1:14" x14ac:dyDescent="0.35">
      <c r="A1063" s="10" t="s">
        <v>1337</v>
      </c>
      <c r="B1063" s="11">
        <v>45469</v>
      </c>
      <c r="C1063" s="11">
        <v>45474</v>
      </c>
      <c r="D1063" s="10" t="s">
        <v>276</v>
      </c>
      <c r="E1063" s="10" t="s">
        <v>118</v>
      </c>
      <c r="F1063" s="10">
        <v>4</v>
      </c>
      <c r="G1063" s="10">
        <v>412.25</v>
      </c>
      <c r="H1063" s="13">
        <v>0</v>
      </c>
      <c r="I1063" s="10">
        <v>1649</v>
      </c>
      <c r="J1063" s="10">
        <v>1649</v>
      </c>
      <c r="K1063" s="10">
        <v>1025.74</v>
      </c>
      <c r="L1063" s="10">
        <v>29.15</v>
      </c>
      <c r="M1063" s="10" t="s">
        <v>134</v>
      </c>
      <c r="N1063" s="10" t="s">
        <v>156</v>
      </c>
    </row>
    <row r="1064" spans="1:14" x14ac:dyDescent="0.35">
      <c r="A1064" s="10" t="s">
        <v>1338</v>
      </c>
      <c r="B1064" s="11">
        <v>45828</v>
      </c>
      <c r="C1064" s="11">
        <v>45830</v>
      </c>
      <c r="D1064" s="10" t="s">
        <v>372</v>
      </c>
      <c r="E1064" s="10" t="s">
        <v>164</v>
      </c>
      <c r="F1064" s="10">
        <v>3</v>
      </c>
      <c r="G1064" s="10">
        <v>946.66</v>
      </c>
      <c r="H1064" s="13">
        <v>0</v>
      </c>
      <c r="I1064" s="10">
        <v>2839.99</v>
      </c>
      <c r="J1064" s="10">
        <v>2839.99</v>
      </c>
      <c r="K1064" s="10">
        <v>2123.7800000000002</v>
      </c>
      <c r="L1064" s="10">
        <v>17.66</v>
      </c>
      <c r="M1064" s="10" t="s">
        <v>129</v>
      </c>
      <c r="N1064" s="10" t="s">
        <v>149</v>
      </c>
    </row>
    <row r="1065" spans="1:14" x14ac:dyDescent="0.35">
      <c r="A1065" s="10" t="s">
        <v>1339</v>
      </c>
      <c r="B1065" s="11">
        <v>45799</v>
      </c>
      <c r="C1065" s="11">
        <v>45802</v>
      </c>
      <c r="D1065" s="10" t="s">
        <v>179</v>
      </c>
      <c r="E1065" s="10" t="s">
        <v>235</v>
      </c>
      <c r="F1065" s="10">
        <v>3</v>
      </c>
      <c r="G1065" s="10">
        <v>18.329999999999998</v>
      </c>
      <c r="H1065" s="13">
        <v>0</v>
      </c>
      <c r="I1065" s="10">
        <v>54.98</v>
      </c>
      <c r="J1065" s="10">
        <v>54.98</v>
      </c>
      <c r="K1065" s="10">
        <v>21.89</v>
      </c>
      <c r="L1065" s="10">
        <v>21.18</v>
      </c>
      <c r="M1065" s="10" t="s">
        <v>129</v>
      </c>
      <c r="N1065" s="10" t="s">
        <v>136</v>
      </c>
    </row>
    <row r="1066" spans="1:14" x14ac:dyDescent="0.35">
      <c r="A1066" s="10" t="s">
        <v>1340</v>
      </c>
      <c r="B1066" s="11">
        <v>45630</v>
      </c>
      <c r="C1066" s="11">
        <v>45632</v>
      </c>
      <c r="D1066" s="10" t="s">
        <v>186</v>
      </c>
      <c r="E1066" s="10" t="s">
        <v>123</v>
      </c>
      <c r="F1066" s="10">
        <v>10</v>
      </c>
      <c r="G1066" s="10">
        <v>33.67</v>
      </c>
      <c r="H1066" s="13">
        <v>0.05</v>
      </c>
      <c r="I1066" s="10">
        <v>336.72</v>
      </c>
      <c r="J1066" s="10">
        <v>319.88</v>
      </c>
      <c r="K1066" s="10">
        <v>145.85</v>
      </c>
      <c r="L1066" s="10">
        <v>33.4</v>
      </c>
      <c r="M1066" s="10" t="s">
        <v>124</v>
      </c>
      <c r="N1066" s="10" t="s">
        <v>145</v>
      </c>
    </row>
    <row r="1067" spans="1:14" x14ac:dyDescent="0.35">
      <c r="A1067" s="10" t="s">
        <v>1341</v>
      </c>
      <c r="B1067" s="11">
        <v>45609</v>
      </c>
      <c r="C1067" s="11">
        <v>45612</v>
      </c>
      <c r="D1067" s="10" t="s">
        <v>254</v>
      </c>
      <c r="E1067" s="10" t="s">
        <v>226</v>
      </c>
      <c r="F1067" s="10">
        <v>8</v>
      </c>
      <c r="G1067" s="10">
        <v>97.33</v>
      </c>
      <c r="H1067" s="13">
        <v>0.05</v>
      </c>
      <c r="I1067" s="10">
        <v>778.65</v>
      </c>
      <c r="J1067" s="10">
        <v>739.71</v>
      </c>
      <c r="K1067" s="10">
        <v>340.88</v>
      </c>
      <c r="L1067" s="10">
        <v>24.99</v>
      </c>
      <c r="M1067" s="10" t="s">
        <v>134</v>
      </c>
      <c r="N1067" s="10" t="s">
        <v>120</v>
      </c>
    </row>
    <row r="1068" spans="1:14" x14ac:dyDescent="0.35">
      <c r="A1068" s="10" t="s">
        <v>1342</v>
      </c>
      <c r="B1068" s="11">
        <v>45551</v>
      </c>
      <c r="C1068" s="11">
        <v>45551</v>
      </c>
      <c r="D1068" s="10" t="s">
        <v>262</v>
      </c>
      <c r="E1068" s="10" t="s">
        <v>128</v>
      </c>
      <c r="F1068" s="10">
        <v>4</v>
      </c>
      <c r="G1068" s="10">
        <v>324.48</v>
      </c>
      <c r="H1068" s="13">
        <v>0.2</v>
      </c>
      <c r="I1068" s="10">
        <v>1297.92</v>
      </c>
      <c r="J1068" s="10">
        <v>1038.3399999999999</v>
      </c>
      <c r="K1068" s="10">
        <v>759.77</v>
      </c>
      <c r="L1068" s="10">
        <v>19.47</v>
      </c>
      <c r="M1068" s="10" t="s">
        <v>134</v>
      </c>
      <c r="N1068" s="10" t="s">
        <v>130</v>
      </c>
    </row>
    <row r="1069" spans="1:14" x14ac:dyDescent="0.35">
      <c r="A1069" s="10" t="s">
        <v>1343</v>
      </c>
      <c r="B1069" s="11">
        <v>45792</v>
      </c>
      <c r="C1069" s="11">
        <v>45793</v>
      </c>
      <c r="D1069" s="10" t="s">
        <v>471</v>
      </c>
      <c r="E1069" s="10" t="s">
        <v>155</v>
      </c>
      <c r="F1069" s="10">
        <v>1</v>
      </c>
      <c r="G1069" s="10">
        <v>40.840000000000003</v>
      </c>
      <c r="H1069" s="13">
        <v>0.2</v>
      </c>
      <c r="I1069" s="10">
        <v>40.840000000000003</v>
      </c>
      <c r="J1069" s="10">
        <v>32.67</v>
      </c>
      <c r="K1069" s="10">
        <v>20.49</v>
      </c>
      <c r="L1069" s="10">
        <v>41.55</v>
      </c>
      <c r="M1069" s="10" t="s">
        <v>134</v>
      </c>
      <c r="N1069" s="10" t="s">
        <v>145</v>
      </c>
    </row>
    <row r="1070" spans="1:14" x14ac:dyDescent="0.35">
      <c r="A1070" s="10" t="s">
        <v>1344</v>
      </c>
      <c r="B1070" s="11">
        <v>45403</v>
      </c>
      <c r="C1070" s="11">
        <v>45404</v>
      </c>
      <c r="D1070" s="10" t="s">
        <v>600</v>
      </c>
      <c r="E1070" s="10" t="s">
        <v>152</v>
      </c>
      <c r="F1070" s="10">
        <v>2</v>
      </c>
      <c r="G1070" s="10">
        <v>27.6</v>
      </c>
      <c r="H1070" s="13">
        <v>0</v>
      </c>
      <c r="I1070" s="10">
        <v>55.21</v>
      </c>
      <c r="J1070" s="10">
        <v>55.21</v>
      </c>
      <c r="K1070" s="10">
        <v>22.99</v>
      </c>
      <c r="L1070" s="10">
        <v>35.78</v>
      </c>
      <c r="M1070" s="10" t="s">
        <v>134</v>
      </c>
      <c r="N1070" s="10" t="s">
        <v>136</v>
      </c>
    </row>
    <row r="1071" spans="1:14" x14ac:dyDescent="0.35">
      <c r="A1071" s="10" t="s">
        <v>1345</v>
      </c>
      <c r="B1071" s="11">
        <v>45403</v>
      </c>
      <c r="C1071" s="11">
        <v>45404</v>
      </c>
      <c r="D1071" s="10" t="s">
        <v>540</v>
      </c>
      <c r="E1071" s="10" t="s">
        <v>128</v>
      </c>
      <c r="F1071" s="10">
        <v>2</v>
      </c>
      <c r="G1071" s="10">
        <v>347.59</v>
      </c>
      <c r="H1071" s="13">
        <v>0</v>
      </c>
      <c r="I1071" s="10">
        <v>695.17</v>
      </c>
      <c r="J1071" s="10">
        <v>695.17</v>
      </c>
      <c r="K1071" s="10">
        <v>354.59</v>
      </c>
      <c r="L1071" s="10">
        <v>40.71</v>
      </c>
      <c r="M1071" s="10" t="s">
        <v>134</v>
      </c>
      <c r="N1071" s="10" t="s">
        <v>149</v>
      </c>
    </row>
    <row r="1072" spans="1:14" x14ac:dyDescent="0.35">
      <c r="A1072" s="10" t="s">
        <v>1346</v>
      </c>
      <c r="B1072" s="11">
        <v>45744</v>
      </c>
      <c r="C1072" s="11">
        <v>45744</v>
      </c>
      <c r="D1072" s="10" t="s">
        <v>147</v>
      </c>
      <c r="E1072" s="10" t="s">
        <v>169</v>
      </c>
      <c r="F1072" s="10">
        <v>4</v>
      </c>
      <c r="G1072" s="10">
        <v>210.12</v>
      </c>
      <c r="H1072" s="13">
        <v>0</v>
      </c>
      <c r="I1072" s="10">
        <v>840.49</v>
      </c>
      <c r="J1072" s="10">
        <v>840.49</v>
      </c>
      <c r="K1072" s="10">
        <v>484.68</v>
      </c>
      <c r="L1072" s="10">
        <v>43.41</v>
      </c>
      <c r="M1072" s="10" t="s">
        <v>134</v>
      </c>
      <c r="N1072" s="10" t="s">
        <v>125</v>
      </c>
    </row>
    <row r="1073" spans="1:14" x14ac:dyDescent="0.35">
      <c r="A1073" s="10" t="s">
        <v>1347</v>
      </c>
      <c r="B1073" s="11">
        <v>45471</v>
      </c>
      <c r="C1073" s="11">
        <v>45476</v>
      </c>
      <c r="D1073" s="10" t="s">
        <v>459</v>
      </c>
      <c r="E1073" s="10" t="s">
        <v>152</v>
      </c>
      <c r="F1073" s="10">
        <v>3</v>
      </c>
      <c r="G1073" s="10">
        <v>27.67</v>
      </c>
      <c r="H1073" s="13">
        <v>0</v>
      </c>
      <c r="I1073" s="10">
        <v>83.01</v>
      </c>
      <c r="J1073" s="10">
        <v>83.01</v>
      </c>
      <c r="K1073" s="10">
        <v>32.64</v>
      </c>
      <c r="L1073" s="10">
        <v>15.5</v>
      </c>
      <c r="M1073" s="10" t="s">
        <v>134</v>
      </c>
      <c r="N1073" s="10" t="s">
        <v>125</v>
      </c>
    </row>
    <row r="1074" spans="1:14" x14ac:dyDescent="0.35">
      <c r="A1074" s="10" t="s">
        <v>1348</v>
      </c>
      <c r="B1074" s="11">
        <v>45635</v>
      </c>
      <c r="C1074" s="11">
        <v>45642</v>
      </c>
      <c r="D1074" s="10" t="s">
        <v>181</v>
      </c>
      <c r="E1074" s="10" t="s">
        <v>235</v>
      </c>
      <c r="F1074" s="10">
        <v>1</v>
      </c>
      <c r="G1074" s="10">
        <v>17.829999999999998</v>
      </c>
      <c r="H1074" s="13">
        <v>0</v>
      </c>
      <c r="I1074" s="10">
        <v>17.829999999999998</v>
      </c>
      <c r="J1074" s="10">
        <v>17.829999999999998</v>
      </c>
      <c r="K1074" s="10">
        <v>7.07</v>
      </c>
      <c r="L1074" s="10">
        <v>19.579999999999998</v>
      </c>
      <c r="M1074" s="10" t="s">
        <v>134</v>
      </c>
      <c r="N1074" s="10" t="s">
        <v>149</v>
      </c>
    </row>
    <row r="1075" spans="1:14" x14ac:dyDescent="0.35">
      <c r="A1075" s="10" t="s">
        <v>1349</v>
      </c>
      <c r="B1075" s="11">
        <v>45358</v>
      </c>
      <c r="C1075" s="11">
        <v>45364</v>
      </c>
      <c r="D1075" s="10" t="s">
        <v>204</v>
      </c>
      <c r="E1075" s="10" t="s">
        <v>139</v>
      </c>
      <c r="F1075" s="10">
        <v>3</v>
      </c>
      <c r="G1075" s="10">
        <v>599.82000000000005</v>
      </c>
      <c r="H1075" s="13">
        <v>0.2</v>
      </c>
      <c r="I1075" s="10">
        <v>1799.45</v>
      </c>
      <c r="J1075" s="10">
        <v>1439.56</v>
      </c>
      <c r="K1075" s="10">
        <v>1131.3800000000001</v>
      </c>
      <c r="L1075" s="10">
        <v>55.85</v>
      </c>
      <c r="M1075" s="10" t="s">
        <v>134</v>
      </c>
      <c r="N1075" s="10" t="s">
        <v>130</v>
      </c>
    </row>
    <row r="1076" spans="1:14" x14ac:dyDescent="0.35">
      <c r="A1076" s="10" t="s">
        <v>1350</v>
      </c>
      <c r="B1076" s="11">
        <v>45298</v>
      </c>
      <c r="C1076" s="11">
        <v>45304</v>
      </c>
      <c r="D1076" s="10" t="s">
        <v>219</v>
      </c>
      <c r="E1076" s="10" t="s">
        <v>123</v>
      </c>
      <c r="F1076" s="10">
        <v>1</v>
      </c>
      <c r="G1076" s="10">
        <v>29.74</v>
      </c>
      <c r="H1076" s="13">
        <v>0.1</v>
      </c>
      <c r="I1076" s="10">
        <v>29.74</v>
      </c>
      <c r="J1076" s="10">
        <v>26.77</v>
      </c>
      <c r="K1076" s="10">
        <v>14.38</v>
      </c>
      <c r="L1076" s="10"/>
      <c r="M1076" s="10" t="s">
        <v>1351</v>
      </c>
      <c r="N1076" s="10" t="s">
        <v>130</v>
      </c>
    </row>
    <row r="1077" spans="1:14" x14ac:dyDescent="0.35">
      <c r="A1077" s="10" t="s">
        <v>1352</v>
      </c>
      <c r="B1077" s="11">
        <v>45687</v>
      </c>
      <c r="C1077" s="11">
        <v>45691</v>
      </c>
      <c r="D1077" s="10" t="s">
        <v>447</v>
      </c>
      <c r="E1077" s="10" t="s">
        <v>128</v>
      </c>
      <c r="F1077" s="10">
        <v>4</v>
      </c>
      <c r="G1077" s="10">
        <v>324.02</v>
      </c>
      <c r="H1077" s="13">
        <v>0.2</v>
      </c>
      <c r="I1077" s="10">
        <v>1296.0899999999999</v>
      </c>
      <c r="J1077" s="10">
        <v>1036.8699999999999</v>
      </c>
      <c r="K1077" s="10">
        <v>720.59</v>
      </c>
      <c r="L1077" s="10">
        <v>33.520000000000003</v>
      </c>
      <c r="M1077" s="10" t="s">
        <v>119</v>
      </c>
      <c r="N1077" s="10" t="s">
        <v>140</v>
      </c>
    </row>
    <row r="1078" spans="1:14" x14ac:dyDescent="0.35">
      <c r="A1078" s="10" t="s">
        <v>1353</v>
      </c>
      <c r="B1078" s="11">
        <v>45757</v>
      </c>
      <c r="C1078" s="11">
        <v>45762</v>
      </c>
      <c r="D1078" s="10" t="s">
        <v>324</v>
      </c>
      <c r="E1078" s="10" t="s">
        <v>169</v>
      </c>
      <c r="F1078" s="10">
        <v>2</v>
      </c>
      <c r="G1078" s="10">
        <v>202.84</v>
      </c>
      <c r="H1078" s="13">
        <v>0.2</v>
      </c>
      <c r="I1078" s="10">
        <v>405.68</v>
      </c>
      <c r="J1078" s="10">
        <v>324.54000000000002</v>
      </c>
      <c r="K1078" s="10">
        <v>228.31</v>
      </c>
      <c r="L1078" s="10">
        <v>59.33</v>
      </c>
      <c r="M1078" s="10" t="s">
        <v>129</v>
      </c>
      <c r="N1078" s="10" t="s">
        <v>149</v>
      </c>
    </row>
    <row r="1079" spans="1:14" x14ac:dyDescent="0.35">
      <c r="A1079" s="10" t="s">
        <v>1354</v>
      </c>
      <c r="B1079" s="11">
        <v>45734</v>
      </c>
      <c r="C1079" s="11">
        <v>45738</v>
      </c>
      <c r="D1079" s="10" t="s">
        <v>372</v>
      </c>
      <c r="E1079" s="10" t="s">
        <v>166</v>
      </c>
      <c r="F1079" s="10">
        <v>1</v>
      </c>
      <c r="G1079" s="10">
        <v>178.85</v>
      </c>
      <c r="H1079" s="13">
        <v>0.2</v>
      </c>
      <c r="I1079" s="10">
        <v>178.85</v>
      </c>
      <c r="J1079" s="10">
        <v>143.08000000000001</v>
      </c>
      <c r="K1079" s="10">
        <v>98.61</v>
      </c>
      <c r="L1079" s="10">
        <v>50.4</v>
      </c>
      <c r="M1079" s="10" t="s">
        <v>134</v>
      </c>
      <c r="N1079" s="10" t="s">
        <v>149</v>
      </c>
    </row>
    <row r="1080" spans="1:14" x14ac:dyDescent="0.35">
      <c r="A1080" s="10" t="s">
        <v>1355</v>
      </c>
      <c r="B1080" s="11">
        <v>45723</v>
      </c>
      <c r="C1080" s="11">
        <v>45729</v>
      </c>
      <c r="D1080" s="10" t="s">
        <v>752</v>
      </c>
      <c r="E1080" s="10" t="s">
        <v>175</v>
      </c>
      <c r="F1080" s="10">
        <v>3</v>
      </c>
      <c r="G1080" s="10">
        <v>37.71</v>
      </c>
      <c r="H1080" s="13">
        <v>0.1</v>
      </c>
      <c r="I1080" s="10">
        <v>113.13</v>
      </c>
      <c r="J1080" s="10">
        <v>101.82</v>
      </c>
      <c r="K1080" s="10">
        <v>47.82</v>
      </c>
      <c r="L1080" s="10">
        <v>27.72</v>
      </c>
      <c r="M1080" s="10" t="s">
        <v>134</v>
      </c>
      <c r="N1080" s="10" t="s">
        <v>120</v>
      </c>
    </row>
    <row r="1081" spans="1:14" x14ac:dyDescent="0.35">
      <c r="A1081" s="10" t="s">
        <v>1356</v>
      </c>
      <c r="B1081" s="11">
        <v>45487</v>
      </c>
      <c r="C1081" s="11">
        <v>45490</v>
      </c>
      <c r="D1081" s="10" t="s">
        <v>302</v>
      </c>
      <c r="E1081" s="10" t="s">
        <v>235</v>
      </c>
      <c r="F1081" s="10">
        <v>8</v>
      </c>
      <c r="G1081" s="10">
        <v>18.66</v>
      </c>
      <c r="H1081" s="13">
        <v>0.15</v>
      </c>
      <c r="I1081" s="10">
        <v>149.28</v>
      </c>
      <c r="J1081" s="10">
        <v>126.89</v>
      </c>
      <c r="K1081" s="10">
        <v>55.24</v>
      </c>
      <c r="L1081" s="10">
        <v>48.88</v>
      </c>
      <c r="M1081" s="10" t="s">
        <v>124</v>
      </c>
      <c r="N1081" s="10" t="s">
        <v>149</v>
      </c>
    </row>
    <row r="1082" spans="1:14" x14ac:dyDescent="0.35">
      <c r="A1082" s="10" t="s">
        <v>1357</v>
      </c>
      <c r="B1082" s="11">
        <v>45510</v>
      </c>
      <c r="C1082" s="11">
        <v>45516</v>
      </c>
      <c r="D1082" s="10" t="s">
        <v>168</v>
      </c>
      <c r="E1082" s="10" t="s">
        <v>256</v>
      </c>
      <c r="F1082" s="10">
        <v>1</v>
      </c>
      <c r="G1082" s="10">
        <v>15</v>
      </c>
      <c r="H1082" s="13">
        <v>0.2</v>
      </c>
      <c r="I1082" s="10">
        <v>15</v>
      </c>
      <c r="J1082" s="10">
        <v>12</v>
      </c>
      <c r="K1082" s="10">
        <v>5.97</v>
      </c>
      <c r="L1082" s="10">
        <v>53.03</v>
      </c>
      <c r="M1082" s="10" t="s">
        <v>129</v>
      </c>
      <c r="N1082" s="10" t="s">
        <v>156</v>
      </c>
    </row>
    <row r="1083" spans="1:14" x14ac:dyDescent="0.35">
      <c r="A1083" s="10" t="s">
        <v>1358</v>
      </c>
      <c r="B1083" s="11">
        <v>45514</v>
      </c>
      <c r="C1083" s="11">
        <v>45519</v>
      </c>
      <c r="D1083" s="10" t="s">
        <v>267</v>
      </c>
      <c r="E1083" s="10" t="s">
        <v>235</v>
      </c>
      <c r="F1083" s="10">
        <v>3</v>
      </c>
      <c r="G1083" s="10">
        <v>17.010000000000002</v>
      </c>
      <c r="H1083" s="13">
        <v>0.1</v>
      </c>
      <c r="I1083" s="10">
        <v>51.03</v>
      </c>
      <c r="J1083" s="10">
        <v>45.93</v>
      </c>
      <c r="K1083" s="10">
        <v>21.92</v>
      </c>
      <c r="L1083" s="10">
        <v>34.590000000000003</v>
      </c>
      <c r="M1083" s="10" t="s">
        <v>134</v>
      </c>
      <c r="N1083" s="10" t="s">
        <v>120</v>
      </c>
    </row>
    <row r="1084" spans="1:14" x14ac:dyDescent="0.35">
      <c r="A1084" s="10" t="s">
        <v>1359</v>
      </c>
      <c r="B1084" s="11">
        <v>45571</v>
      </c>
      <c r="C1084" s="11">
        <v>45573</v>
      </c>
      <c r="D1084" s="10" t="s">
        <v>199</v>
      </c>
      <c r="E1084" s="10" t="s">
        <v>155</v>
      </c>
      <c r="F1084" s="10">
        <v>4</v>
      </c>
      <c r="G1084" s="10">
        <v>42.5</v>
      </c>
      <c r="H1084" s="13">
        <v>0</v>
      </c>
      <c r="I1084" s="10">
        <v>170.02</v>
      </c>
      <c r="J1084" s="10">
        <v>170.02</v>
      </c>
      <c r="K1084" s="10">
        <v>81.069999999999993</v>
      </c>
      <c r="L1084" s="10">
        <v>24.6</v>
      </c>
      <c r="M1084" s="10" t="s">
        <v>124</v>
      </c>
      <c r="N1084" s="10" t="s">
        <v>140</v>
      </c>
    </row>
    <row r="1085" spans="1:14" x14ac:dyDescent="0.35">
      <c r="A1085" s="10" t="s">
        <v>1360</v>
      </c>
      <c r="B1085" s="11">
        <v>45328</v>
      </c>
      <c r="C1085" s="11">
        <v>45329</v>
      </c>
      <c r="D1085" s="10" t="s">
        <v>414</v>
      </c>
      <c r="E1085" s="10" t="s">
        <v>164</v>
      </c>
      <c r="F1085" s="10">
        <v>5</v>
      </c>
      <c r="G1085" s="10">
        <v>859.02</v>
      </c>
      <c r="H1085" s="13">
        <v>0</v>
      </c>
      <c r="I1085" s="10">
        <v>4295.1099999999997</v>
      </c>
      <c r="J1085" s="10">
        <v>4295.1099999999997</v>
      </c>
      <c r="K1085" s="10">
        <v>3542.86</v>
      </c>
      <c r="L1085" s="10">
        <v>54.99</v>
      </c>
      <c r="M1085" s="10" t="s">
        <v>134</v>
      </c>
      <c r="N1085" s="10" t="s">
        <v>149</v>
      </c>
    </row>
    <row r="1086" spans="1:14" x14ac:dyDescent="0.35">
      <c r="A1086" s="10" t="s">
        <v>1361</v>
      </c>
      <c r="B1086" s="11">
        <v>45510</v>
      </c>
      <c r="C1086" s="11">
        <v>45514</v>
      </c>
      <c r="D1086" s="10" t="s">
        <v>189</v>
      </c>
      <c r="E1086" s="10" t="s">
        <v>169</v>
      </c>
      <c r="F1086" s="10">
        <v>5</v>
      </c>
      <c r="G1086" s="10">
        <v>205.39</v>
      </c>
      <c r="H1086" s="13">
        <v>0.05</v>
      </c>
      <c r="I1086" s="10">
        <v>1026.97</v>
      </c>
      <c r="J1086" s="10">
        <v>975.63</v>
      </c>
      <c r="K1086" s="10">
        <v>594.91999999999996</v>
      </c>
      <c r="L1086" s="10">
        <v>54.68</v>
      </c>
      <c r="M1086" s="10" t="s">
        <v>124</v>
      </c>
      <c r="N1086" s="10" t="s">
        <v>145</v>
      </c>
    </row>
    <row r="1087" spans="1:14" x14ac:dyDescent="0.35">
      <c r="A1087" s="10" t="s">
        <v>1362</v>
      </c>
      <c r="B1087" s="11">
        <v>45455</v>
      </c>
      <c r="C1087" s="11">
        <v>45457</v>
      </c>
      <c r="D1087" s="10" t="s">
        <v>344</v>
      </c>
      <c r="E1087" s="10" t="s">
        <v>139</v>
      </c>
      <c r="F1087" s="10">
        <v>1</v>
      </c>
      <c r="G1087" s="10">
        <v>610.32000000000005</v>
      </c>
      <c r="H1087" s="13">
        <v>0.15</v>
      </c>
      <c r="I1087" s="10">
        <v>610.32000000000005</v>
      </c>
      <c r="J1087" s="10">
        <v>518.77</v>
      </c>
      <c r="K1087" s="10">
        <v>386.48</v>
      </c>
      <c r="L1087" s="10">
        <v>34.72</v>
      </c>
      <c r="M1087" s="10" t="s">
        <v>124</v>
      </c>
      <c r="N1087" s="10" t="s">
        <v>145</v>
      </c>
    </row>
    <row r="1088" spans="1:14" x14ac:dyDescent="0.35">
      <c r="A1088" s="10" t="s">
        <v>1363</v>
      </c>
      <c r="B1088" s="11">
        <v>45408</v>
      </c>
      <c r="C1088" s="11">
        <v>45410</v>
      </c>
      <c r="D1088" s="10" t="s">
        <v>319</v>
      </c>
      <c r="E1088" s="10" t="s">
        <v>123</v>
      </c>
      <c r="F1088" s="10">
        <v>6</v>
      </c>
      <c r="G1088" s="10">
        <v>29.94</v>
      </c>
      <c r="H1088" s="13">
        <v>0</v>
      </c>
      <c r="I1088" s="10">
        <v>179.62</v>
      </c>
      <c r="J1088" s="10">
        <v>179.62</v>
      </c>
      <c r="K1088" s="10">
        <v>80.94</v>
      </c>
      <c r="L1088" s="10">
        <v>32.119999999999997</v>
      </c>
      <c r="M1088" s="10" t="s">
        <v>134</v>
      </c>
      <c r="N1088" s="10" t="s">
        <v>136</v>
      </c>
    </row>
    <row r="1089" spans="1:14" x14ac:dyDescent="0.35">
      <c r="A1089" s="10" t="s">
        <v>1364</v>
      </c>
      <c r="B1089" s="11">
        <v>45743</v>
      </c>
      <c r="C1089" s="11">
        <v>45745</v>
      </c>
      <c r="D1089" s="10" t="s">
        <v>209</v>
      </c>
      <c r="E1089" s="10" t="s">
        <v>202</v>
      </c>
      <c r="F1089" s="10">
        <v>3</v>
      </c>
      <c r="G1089" s="10">
        <v>133.86000000000001</v>
      </c>
      <c r="H1089" s="13">
        <v>0.1</v>
      </c>
      <c r="I1089" s="10">
        <v>401.58</v>
      </c>
      <c r="J1089" s="10">
        <v>361.42</v>
      </c>
      <c r="K1089" s="10">
        <v>256.99</v>
      </c>
      <c r="L1089" s="10">
        <v>41.05</v>
      </c>
      <c r="M1089" s="10" t="s">
        <v>119</v>
      </c>
      <c r="N1089" s="10" t="s">
        <v>149</v>
      </c>
    </row>
    <row r="1090" spans="1:14" x14ac:dyDescent="0.35">
      <c r="A1090" s="10" t="s">
        <v>1365</v>
      </c>
      <c r="B1090" s="11">
        <v>45430</v>
      </c>
      <c r="C1090" s="11">
        <v>45434</v>
      </c>
      <c r="D1090" s="10" t="s">
        <v>228</v>
      </c>
      <c r="E1090" s="10" t="s">
        <v>155</v>
      </c>
      <c r="F1090" s="10">
        <v>4</v>
      </c>
      <c r="G1090" s="10">
        <v>44.8</v>
      </c>
      <c r="H1090" s="13">
        <v>0</v>
      </c>
      <c r="I1090" s="10">
        <v>179.2</v>
      </c>
      <c r="J1090" s="10">
        <v>179.2</v>
      </c>
      <c r="K1090" s="10">
        <v>88.14</v>
      </c>
      <c r="L1090" s="10">
        <v>53.03</v>
      </c>
      <c r="M1090" s="10" t="s">
        <v>119</v>
      </c>
      <c r="N1090" s="10" t="s">
        <v>149</v>
      </c>
    </row>
    <row r="1091" spans="1:14" x14ac:dyDescent="0.35">
      <c r="A1091" s="10" t="s">
        <v>1366</v>
      </c>
      <c r="B1091" s="11">
        <v>45655</v>
      </c>
      <c r="C1091" s="11">
        <v>45662</v>
      </c>
      <c r="D1091" s="10" t="s">
        <v>122</v>
      </c>
      <c r="E1091" s="10" t="s">
        <v>133</v>
      </c>
      <c r="F1091" s="10">
        <v>1</v>
      </c>
      <c r="G1091" s="10">
        <v>233.76</v>
      </c>
      <c r="H1091" s="13">
        <v>0.1</v>
      </c>
      <c r="I1091" s="10">
        <v>233.76</v>
      </c>
      <c r="J1091" s="10">
        <v>210.39</v>
      </c>
      <c r="K1091" s="10">
        <v>131.15</v>
      </c>
      <c r="L1091" s="10">
        <v>23.76</v>
      </c>
      <c r="M1091" s="10" t="s">
        <v>134</v>
      </c>
      <c r="N1091" s="10" t="s">
        <v>136</v>
      </c>
    </row>
    <row r="1092" spans="1:14" x14ac:dyDescent="0.35">
      <c r="A1092" s="10" t="s">
        <v>1367</v>
      </c>
      <c r="B1092" s="11">
        <v>45462</v>
      </c>
      <c r="C1092" s="11">
        <v>45462</v>
      </c>
      <c r="D1092" s="10" t="s">
        <v>464</v>
      </c>
      <c r="E1092" s="10" t="s">
        <v>159</v>
      </c>
      <c r="F1092" s="10">
        <v>4</v>
      </c>
      <c r="G1092" s="10">
        <v>536.67999999999995</v>
      </c>
      <c r="H1092" s="13">
        <v>0.05</v>
      </c>
      <c r="I1092" s="10">
        <v>2146.73</v>
      </c>
      <c r="J1092" s="10">
        <v>2039.39</v>
      </c>
      <c r="K1092" s="10">
        <v>1353.05</v>
      </c>
      <c r="L1092" s="10">
        <v>28.48</v>
      </c>
      <c r="M1092" s="10" t="s">
        <v>124</v>
      </c>
      <c r="N1092" s="10" t="s">
        <v>140</v>
      </c>
    </row>
    <row r="1093" spans="1:14" x14ac:dyDescent="0.35">
      <c r="A1093" s="10" t="s">
        <v>1368</v>
      </c>
      <c r="B1093" s="11">
        <v>45632</v>
      </c>
      <c r="C1093" s="11">
        <v>45632</v>
      </c>
      <c r="D1093" s="10" t="s">
        <v>461</v>
      </c>
      <c r="E1093" s="10" t="s">
        <v>133</v>
      </c>
      <c r="F1093" s="10">
        <v>1</v>
      </c>
      <c r="G1093" s="10">
        <v>236.83</v>
      </c>
      <c r="H1093" s="13">
        <v>0.15</v>
      </c>
      <c r="I1093" s="10">
        <v>236.83</v>
      </c>
      <c r="J1093" s="10">
        <v>201.31</v>
      </c>
      <c r="K1093" s="10">
        <v>118.88</v>
      </c>
      <c r="L1093" s="10">
        <v>34.51</v>
      </c>
      <c r="M1093" s="10" t="s">
        <v>134</v>
      </c>
      <c r="N1093" s="10" t="s">
        <v>140</v>
      </c>
    </row>
    <row r="1094" spans="1:14" x14ac:dyDescent="0.35">
      <c r="A1094" s="10" t="s">
        <v>1369</v>
      </c>
      <c r="B1094" s="11">
        <v>45328</v>
      </c>
      <c r="C1094" s="11">
        <v>45332</v>
      </c>
      <c r="D1094" s="10" t="s">
        <v>215</v>
      </c>
      <c r="E1094" s="10" t="s">
        <v>175</v>
      </c>
      <c r="F1094" s="10">
        <v>4</v>
      </c>
      <c r="G1094" s="10">
        <v>37</v>
      </c>
      <c r="H1094" s="13">
        <v>0.15</v>
      </c>
      <c r="I1094" s="10">
        <v>148</v>
      </c>
      <c r="J1094" s="10">
        <v>125.8</v>
      </c>
      <c r="K1094" s="10">
        <v>66.260000000000005</v>
      </c>
      <c r="L1094" s="10">
        <v>50.06</v>
      </c>
      <c r="M1094" s="10" t="s">
        <v>134</v>
      </c>
      <c r="N1094" s="10" t="s">
        <v>149</v>
      </c>
    </row>
    <row r="1095" spans="1:14" x14ac:dyDescent="0.35">
      <c r="A1095" s="10" t="s">
        <v>1370</v>
      </c>
      <c r="B1095" s="11">
        <v>45489</v>
      </c>
      <c r="C1095" s="11">
        <v>45496</v>
      </c>
      <c r="D1095" s="10" t="s">
        <v>357</v>
      </c>
      <c r="E1095" s="10" t="s">
        <v>152</v>
      </c>
      <c r="F1095" s="10">
        <v>2</v>
      </c>
      <c r="G1095" s="10">
        <v>24.27</v>
      </c>
      <c r="H1095" s="13">
        <v>0.1</v>
      </c>
      <c r="I1095" s="10">
        <v>48.53</v>
      </c>
      <c r="J1095" s="10">
        <v>43.68</v>
      </c>
      <c r="K1095" s="10">
        <v>22.92</v>
      </c>
      <c r="L1095" s="10">
        <v>12.66</v>
      </c>
      <c r="M1095" s="10" t="s">
        <v>134</v>
      </c>
      <c r="N1095" s="10" t="s">
        <v>130</v>
      </c>
    </row>
    <row r="1096" spans="1:14" x14ac:dyDescent="0.35">
      <c r="A1096" s="10" t="s">
        <v>1371</v>
      </c>
      <c r="B1096" s="11">
        <v>45401</v>
      </c>
      <c r="C1096" s="11">
        <v>45404</v>
      </c>
      <c r="D1096" s="10" t="s">
        <v>447</v>
      </c>
      <c r="E1096" s="10" t="s">
        <v>169</v>
      </c>
      <c r="F1096" s="10">
        <v>1</v>
      </c>
      <c r="G1096" s="10">
        <v>205.75</v>
      </c>
      <c r="H1096" s="13">
        <v>0</v>
      </c>
      <c r="I1096" s="10">
        <v>205.75</v>
      </c>
      <c r="J1096" s="10">
        <v>205.75</v>
      </c>
      <c r="K1096" s="10">
        <v>118.85</v>
      </c>
      <c r="L1096" s="10">
        <v>16.8</v>
      </c>
      <c r="M1096" s="10" t="s">
        <v>134</v>
      </c>
      <c r="N1096" s="10" t="s">
        <v>136</v>
      </c>
    </row>
    <row r="1097" spans="1:14" x14ac:dyDescent="0.35">
      <c r="A1097" s="10" t="s">
        <v>1372</v>
      </c>
      <c r="B1097" s="11">
        <v>45364</v>
      </c>
      <c r="C1097" s="11">
        <v>45366</v>
      </c>
      <c r="D1097" s="10" t="s">
        <v>372</v>
      </c>
      <c r="E1097" s="10" t="s">
        <v>159</v>
      </c>
      <c r="F1097" s="10">
        <v>3</v>
      </c>
      <c r="G1097" s="10">
        <v>558.74</v>
      </c>
      <c r="H1097" s="13">
        <v>0.1</v>
      </c>
      <c r="I1097" s="10">
        <v>1676.22</v>
      </c>
      <c r="J1097" s="10">
        <v>1508.6</v>
      </c>
      <c r="K1097" s="10">
        <v>1033.3599999999999</v>
      </c>
      <c r="L1097" s="10">
        <v>27.36</v>
      </c>
      <c r="M1097" s="10" t="s">
        <v>124</v>
      </c>
      <c r="N1097" s="10" t="s">
        <v>136</v>
      </c>
    </row>
    <row r="1098" spans="1:14" x14ac:dyDescent="0.35">
      <c r="A1098" s="10" t="s">
        <v>1373</v>
      </c>
      <c r="B1098" s="11">
        <v>45496</v>
      </c>
      <c r="C1098" s="11">
        <v>45497</v>
      </c>
      <c r="D1098" s="10" t="s">
        <v>312</v>
      </c>
      <c r="E1098" s="10" t="s">
        <v>169</v>
      </c>
      <c r="F1098" s="10">
        <v>1</v>
      </c>
      <c r="G1098" s="10">
        <v>217.33</v>
      </c>
      <c r="H1098" s="13">
        <v>0</v>
      </c>
      <c r="I1098" s="10">
        <v>217.33</v>
      </c>
      <c r="J1098" s="10">
        <v>217.33</v>
      </c>
      <c r="K1098" s="10">
        <v>112.15</v>
      </c>
      <c r="L1098" s="10">
        <v>45.45</v>
      </c>
      <c r="M1098" s="10" t="s">
        <v>134</v>
      </c>
      <c r="N1098" s="10" t="s">
        <v>130</v>
      </c>
    </row>
    <row r="1099" spans="1:14" x14ac:dyDescent="0.35">
      <c r="A1099" s="10" t="s">
        <v>1374</v>
      </c>
      <c r="B1099" s="11">
        <v>45834</v>
      </c>
      <c r="C1099" s="11">
        <v>45837</v>
      </c>
      <c r="D1099" s="10" t="s">
        <v>199</v>
      </c>
      <c r="E1099" s="10" t="s">
        <v>159</v>
      </c>
      <c r="F1099" s="10">
        <v>3</v>
      </c>
      <c r="G1099" s="10">
        <v>494.82</v>
      </c>
      <c r="H1099" s="13">
        <v>0.1</v>
      </c>
      <c r="I1099" s="10">
        <v>1484.45</v>
      </c>
      <c r="J1099" s="10">
        <v>1336</v>
      </c>
      <c r="K1099" s="10">
        <v>1030.76</v>
      </c>
      <c r="L1099" s="10">
        <v>17.149999999999999</v>
      </c>
      <c r="M1099" s="10" t="s">
        <v>124</v>
      </c>
      <c r="N1099" s="10" t="s">
        <v>136</v>
      </c>
    </row>
    <row r="1100" spans="1:14" x14ac:dyDescent="0.35">
      <c r="A1100" s="10" t="s">
        <v>1375</v>
      </c>
      <c r="B1100" s="11">
        <v>45811</v>
      </c>
      <c r="C1100" s="11">
        <v>45811</v>
      </c>
      <c r="D1100" s="10" t="s">
        <v>147</v>
      </c>
      <c r="E1100" s="10" t="s">
        <v>155</v>
      </c>
      <c r="F1100" s="10">
        <v>1</v>
      </c>
      <c r="G1100" s="10">
        <v>45.19</v>
      </c>
      <c r="H1100" s="13">
        <v>0.05</v>
      </c>
      <c r="I1100" s="10">
        <v>45.19</v>
      </c>
      <c r="J1100" s="10">
        <v>42.93</v>
      </c>
      <c r="K1100" s="10">
        <v>20.25</v>
      </c>
      <c r="L1100" s="10">
        <v>34.57</v>
      </c>
      <c r="M1100" s="10" t="s">
        <v>124</v>
      </c>
      <c r="N1100" s="10" t="s">
        <v>130</v>
      </c>
    </row>
    <row r="1101" spans="1:14" x14ac:dyDescent="0.35">
      <c r="A1101" s="10" t="s">
        <v>1376</v>
      </c>
      <c r="B1101" s="11">
        <v>45621</v>
      </c>
      <c r="C1101" s="11">
        <v>45624</v>
      </c>
      <c r="D1101" s="10" t="s">
        <v>163</v>
      </c>
      <c r="E1101" s="10" t="s">
        <v>155</v>
      </c>
      <c r="F1101" s="10">
        <v>1</v>
      </c>
      <c r="G1101" s="10">
        <v>42.91</v>
      </c>
      <c r="H1101" s="13">
        <v>0.15</v>
      </c>
      <c r="I1101" s="10">
        <v>42.91</v>
      </c>
      <c r="J1101" s="10">
        <v>36.47</v>
      </c>
      <c r="K1101" s="10">
        <v>20.57</v>
      </c>
      <c r="L1101" s="10">
        <v>27.13</v>
      </c>
      <c r="M1101" s="10" t="s">
        <v>134</v>
      </c>
      <c r="N1101" s="10" t="s">
        <v>145</v>
      </c>
    </row>
    <row r="1102" spans="1:14" x14ac:dyDescent="0.35">
      <c r="A1102" s="10" t="s">
        <v>1377</v>
      </c>
      <c r="B1102" s="11">
        <v>45538</v>
      </c>
      <c r="C1102" s="11">
        <v>45538</v>
      </c>
      <c r="D1102" s="10" t="s">
        <v>132</v>
      </c>
      <c r="E1102" s="10" t="s">
        <v>202</v>
      </c>
      <c r="F1102" s="10">
        <v>4</v>
      </c>
      <c r="G1102" s="10">
        <v>155.86000000000001</v>
      </c>
      <c r="H1102" s="13">
        <v>0.05</v>
      </c>
      <c r="I1102" s="10">
        <v>623.44000000000005</v>
      </c>
      <c r="J1102" s="10">
        <v>592.27</v>
      </c>
      <c r="K1102" s="10">
        <v>320.83</v>
      </c>
      <c r="L1102" s="10">
        <v>14.84</v>
      </c>
      <c r="M1102" s="10" t="s">
        <v>134</v>
      </c>
      <c r="N1102" s="10" t="s">
        <v>136</v>
      </c>
    </row>
    <row r="1103" spans="1:14" x14ac:dyDescent="0.35">
      <c r="A1103" s="10" t="s">
        <v>1378</v>
      </c>
      <c r="B1103" s="11">
        <v>45373</v>
      </c>
      <c r="C1103" s="11">
        <v>45380</v>
      </c>
      <c r="D1103" s="10" t="s">
        <v>833</v>
      </c>
      <c r="E1103" s="10" t="s">
        <v>226</v>
      </c>
      <c r="F1103" s="10">
        <v>1</v>
      </c>
      <c r="G1103" s="10">
        <v>98.71</v>
      </c>
      <c r="H1103" s="13">
        <v>0</v>
      </c>
      <c r="I1103" s="10">
        <v>98.71</v>
      </c>
      <c r="J1103" s="10">
        <v>98.71</v>
      </c>
      <c r="K1103" s="10">
        <v>42.22</v>
      </c>
      <c r="L1103" s="10">
        <v>46.13</v>
      </c>
      <c r="M1103" s="10" t="s">
        <v>124</v>
      </c>
      <c r="N1103" s="10" t="s">
        <v>130</v>
      </c>
    </row>
    <row r="1104" spans="1:14" x14ac:dyDescent="0.35">
      <c r="A1104" s="10" t="s">
        <v>1379</v>
      </c>
      <c r="B1104" s="11">
        <v>45618</v>
      </c>
      <c r="C1104" s="11">
        <v>45625</v>
      </c>
      <c r="D1104" s="10" t="s">
        <v>408</v>
      </c>
      <c r="E1104" s="10" t="s">
        <v>152</v>
      </c>
      <c r="F1104" s="10">
        <v>2</v>
      </c>
      <c r="G1104" s="10">
        <v>27.29</v>
      </c>
      <c r="H1104" s="13">
        <v>0.05</v>
      </c>
      <c r="I1104" s="10">
        <v>54.59</v>
      </c>
      <c r="J1104" s="10">
        <v>51.86</v>
      </c>
      <c r="K1104" s="10">
        <v>22</v>
      </c>
      <c r="L1104" s="10">
        <v>45.5</v>
      </c>
      <c r="M1104" s="10" t="s">
        <v>119</v>
      </c>
      <c r="N1104" s="10" t="s">
        <v>120</v>
      </c>
    </row>
    <row r="1105" spans="1:14" x14ac:dyDescent="0.35">
      <c r="A1105" s="10" t="s">
        <v>1380</v>
      </c>
      <c r="B1105" s="11">
        <v>45335</v>
      </c>
      <c r="C1105" s="11">
        <v>45340</v>
      </c>
      <c r="D1105" s="10" t="s">
        <v>369</v>
      </c>
      <c r="E1105" s="10" t="s">
        <v>155</v>
      </c>
      <c r="F1105" s="10">
        <v>2</v>
      </c>
      <c r="G1105" s="10">
        <v>44.55</v>
      </c>
      <c r="H1105" s="13">
        <v>0.05</v>
      </c>
      <c r="I1105" s="10">
        <v>89.11</v>
      </c>
      <c r="J1105" s="10">
        <v>84.65</v>
      </c>
      <c r="K1105" s="10">
        <v>43.78</v>
      </c>
      <c r="L1105" s="10">
        <v>53.03</v>
      </c>
      <c r="M1105" s="10" t="s">
        <v>134</v>
      </c>
      <c r="N1105" s="10" t="s">
        <v>140</v>
      </c>
    </row>
    <row r="1106" spans="1:14" x14ac:dyDescent="0.35">
      <c r="A1106" s="10" t="s">
        <v>1381</v>
      </c>
      <c r="B1106" s="11">
        <v>45437</v>
      </c>
      <c r="C1106" s="11">
        <v>45443</v>
      </c>
      <c r="D1106" s="10" t="s">
        <v>211</v>
      </c>
      <c r="E1106" s="10" t="s">
        <v>169</v>
      </c>
      <c r="F1106" s="10">
        <v>2</v>
      </c>
      <c r="G1106" s="10">
        <v>194.02</v>
      </c>
      <c r="H1106" s="13">
        <v>0</v>
      </c>
      <c r="I1106" s="10">
        <v>388.05</v>
      </c>
      <c r="J1106" s="10">
        <v>388.05</v>
      </c>
      <c r="K1106" s="10">
        <v>242.8</v>
      </c>
      <c r="L1106" s="10">
        <v>28.81</v>
      </c>
      <c r="M1106" s="10" t="s">
        <v>134</v>
      </c>
      <c r="N1106" s="10" t="s">
        <v>149</v>
      </c>
    </row>
    <row r="1107" spans="1:14" x14ac:dyDescent="0.35">
      <c r="A1107" s="10" t="s">
        <v>1382</v>
      </c>
      <c r="B1107" s="11">
        <v>45468</v>
      </c>
      <c r="C1107" s="11">
        <v>45470</v>
      </c>
      <c r="D1107" s="10" t="s">
        <v>412</v>
      </c>
      <c r="E1107" s="10" t="s">
        <v>226</v>
      </c>
      <c r="F1107" s="10">
        <v>3</v>
      </c>
      <c r="G1107" s="10">
        <v>90.2</v>
      </c>
      <c r="H1107" s="13">
        <v>0</v>
      </c>
      <c r="I1107" s="10">
        <v>270.58999999999997</v>
      </c>
      <c r="J1107" s="10">
        <v>270.58999999999997</v>
      </c>
      <c r="K1107" s="10">
        <v>122.76</v>
      </c>
      <c r="L1107" s="10">
        <v>31.62</v>
      </c>
      <c r="M1107" s="10" t="s">
        <v>134</v>
      </c>
      <c r="N1107" s="10" t="s">
        <v>140</v>
      </c>
    </row>
    <row r="1108" spans="1:14" x14ac:dyDescent="0.35">
      <c r="A1108" s="10" t="s">
        <v>1383</v>
      </c>
      <c r="B1108" s="11">
        <v>45602</v>
      </c>
      <c r="C1108" s="11">
        <v>45606</v>
      </c>
      <c r="D1108" s="10" t="s">
        <v>340</v>
      </c>
      <c r="E1108" s="10" t="s">
        <v>155</v>
      </c>
      <c r="F1108" s="10">
        <v>2</v>
      </c>
      <c r="G1108" s="10">
        <v>41.91</v>
      </c>
      <c r="H1108" s="13">
        <v>0.2</v>
      </c>
      <c r="I1108" s="10">
        <v>83.82</v>
      </c>
      <c r="J1108" s="10">
        <v>67.06</v>
      </c>
      <c r="K1108" s="10">
        <v>42</v>
      </c>
      <c r="L1108" s="10">
        <v>31.45</v>
      </c>
      <c r="M1108" s="10" t="s">
        <v>134</v>
      </c>
      <c r="N1108" s="10" t="s">
        <v>136</v>
      </c>
    </row>
    <row r="1109" spans="1:14" x14ac:dyDescent="0.35">
      <c r="A1109" s="10" t="s">
        <v>1384</v>
      </c>
      <c r="B1109" s="11">
        <v>45360</v>
      </c>
      <c r="C1109" s="11">
        <v>45365</v>
      </c>
      <c r="D1109" s="10" t="s">
        <v>573</v>
      </c>
      <c r="E1109" s="10" t="s">
        <v>139</v>
      </c>
      <c r="F1109" s="10">
        <v>4</v>
      </c>
      <c r="G1109" s="10">
        <v>661.21</v>
      </c>
      <c r="H1109" s="13">
        <v>0</v>
      </c>
      <c r="I1109" s="10">
        <v>2644.85</v>
      </c>
      <c r="J1109" s="10">
        <v>2644.85</v>
      </c>
      <c r="K1109" s="10">
        <v>1518.68</v>
      </c>
      <c r="L1109" s="10">
        <v>62.15</v>
      </c>
      <c r="M1109" s="10" t="s">
        <v>134</v>
      </c>
      <c r="N1109" s="10" t="s">
        <v>136</v>
      </c>
    </row>
    <row r="1110" spans="1:14" x14ac:dyDescent="0.35">
      <c r="A1110" s="10" t="s">
        <v>1385</v>
      </c>
      <c r="B1110" s="11">
        <v>45638</v>
      </c>
      <c r="C1110" s="11">
        <v>45642</v>
      </c>
      <c r="D1110" s="10" t="s">
        <v>290</v>
      </c>
      <c r="E1110" s="10" t="s">
        <v>155</v>
      </c>
      <c r="F1110" s="10">
        <v>4</v>
      </c>
      <c r="G1110" s="10">
        <v>41.52</v>
      </c>
      <c r="H1110" s="13">
        <v>0</v>
      </c>
      <c r="I1110" s="10">
        <v>166.09</v>
      </c>
      <c r="J1110" s="10">
        <v>166.09</v>
      </c>
      <c r="K1110" s="10">
        <v>84.83</v>
      </c>
      <c r="L1110" s="10">
        <v>36.42</v>
      </c>
      <c r="M1110" s="10" t="s">
        <v>134</v>
      </c>
      <c r="N1110" s="10" t="s">
        <v>125</v>
      </c>
    </row>
    <row r="1111" spans="1:14" x14ac:dyDescent="0.35">
      <c r="A1111" s="10" t="s">
        <v>1386</v>
      </c>
      <c r="B1111" s="11">
        <v>45356</v>
      </c>
      <c r="C1111" s="11">
        <v>45356</v>
      </c>
      <c r="D1111" s="10" t="s">
        <v>283</v>
      </c>
      <c r="E1111" s="10" t="s">
        <v>128</v>
      </c>
      <c r="F1111" s="10">
        <v>3</v>
      </c>
      <c r="G1111" s="10">
        <v>325.62</v>
      </c>
      <c r="H1111" s="13">
        <v>0</v>
      </c>
      <c r="I1111" s="10">
        <v>976.85</v>
      </c>
      <c r="J1111" s="10">
        <v>976.85</v>
      </c>
      <c r="K1111" s="10">
        <v>579.66999999999996</v>
      </c>
      <c r="L1111" s="10">
        <v>47.43</v>
      </c>
      <c r="M1111" s="10" t="s">
        <v>129</v>
      </c>
      <c r="N1111" s="10" t="s">
        <v>140</v>
      </c>
    </row>
    <row r="1112" spans="1:14" x14ac:dyDescent="0.35">
      <c r="A1112" s="10" t="s">
        <v>1387</v>
      </c>
      <c r="B1112" s="11">
        <v>45640</v>
      </c>
      <c r="C1112" s="11">
        <v>45645</v>
      </c>
      <c r="D1112" s="10" t="s">
        <v>206</v>
      </c>
      <c r="E1112" s="10" t="s">
        <v>152</v>
      </c>
      <c r="F1112" s="10">
        <v>4</v>
      </c>
      <c r="G1112" s="10">
        <v>27.67</v>
      </c>
      <c r="H1112" s="13">
        <v>0.05</v>
      </c>
      <c r="I1112" s="10">
        <v>110.69</v>
      </c>
      <c r="J1112" s="10">
        <v>105.15</v>
      </c>
      <c r="K1112" s="10">
        <v>45.24</v>
      </c>
      <c r="L1112" s="10">
        <v>44.3</v>
      </c>
      <c r="M1112" s="10" t="s">
        <v>124</v>
      </c>
      <c r="N1112" s="10" t="s">
        <v>120</v>
      </c>
    </row>
    <row r="1113" spans="1:14" x14ac:dyDescent="0.35">
      <c r="A1113" s="10" t="s">
        <v>1388</v>
      </c>
      <c r="B1113" s="11">
        <v>45792</v>
      </c>
      <c r="C1113" s="11">
        <v>45799</v>
      </c>
      <c r="D1113" s="10" t="s">
        <v>262</v>
      </c>
      <c r="E1113" s="10" t="s">
        <v>123</v>
      </c>
      <c r="F1113" s="10">
        <v>6</v>
      </c>
      <c r="G1113" s="10">
        <v>31.04</v>
      </c>
      <c r="H1113" s="13">
        <v>0</v>
      </c>
      <c r="I1113" s="10">
        <v>186.27</v>
      </c>
      <c r="J1113" s="10">
        <v>186.27</v>
      </c>
      <c r="K1113" s="10">
        <v>83.03</v>
      </c>
      <c r="L1113" s="10">
        <v>19.39</v>
      </c>
      <c r="M1113" s="10" t="s">
        <v>134</v>
      </c>
      <c r="N1113" s="10" t="s">
        <v>140</v>
      </c>
    </row>
    <row r="1114" spans="1:14" x14ac:dyDescent="0.35">
      <c r="A1114" s="10" t="s">
        <v>1389</v>
      </c>
      <c r="B1114" s="11">
        <v>45360</v>
      </c>
      <c r="C1114" s="11">
        <v>45367</v>
      </c>
      <c r="D1114" s="10" t="s">
        <v>151</v>
      </c>
      <c r="E1114" s="10" t="s">
        <v>152</v>
      </c>
      <c r="F1114" s="10">
        <v>2</v>
      </c>
      <c r="G1114" s="10">
        <v>24.72</v>
      </c>
      <c r="H1114" s="13">
        <v>0.05</v>
      </c>
      <c r="I1114" s="10">
        <v>49.45</v>
      </c>
      <c r="J1114" s="10">
        <v>46.97</v>
      </c>
      <c r="K1114" s="10">
        <v>22.47</v>
      </c>
      <c r="L1114" s="10">
        <v>27.44</v>
      </c>
      <c r="M1114" s="10" t="s">
        <v>134</v>
      </c>
      <c r="N1114" s="10" t="s">
        <v>120</v>
      </c>
    </row>
    <row r="1115" spans="1:14" x14ac:dyDescent="0.35">
      <c r="A1115" s="10" t="s">
        <v>1390</v>
      </c>
      <c r="B1115" s="11">
        <v>45627</v>
      </c>
      <c r="C1115" s="11">
        <v>45632</v>
      </c>
      <c r="D1115" s="10" t="s">
        <v>127</v>
      </c>
      <c r="E1115" s="10" t="s">
        <v>166</v>
      </c>
      <c r="F1115" s="10">
        <v>5</v>
      </c>
      <c r="G1115" s="10">
        <v>179.5</v>
      </c>
      <c r="H1115" s="13">
        <v>0</v>
      </c>
      <c r="I1115" s="10">
        <v>897.49</v>
      </c>
      <c r="J1115" s="10">
        <v>897.49</v>
      </c>
      <c r="K1115" s="10">
        <v>488.48</v>
      </c>
      <c r="L1115" s="10">
        <v>61.35</v>
      </c>
      <c r="M1115" s="10" t="s">
        <v>134</v>
      </c>
      <c r="N1115" s="10" t="s">
        <v>120</v>
      </c>
    </row>
    <row r="1116" spans="1:14" x14ac:dyDescent="0.35">
      <c r="A1116" s="10" t="s">
        <v>1391</v>
      </c>
      <c r="B1116" s="11">
        <v>45415</v>
      </c>
      <c r="C1116" s="11">
        <v>45419</v>
      </c>
      <c r="D1116" s="10" t="s">
        <v>132</v>
      </c>
      <c r="E1116" s="10" t="s">
        <v>235</v>
      </c>
      <c r="F1116" s="10">
        <v>4</v>
      </c>
      <c r="G1116" s="10">
        <v>18.68</v>
      </c>
      <c r="H1116" s="13">
        <v>0</v>
      </c>
      <c r="I1116" s="10">
        <v>74.709999999999994</v>
      </c>
      <c r="J1116" s="10">
        <v>74.709999999999994</v>
      </c>
      <c r="K1116" s="10">
        <v>28.07</v>
      </c>
      <c r="L1116" s="10">
        <v>34.19</v>
      </c>
      <c r="M1116" s="10" t="s">
        <v>134</v>
      </c>
      <c r="N1116" s="10" t="s">
        <v>136</v>
      </c>
    </row>
    <row r="1117" spans="1:14" x14ac:dyDescent="0.35">
      <c r="A1117" s="10" t="s">
        <v>1392</v>
      </c>
      <c r="B1117" s="11">
        <v>45501</v>
      </c>
      <c r="C1117" s="11">
        <v>45503</v>
      </c>
      <c r="D1117" s="10" t="s">
        <v>344</v>
      </c>
      <c r="E1117" s="10" t="s">
        <v>152</v>
      </c>
      <c r="F1117" s="10">
        <v>2</v>
      </c>
      <c r="G1117" s="10">
        <v>24.04</v>
      </c>
      <c r="H1117" s="13">
        <v>0.2</v>
      </c>
      <c r="I1117" s="10">
        <v>48.08</v>
      </c>
      <c r="J1117" s="10">
        <v>38.46</v>
      </c>
      <c r="K1117" s="10">
        <v>22.58</v>
      </c>
      <c r="L1117" s="10">
        <v>11.34</v>
      </c>
      <c r="M1117" s="10" t="s">
        <v>129</v>
      </c>
      <c r="N1117" s="10" t="s">
        <v>125</v>
      </c>
    </row>
    <row r="1118" spans="1:14" x14ac:dyDescent="0.35">
      <c r="A1118" s="10" t="s">
        <v>1393</v>
      </c>
      <c r="B1118" s="11">
        <v>45452</v>
      </c>
      <c r="C1118" s="11">
        <v>45459</v>
      </c>
      <c r="D1118" s="10" t="s">
        <v>211</v>
      </c>
      <c r="E1118" s="10" t="s">
        <v>175</v>
      </c>
      <c r="F1118" s="10">
        <v>4</v>
      </c>
      <c r="G1118" s="10">
        <v>35.619999999999997</v>
      </c>
      <c r="H1118" s="13">
        <v>0.05</v>
      </c>
      <c r="I1118" s="10">
        <v>142.46</v>
      </c>
      <c r="J1118" s="10">
        <v>135.34</v>
      </c>
      <c r="K1118" s="10">
        <v>63.72</v>
      </c>
      <c r="L1118" s="10">
        <v>22.15</v>
      </c>
      <c r="M1118" s="10" t="s">
        <v>134</v>
      </c>
      <c r="N1118" s="10" t="s">
        <v>125</v>
      </c>
    </row>
    <row r="1119" spans="1:14" x14ac:dyDescent="0.35">
      <c r="A1119" s="10" t="s">
        <v>1394</v>
      </c>
      <c r="B1119" s="11">
        <v>45418</v>
      </c>
      <c r="C1119" s="11">
        <v>45418</v>
      </c>
      <c r="D1119" s="10" t="s">
        <v>380</v>
      </c>
      <c r="E1119" s="10" t="s">
        <v>166</v>
      </c>
      <c r="F1119" s="10">
        <v>6</v>
      </c>
      <c r="G1119" s="10">
        <v>181.51</v>
      </c>
      <c r="H1119" s="13">
        <v>0.05</v>
      </c>
      <c r="I1119" s="10">
        <v>1089.08</v>
      </c>
      <c r="J1119" s="10">
        <v>1034.6300000000001</v>
      </c>
      <c r="K1119" s="10">
        <v>549.58000000000004</v>
      </c>
      <c r="L1119" s="10">
        <v>55.05</v>
      </c>
      <c r="M1119" s="10" t="s">
        <v>134</v>
      </c>
      <c r="N1119" s="10" t="s">
        <v>156</v>
      </c>
    </row>
    <row r="1120" spans="1:14" x14ac:dyDescent="0.35">
      <c r="A1120" s="10" t="s">
        <v>1395</v>
      </c>
      <c r="B1120" s="11">
        <v>45697</v>
      </c>
      <c r="C1120" s="11">
        <v>45699</v>
      </c>
      <c r="D1120" s="10" t="s">
        <v>168</v>
      </c>
      <c r="E1120" s="10" t="s">
        <v>159</v>
      </c>
      <c r="F1120" s="10">
        <v>2</v>
      </c>
      <c r="G1120" s="10">
        <v>547.96</v>
      </c>
      <c r="H1120" s="13">
        <v>0</v>
      </c>
      <c r="I1120" s="10">
        <v>1095.92</v>
      </c>
      <c r="J1120" s="10">
        <v>1095.92</v>
      </c>
      <c r="K1120" s="10">
        <v>689.77</v>
      </c>
      <c r="L1120" s="10">
        <v>25.31</v>
      </c>
      <c r="M1120" s="10" t="s">
        <v>134</v>
      </c>
      <c r="N1120" s="10" t="s">
        <v>136</v>
      </c>
    </row>
    <row r="1121" spans="1:14" x14ac:dyDescent="0.35">
      <c r="A1121" s="10" t="s">
        <v>1396</v>
      </c>
      <c r="B1121" s="11">
        <v>45800</v>
      </c>
      <c r="C1121" s="11">
        <v>45801</v>
      </c>
      <c r="D1121" s="10" t="s">
        <v>357</v>
      </c>
      <c r="E1121" s="10" t="s">
        <v>169</v>
      </c>
      <c r="F1121" s="10">
        <v>8</v>
      </c>
      <c r="G1121" s="10">
        <v>197.9</v>
      </c>
      <c r="H1121" s="13">
        <v>0</v>
      </c>
      <c r="I1121" s="10">
        <v>1583.21</v>
      </c>
      <c r="J1121" s="10">
        <v>1583.21</v>
      </c>
      <c r="K1121" s="10">
        <v>946.15</v>
      </c>
      <c r="L1121" s="10">
        <v>60.65</v>
      </c>
      <c r="M1121" s="10" t="s">
        <v>124</v>
      </c>
      <c r="N1121" s="10" t="s">
        <v>149</v>
      </c>
    </row>
    <row r="1122" spans="1:14" x14ac:dyDescent="0.35">
      <c r="A1122" s="10" t="s">
        <v>1397</v>
      </c>
      <c r="B1122" s="11">
        <v>45714</v>
      </c>
      <c r="C1122" s="11">
        <v>45719</v>
      </c>
      <c r="D1122" s="10" t="s">
        <v>459</v>
      </c>
      <c r="E1122" s="10" t="s">
        <v>133</v>
      </c>
      <c r="F1122" s="10">
        <v>4</v>
      </c>
      <c r="G1122" s="10">
        <v>219.73</v>
      </c>
      <c r="H1122" s="13">
        <v>0.15</v>
      </c>
      <c r="I1122" s="10">
        <v>878.94</v>
      </c>
      <c r="J1122" s="10">
        <v>747.1</v>
      </c>
      <c r="K1122" s="10">
        <v>478.11</v>
      </c>
      <c r="L1122" s="10">
        <v>35.130000000000003</v>
      </c>
      <c r="M1122" s="10" t="s">
        <v>124</v>
      </c>
      <c r="N1122" s="10" t="s">
        <v>130</v>
      </c>
    </row>
    <row r="1123" spans="1:14" x14ac:dyDescent="0.35">
      <c r="A1123" s="10" t="s">
        <v>1398</v>
      </c>
      <c r="B1123" s="11">
        <v>45751</v>
      </c>
      <c r="C1123" s="11">
        <v>45753</v>
      </c>
      <c r="D1123" s="10" t="s">
        <v>262</v>
      </c>
      <c r="E1123" s="10" t="s">
        <v>235</v>
      </c>
      <c r="F1123" s="10">
        <v>1</v>
      </c>
      <c r="G1123" s="10">
        <v>19.18</v>
      </c>
      <c r="H1123" s="13">
        <v>0.05</v>
      </c>
      <c r="I1123" s="10">
        <v>19.18</v>
      </c>
      <c r="J1123" s="10">
        <v>18.23</v>
      </c>
      <c r="K1123" s="10">
        <v>6.81</v>
      </c>
      <c r="L1123" s="10">
        <v>9.09</v>
      </c>
      <c r="M1123" s="10" t="s">
        <v>134</v>
      </c>
      <c r="N1123" s="10" t="s">
        <v>120</v>
      </c>
    </row>
    <row r="1124" spans="1:14" x14ac:dyDescent="0.35">
      <c r="A1124" s="10" t="s">
        <v>1399</v>
      </c>
      <c r="B1124" s="11">
        <v>45335</v>
      </c>
      <c r="C1124" s="11">
        <v>45338</v>
      </c>
      <c r="D1124" s="10" t="s">
        <v>324</v>
      </c>
      <c r="E1124" s="10" t="s">
        <v>142</v>
      </c>
      <c r="F1124" s="10">
        <v>4</v>
      </c>
      <c r="G1124" s="10">
        <v>278.72000000000003</v>
      </c>
      <c r="H1124" s="13">
        <v>0</v>
      </c>
      <c r="I1124" s="10">
        <v>1114.8699999999999</v>
      </c>
      <c r="J1124" s="10">
        <v>1114.8699999999999</v>
      </c>
      <c r="K1124" s="10">
        <v>580.03</v>
      </c>
      <c r="L1124" s="10">
        <v>30.03</v>
      </c>
      <c r="M1124" s="10" t="s">
        <v>124</v>
      </c>
      <c r="N1124" s="10" t="s">
        <v>136</v>
      </c>
    </row>
    <row r="1125" spans="1:14" x14ac:dyDescent="0.35">
      <c r="A1125" s="10" t="s">
        <v>1400</v>
      </c>
      <c r="B1125" s="11">
        <v>45796</v>
      </c>
      <c r="C1125" s="11">
        <v>45796</v>
      </c>
      <c r="D1125" s="10" t="s">
        <v>748</v>
      </c>
      <c r="E1125" s="10" t="s">
        <v>256</v>
      </c>
      <c r="F1125" s="10">
        <v>4</v>
      </c>
      <c r="G1125" s="10">
        <v>16.5</v>
      </c>
      <c r="H1125" s="13">
        <v>0.15</v>
      </c>
      <c r="I1125" s="10">
        <v>66.02</v>
      </c>
      <c r="J1125" s="10">
        <v>56.12</v>
      </c>
      <c r="K1125" s="10">
        <v>22.96</v>
      </c>
      <c r="L1125" s="10">
        <v>16.57</v>
      </c>
      <c r="M1125" s="10" t="s">
        <v>134</v>
      </c>
      <c r="N1125" s="10" t="s">
        <v>140</v>
      </c>
    </row>
    <row r="1126" spans="1:14" x14ac:dyDescent="0.35">
      <c r="A1126" s="10" t="s">
        <v>1401</v>
      </c>
      <c r="B1126" s="11">
        <v>45374</v>
      </c>
      <c r="C1126" s="11">
        <v>45379</v>
      </c>
      <c r="D1126" s="10" t="s">
        <v>234</v>
      </c>
      <c r="E1126" s="10" t="s">
        <v>202</v>
      </c>
      <c r="F1126" s="10">
        <v>3</v>
      </c>
      <c r="G1126" s="10">
        <v>152.63</v>
      </c>
      <c r="H1126" s="13">
        <v>0.1</v>
      </c>
      <c r="I1126" s="10">
        <v>457.9</v>
      </c>
      <c r="J1126" s="10">
        <v>412.11</v>
      </c>
      <c r="K1126" s="10">
        <v>238.93</v>
      </c>
      <c r="L1126" s="10">
        <v>39.71</v>
      </c>
      <c r="M1126" s="10" t="s">
        <v>124</v>
      </c>
      <c r="N1126" s="10" t="s">
        <v>145</v>
      </c>
    </row>
    <row r="1127" spans="1:14" x14ac:dyDescent="0.35">
      <c r="A1127" s="10" t="s">
        <v>1402</v>
      </c>
      <c r="B1127" s="11">
        <v>45675</v>
      </c>
      <c r="C1127" s="11">
        <v>45681</v>
      </c>
      <c r="D1127" s="10" t="s">
        <v>398</v>
      </c>
      <c r="E1127" s="10" t="s">
        <v>118</v>
      </c>
      <c r="F1127" s="10">
        <v>1</v>
      </c>
      <c r="G1127" s="10">
        <v>390.42</v>
      </c>
      <c r="H1127" s="13">
        <v>0.15</v>
      </c>
      <c r="I1127" s="10">
        <v>390.42</v>
      </c>
      <c r="J1127" s="10">
        <v>331.86</v>
      </c>
      <c r="K1127" s="10">
        <v>239.03</v>
      </c>
      <c r="L1127" s="10">
        <v>16.73</v>
      </c>
      <c r="M1127" s="10" t="s">
        <v>134</v>
      </c>
      <c r="N1127" s="10" t="s">
        <v>145</v>
      </c>
    </row>
    <row r="1128" spans="1:14" x14ac:dyDescent="0.35">
      <c r="A1128" s="10" t="s">
        <v>1403</v>
      </c>
      <c r="B1128" s="11">
        <v>45748</v>
      </c>
      <c r="C1128" s="11">
        <v>45754</v>
      </c>
      <c r="D1128" s="10" t="s">
        <v>211</v>
      </c>
      <c r="E1128" s="10" t="s">
        <v>166</v>
      </c>
      <c r="F1128" s="10">
        <v>2</v>
      </c>
      <c r="G1128" s="10">
        <v>168.85</v>
      </c>
      <c r="H1128" s="13">
        <v>0.1</v>
      </c>
      <c r="I1128" s="10">
        <v>337.69</v>
      </c>
      <c r="J1128" s="10">
        <v>303.92</v>
      </c>
      <c r="K1128" s="10">
        <v>195.79</v>
      </c>
      <c r="L1128" s="10">
        <v>47.25</v>
      </c>
      <c r="M1128" s="10" t="s">
        <v>134</v>
      </c>
      <c r="N1128" s="10" t="s">
        <v>145</v>
      </c>
    </row>
    <row r="1129" spans="1:14" x14ac:dyDescent="0.35">
      <c r="A1129" s="10" t="s">
        <v>1404</v>
      </c>
      <c r="B1129" s="11">
        <v>45602</v>
      </c>
      <c r="C1129" s="11">
        <v>45607</v>
      </c>
      <c r="D1129" s="10" t="s">
        <v>469</v>
      </c>
      <c r="E1129" s="10" t="s">
        <v>235</v>
      </c>
      <c r="F1129" s="10">
        <v>3</v>
      </c>
      <c r="G1129" s="10">
        <v>18.43</v>
      </c>
      <c r="H1129" s="13">
        <v>0</v>
      </c>
      <c r="I1129" s="10">
        <v>55.28</v>
      </c>
      <c r="J1129" s="10">
        <v>55.28</v>
      </c>
      <c r="K1129" s="10">
        <v>21.14</v>
      </c>
      <c r="L1129" s="10">
        <v>52.5</v>
      </c>
      <c r="M1129" s="10" t="s">
        <v>134</v>
      </c>
      <c r="N1129" s="10" t="s">
        <v>145</v>
      </c>
    </row>
    <row r="1130" spans="1:14" x14ac:dyDescent="0.35">
      <c r="A1130" s="10" t="s">
        <v>1405</v>
      </c>
      <c r="B1130" s="11">
        <v>45477</v>
      </c>
      <c r="C1130" s="11">
        <v>45482</v>
      </c>
      <c r="D1130" s="10" t="s">
        <v>412</v>
      </c>
      <c r="E1130" s="10" t="s">
        <v>235</v>
      </c>
      <c r="F1130" s="10">
        <v>2</v>
      </c>
      <c r="G1130" s="10">
        <v>19.29</v>
      </c>
      <c r="H1130" s="13">
        <v>0.1</v>
      </c>
      <c r="I1130" s="10">
        <v>38.57</v>
      </c>
      <c r="J1130" s="10">
        <v>34.72</v>
      </c>
      <c r="K1130" s="10">
        <v>14.31</v>
      </c>
      <c r="L1130" s="10">
        <v>30.31</v>
      </c>
      <c r="M1130" s="10" t="s">
        <v>124</v>
      </c>
      <c r="N1130" s="10" t="s">
        <v>140</v>
      </c>
    </row>
    <row r="1131" spans="1:14" x14ac:dyDescent="0.35">
      <c r="A1131" s="10" t="s">
        <v>1406</v>
      </c>
      <c r="B1131" s="11">
        <v>45584</v>
      </c>
      <c r="C1131" s="11">
        <v>45587</v>
      </c>
      <c r="D1131" s="10" t="s">
        <v>324</v>
      </c>
      <c r="E1131" s="10" t="s">
        <v>118</v>
      </c>
      <c r="F1131" s="10">
        <v>1</v>
      </c>
      <c r="G1131" s="10">
        <v>384.24</v>
      </c>
      <c r="H1131" s="13">
        <v>0</v>
      </c>
      <c r="I1131" s="10">
        <v>384.24</v>
      </c>
      <c r="J1131" s="10">
        <v>384.24</v>
      </c>
      <c r="K1131" s="10">
        <v>253.64</v>
      </c>
      <c r="L1131" s="10">
        <v>38.229999999999997</v>
      </c>
      <c r="M1131" s="10" t="s">
        <v>129</v>
      </c>
      <c r="N1131" s="10" t="s">
        <v>136</v>
      </c>
    </row>
    <row r="1132" spans="1:14" x14ac:dyDescent="0.35">
      <c r="A1132" s="10" t="s">
        <v>1407</v>
      </c>
      <c r="B1132" s="11">
        <v>45682</v>
      </c>
      <c r="C1132" s="11">
        <v>45684</v>
      </c>
      <c r="D1132" s="10" t="s">
        <v>344</v>
      </c>
      <c r="E1132" s="10" t="s">
        <v>187</v>
      </c>
      <c r="F1132" s="10">
        <v>1</v>
      </c>
      <c r="G1132" s="10">
        <v>205.57</v>
      </c>
      <c r="H1132" s="13">
        <v>0.2</v>
      </c>
      <c r="I1132" s="10">
        <v>205.57</v>
      </c>
      <c r="J1132" s="10">
        <v>164.45</v>
      </c>
      <c r="K1132" s="10">
        <v>114.35</v>
      </c>
      <c r="L1132" s="10">
        <v>28.27</v>
      </c>
      <c r="M1132" s="10" t="s">
        <v>134</v>
      </c>
      <c r="N1132" s="10" t="s">
        <v>156</v>
      </c>
    </row>
    <row r="1133" spans="1:14" x14ac:dyDescent="0.35">
      <c r="A1133" s="10" t="s">
        <v>1408</v>
      </c>
      <c r="B1133" s="11">
        <v>45596</v>
      </c>
      <c r="C1133" s="11">
        <v>45596</v>
      </c>
      <c r="D1133" s="10" t="s">
        <v>513</v>
      </c>
      <c r="E1133" s="10" t="s">
        <v>166</v>
      </c>
      <c r="F1133" s="10">
        <v>6</v>
      </c>
      <c r="G1133" s="10">
        <v>174.3</v>
      </c>
      <c r="H1133" s="13">
        <v>0.05</v>
      </c>
      <c r="I1133" s="10">
        <v>1045.79</v>
      </c>
      <c r="J1133" s="10">
        <v>993.5</v>
      </c>
      <c r="K1133" s="10">
        <v>567.54</v>
      </c>
      <c r="L1133" s="10">
        <v>69.290000000000006</v>
      </c>
      <c r="M1133" s="10" t="s">
        <v>129</v>
      </c>
      <c r="N1133" s="10" t="s">
        <v>130</v>
      </c>
    </row>
    <row r="1134" spans="1:14" x14ac:dyDescent="0.35">
      <c r="A1134" s="10" t="s">
        <v>1409</v>
      </c>
      <c r="B1134" s="11">
        <v>45779</v>
      </c>
      <c r="C1134" s="11">
        <v>45781</v>
      </c>
      <c r="D1134" s="10" t="s">
        <v>624</v>
      </c>
      <c r="E1134" s="10" t="s">
        <v>166</v>
      </c>
      <c r="F1134" s="10">
        <v>1</v>
      </c>
      <c r="G1134" s="10">
        <v>168.08</v>
      </c>
      <c r="H1134" s="13">
        <v>0</v>
      </c>
      <c r="I1134" s="10">
        <v>168.08</v>
      </c>
      <c r="J1134" s="10">
        <v>168.08</v>
      </c>
      <c r="K1134" s="10">
        <v>94.57</v>
      </c>
      <c r="L1134" s="10">
        <v>51.45</v>
      </c>
      <c r="M1134" s="10" t="s">
        <v>134</v>
      </c>
      <c r="N1134" s="10" t="s">
        <v>136</v>
      </c>
    </row>
    <row r="1135" spans="1:14" x14ac:dyDescent="0.35">
      <c r="A1135" s="10" t="s">
        <v>1410</v>
      </c>
      <c r="B1135" s="11">
        <v>45356</v>
      </c>
      <c r="C1135" s="11">
        <v>45358</v>
      </c>
      <c r="D1135" s="10" t="s">
        <v>516</v>
      </c>
      <c r="E1135" s="10" t="s">
        <v>128</v>
      </c>
      <c r="F1135" s="10">
        <v>2</v>
      </c>
      <c r="G1135" s="10">
        <v>324.58999999999997</v>
      </c>
      <c r="H1135" s="13">
        <v>0.1</v>
      </c>
      <c r="I1135" s="10">
        <v>649.17999999999995</v>
      </c>
      <c r="J1135" s="10">
        <v>584.26</v>
      </c>
      <c r="K1135" s="10">
        <v>352.61</v>
      </c>
      <c r="L1135" s="10">
        <v>34.520000000000003</v>
      </c>
      <c r="M1135" s="10" t="s">
        <v>134</v>
      </c>
      <c r="N1135" s="10" t="s">
        <v>136</v>
      </c>
    </row>
    <row r="1136" spans="1:14" x14ac:dyDescent="0.35">
      <c r="A1136" s="10" t="s">
        <v>1411</v>
      </c>
      <c r="B1136" s="11">
        <v>45356</v>
      </c>
      <c r="C1136" s="11">
        <v>45360</v>
      </c>
      <c r="D1136" s="10" t="s">
        <v>174</v>
      </c>
      <c r="E1136" s="10" t="s">
        <v>142</v>
      </c>
      <c r="F1136" s="10">
        <v>4</v>
      </c>
      <c r="G1136" s="10">
        <v>269.11</v>
      </c>
      <c r="H1136" s="13">
        <v>0</v>
      </c>
      <c r="I1136" s="10">
        <v>1076.42</v>
      </c>
      <c r="J1136" s="10">
        <v>1076.42</v>
      </c>
      <c r="K1136" s="10">
        <v>597.51</v>
      </c>
      <c r="L1136" s="10">
        <v>9.9600000000000009</v>
      </c>
      <c r="M1136" s="10" t="s">
        <v>129</v>
      </c>
      <c r="N1136" s="10" t="s">
        <v>120</v>
      </c>
    </row>
    <row r="1137" spans="1:14" x14ac:dyDescent="0.35">
      <c r="A1137" s="10" t="s">
        <v>1412</v>
      </c>
      <c r="B1137" s="11">
        <v>45293</v>
      </c>
      <c r="C1137" s="11">
        <v>45293</v>
      </c>
      <c r="D1137" s="10" t="s">
        <v>319</v>
      </c>
      <c r="E1137" s="10" t="s">
        <v>187</v>
      </c>
      <c r="F1137" s="10">
        <v>6</v>
      </c>
      <c r="G1137" s="10">
        <v>221.27</v>
      </c>
      <c r="H1137" s="13">
        <v>0.1</v>
      </c>
      <c r="I1137" s="10">
        <v>1327.62</v>
      </c>
      <c r="J1137" s="10">
        <v>1194.8499999999999</v>
      </c>
      <c r="K1137" s="10">
        <v>712.17</v>
      </c>
      <c r="L1137" s="10">
        <v>54.73</v>
      </c>
      <c r="M1137" s="10" t="s">
        <v>124</v>
      </c>
      <c r="N1137" s="10" t="s">
        <v>136</v>
      </c>
    </row>
    <row r="1138" spans="1:14" x14ac:dyDescent="0.35">
      <c r="A1138" s="10" t="s">
        <v>1413</v>
      </c>
      <c r="B1138" s="11">
        <v>45382</v>
      </c>
      <c r="C1138" s="11">
        <v>45387</v>
      </c>
      <c r="D1138" s="10" t="s">
        <v>600</v>
      </c>
      <c r="E1138" s="10" t="s">
        <v>202</v>
      </c>
      <c r="F1138" s="10">
        <v>3</v>
      </c>
      <c r="G1138" s="10">
        <v>144.36000000000001</v>
      </c>
      <c r="H1138" s="13">
        <v>0</v>
      </c>
      <c r="I1138" s="10">
        <v>433.08</v>
      </c>
      <c r="J1138" s="10">
        <v>433.08</v>
      </c>
      <c r="K1138" s="10">
        <v>242.88</v>
      </c>
      <c r="L1138" s="10">
        <v>56.94</v>
      </c>
      <c r="M1138" s="10" t="s">
        <v>134</v>
      </c>
      <c r="N1138" s="10" t="s">
        <v>149</v>
      </c>
    </row>
    <row r="1139" spans="1:14" x14ac:dyDescent="0.35">
      <c r="A1139" s="10" t="s">
        <v>1414</v>
      </c>
      <c r="B1139" s="11">
        <v>45708</v>
      </c>
      <c r="C1139" s="11">
        <v>45710</v>
      </c>
      <c r="D1139" s="10" t="s">
        <v>372</v>
      </c>
      <c r="E1139" s="10" t="s">
        <v>202</v>
      </c>
      <c r="F1139" s="10">
        <v>3</v>
      </c>
      <c r="G1139" s="10">
        <v>142.03</v>
      </c>
      <c r="H1139" s="13">
        <v>0.05</v>
      </c>
      <c r="I1139" s="10">
        <v>426.1</v>
      </c>
      <c r="J1139" s="10">
        <v>404.79</v>
      </c>
      <c r="K1139" s="10">
        <v>252.58</v>
      </c>
      <c r="L1139" s="10">
        <v>18.07</v>
      </c>
      <c r="M1139" s="10" t="s">
        <v>129</v>
      </c>
      <c r="N1139" s="10" t="s">
        <v>156</v>
      </c>
    </row>
    <row r="1140" spans="1:14" x14ac:dyDescent="0.35">
      <c r="A1140" s="10" t="s">
        <v>1415</v>
      </c>
      <c r="B1140" s="11">
        <v>45380</v>
      </c>
      <c r="C1140" s="11">
        <v>45384</v>
      </c>
      <c r="D1140" s="10" t="s">
        <v>391</v>
      </c>
      <c r="E1140" s="10" t="s">
        <v>226</v>
      </c>
      <c r="F1140" s="10">
        <v>6</v>
      </c>
      <c r="G1140" s="10">
        <v>92.46</v>
      </c>
      <c r="H1140" s="13">
        <v>0.05</v>
      </c>
      <c r="I1140" s="10">
        <v>554.75</v>
      </c>
      <c r="J1140" s="10">
        <v>527.01</v>
      </c>
      <c r="K1140" s="10">
        <v>261.75</v>
      </c>
      <c r="L1140" s="10">
        <v>38.08</v>
      </c>
      <c r="M1140" s="10" t="s">
        <v>124</v>
      </c>
      <c r="N1140" s="10" t="s">
        <v>136</v>
      </c>
    </row>
    <row r="1141" spans="1:14" x14ac:dyDescent="0.35">
      <c r="A1141" s="10" t="s">
        <v>1416</v>
      </c>
      <c r="B1141" s="11">
        <v>45440</v>
      </c>
      <c r="C1141" s="11">
        <v>45445</v>
      </c>
      <c r="D1141" s="10" t="s">
        <v>459</v>
      </c>
      <c r="E1141" s="10" t="s">
        <v>164</v>
      </c>
      <c r="F1141" s="10">
        <v>3</v>
      </c>
      <c r="G1141" s="10">
        <v>968.87</v>
      </c>
      <c r="H1141" s="13">
        <v>0</v>
      </c>
      <c r="I1141" s="10">
        <v>2906.62</v>
      </c>
      <c r="J1141" s="10">
        <v>2906.62</v>
      </c>
      <c r="K1141" s="10">
        <v>2111.62</v>
      </c>
      <c r="L1141" s="10">
        <v>42.09</v>
      </c>
      <c r="M1141" s="10" t="s">
        <v>124</v>
      </c>
      <c r="N1141" s="10" t="s">
        <v>156</v>
      </c>
    </row>
    <row r="1142" spans="1:14" x14ac:dyDescent="0.35">
      <c r="A1142" s="10" t="s">
        <v>1417</v>
      </c>
      <c r="B1142" s="11">
        <v>45406</v>
      </c>
      <c r="C1142" s="11">
        <v>45406</v>
      </c>
      <c r="D1142" s="10" t="s">
        <v>710</v>
      </c>
      <c r="E1142" s="10" t="s">
        <v>226</v>
      </c>
      <c r="F1142" s="10">
        <v>3</v>
      </c>
      <c r="G1142" s="10">
        <v>96.15</v>
      </c>
      <c r="H1142" s="13">
        <v>0.05</v>
      </c>
      <c r="I1142" s="10">
        <v>288.44</v>
      </c>
      <c r="J1142" s="10">
        <v>274.02</v>
      </c>
      <c r="K1142" s="10">
        <v>134.61000000000001</v>
      </c>
      <c r="L1142" s="10">
        <v>40.630000000000003</v>
      </c>
      <c r="M1142" s="10" t="s">
        <v>134</v>
      </c>
      <c r="N1142" s="10" t="s">
        <v>149</v>
      </c>
    </row>
    <row r="1143" spans="1:14" x14ac:dyDescent="0.35">
      <c r="A1143" s="10" t="s">
        <v>1418</v>
      </c>
      <c r="B1143" s="11">
        <v>45625</v>
      </c>
      <c r="C1143" s="11">
        <v>45630</v>
      </c>
      <c r="D1143" s="10" t="s">
        <v>464</v>
      </c>
      <c r="E1143" s="10" t="s">
        <v>139</v>
      </c>
      <c r="F1143" s="10">
        <v>3</v>
      </c>
      <c r="G1143" s="10">
        <v>639.08000000000004</v>
      </c>
      <c r="H1143" s="13">
        <v>0.2</v>
      </c>
      <c r="I1143" s="10">
        <v>1917.23</v>
      </c>
      <c r="J1143" s="10">
        <v>1533.78</v>
      </c>
      <c r="K1143" s="10">
        <v>1207.3699999999999</v>
      </c>
      <c r="L1143" s="10">
        <v>19.309999999999999</v>
      </c>
      <c r="M1143" s="10" t="s">
        <v>134</v>
      </c>
      <c r="N1143" s="10" t="s">
        <v>130</v>
      </c>
    </row>
    <row r="1144" spans="1:14" x14ac:dyDescent="0.35">
      <c r="A1144" s="10" t="s">
        <v>1419</v>
      </c>
      <c r="B1144" s="11">
        <v>45451</v>
      </c>
      <c r="C1144" s="11">
        <v>45454</v>
      </c>
      <c r="D1144" s="10" t="s">
        <v>451</v>
      </c>
      <c r="E1144" s="10" t="s">
        <v>187</v>
      </c>
      <c r="F1144" s="10">
        <v>4</v>
      </c>
      <c r="G1144" s="10">
        <v>223.21</v>
      </c>
      <c r="H1144" s="13">
        <v>0.15</v>
      </c>
      <c r="I1144" s="10">
        <v>892.84</v>
      </c>
      <c r="J1144" s="10">
        <v>758.92</v>
      </c>
      <c r="K1144" s="10">
        <v>486.16</v>
      </c>
      <c r="L1144" s="10">
        <v>40.409999999999997</v>
      </c>
      <c r="M1144" s="10" t="s">
        <v>124</v>
      </c>
      <c r="N1144" s="10" t="s">
        <v>145</v>
      </c>
    </row>
    <row r="1145" spans="1:14" x14ac:dyDescent="0.35">
      <c r="A1145" s="10" t="s">
        <v>1420</v>
      </c>
      <c r="B1145" s="11">
        <v>45602</v>
      </c>
      <c r="C1145" s="11">
        <v>45605</v>
      </c>
      <c r="D1145" s="10" t="s">
        <v>527</v>
      </c>
      <c r="E1145" s="10" t="s">
        <v>175</v>
      </c>
      <c r="F1145" s="10">
        <v>3</v>
      </c>
      <c r="G1145" s="10">
        <v>35.549999999999997</v>
      </c>
      <c r="H1145" s="13">
        <v>0</v>
      </c>
      <c r="I1145" s="10">
        <v>106.64</v>
      </c>
      <c r="J1145" s="10">
        <v>106.64</v>
      </c>
      <c r="K1145" s="10">
        <v>45.71</v>
      </c>
      <c r="L1145" s="10">
        <v>7.99</v>
      </c>
      <c r="M1145" s="10" t="s">
        <v>134</v>
      </c>
      <c r="N1145" s="10" t="s">
        <v>130</v>
      </c>
    </row>
    <row r="1146" spans="1:14" x14ac:dyDescent="0.35">
      <c r="A1146" s="10" t="s">
        <v>1421</v>
      </c>
      <c r="B1146" s="11">
        <v>45755</v>
      </c>
      <c r="C1146" s="11">
        <v>45756</v>
      </c>
      <c r="D1146" s="10" t="s">
        <v>228</v>
      </c>
      <c r="E1146" s="10" t="s">
        <v>152</v>
      </c>
      <c r="F1146" s="10">
        <v>2</v>
      </c>
      <c r="G1146" s="10">
        <v>25.41</v>
      </c>
      <c r="H1146" s="13">
        <v>0.1</v>
      </c>
      <c r="I1146" s="10">
        <v>50.81</v>
      </c>
      <c r="J1146" s="10">
        <v>45.73</v>
      </c>
      <c r="K1146" s="10">
        <v>20.92</v>
      </c>
      <c r="L1146" s="10">
        <v>37.19</v>
      </c>
      <c r="M1146" s="10" t="s">
        <v>134</v>
      </c>
      <c r="N1146" s="10" t="s">
        <v>145</v>
      </c>
    </row>
    <row r="1147" spans="1:14" x14ac:dyDescent="0.35">
      <c r="A1147" s="10" t="s">
        <v>1422</v>
      </c>
      <c r="B1147" s="11">
        <v>45334</v>
      </c>
      <c r="C1147" s="11">
        <v>45341</v>
      </c>
      <c r="D1147" s="10" t="s">
        <v>144</v>
      </c>
      <c r="E1147" s="10" t="s">
        <v>128</v>
      </c>
      <c r="F1147" s="10">
        <v>10</v>
      </c>
      <c r="G1147" s="10">
        <v>330</v>
      </c>
      <c r="H1147" s="13">
        <v>0.05</v>
      </c>
      <c r="I1147" s="10">
        <v>3300</v>
      </c>
      <c r="J1147" s="10">
        <v>3135</v>
      </c>
      <c r="K1147" s="10">
        <v>1763.24</v>
      </c>
      <c r="L1147" s="10">
        <v>66.260000000000005</v>
      </c>
      <c r="M1147" s="10" t="s">
        <v>134</v>
      </c>
      <c r="N1147" s="10" t="s">
        <v>130</v>
      </c>
    </row>
    <row r="1148" spans="1:14" x14ac:dyDescent="0.35">
      <c r="A1148" s="10" t="s">
        <v>1423</v>
      </c>
      <c r="B1148" s="11">
        <v>45794</v>
      </c>
      <c r="C1148" s="11">
        <v>45794</v>
      </c>
      <c r="D1148" s="10" t="s">
        <v>144</v>
      </c>
      <c r="E1148" s="10" t="s">
        <v>202</v>
      </c>
      <c r="F1148" s="10">
        <v>2</v>
      </c>
      <c r="G1148" s="10">
        <v>155.74</v>
      </c>
      <c r="H1148" s="13">
        <v>0</v>
      </c>
      <c r="I1148" s="10">
        <v>311.47000000000003</v>
      </c>
      <c r="J1148" s="10">
        <v>311.47000000000003</v>
      </c>
      <c r="K1148" s="10">
        <v>163.59</v>
      </c>
      <c r="L1148" s="10">
        <v>33.15</v>
      </c>
      <c r="M1148" s="10" t="s">
        <v>124</v>
      </c>
      <c r="N1148" s="10" t="s">
        <v>130</v>
      </c>
    </row>
    <row r="1149" spans="1:14" x14ac:dyDescent="0.35">
      <c r="A1149" s="10" t="s">
        <v>1424</v>
      </c>
      <c r="B1149" s="11">
        <v>45637</v>
      </c>
      <c r="C1149" s="11">
        <v>45640</v>
      </c>
      <c r="D1149" s="10" t="s">
        <v>298</v>
      </c>
      <c r="E1149" s="10" t="s">
        <v>175</v>
      </c>
      <c r="F1149" s="10">
        <v>3</v>
      </c>
      <c r="G1149" s="10">
        <v>37.81</v>
      </c>
      <c r="H1149" s="13">
        <v>0.05</v>
      </c>
      <c r="I1149" s="10">
        <v>113.44</v>
      </c>
      <c r="J1149" s="10">
        <v>107.77</v>
      </c>
      <c r="K1149" s="10">
        <v>47.09</v>
      </c>
      <c r="L1149" s="10">
        <v>51.55</v>
      </c>
      <c r="M1149" s="10" t="s">
        <v>134</v>
      </c>
      <c r="N1149" s="10" t="s">
        <v>156</v>
      </c>
    </row>
    <row r="1150" spans="1:14" x14ac:dyDescent="0.35">
      <c r="A1150" s="10" t="s">
        <v>1425</v>
      </c>
      <c r="B1150" s="11">
        <v>45423</v>
      </c>
      <c r="C1150" s="11">
        <v>45423</v>
      </c>
      <c r="D1150" s="10" t="s">
        <v>545</v>
      </c>
      <c r="E1150" s="10" t="s">
        <v>166</v>
      </c>
      <c r="F1150" s="10">
        <v>8</v>
      </c>
      <c r="G1150" s="10">
        <v>178.4</v>
      </c>
      <c r="H1150" s="13">
        <v>0.15</v>
      </c>
      <c r="I1150" s="10">
        <v>1427.2</v>
      </c>
      <c r="J1150" s="10">
        <v>1213.1199999999999</v>
      </c>
      <c r="K1150" s="10">
        <v>735.77</v>
      </c>
      <c r="L1150" s="10">
        <v>33.31</v>
      </c>
      <c r="M1150" s="10" t="s">
        <v>129</v>
      </c>
      <c r="N1150" s="10" t="s">
        <v>136</v>
      </c>
    </row>
    <row r="1151" spans="1:14" x14ac:dyDescent="0.35">
      <c r="A1151" s="10" t="s">
        <v>1426</v>
      </c>
      <c r="B1151" s="11">
        <v>45821</v>
      </c>
      <c r="C1151" s="11">
        <v>45828</v>
      </c>
      <c r="D1151" s="10" t="s">
        <v>274</v>
      </c>
      <c r="E1151" s="10" t="s">
        <v>139</v>
      </c>
      <c r="F1151" s="10">
        <v>1</v>
      </c>
      <c r="G1151" s="10">
        <v>644.98</v>
      </c>
      <c r="H1151" s="13">
        <v>0</v>
      </c>
      <c r="I1151" s="10">
        <v>644.98</v>
      </c>
      <c r="J1151" s="10">
        <v>644.98</v>
      </c>
      <c r="K1151" s="10">
        <v>372.05</v>
      </c>
      <c r="L1151" s="10">
        <v>36.22</v>
      </c>
      <c r="M1151" s="10" t="s">
        <v>124</v>
      </c>
      <c r="N1151" s="10" t="s">
        <v>130</v>
      </c>
    </row>
    <row r="1152" spans="1:14" x14ac:dyDescent="0.35">
      <c r="A1152" s="10" t="s">
        <v>1427</v>
      </c>
      <c r="B1152" s="11">
        <v>45789</v>
      </c>
      <c r="C1152" s="11">
        <v>45792</v>
      </c>
      <c r="D1152" s="10" t="s">
        <v>189</v>
      </c>
      <c r="E1152" s="10" t="s">
        <v>128</v>
      </c>
      <c r="F1152" s="10">
        <v>1</v>
      </c>
      <c r="G1152" s="10">
        <v>344.56</v>
      </c>
      <c r="H1152" s="13">
        <v>0.2</v>
      </c>
      <c r="I1152" s="10">
        <v>344.56</v>
      </c>
      <c r="J1152" s="10">
        <v>275.64999999999998</v>
      </c>
      <c r="K1152" s="10">
        <v>192.5</v>
      </c>
      <c r="L1152" s="10">
        <v>44.01</v>
      </c>
      <c r="M1152" s="10" t="s">
        <v>134</v>
      </c>
      <c r="N1152" s="10" t="s">
        <v>149</v>
      </c>
    </row>
    <row r="1153" spans="1:14" x14ac:dyDescent="0.35">
      <c r="A1153" s="10" t="s">
        <v>1428</v>
      </c>
      <c r="B1153" s="11">
        <v>45526</v>
      </c>
      <c r="C1153" s="11">
        <v>45533</v>
      </c>
      <c r="D1153" s="10" t="s">
        <v>171</v>
      </c>
      <c r="E1153" s="10" t="s">
        <v>128</v>
      </c>
      <c r="F1153" s="10">
        <v>5</v>
      </c>
      <c r="G1153" s="10">
        <v>353.66</v>
      </c>
      <c r="H1153" s="13">
        <v>0</v>
      </c>
      <c r="I1153" s="10">
        <v>1768.28</v>
      </c>
      <c r="J1153" s="10">
        <v>1768.28</v>
      </c>
      <c r="K1153" s="10">
        <v>888.14</v>
      </c>
      <c r="L1153" s="10">
        <v>22.85</v>
      </c>
      <c r="M1153" s="10" t="s">
        <v>129</v>
      </c>
      <c r="N1153" s="10" t="s">
        <v>136</v>
      </c>
    </row>
    <row r="1154" spans="1:14" x14ac:dyDescent="0.35">
      <c r="A1154" s="10" t="s">
        <v>1429</v>
      </c>
      <c r="B1154" s="11">
        <v>45667</v>
      </c>
      <c r="C1154" s="11">
        <v>45673</v>
      </c>
      <c r="D1154" s="10" t="s">
        <v>147</v>
      </c>
      <c r="E1154" s="10" t="s">
        <v>128</v>
      </c>
      <c r="F1154" s="10">
        <v>1</v>
      </c>
      <c r="G1154" s="10">
        <v>331.33</v>
      </c>
      <c r="H1154" s="13">
        <v>0.2</v>
      </c>
      <c r="I1154" s="10">
        <v>331.33</v>
      </c>
      <c r="J1154" s="10">
        <v>265.06</v>
      </c>
      <c r="K1154" s="10">
        <v>182.56</v>
      </c>
      <c r="L1154" s="10">
        <v>33.26</v>
      </c>
      <c r="M1154" s="10" t="s">
        <v>134</v>
      </c>
      <c r="N1154" s="10" t="s">
        <v>156</v>
      </c>
    </row>
    <row r="1155" spans="1:14" x14ac:dyDescent="0.35">
      <c r="A1155" s="10" t="s">
        <v>1430</v>
      </c>
      <c r="B1155" s="11">
        <v>45360</v>
      </c>
      <c r="C1155" s="11">
        <v>45361</v>
      </c>
      <c r="D1155" s="10" t="s">
        <v>308</v>
      </c>
      <c r="E1155" s="10" t="s">
        <v>226</v>
      </c>
      <c r="F1155" s="10">
        <v>1</v>
      </c>
      <c r="G1155" s="10">
        <v>100.74</v>
      </c>
      <c r="H1155" s="13">
        <v>0.2</v>
      </c>
      <c r="I1155" s="10">
        <v>100.74</v>
      </c>
      <c r="J1155" s="10">
        <v>80.59</v>
      </c>
      <c r="K1155" s="10">
        <v>42.39</v>
      </c>
      <c r="L1155" s="10">
        <v>27.27</v>
      </c>
      <c r="M1155" s="10" t="s">
        <v>129</v>
      </c>
      <c r="N1155" s="10" t="s">
        <v>125</v>
      </c>
    </row>
    <row r="1156" spans="1:14" x14ac:dyDescent="0.35">
      <c r="A1156" s="10" t="s">
        <v>1431</v>
      </c>
      <c r="B1156" s="11">
        <v>45457</v>
      </c>
      <c r="C1156" s="11">
        <v>45458</v>
      </c>
      <c r="D1156" s="10" t="s">
        <v>117</v>
      </c>
      <c r="E1156" s="10" t="s">
        <v>166</v>
      </c>
      <c r="F1156" s="10">
        <v>3</v>
      </c>
      <c r="G1156" s="10">
        <v>184.74</v>
      </c>
      <c r="H1156" s="13">
        <v>0.1</v>
      </c>
      <c r="I1156" s="10">
        <v>554.22</v>
      </c>
      <c r="J1156" s="10">
        <v>498.8</v>
      </c>
      <c r="K1156" s="10">
        <v>289.56</v>
      </c>
      <c r="L1156" s="10">
        <v>37.520000000000003</v>
      </c>
      <c r="M1156" s="10" t="s">
        <v>134</v>
      </c>
      <c r="N1156" s="10" t="s">
        <v>125</v>
      </c>
    </row>
    <row r="1157" spans="1:14" x14ac:dyDescent="0.35">
      <c r="A1157" s="10" t="s">
        <v>1432</v>
      </c>
      <c r="B1157" s="11">
        <v>45410</v>
      </c>
      <c r="C1157" s="11">
        <v>45410</v>
      </c>
      <c r="D1157" s="10" t="s">
        <v>433</v>
      </c>
      <c r="E1157" s="10" t="s">
        <v>226</v>
      </c>
      <c r="F1157" s="10">
        <v>2</v>
      </c>
      <c r="G1157" s="10">
        <v>89.64</v>
      </c>
      <c r="H1157" s="13">
        <v>0</v>
      </c>
      <c r="I1157" s="10">
        <v>179.28</v>
      </c>
      <c r="J1157" s="10">
        <v>179.28</v>
      </c>
      <c r="K1157" s="10">
        <v>88.12</v>
      </c>
      <c r="L1157" s="10">
        <v>26.79</v>
      </c>
      <c r="M1157" s="10" t="s">
        <v>134</v>
      </c>
      <c r="N1157" s="10" t="s">
        <v>136</v>
      </c>
    </row>
    <row r="1158" spans="1:14" x14ac:dyDescent="0.35">
      <c r="A1158" s="10" t="s">
        <v>1433</v>
      </c>
      <c r="B1158" s="11">
        <v>45564</v>
      </c>
      <c r="C1158" s="11">
        <v>45564</v>
      </c>
      <c r="D1158" s="10" t="s">
        <v>471</v>
      </c>
      <c r="E1158" s="10" t="s">
        <v>164</v>
      </c>
      <c r="F1158" s="10">
        <v>2</v>
      </c>
      <c r="G1158" s="10">
        <v>965.85</v>
      </c>
      <c r="H1158" s="13">
        <v>0.05</v>
      </c>
      <c r="I1158" s="10">
        <v>1931.69</v>
      </c>
      <c r="J1158" s="10">
        <v>1835.11</v>
      </c>
      <c r="K1158" s="10">
        <v>1417.22</v>
      </c>
      <c r="L1158" s="10">
        <v>52.9</v>
      </c>
      <c r="M1158" s="10" t="s">
        <v>134</v>
      </c>
      <c r="N1158" s="10" t="s">
        <v>140</v>
      </c>
    </row>
    <row r="1159" spans="1:14" x14ac:dyDescent="0.35">
      <c r="A1159" s="10" t="s">
        <v>1434</v>
      </c>
      <c r="B1159" s="11">
        <v>45511</v>
      </c>
      <c r="C1159" s="11">
        <v>45512</v>
      </c>
      <c r="D1159" s="10" t="s">
        <v>324</v>
      </c>
      <c r="E1159" s="10" t="s">
        <v>128</v>
      </c>
      <c r="F1159" s="10">
        <v>1</v>
      </c>
      <c r="G1159" s="10">
        <v>332.8</v>
      </c>
      <c r="H1159" s="13">
        <v>0.2</v>
      </c>
      <c r="I1159" s="10">
        <v>332.8</v>
      </c>
      <c r="J1159" s="10">
        <v>266.24</v>
      </c>
      <c r="K1159" s="10">
        <v>185.77</v>
      </c>
      <c r="L1159" s="10">
        <v>45.86</v>
      </c>
      <c r="M1159" s="10" t="s">
        <v>134</v>
      </c>
      <c r="N1159" s="10" t="s">
        <v>125</v>
      </c>
    </row>
    <row r="1160" spans="1:14" x14ac:dyDescent="0.35">
      <c r="A1160" s="10" t="s">
        <v>1435</v>
      </c>
      <c r="B1160" s="11">
        <v>45781</v>
      </c>
      <c r="C1160" s="11">
        <v>45782</v>
      </c>
      <c r="D1160" s="10" t="s">
        <v>171</v>
      </c>
      <c r="E1160" s="10" t="s">
        <v>133</v>
      </c>
      <c r="F1160" s="10">
        <v>3</v>
      </c>
      <c r="G1160" s="10">
        <v>211.1</v>
      </c>
      <c r="H1160" s="13">
        <v>0.1</v>
      </c>
      <c r="I1160" s="10">
        <v>633.29</v>
      </c>
      <c r="J1160" s="10">
        <v>569.96</v>
      </c>
      <c r="K1160" s="10">
        <v>387.74</v>
      </c>
      <c r="L1160" s="10">
        <v>25.64</v>
      </c>
      <c r="M1160" s="10" t="s">
        <v>593</v>
      </c>
      <c r="N1160" s="10" t="s">
        <v>1436</v>
      </c>
    </row>
    <row r="1161" spans="1:14" x14ac:dyDescent="0.35">
      <c r="A1161" s="10" t="s">
        <v>1437</v>
      </c>
      <c r="B1161" s="11">
        <v>45335</v>
      </c>
      <c r="C1161" s="11">
        <v>45340</v>
      </c>
      <c r="D1161" s="10" t="s">
        <v>336</v>
      </c>
      <c r="E1161" s="10" t="s">
        <v>226</v>
      </c>
      <c r="F1161" s="10">
        <v>5</v>
      </c>
      <c r="G1161" s="10">
        <v>87.82</v>
      </c>
      <c r="H1161" s="13">
        <v>0.2</v>
      </c>
      <c r="I1161" s="10">
        <v>439.1</v>
      </c>
      <c r="J1161" s="10">
        <v>351.28</v>
      </c>
      <c r="K1161" s="10">
        <v>219.87</v>
      </c>
      <c r="L1161" s="10">
        <v>31.18</v>
      </c>
      <c r="M1161" s="10" t="s">
        <v>129</v>
      </c>
      <c r="N1161" s="10" t="s">
        <v>120</v>
      </c>
    </row>
    <row r="1162" spans="1:14" x14ac:dyDescent="0.35">
      <c r="A1162" s="10" t="s">
        <v>1438</v>
      </c>
      <c r="B1162" s="11">
        <v>45782</v>
      </c>
      <c r="C1162" s="11">
        <v>45788</v>
      </c>
      <c r="D1162" s="10" t="s">
        <v>511</v>
      </c>
      <c r="E1162" s="10" t="s">
        <v>169</v>
      </c>
      <c r="F1162" s="10">
        <v>4</v>
      </c>
      <c r="G1162" s="10">
        <v>218.58</v>
      </c>
      <c r="H1162" s="13">
        <v>0</v>
      </c>
      <c r="I1162" s="10">
        <v>874.33</v>
      </c>
      <c r="J1162" s="10">
        <v>874.33</v>
      </c>
      <c r="K1162" s="10">
        <v>459.79</v>
      </c>
      <c r="L1162" s="10">
        <v>37.56</v>
      </c>
      <c r="M1162" s="10" t="s">
        <v>134</v>
      </c>
      <c r="N1162" s="10" t="s">
        <v>136</v>
      </c>
    </row>
    <row r="1163" spans="1:14" x14ac:dyDescent="0.35">
      <c r="A1163" s="10" t="s">
        <v>1439</v>
      </c>
      <c r="B1163" s="11">
        <v>45378</v>
      </c>
      <c r="C1163" s="11">
        <v>45380</v>
      </c>
      <c r="D1163" s="10" t="s">
        <v>431</v>
      </c>
      <c r="E1163" s="10" t="s">
        <v>133</v>
      </c>
      <c r="F1163" s="10">
        <v>5</v>
      </c>
      <c r="G1163" s="10">
        <v>203.81</v>
      </c>
      <c r="H1163" s="13">
        <v>0.05</v>
      </c>
      <c r="I1163" s="10">
        <v>1019.03</v>
      </c>
      <c r="J1163" s="10">
        <v>968.08</v>
      </c>
      <c r="K1163" s="10">
        <v>618.33000000000004</v>
      </c>
      <c r="L1163" s="10">
        <v>40.28</v>
      </c>
      <c r="M1163" s="10" t="s">
        <v>129</v>
      </c>
      <c r="N1163" s="10" t="s">
        <v>145</v>
      </c>
    </row>
    <row r="1164" spans="1:14" x14ac:dyDescent="0.35">
      <c r="A1164" s="10" t="s">
        <v>1440</v>
      </c>
      <c r="B1164" s="11">
        <v>45626</v>
      </c>
      <c r="C1164" s="11">
        <v>45630</v>
      </c>
      <c r="D1164" s="10" t="s">
        <v>264</v>
      </c>
      <c r="E1164" s="10" t="s">
        <v>118</v>
      </c>
      <c r="F1164" s="10">
        <v>5</v>
      </c>
      <c r="G1164" s="10">
        <v>408.03</v>
      </c>
      <c r="H1164" s="13">
        <v>0.1</v>
      </c>
      <c r="I1164" s="10">
        <v>2040.13</v>
      </c>
      <c r="J1164" s="10">
        <v>1836.12</v>
      </c>
      <c r="K1164" s="10">
        <v>1211.05</v>
      </c>
      <c r="L1164" s="10">
        <v>59.53</v>
      </c>
      <c r="M1164" s="10" t="s">
        <v>124</v>
      </c>
      <c r="N1164" s="10" t="s">
        <v>125</v>
      </c>
    </row>
    <row r="1165" spans="1:14" x14ac:dyDescent="0.35">
      <c r="A1165" s="10" t="s">
        <v>1441</v>
      </c>
      <c r="B1165" s="11">
        <v>45385</v>
      </c>
      <c r="C1165" s="11">
        <v>45392</v>
      </c>
      <c r="D1165" s="10" t="s">
        <v>540</v>
      </c>
      <c r="E1165" s="10" t="s">
        <v>159</v>
      </c>
      <c r="F1165" s="10">
        <v>10</v>
      </c>
      <c r="G1165" s="10">
        <v>522.72</v>
      </c>
      <c r="H1165" s="13">
        <v>0.15</v>
      </c>
      <c r="I1165" s="10">
        <v>5227.24</v>
      </c>
      <c r="J1165" s="10">
        <v>4443.1499999999996</v>
      </c>
      <c r="K1165" s="10">
        <v>3444.66</v>
      </c>
      <c r="L1165" s="10">
        <v>28.54</v>
      </c>
      <c r="M1165" s="10" t="s">
        <v>134</v>
      </c>
      <c r="N1165" s="10" t="s">
        <v>145</v>
      </c>
    </row>
    <row r="1166" spans="1:14" x14ac:dyDescent="0.35">
      <c r="A1166" s="10" t="s">
        <v>1442</v>
      </c>
      <c r="B1166" s="11">
        <v>45525</v>
      </c>
      <c r="C1166" s="11">
        <v>45530</v>
      </c>
      <c r="D1166" s="10" t="s">
        <v>314</v>
      </c>
      <c r="E1166" s="10" t="s">
        <v>164</v>
      </c>
      <c r="F1166" s="10">
        <v>8</v>
      </c>
      <c r="G1166" s="10">
        <v>894.12</v>
      </c>
      <c r="H1166" s="13">
        <v>0</v>
      </c>
      <c r="I1166" s="10">
        <v>7152.94</v>
      </c>
      <c r="J1166" s="10">
        <v>7152.94</v>
      </c>
      <c r="K1166" s="10">
        <v>5475.91</v>
      </c>
      <c r="L1166" s="10">
        <v>31.9</v>
      </c>
      <c r="M1166" s="10" t="s">
        <v>129</v>
      </c>
      <c r="N1166" s="10" t="s">
        <v>156</v>
      </c>
    </row>
    <row r="1167" spans="1:14" x14ac:dyDescent="0.35">
      <c r="A1167" s="10" t="s">
        <v>1443</v>
      </c>
      <c r="B1167" s="11">
        <v>45726</v>
      </c>
      <c r="C1167" s="11">
        <v>45729</v>
      </c>
      <c r="D1167" s="10" t="s">
        <v>191</v>
      </c>
      <c r="E1167" s="10" t="s">
        <v>152</v>
      </c>
      <c r="F1167" s="10">
        <v>5</v>
      </c>
      <c r="G1167" s="10">
        <v>27.62</v>
      </c>
      <c r="H1167" s="13">
        <v>0</v>
      </c>
      <c r="I1167" s="10">
        <v>138.12</v>
      </c>
      <c r="J1167" s="10">
        <v>138.12</v>
      </c>
      <c r="K1167" s="10">
        <v>56.66</v>
      </c>
      <c r="L1167" s="10">
        <v>43.98</v>
      </c>
      <c r="M1167" s="10" t="s">
        <v>124</v>
      </c>
      <c r="N1167" s="10" t="s">
        <v>149</v>
      </c>
    </row>
    <row r="1168" spans="1:14" x14ac:dyDescent="0.35">
      <c r="A1168" s="10" t="s">
        <v>1444</v>
      </c>
      <c r="B1168" s="11">
        <v>45824</v>
      </c>
      <c r="C1168" s="11">
        <v>45826</v>
      </c>
      <c r="D1168" s="10" t="s">
        <v>752</v>
      </c>
      <c r="E1168" s="10" t="s">
        <v>187</v>
      </c>
      <c r="F1168" s="10">
        <v>1</v>
      </c>
      <c r="G1168" s="10">
        <v>217.48</v>
      </c>
      <c r="H1168" s="13">
        <v>0.05</v>
      </c>
      <c r="I1168" s="10">
        <v>217.48</v>
      </c>
      <c r="J1168" s="10">
        <v>206.61</v>
      </c>
      <c r="K1168" s="10">
        <v>119.64</v>
      </c>
      <c r="L1168" s="10">
        <v>16.97</v>
      </c>
      <c r="M1168" s="10" t="s">
        <v>129</v>
      </c>
      <c r="N1168" s="10" t="s">
        <v>125</v>
      </c>
    </row>
    <row r="1169" spans="1:14" x14ac:dyDescent="0.35">
      <c r="A1169" s="10" t="s">
        <v>1445</v>
      </c>
      <c r="B1169" s="11">
        <v>45675</v>
      </c>
      <c r="C1169" s="11">
        <v>45678</v>
      </c>
      <c r="D1169" s="10" t="s">
        <v>230</v>
      </c>
      <c r="E1169" s="10" t="s">
        <v>128</v>
      </c>
      <c r="F1169" s="10">
        <v>2</v>
      </c>
      <c r="G1169" s="10">
        <v>341.46</v>
      </c>
      <c r="H1169" s="13">
        <v>0.15</v>
      </c>
      <c r="I1169" s="10">
        <v>682.92</v>
      </c>
      <c r="J1169" s="10">
        <v>580.48</v>
      </c>
      <c r="K1169" s="10">
        <v>368.49</v>
      </c>
      <c r="L1169" s="10">
        <v>23.68</v>
      </c>
      <c r="M1169" s="10" t="s">
        <v>134</v>
      </c>
      <c r="N1169" s="10" t="s">
        <v>130</v>
      </c>
    </row>
    <row r="1170" spans="1:14" x14ac:dyDescent="0.35">
      <c r="A1170" s="10" t="s">
        <v>1446</v>
      </c>
      <c r="B1170" s="11">
        <v>45694</v>
      </c>
      <c r="C1170" s="11">
        <v>45694</v>
      </c>
      <c r="D1170" s="10" t="s">
        <v>215</v>
      </c>
      <c r="E1170" s="10" t="s">
        <v>118</v>
      </c>
      <c r="F1170" s="10">
        <v>1</v>
      </c>
      <c r="G1170" s="10">
        <v>430.47</v>
      </c>
      <c r="H1170" s="13">
        <v>0.05</v>
      </c>
      <c r="I1170" s="10">
        <v>430.47</v>
      </c>
      <c r="J1170" s="10">
        <v>408.94</v>
      </c>
      <c r="K1170" s="10">
        <v>255.48</v>
      </c>
      <c r="L1170" s="10">
        <v>30.17</v>
      </c>
      <c r="M1170" s="10" t="s">
        <v>124</v>
      </c>
      <c r="N1170" s="10" t="s">
        <v>145</v>
      </c>
    </row>
    <row r="1171" spans="1:14" x14ac:dyDescent="0.35">
      <c r="A1171" s="10" t="s">
        <v>1447</v>
      </c>
      <c r="B1171" s="11">
        <v>45495</v>
      </c>
      <c r="C1171" s="11">
        <v>45499</v>
      </c>
      <c r="D1171" s="10" t="s">
        <v>748</v>
      </c>
      <c r="E1171" s="10" t="s">
        <v>226</v>
      </c>
      <c r="F1171" s="10">
        <v>1</v>
      </c>
      <c r="G1171" s="10">
        <v>93.9</v>
      </c>
      <c r="H1171" s="13">
        <v>0.1</v>
      </c>
      <c r="I1171" s="10">
        <v>93.9</v>
      </c>
      <c r="J1171" s="10">
        <v>84.51</v>
      </c>
      <c r="K1171" s="10">
        <v>43.41</v>
      </c>
      <c r="L1171" s="10">
        <v>29.76</v>
      </c>
      <c r="M1171" s="10" t="s">
        <v>134</v>
      </c>
      <c r="N1171" s="10" t="s">
        <v>125</v>
      </c>
    </row>
    <row r="1172" spans="1:14" x14ac:dyDescent="0.35">
      <c r="A1172" s="10" t="s">
        <v>1448</v>
      </c>
      <c r="B1172" s="11">
        <v>45347</v>
      </c>
      <c r="C1172" s="11">
        <v>45347</v>
      </c>
      <c r="D1172" s="10" t="s">
        <v>117</v>
      </c>
      <c r="E1172" s="10" t="s">
        <v>202</v>
      </c>
      <c r="F1172" s="10">
        <v>5</v>
      </c>
      <c r="G1172" s="10">
        <v>139.83000000000001</v>
      </c>
      <c r="H1172" s="13">
        <v>0.15</v>
      </c>
      <c r="I1172" s="10">
        <v>699.17</v>
      </c>
      <c r="J1172" s="10">
        <v>594.29999999999995</v>
      </c>
      <c r="K1172" s="10">
        <v>411.44</v>
      </c>
      <c r="L1172" s="10">
        <v>14.2</v>
      </c>
      <c r="M1172" s="10" t="s">
        <v>124</v>
      </c>
      <c r="N1172" s="10" t="s">
        <v>156</v>
      </c>
    </row>
    <row r="1173" spans="1:14" x14ac:dyDescent="0.35">
      <c r="A1173" s="10" t="s">
        <v>1449</v>
      </c>
      <c r="B1173" s="11">
        <v>45353</v>
      </c>
      <c r="C1173" s="11">
        <v>45353</v>
      </c>
      <c r="D1173" s="10" t="s">
        <v>752</v>
      </c>
      <c r="E1173" s="10" t="s">
        <v>142</v>
      </c>
      <c r="F1173" s="10">
        <v>1</v>
      </c>
      <c r="G1173" s="10">
        <v>279.83999999999997</v>
      </c>
      <c r="H1173" s="13">
        <v>0.2</v>
      </c>
      <c r="I1173" s="10">
        <v>279.83999999999997</v>
      </c>
      <c r="J1173" s="10">
        <v>223.87</v>
      </c>
      <c r="K1173" s="10">
        <v>141.77000000000001</v>
      </c>
      <c r="L1173" s="10">
        <v>27</v>
      </c>
      <c r="M1173" s="10" t="s">
        <v>124</v>
      </c>
      <c r="N1173" s="10" t="s">
        <v>145</v>
      </c>
    </row>
    <row r="1174" spans="1:14" x14ac:dyDescent="0.35">
      <c r="A1174" s="10" t="s">
        <v>1450</v>
      </c>
      <c r="B1174" s="11">
        <v>45654</v>
      </c>
      <c r="C1174" s="11">
        <v>45657</v>
      </c>
      <c r="D1174" s="10" t="s">
        <v>718</v>
      </c>
      <c r="E1174" s="10" t="s">
        <v>118</v>
      </c>
      <c r="F1174" s="10">
        <v>1</v>
      </c>
      <c r="G1174" s="10">
        <v>413.52</v>
      </c>
      <c r="H1174" s="13">
        <v>0.05</v>
      </c>
      <c r="I1174" s="10">
        <v>413.52</v>
      </c>
      <c r="J1174" s="10">
        <v>392.85</v>
      </c>
      <c r="K1174" s="10">
        <v>251.43</v>
      </c>
      <c r="L1174" s="10">
        <v>15.68</v>
      </c>
      <c r="M1174" s="10" t="s">
        <v>134</v>
      </c>
      <c r="N1174" s="10" t="s">
        <v>136</v>
      </c>
    </row>
    <row r="1175" spans="1:14" x14ac:dyDescent="0.35">
      <c r="A1175" s="10" t="s">
        <v>1451</v>
      </c>
      <c r="B1175" s="11">
        <v>45568</v>
      </c>
      <c r="C1175" s="10"/>
      <c r="D1175" s="10" t="s">
        <v>1452</v>
      </c>
      <c r="E1175" s="10" t="s">
        <v>133</v>
      </c>
      <c r="F1175" s="10">
        <v>1</v>
      </c>
      <c r="G1175" s="10">
        <v>211.07</v>
      </c>
      <c r="H1175" s="13">
        <v>0.1</v>
      </c>
      <c r="I1175" s="10">
        <v>211.07</v>
      </c>
      <c r="J1175" s="10">
        <v>189.96</v>
      </c>
      <c r="K1175" s="10">
        <v>121.51</v>
      </c>
      <c r="L1175" s="10"/>
      <c r="M1175" s="10" t="s">
        <v>134</v>
      </c>
      <c r="N1175" s="10" t="s">
        <v>120</v>
      </c>
    </row>
    <row r="1176" spans="1:14" x14ac:dyDescent="0.35">
      <c r="A1176" s="10" t="s">
        <v>1453</v>
      </c>
      <c r="B1176" s="11">
        <v>45295</v>
      </c>
      <c r="C1176" s="11">
        <v>45298</v>
      </c>
      <c r="D1176" s="10" t="s">
        <v>191</v>
      </c>
      <c r="E1176" s="10" t="s">
        <v>139</v>
      </c>
      <c r="F1176" s="10">
        <v>4</v>
      </c>
      <c r="G1176" s="10">
        <v>643.26</v>
      </c>
      <c r="H1176" s="13">
        <v>0.15</v>
      </c>
      <c r="I1176" s="10">
        <v>2573.04</v>
      </c>
      <c r="J1176" s="10">
        <v>2187.08</v>
      </c>
      <c r="K1176" s="10">
        <v>1614.54</v>
      </c>
      <c r="L1176" s="10">
        <v>31.08</v>
      </c>
      <c r="M1176" s="10" t="s">
        <v>129</v>
      </c>
      <c r="N1176" s="10" t="s">
        <v>156</v>
      </c>
    </row>
    <row r="1177" spans="1:14" x14ac:dyDescent="0.35">
      <c r="A1177" s="10" t="s">
        <v>1454</v>
      </c>
      <c r="B1177" s="11">
        <v>45745</v>
      </c>
      <c r="C1177" s="11">
        <v>45747</v>
      </c>
      <c r="D1177" s="10" t="s">
        <v>260</v>
      </c>
      <c r="E1177" s="10" t="s">
        <v>187</v>
      </c>
      <c r="F1177" s="10">
        <v>4</v>
      </c>
      <c r="G1177" s="10">
        <v>206.12</v>
      </c>
      <c r="H1177" s="13">
        <v>0.15</v>
      </c>
      <c r="I1177" s="10">
        <v>824.47</v>
      </c>
      <c r="J1177" s="10">
        <v>700.8</v>
      </c>
      <c r="K1177" s="10">
        <v>483.83</v>
      </c>
      <c r="L1177" s="10">
        <v>14.82</v>
      </c>
      <c r="M1177" s="10" t="s">
        <v>134</v>
      </c>
      <c r="N1177" s="10" t="s">
        <v>140</v>
      </c>
    </row>
    <row r="1178" spans="1:14" x14ac:dyDescent="0.35">
      <c r="A1178" s="10" t="s">
        <v>1455</v>
      </c>
      <c r="B1178" s="11">
        <v>45642</v>
      </c>
      <c r="C1178" s="11">
        <v>45647</v>
      </c>
      <c r="D1178" s="10" t="s">
        <v>217</v>
      </c>
      <c r="E1178" s="10" t="s">
        <v>164</v>
      </c>
      <c r="F1178" s="10">
        <v>1</v>
      </c>
      <c r="G1178" s="10">
        <v>921.11</v>
      </c>
      <c r="H1178" s="13">
        <v>0.1</v>
      </c>
      <c r="I1178" s="10">
        <v>921.11</v>
      </c>
      <c r="J1178" s="10">
        <v>829</v>
      </c>
      <c r="K1178" s="10">
        <v>703</v>
      </c>
      <c r="L1178" s="10">
        <v>36.369999999999997</v>
      </c>
      <c r="M1178" s="10" t="s">
        <v>124</v>
      </c>
      <c r="N1178" s="10" t="s">
        <v>156</v>
      </c>
    </row>
    <row r="1179" spans="1:14" x14ac:dyDescent="0.35">
      <c r="A1179" s="10" t="s">
        <v>1456</v>
      </c>
      <c r="B1179" s="11">
        <v>45504</v>
      </c>
      <c r="C1179" s="11">
        <v>45507</v>
      </c>
      <c r="D1179" s="10" t="s">
        <v>184</v>
      </c>
      <c r="E1179" s="10" t="s">
        <v>175</v>
      </c>
      <c r="F1179" s="10">
        <v>2</v>
      </c>
      <c r="G1179" s="10">
        <v>37.42</v>
      </c>
      <c r="H1179" s="13">
        <v>0</v>
      </c>
      <c r="I1179" s="10">
        <v>74.849999999999994</v>
      </c>
      <c r="J1179" s="10">
        <v>74.849999999999994</v>
      </c>
      <c r="K1179" s="10">
        <v>32.69</v>
      </c>
      <c r="L1179" s="10">
        <v>52.72</v>
      </c>
      <c r="M1179" s="10" t="s">
        <v>129</v>
      </c>
      <c r="N1179" s="10" t="s">
        <v>136</v>
      </c>
    </row>
    <row r="1180" spans="1:14" x14ac:dyDescent="0.35">
      <c r="A1180" s="10" t="s">
        <v>1457</v>
      </c>
      <c r="B1180" s="11">
        <v>45358</v>
      </c>
      <c r="C1180" s="11">
        <v>45365</v>
      </c>
      <c r="D1180" s="10" t="s">
        <v>219</v>
      </c>
      <c r="E1180" s="10" t="s">
        <v>123</v>
      </c>
      <c r="F1180" s="10">
        <v>4</v>
      </c>
      <c r="G1180" s="10">
        <v>29.55</v>
      </c>
      <c r="H1180" s="13">
        <v>0.15</v>
      </c>
      <c r="I1180" s="10">
        <v>118.21</v>
      </c>
      <c r="J1180" s="10">
        <v>100.48</v>
      </c>
      <c r="K1180" s="10">
        <v>55.13</v>
      </c>
      <c r="L1180" s="10">
        <v>30.34</v>
      </c>
      <c r="M1180" s="10" t="s">
        <v>124</v>
      </c>
      <c r="N1180" s="10" t="s">
        <v>156</v>
      </c>
    </row>
    <row r="1181" spans="1:14" x14ac:dyDescent="0.35">
      <c r="A1181" s="10" t="s">
        <v>1458</v>
      </c>
      <c r="B1181" s="11">
        <v>45553</v>
      </c>
      <c r="C1181" s="11">
        <v>45558</v>
      </c>
      <c r="D1181" s="10" t="s">
        <v>240</v>
      </c>
      <c r="E1181" s="10" t="s">
        <v>226</v>
      </c>
      <c r="F1181" s="10">
        <v>2</v>
      </c>
      <c r="G1181" s="10">
        <v>92.97</v>
      </c>
      <c r="H1181" s="13">
        <v>0.05</v>
      </c>
      <c r="I1181" s="10">
        <v>185.94</v>
      </c>
      <c r="J1181" s="10">
        <v>176.65</v>
      </c>
      <c r="K1181" s="10">
        <v>85.82</v>
      </c>
      <c r="L1181" s="10">
        <v>17.86</v>
      </c>
      <c r="M1181" s="10" t="s">
        <v>124</v>
      </c>
      <c r="N1181" s="10" t="s">
        <v>120</v>
      </c>
    </row>
    <row r="1182" spans="1:14" x14ac:dyDescent="0.35">
      <c r="A1182" s="10" t="s">
        <v>1459</v>
      </c>
      <c r="B1182" s="11">
        <v>45682</v>
      </c>
      <c r="C1182" s="11">
        <v>45687</v>
      </c>
      <c r="D1182" s="10" t="s">
        <v>213</v>
      </c>
      <c r="E1182" s="10" t="s">
        <v>142</v>
      </c>
      <c r="F1182" s="10">
        <v>1</v>
      </c>
      <c r="G1182" s="10">
        <v>248.71</v>
      </c>
      <c r="H1182" s="13">
        <v>0.2</v>
      </c>
      <c r="I1182" s="10">
        <v>248.71</v>
      </c>
      <c r="J1182" s="10">
        <v>198.97</v>
      </c>
      <c r="K1182" s="10">
        <v>151.03</v>
      </c>
      <c r="L1182" s="10">
        <v>10.95</v>
      </c>
      <c r="M1182" s="10" t="s">
        <v>134</v>
      </c>
      <c r="N1182" s="10" t="s">
        <v>130</v>
      </c>
    </row>
    <row r="1183" spans="1:14" x14ac:dyDescent="0.35">
      <c r="A1183" s="10" t="s">
        <v>1460</v>
      </c>
      <c r="B1183" s="11">
        <v>45755</v>
      </c>
      <c r="C1183" s="11">
        <v>45757</v>
      </c>
      <c r="D1183" s="10" t="s">
        <v>359</v>
      </c>
      <c r="E1183" s="10" t="s">
        <v>152</v>
      </c>
      <c r="F1183" s="10">
        <v>2</v>
      </c>
      <c r="G1183" s="10">
        <v>27.49</v>
      </c>
      <c r="H1183" s="13">
        <v>0.05</v>
      </c>
      <c r="I1183" s="10">
        <v>54.98</v>
      </c>
      <c r="J1183" s="10">
        <v>52.23</v>
      </c>
      <c r="K1183" s="10">
        <v>22.82</v>
      </c>
      <c r="L1183" s="10">
        <v>16.53</v>
      </c>
      <c r="M1183" s="10" t="s">
        <v>134</v>
      </c>
      <c r="N1183" s="10" t="s">
        <v>130</v>
      </c>
    </row>
    <row r="1184" spans="1:14" x14ac:dyDescent="0.35">
      <c r="A1184" s="10" t="s">
        <v>1461</v>
      </c>
      <c r="B1184" s="11">
        <v>45345</v>
      </c>
      <c r="C1184" s="11">
        <v>45347</v>
      </c>
      <c r="D1184" s="10" t="s">
        <v>369</v>
      </c>
      <c r="E1184" s="10" t="s">
        <v>133</v>
      </c>
      <c r="F1184" s="10">
        <v>2</v>
      </c>
      <c r="G1184" s="10">
        <v>218.95</v>
      </c>
      <c r="H1184" s="13">
        <v>0.1</v>
      </c>
      <c r="I1184" s="10">
        <v>437.91</v>
      </c>
      <c r="J1184" s="10">
        <v>394.11</v>
      </c>
      <c r="K1184" s="10">
        <v>259.87</v>
      </c>
      <c r="L1184" s="10">
        <v>21.09</v>
      </c>
      <c r="M1184" s="10" t="s">
        <v>134</v>
      </c>
      <c r="N1184" s="10" t="s">
        <v>130</v>
      </c>
    </row>
    <row r="1185" spans="1:14" x14ac:dyDescent="0.35">
      <c r="A1185" s="10" t="s">
        <v>1462</v>
      </c>
      <c r="B1185" s="11">
        <v>45567</v>
      </c>
      <c r="C1185" s="11">
        <v>45569</v>
      </c>
      <c r="D1185" s="10" t="s">
        <v>228</v>
      </c>
      <c r="E1185" s="10" t="s">
        <v>139</v>
      </c>
      <c r="F1185" s="10">
        <v>3</v>
      </c>
      <c r="G1185" s="10">
        <v>679.02</v>
      </c>
      <c r="H1185" s="13">
        <v>0.15</v>
      </c>
      <c r="I1185" s="10">
        <v>2037.07</v>
      </c>
      <c r="J1185" s="10">
        <v>1731.51</v>
      </c>
      <c r="K1185" s="10">
        <v>1200.52</v>
      </c>
      <c r="L1185" s="10">
        <v>43.53</v>
      </c>
      <c r="M1185" s="10" t="s">
        <v>129</v>
      </c>
      <c r="N1185" s="10" t="s">
        <v>120</v>
      </c>
    </row>
    <row r="1186" spans="1:14" x14ac:dyDescent="0.35">
      <c r="A1186" s="10" t="s">
        <v>1463</v>
      </c>
      <c r="B1186" s="11">
        <v>45625</v>
      </c>
      <c r="C1186" s="11">
        <v>45627</v>
      </c>
      <c r="D1186" s="10" t="s">
        <v>206</v>
      </c>
      <c r="E1186" s="10" t="s">
        <v>166</v>
      </c>
      <c r="F1186" s="10">
        <v>5</v>
      </c>
      <c r="G1186" s="10">
        <v>180.38</v>
      </c>
      <c r="H1186" s="13">
        <v>0</v>
      </c>
      <c r="I1186" s="10">
        <v>901.91</v>
      </c>
      <c r="J1186" s="10">
        <v>901.91</v>
      </c>
      <c r="K1186" s="10">
        <v>475.04</v>
      </c>
      <c r="L1186" s="10">
        <v>57.06</v>
      </c>
      <c r="M1186" s="10" t="s">
        <v>134</v>
      </c>
      <c r="N1186" s="10" t="s">
        <v>140</v>
      </c>
    </row>
    <row r="1187" spans="1:14" x14ac:dyDescent="0.35">
      <c r="A1187" s="10" t="s">
        <v>1464</v>
      </c>
      <c r="B1187" s="11">
        <v>45539</v>
      </c>
      <c r="C1187" s="11">
        <v>45544</v>
      </c>
      <c r="D1187" s="10" t="s">
        <v>310</v>
      </c>
      <c r="E1187" s="10" t="s">
        <v>169</v>
      </c>
      <c r="F1187" s="10">
        <v>3</v>
      </c>
      <c r="G1187" s="10">
        <v>202.58</v>
      </c>
      <c r="H1187" s="13">
        <v>0</v>
      </c>
      <c r="I1187" s="10">
        <v>607.75</v>
      </c>
      <c r="J1187" s="10">
        <v>607.75</v>
      </c>
      <c r="K1187" s="10">
        <v>352.41</v>
      </c>
      <c r="L1187" s="10">
        <v>47.07</v>
      </c>
      <c r="M1187" s="10" t="s">
        <v>134</v>
      </c>
      <c r="N1187" s="10" t="s">
        <v>136</v>
      </c>
    </row>
    <row r="1188" spans="1:14" x14ac:dyDescent="0.35">
      <c r="A1188" s="10" t="s">
        <v>1465</v>
      </c>
      <c r="B1188" s="11">
        <v>45431</v>
      </c>
      <c r="C1188" s="11">
        <v>45431</v>
      </c>
      <c r="D1188" s="10" t="s">
        <v>228</v>
      </c>
      <c r="E1188" s="10" t="s">
        <v>175</v>
      </c>
      <c r="F1188" s="10">
        <v>2</v>
      </c>
      <c r="G1188" s="10">
        <v>38.18</v>
      </c>
      <c r="H1188" s="13">
        <v>0.1</v>
      </c>
      <c r="I1188" s="10">
        <v>76.349999999999994</v>
      </c>
      <c r="J1188" s="10">
        <v>68.72</v>
      </c>
      <c r="K1188" s="10">
        <v>32.57</v>
      </c>
      <c r="L1188" s="10">
        <v>27.85</v>
      </c>
      <c r="M1188" s="10" t="s">
        <v>134</v>
      </c>
      <c r="N1188" s="10" t="s">
        <v>140</v>
      </c>
    </row>
    <row r="1189" spans="1:14" x14ac:dyDescent="0.35">
      <c r="A1189" s="10" t="s">
        <v>1466</v>
      </c>
      <c r="B1189" s="11">
        <v>45654</v>
      </c>
      <c r="C1189" s="11">
        <v>45660</v>
      </c>
      <c r="D1189" s="10" t="s">
        <v>168</v>
      </c>
      <c r="E1189" s="10" t="s">
        <v>164</v>
      </c>
      <c r="F1189" s="10">
        <v>4</v>
      </c>
      <c r="G1189" s="10">
        <v>923.45</v>
      </c>
      <c r="H1189" s="13">
        <v>0.1</v>
      </c>
      <c r="I1189" s="10">
        <v>3693.82</v>
      </c>
      <c r="J1189" s="10">
        <v>3324.44</v>
      </c>
      <c r="K1189" s="10">
        <v>2629.4</v>
      </c>
      <c r="L1189" s="10">
        <v>51.02</v>
      </c>
      <c r="M1189" s="10" t="s">
        <v>134</v>
      </c>
      <c r="N1189" s="10" t="s">
        <v>130</v>
      </c>
    </row>
    <row r="1190" spans="1:14" x14ac:dyDescent="0.35">
      <c r="A1190" s="10" t="s">
        <v>1467</v>
      </c>
      <c r="B1190" s="11">
        <v>45597</v>
      </c>
      <c r="C1190" s="11">
        <v>45598</v>
      </c>
      <c r="D1190" s="10" t="s">
        <v>314</v>
      </c>
      <c r="E1190" s="10" t="s">
        <v>202</v>
      </c>
      <c r="F1190" s="10">
        <v>3</v>
      </c>
      <c r="G1190" s="10">
        <v>142.97</v>
      </c>
      <c r="H1190" s="13">
        <v>0.1</v>
      </c>
      <c r="I1190" s="10">
        <v>428.9</v>
      </c>
      <c r="J1190" s="10">
        <v>386.01</v>
      </c>
      <c r="K1190" s="10">
        <v>241.07</v>
      </c>
      <c r="L1190" s="10">
        <v>10.37</v>
      </c>
      <c r="M1190" s="10" t="s">
        <v>124</v>
      </c>
      <c r="N1190" s="10" t="s">
        <v>120</v>
      </c>
    </row>
    <row r="1191" spans="1:14" x14ac:dyDescent="0.35">
      <c r="A1191" s="10" t="s">
        <v>1468</v>
      </c>
      <c r="B1191" s="11">
        <v>45752</v>
      </c>
      <c r="C1191" s="11">
        <v>45754</v>
      </c>
      <c r="D1191" s="10" t="s">
        <v>217</v>
      </c>
      <c r="E1191" s="10" t="s">
        <v>169</v>
      </c>
      <c r="F1191" s="10">
        <v>4</v>
      </c>
      <c r="G1191" s="10">
        <v>203.35</v>
      </c>
      <c r="H1191" s="13">
        <v>0</v>
      </c>
      <c r="I1191" s="10">
        <v>813.39</v>
      </c>
      <c r="J1191" s="10">
        <v>813.39</v>
      </c>
      <c r="K1191" s="10">
        <v>455.12</v>
      </c>
      <c r="L1191" s="10">
        <v>60.96</v>
      </c>
      <c r="M1191" s="10" t="s">
        <v>134</v>
      </c>
      <c r="N1191" s="10" t="s">
        <v>156</v>
      </c>
    </row>
    <row r="1192" spans="1:14" x14ac:dyDescent="0.35">
      <c r="A1192" s="10" t="s">
        <v>1469</v>
      </c>
      <c r="B1192" s="11">
        <v>45672</v>
      </c>
      <c r="C1192" s="11">
        <v>45675</v>
      </c>
      <c r="D1192" s="10" t="s">
        <v>258</v>
      </c>
      <c r="E1192" s="10" t="s">
        <v>187</v>
      </c>
      <c r="F1192" s="10">
        <v>3</v>
      </c>
      <c r="G1192" s="10">
        <v>207.17</v>
      </c>
      <c r="H1192" s="13">
        <v>0</v>
      </c>
      <c r="I1192" s="10">
        <v>621.51</v>
      </c>
      <c r="J1192" s="10">
        <v>621.51</v>
      </c>
      <c r="K1192" s="10">
        <v>344.99</v>
      </c>
      <c r="L1192" s="10">
        <v>17.72</v>
      </c>
      <c r="M1192" s="10" t="s">
        <v>134</v>
      </c>
      <c r="N1192" s="10" t="s">
        <v>149</v>
      </c>
    </row>
    <row r="1193" spans="1:14" x14ac:dyDescent="0.35">
      <c r="A1193" s="10" t="s">
        <v>1470</v>
      </c>
      <c r="B1193" s="11">
        <v>45768</v>
      </c>
      <c r="C1193" s="11">
        <v>45774</v>
      </c>
      <c r="D1193" s="10" t="s">
        <v>267</v>
      </c>
      <c r="E1193" s="10" t="s">
        <v>202</v>
      </c>
      <c r="F1193" s="10">
        <v>6</v>
      </c>
      <c r="G1193" s="10">
        <v>153.63</v>
      </c>
      <c r="H1193" s="13">
        <v>0</v>
      </c>
      <c r="I1193" s="10">
        <v>921.8</v>
      </c>
      <c r="J1193" s="10">
        <v>921.8</v>
      </c>
      <c r="K1193" s="10">
        <v>496.83</v>
      </c>
      <c r="L1193" s="10">
        <v>32.78</v>
      </c>
      <c r="M1193" s="10" t="s">
        <v>134</v>
      </c>
      <c r="N1193" s="10" t="s">
        <v>140</v>
      </c>
    </row>
    <row r="1194" spans="1:14" x14ac:dyDescent="0.35">
      <c r="A1194" s="10" t="s">
        <v>1471</v>
      </c>
      <c r="B1194" s="11">
        <v>45631</v>
      </c>
      <c r="C1194" s="11">
        <v>45634</v>
      </c>
      <c r="D1194" s="10" t="s">
        <v>228</v>
      </c>
      <c r="E1194" s="10" t="s">
        <v>202</v>
      </c>
      <c r="F1194" s="10">
        <v>2</v>
      </c>
      <c r="G1194" s="10">
        <v>145.16</v>
      </c>
      <c r="H1194" s="13">
        <v>0</v>
      </c>
      <c r="I1194" s="10">
        <v>290.31</v>
      </c>
      <c r="J1194" s="10">
        <v>290.31</v>
      </c>
      <c r="K1194" s="10">
        <v>172.07</v>
      </c>
      <c r="L1194" s="10">
        <v>16</v>
      </c>
      <c r="M1194" s="10" t="s">
        <v>134</v>
      </c>
      <c r="N1194" s="10" t="s">
        <v>136</v>
      </c>
    </row>
    <row r="1195" spans="1:14" x14ac:dyDescent="0.35">
      <c r="A1195" s="10" t="s">
        <v>1472</v>
      </c>
      <c r="B1195" s="11">
        <v>45825</v>
      </c>
      <c r="C1195" s="11">
        <v>45830</v>
      </c>
      <c r="D1195" s="10" t="s">
        <v>748</v>
      </c>
      <c r="E1195" s="10" t="s">
        <v>235</v>
      </c>
      <c r="F1195" s="10">
        <v>1</v>
      </c>
      <c r="G1195" s="10">
        <v>17.72</v>
      </c>
      <c r="H1195" s="13">
        <v>0.15</v>
      </c>
      <c r="I1195" s="10">
        <v>17.72</v>
      </c>
      <c r="J1195" s="10">
        <v>15.06</v>
      </c>
      <c r="K1195" s="10">
        <v>6.97</v>
      </c>
      <c r="L1195" s="10">
        <v>36.92</v>
      </c>
      <c r="M1195" s="10" t="s">
        <v>134</v>
      </c>
      <c r="N1195" s="10" t="s">
        <v>130</v>
      </c>
    </row>
    <row r="1196" spans="1:14" x14ac:dyDescent="0.35">
      <c r="A1196" s="10" t="s">
        <v>1473</v>
      </c>
      <c r="B1196" s="11">
        <v>45791</v>
      </c>
      <c r="C1196" s="11">
        <v>45797</v>
      </c>
      <c r="D1196" s="10" t="s">
        <v>230</v>
      </c>
      <c r="E1196" s="10" t="s">
        <v>187</v>
      </c>
      <c r="F1196" s="10">
        <v>5</v>
      </c>
      <c r="G1196" s="10">
        <v>194.41</v>
      </c>
      <c r="H1196" s="13">
        <v>0.15</v>
      </c>
      <c r="I1196" s="10">
        <v>972.07</v>
      </c>
      <c r="J1196" s="10">
        <v>826.26</v>
      </c>
      <c r="K1196" s="10">
        <v>603.49</v>
      </c>
      <c r="L1196" s="10">
        <v>36.22</v>
      </c>
      <c r="M1196" s="10" t="s">
        <v>119</v>
      </c>
      <c r="N1196" s="10" t="s">
        <v>156</v>
      </c>
    </row>
    <row r="1197" spans="1:14" x14ac:dyDescent="0.35">
      <c r="A1197" s="10" t="s">
        <v>1474</v>
      </c>
      <c r="B1197" s="11">
        <v>45565</v>
      </c>
      <c r="C1197" s="11">
        <v>45567</v>
      </c>
      <c r="D1197" s="10" t="s">
        <v>158</v>
      </c>
      <c r="E1197" s="10" t="s">
        <v>187</v>
      </c>
      <c r="F1197" s="10">
        <v>1</v>
      </c>
      <c r="G1197" s="10">
        <v>223.94</v>
      </c>
      <c r="H1197" s="13">
        <v>0</v>
      </c>
      <c r="I1197" s="10">
        <v>223.94</v>
      </c>
      <c r="J1197" s="10">
        <v>223.94</v>
      </c>
      <c r="K1197" s="10">
        <v>119.38</v>
      </c>
      <c r="L1197" s="10">
        <v>19.11</v>
      </c>
      <c r="M1197" s="10" t="s">
        <v>134</v>
      </c>
      <c r="N1197" s="10" t="s">
        <v>136</v>
      </c>
    </row>
    <row r="1198" spans="1:14" x14ac:dyDescent="0.35">
      <c r="A1198" s="10" t="s">
        <v>1475</v>
      </c>
      <c r="B1198" s="11">
        <v>45720</v>
      </c>
      <c r="C1198" s="11">
        <v>45723</v>
      </c>
      <c r="D1198" s="10" t="s">
        <v>331</v>
      </c>
      <c r="E1198" s="10" t="s">
        <v>235</v>
      </c>
      <c r="F1198" s="10">
        <v>2</v>
      </c>
      <c r="G1198" s="10">
        <v>18.940000000000001</v>
      </c>
      <c r="H1198" s="13">
        <v>0</v>
      </c>
      <c r="I1198" s="10">
        <v>37.880000000000003</v>
      </c>
      <c r="J1198" s="10">
        <v>37.880000000000003</v>
      </c>
      <c r="K1198" s="10">
        <v>13.9</v>
      </c>
      <c r="L1198" s="10">
        <v>38.93</v>
      </c>
      <c r="M1198" s="10" t="s">
        <v>134</v>
      </c>
      <c r="N1198" s="10" t="s">
        <v>130</v>
      </c>
    </row>
    <row r="1199" spans="1:14" x14ac:dyDescent="0.35">
      <c r="A1199" s="10" t="s">
        <v>1476</v>
      </c>
      <c r="B1199" s="11">
        <v>45563</v>
      </c>
      <c r="C1199" s="11">
        <v>45570</v>
      </c>
      <c r="D1199" s="10" t="s">
        <v>457</v>
      </c>
      <c r="E1199" s="10" t="s">
        <v>142</v>
      </c>
      <c r="F1199" s="10">
        <v>5</v>
      </c>
      <c r="G1199" s="10">
        <v>248.31</v>
      </c>
      <c r="H1199" s="13">
        <v>0</v>
      </c>
      <c r="I1199" s="10">
        <v>1241.57</v>
      </c>
      <c r="J1199" s="10">
        <v>1241.57</v>
      </c>
      <c r="K1199" s="10">
        <v>755.8</v>
      </c>
      <c r="L1199" s="10">
        <v>32.67</v>
      </c>
      <c r="M1199" s="10" t="s">
        <v>134</v>
      </c>
      <c r="N1199" s="10" t="s">
        <v>149</v>
      </c>
    </row>
    <row r="1200" spans="1:14" x14ac:dyDescent="0.35">
      <c r="A1200" s="10" t="s">
        <v>1477</v>
      </c>
      <c r="B1200" s="11">
        <v>45772</v>
      </c>
      <c r="C1200" s="11">
        <v>45776</v>
      </c>
      <c r="D1200" s="10" t="s">
        <v>138</v>
      </c>
      <c r="E1200" s="10" t="s">
        <v>202</v>
      </c>
      <c r="F1200" s="10">
        <v>3</v>
      </c>
      <c r="G1200" s="10">
        <v>146.11000000000001</v>
      </c>
      <c r="H1200" s="13">
        <v>0.2</v>
      </c>
      <c r="I1200" s="10">
        <v>438.34</v>
      </c>
      <c r="J1200" s="10">
        <v>350.67</v>
      </c>
      <c r="K1200" s="10">
        <v>241.83</v>
      </c>
      <c r="L1200" s="10">
        <v>43.36</v>
      </c>
      <c r="M1200" s="10" t="s">
        <v>124</v>
      </c>
      <c r="N1200" s="10" t="s">
        <v>145</v>
      </c>
    </row>
    <row r="1201" spans="1:14" x14ac:dyDescent="0.35">
      <c r="A1201" s="10" t="s">
        <v>1478</v>
      </c>
      <c r="B1201" s="11">
        <v>45523</v>
      </c>
      <c r="C1201" s="11">
        <v>45523</v>
      </c>
      <c r="D1201" s="10" t="s">
        <v>225</v>
      </c>
      <c r="E1201" s="10" t="s">
        <v>123</v>
      </c>
      <c r="F1201" s="10">
        <v>2</v>
      </c>
      <c r="G1201" s="10">
        <v>30.83</v>
      </c>
      <c r="H1201" s="13">
        <v>0.15</v>
      </c>
      <c r="I1201" s="10">
        <v>61.67</v>
      </c>
      <c r="J1201" s="10">
        <v>52.42</v>
      </c>
      <c r="K1201" s="10">
        <v>27.44</v>
      </c>
      <c r="L1201" s="10">
        <v>59.57</v>
      </c>
      <c r="M1201" s="10" t="s">
        <v>134</v>
      </c>
      <c r="N1201" s="10" t="s">
        <v>145</v>
      </c>
    </row>
    <row r="1202" spans="1:14" x14ac:dyDescent="0.35">
      <c r="A1202" s="10" t="s">
        <v>1479</v>
      </c>
      <c r="B1202" s="11">
        <v>45401</v>
      </c>
      <c r="C1202" s="11">
        <v>45403</v>
      </c>
      <c r="D1202" s="10" t="s">
        <v>569</v>
      </c>
      <c r="E1202" s="10" t="s">
        <v>152</v>
      </c>
      <c r="F1202" s="10">
        <v>3</v>
      </c>
      <c r="G1202" s="10">
        <v>27.43</v>
      </c>
      <c r="H1202" s="13">
        <v>0</v>
      </c>
      <c r="I1202" s="10">
        <v>82.3</v>
      </c>
      <c r="J1202" s="10">
        <v>82.3</v>
      </c>
      <c r="K1202" s="10">
        <v>34.26</v>
      </c>
      <c r="L1202" s="10">
        <v>24.97</v>
      </c>
      <c r="M1202" s="10" t="s">
        <v>129</v>
      </c>
      <c r="N1202" s="10" t="s">
        <v>149</v>
      </c>
    </row>
    <row r="1203" spans="1:14" x14ac:dyDescent="0.35">
      <c r="A1203" s="10" t="s">
        <v>1480</v>
      </c>
      <c r="B1203" s="11">
        <v>45721</v>
      </c>
      <c r="C1203" s="11">
        <v>45726</v>
      </c>
      <c r="D1203" s="10" t="s">
        <v>375</v>
      </c>
      <c r="E1203" s="10" t="s">
        <v>175</v>
      </c>
      <c r="F1203" s="10">
        <v>2</v>
      </c>
      <c r="G1203" s="10">
        <v>36.43</v>
      </c>
      <c r="H1203" s="13">
        <v>0.15</v>
      </c>
      <c r="I1203" s="10">
        <v>72.87</v>
      </c>
      <c r="J1203" s="10">
        <v>61.94</v>
      </c>
      <c r="K1203" s="10">
        <v>31.94</v>
      </c>
      <c r="L1203" s="10">
        <v>52.68</v>
      </c>
      <c r="M1203" s="10" t="s">
        <v>134</v>
      </c>
      <c r="N1203" s="10" t="s">
        <v>136</v>
      </c>
    </row>
    <row r="1204" spans="1:14" x14ac:dyDescent="0.35">
      <c r="A1204" s="10" t="s">
        <v>1481</v>
      </c>
      <c r="B1204" s="11">
        <v>45734</v>
      </c>
      <c r="C1204" s="11">
        <v>45736</v>
      </c>
      <c r="D1204" s="10" t="s">
        <v>217</v>
      </c>
      <c r="E1204" s="10" t="s">
        <v>175</v>
      </c>
      <c r="F1204" s="10">
        <v>2</v>
      </c>
      <c r="G1204" s="10">
        <v>40.909999999999997</v>
      </c>
      <c r="H1204" s="13">
        <v>0.05</v>
      </c>
      <c r="I1204" s="10">
        <v>81.819999999999993</v>
      </c>
      <c r="J1204" s="10">
        <v>77.73</v>
      </c>
      <c r="K1204" s="10">
        <v>33.4</v>
      </c>
      <c r="L1204" s="10">
        <v>12.21</v>
      </c>
      <c r="M1204" s="10" t="s">
        <v>129</v>
      </c>
      <c r="N1204" s="10" t="s">
        <v>140</v>
      </c>
    </row>
    <row r="1205" spans="1:14" x14ac:dyDescent="0.35">
      <c r="A1205" s="10" t="s">
        <v>1482</v>
      </c>
      <c r="B1205" s="11">
        <v>45511</v>
      </c>
      <c r="C1205" s="11">
        <v>45517</v>
      </c>
      <c r="D1205" s="10" t="s">
        <v>718</v>
      </c>
      <c r="E1205" s="10" t="s">
        <v>175</v>
      </c>
      <c r="F1205" s="10">
        <v>2</v>
      </c>
      <c r="G1205" s="10">
        <v>36.39</v>
      </c>
      <c r="H1205" s="13">
        <v>0</v>
      </c>
      <c r="I1205" s="10">
        <v>72.78</v>
      </c>
      <c r="J1205" s="10">
        <v>72.78</v>
      </c>
      <c r="K1205" s="10">
        <v>32.35</v>
      </c>
      <c r="L1205" s="10">
        <v>14.21</v>
      </c>
      <c r="M1205" s="10" t="s">
        <v>134</v>
      </c>
      <c r="N1205" s="10" t="s">
        <v>156</v>
      </c>
    </row>
    <row r="1206" spans="1:14" x14ac:dyDescent="0.35">
      <c r="A1206" s="10" t="s">
        <v>1483</v>
      </c>
      <c r="B1206" s="11">
        <v>45395</v>
      </c>
      <c r="C1206" s="11">
        <v>45396</v>
      </c>
      <c r="D1206" s="10" t="s">
        <v>480</v>
      </c>
      <c r="E1206" s="10" t="s">
        <v>133</v>
      </c>
      <c r="F1206" s="10">
        <v>1</v>
      </c>
      <c r="G1206" s="10">
        <v>228.36</v>
      </c>
      <c r="H1206" s="13">
        <v>0</v>
      </c>
      <c r="I1206" s="10">
        <v>228.36</v>
      </c>
      <c r="J1206" s="10">
        <v>228.36</v>
      </c>
      <c r="K1206" s="10">
        <v>125.5</v>
      </c>
      <c r="L1206" s="10">
        <v>29.86</v>
      </c>
      <c r="M1206" s="10" t="s">
        <v>119</v>
      </c>
      <c r="N1206" s="10" t="s">
        <v>125</v>
      </c>
    </row>
    <row r="1207" spans="1:14" x14ac:dyDescent="0.35">
      <c r="A1207" s="10" t="s">
        <v>1484</v>
      </c>
      <c r="B1207" s="11">
        <v>45774</v>
      </c>
      <c r="C1207" s="11">
        <v>45776</v>
      </c>
      <c r="D1207" s="10" t="s">
        <v>267</v>
      </c>
      <c r="E1207" s="10" t="s">
        <v>166</v>
      </c>
      <c r="F1207" s="10">
        <v>1</v>
      </c>
      <c r="G1207" s="10">
        <v>173.99</v>
      </c>
      <c r="H1207" s="13">
        <v>0.05</v>
      </c>
      <c r="I1207" s="10">
        <v>173.99</v>
      </c>
      <c r="J1207" s="10">
        <v>165.29</v>
      </c>
      <c r="K1207" s="10">
        <v>96.7</v>
      </c>
      <c r="L1207" s="10">
        <v>53.07</v>
      </c>
      <c r="M1207" s="10" t="s">
        <v>124</v>
      </c>
      <c r="N1207" s="10" t="s">
        <v>130</v>
      </c>
    </row>
    <row r="1208" spans="1:14" x14ac:dyDescent="0.35">
      <c r="A1208" s="10" t="s">
        <v>1485</v>
      </c>
      <c r="B1208" s="11">
        <v>45609</v>
      </c>
      <c r="C1208" s="11">
        <v>45614</v>
      </c>
      <c r="D1208" s="10" t="s">
        <v>247</v>
      </c>
      <c r="E1208" s="10" t="s">
        <v>155</v>
      </c>
      <c r="F1208" s="10">
        <v>1</v>
      </c>
      <c r="G1208" s="10">
        <v>45.34</v>
      </c>
      <c r="H1208" s="13">
        <v>0</v>
      </c>
      <c r="I1208" s="10">
        <v>45.34</v>
      </c>
      <c r="J1208" s="10">
        <v>45.34</v>
      </c>
      <c r="K1208" s="10">
        <v>22.03</v>
      </c>
      <c r="L1208" s="10">
        <v>37.89</v>
      </c>
      <c r="M1208" s="10" t="s">
        <v>134</v>
      </c>
      <c r="N1208" s="10" t="s">
        <v>125</v>
      </c>
    </row>
    <row r="1209" spans="1:14" x14ac:dyDescent="0.35">
      <c r="A1209" s="10" t="s">
        <v>1486</v>
      </c>
      <c r="B1209" s="11">
        <v>45794</v>
      </c>
      <c r="C1209" s="11">
        <v>45795</v>
      </c>
      <c r="D1209" s="10" t="s">
        <v>276</v>
      </c>
      <c r="E1209" s="10" t="s">
        <v>175</v>
      </c>
      <c r="F1209" s="10">
        <v>2</v>
      </c>
      <c r="G1209" s="10">
        <v>36.729999999999997</v>
      </c>
      <c r="H1209" s="13">
        <v>0.15</v>
      </c>
      <c r="I1209" s="10">
        <v>73.459999999999994</v>
      </c>
      <c r="J1209" s="10">
        <v>62.44</v>
      </c>
      <c r="K1209" s="10">
        <v>30.63</v>
      </c>
      <c r="L1209" s="10">
        <v>36.94</v>
      </c>
      <c r="M1209" s="10" t="s">
        <v>134</v>
      </c>
      <c r="N1209" s="10" t="s">
        <v>145</v>
      </c>
    </row>
    <row r="1210" spans="1:14" x14ac:dyDescent="0.35">
      <c r="A1210" s="10" t="s">
        <v>1487</v>
      </c>
      <c r="B1210" s="11">
        <v>45390</v>
      </c>
      <c r="C1210" s="11">
        <v>45397</v>
      </c>
      <c r="D1210" s="10" t="s">
        <v>457</v>
      </c>
      <c r="E1210" s="10" t="s">
        <v>164</v>
      </c>
      <c r="F1210" s="10">
        <v>3</v>
      </c>
      <c r="G1210" s="10">
        <v>947.83</v>
      </c>
      <c r="H1210" s="13">
        <v>0</v>
      </c>
      <c r="I1210" s="10">
        <v>2843.48</v>
      </c>
      <c r="J1210" s="10">
        <v>2843.48</v>
      </c>
      <c r="K1210" s="10">
        <v>2018.25</v>
      </c>
      <c r="L1210" s="10">
        <v>23.99</v>
      </c>
      <c r="M1210" s="10" t="s">
        <v>134</v>
      </c>
      <c r="N1210" s="10" t="s">
        <v>140</v>
      </c>
    </row>
    <row r="1211" spans="1:14" x14ac:dyDescent="0.35">
      <c r="A1211" s="10" t="s">
        <v>1488</v>
      </c>
      <c r="B1211" s="11">
        <v>45605</v>
      </c>
      <c r="C1211" s="11">
        <v>45609</v>
      </c>
      <c r="D1211" s="10" t="s">
        <v>573</v>
      </c>
      <c r="E1211" s="10" t="s">
        <v>164</v>
      </c>
      <c r="F1211" s="10">
        <v>4</v>
      </c>
      <c r="G1211" s="10">
        <v>966.31</v>
      </c>
      <c r="H1211" s="13">
        <v>0.1</v>
      </c>
      <c r="I1211" s="10">
        <v>3865.26</v>
      </c>
      <c r="J1211" s="10">
        <v>3478.73</v>
      </c>
      <c r="K1211" s="10">
        <v>2803.49</v>
      </c>
      <c r="L1211" s="10">
        <v>27.84</v>
      </c>
      <c r="M1211" s="10" t="s">
        <v>134</v>
      </c>
      <c r="N1211" s="10" t="s">
        <v>149</v>
      </c>
    </row>
    <row r="1212" spans="1:14" x14ac:dyDescent="0.35">
      <c r="A1212" s="10" t="s">
        <v>1489</v>
      </c>
      <c r="B1212" s="11">
        <v>45764</v>
      </c>
      <c r="C1212" s="11">
        <v>45766</v>
      </c>
      <c r="D1212" s="10" t="s">
        <v>752</v>
      </c>
      <c r="E1212" s="10" t="s">
        <v>123</v>
      </c>
      <c r="F1212" s="10">
        <v>4</v>
      </c>
      <c r="G1212" s="10">
        <v>29.63</v>
      </c>
      <c r="H1212" s="13">
        <v>0</v>
      </c>
      <c r="I1212" s="10">
        <v>118.51</v>
      </c>
      <c r="J1212" s="10">
        <v>118.51</v>
      </c>
      <c r="K1212" s="10">
        <v>56.49</v>
      </c>
      <c r="L1212" s="10">
        <v>13.08</v>
      </c>
      <c r="M1212" s="10" t="s">
        <v>134</v>
      </c>
      <c r="N1212" s="10" t="s">
        <v>125</v>
      </c>
    </row>
    <row r="1213" spans="1:14" x14ac:dyDescent="0.35">
      <c r="A1213" s="10" t="s">
        <v>1490</v>
      </c>
      <c r="B1213" s="11">
        <v>45581</v>
      </c>
      <c r="C1213" s="11">
        <v>45586</v>
      </c>
      <c r="D1213" s="10" t="s">
        <v>357</v>
      </c>
      <c r="E1213" s="10" t="s">
        <v>133</v>
      </c>
      <c r="F1213" s="10">
        <v>4</v>
      </c>
      <c r="G1213" s="10">
        <v>222.79</v>
      </c>
      <c r="H1213" s="13">
        <v>0.2</v>
      </c>
      <c r="I1213" s="10">
        <v>891.16</v>
      </c>
      <c r="J1213" s="10">
        <v>712.93</v>
      </c>
      <c r="K1213" s="10">
        <v>499.08</v>
      </c>
      <c r="L1213" s="10">
        <v>36.200000000000003</v>
      </c>
      <c r="M1213" s="10" t="s">
        <v>124</v>
      </c>
      <c r="N1213" s="10" t="s">
        <v>145</v>
      </c>
    </row>
    <row r="1214" spans="1:14" x14ac:dyDescent="0.35">
      <c r="A1214" s="10" t="s">
        <v>1491</v>
      </c>
      <c r="B1214" s="11">
        <v>45776</v>
      </c>
      <c r="C1214" s="11">
        <v>45776</v>
      </c>
      <c r="D1214" s="10" t="s">
        <v>659</v>
      </c>
      <c r="E1214" s="10" t="s">
        <v>235</v>
      </c>
      <c r="F1214" s="10">
        <v>2</v>
      </c>
      <c r="G1214" s="10">
        <v>17.690000000000001</v>
      </c>
      <c r="H1214" s="13">
        <v>0.05</v>
      </c>
      <c r="I1214" s="10">
        <v>35.369999999999997</v>
      </c>
      <c r="J1214" s="10">
        <v>33.6</v>
      </c>
      <c r="K1214" s="10">
        <v>13.39</v>
      </c>
      <c r="L1214" s="10">
        <v>10.87</v>
      </c>
      <c r="M1214" s="10" t="s">
        <v>134</v>
      </c>
      <c r="N1214" s="10" t="s">
        <v>125</v>
      </c>
    </row>
    <row r="1215" spans="1:14" x14ac:dyDescent="0.35">
      <c r="A1215" s="10" t="s">
        <v>1492</v>
      </c>
      <c r="B1215" s="11">
        <v>45766</v>
      </c>
      <c r="C1215" s="11">
        <v>45772</v>
      </c>
      <c r="D1215" s="10" t="s">
        <v>262</v>
      </c>
      <c r="E1215" s="10" t="s">
        <v>128</v>
      </c>
      <c r="F1215" s="10">
        <v>5</v>
      </c>
      <c r="G1215" s="10">
        <v>349.14</v>
      </c>
      <c r="H1215" s="13">
        <v>0.1</v>
      </c>
      <c r="I1215" s="10">
        <v>1745.72</v>
      </c>
      <c r="J1215" s="10">
        <v>1571.15</v>
      </c>
      <c r="K1215" s="10">
        <v>891.04</v>
      </c>
      <c r="L1215" s="10">
        <v>35.26</v>
      </c>
      <c r="M1215" s="10" t="s">
        <v>134</v>
      </c>
      <c r="N1215" s="10" t="s">
        <v>149</v>
      </c>
    </row>
    <row r="1216" spans="1:14" x14ac:dyDescent="0.35">
      <c r="A1216" s="10" t="s">
        <v>1493</v>
      </c>
      <c r="B1216" s="11">
        <v>45299</v>
      </c>
      <c r="C1216" s="11">
        <v>45301</v>
      </c>
      <c r="D1216" s="10" t="s">
        <v>624</v>
      </c>
      <c r="E1216" s="10" t="s">
        <v>155</v>
      </c>
      <c r="F1216" s="10">
        <v>8</v>
      </c>
      <c r="G1216" s="10">
        <v>41.43</v>
      </c>
      <c r="H1216" s="13">
        <v>0.1</v>
      </c>
      <c r="I1216" s="10">
        <v>331.47</v>
      </c>
      <c r="J1216" s="10">
        <v>298.33</v>
      </c>
      <c r="K1216" s="10">
        <v>174.31</v>
      </c>
      <c r="L1216" s="10">
        <v>25.9</v>
      </c>
      <c r="M1216" s="10" t="s">
        <v>134</v>
      </c>
      <c r="N1216" s="10" t="s">
        <v>140</v>
      </c>
    </row>
    <row r="1217" spans="1:14" x14ac:dyDescent="0.35">
      <c r="A1217" s="10" t="s">
        <v>1494</v>
      </c>
      <c r="B1217" s="11">
        <v>45476</v>
      </c>
      <c r="C1217" s="11">
        <v>45482</v>
      </c>
      <c r="D1217" s="10" t="s">
        <v>191</v>
      </c>
      <c r="E1217" s="10" t="s">
        <v>235</v>
      </c>
      <c r="F1217" s="10">
        <v>1</v>
      </c>
      <c r="G1217" s="10">
        <v>16.59</v>
      </c>
      <c r="H1217" s="13">
        <v>0.05</v>
      </c>
      <c r="I1217" s="10">
        <v>16.59</v>
      </c>
      <c r="J1217" s="10">
        <v>15.76</v>
      </c>
      <c r="K1217" s="10">
        <v>7.15</v>
      </c>
      <c r="L1217" s="10">
        <v>46.24</v>
      </c>
      <c r="M1217" s="10" t="s">
        <v>134</v>
      </c>
      <c r="N1217" s="10" t="s">
        <v>140</v>
      </c>
    </row>
    <row r="1218" spans="1:14" x14ac:dyDescent="0.35">
      <c r="A1218" s="10" t="s">
        <v>1495</v>
      </c>
      <c r="B1218" s="11">
        <v>45498</v>
      </c>
      <c r="C1218" s="11">
        <v>45501</v>
      </c>
      <c r="D1218" s="10" t="s">
        <v>271</v>
      </c>
      <c r="E1218" s="10" t="s">
        <v>164</v>
      </c>
      <c r="F1218" s="10">
        <v>1</v>
      </c>
      <c r="G1218" s="10">
        <v>946.55</v>
      </c>
      <c r="H1218" s="13">
        <v>0.2</v>
      </c>
      <c r="I1218" s="10">
        <v>946.55</v>
      </c>
      <c r="J1218" s="10">
        <v>757.24</v>
      </c>
      <c r="K1218" s="10">
        <v>696.6</v>
      </c>
      <c r="L1218" s="10">
        <v>19.420000000000002</v>
      </c>
      <c r="M1218" s="10" t="s">
        <v>134</v>
      </c>
      <c r="N1218" s="10" t="s">
        <v>120</v>
      </c>
    </row>
    <row r="1219" spans="1:14" x14ac:dyDescent="0.35">
      <c r="A1219" s="10" t="s">
        <v>1496</v>
      </c>
      <c r="B1219" s="11">
        <v>45757</v>
      </c>
      <c r="C1219" s="11">
        <v>45761</v>
      </c>
      <c r="D1219" s="10" t="s">
        <v>217</v>
      </c>
      <c r="E1219" s="10" t="s">
        <v>142</v>
      </c>
      <c r="F1219" s="10">
        <v>3</v>
      </c>
      <c r="G1219" s="10">
        <v>270.64</v>
      </c>
      <c r="H1219" s="13">
        <v>0</v>
      </c>
      <c r="I1219" s="10">
        <v>811.92</v>
      </c>
      <c r="J1219" s="10">
        <v>811.92</v>
      </c>
      <c r="K1219" s="10">
        <v>425.63</v>
      </c>
      <c r="L1219" s="10">
        <v>10.83</v>
      </c>
      <c r="M1219" s="10" t="s">
        <v>119</v>
      </c>
      <c r="N1219" s="10" t="s">
        <v>130</v>
      </c>
    </row>
    <row r="1220" spans="1:14" x14ac:dyDescent="0.35">
      <c r="A1220" s="10" t="s">
        <v>1497</v>
      </c>
      <c r="B1220" s="11">
        <v>45766</v>
      </c>
      <c r="C1220" s="11">
        <v>45769</v>
      </c>
      <c r="D1220" s="10" t="s">
        <v>540</v>
      </c>
      <c r="E1220" s="10" t="s">
        <v>226</v>
      </c>
      <c r="F1220" s="10">
        <v>8</v>
      </c>
      <c r="G1220" s="10">
        <v>100.09</v>
      </c>
      <c r="H1220" s="13">
        <v>0</v>
      </c>
      <c r="I1220" s="10">
        <v>800.71</v>
      </c>
      <c r="J1220" s="10">
        <v>800.71</v>
      </c>
      <c r="K1220" s="10">
        <v>342.25</v>
      </c>
      <c r="L1220" s="10">
        <v>36.36</v>
      </c>
      <c r="M1220" s="10" t="s">
        <v>134</v>
      </c>
      <c r="N1220" s="10" t="s">
        <v>120</v>
      </c>
    </row>
    <row r="1221" spans="1:14" x14ac:dyDescent="0.35">
      <c r="A1221" s="10" t="s">
        <v>1498</v>
      </c>
      <c r="B1221" s="11">
        <v>45696</v>
      </c>
      <c r="C1221" s="11">
        <v>45700</v>
      </c>
      <c r="D1221" s="10" t="s">
        <v>221</v>
      </c>
      <c r="E1221" s="10" t="s">
        <v>152</v>
      </c>
      <c r="F1221" s="10">
        <v>1</v>
      </c>
      <c r="G1221" s="10">
        <v>24.87</v>
      </c>
      <c r="H1221" s="13">
        <v>0</v>
      </c>
      <c r="I1221" s="10">
        <v>24.87</v>
      </c>
      <c r="J1221" s="10">
        <v>24.87</v>
      </c>
      <c r="K1221" s="10">
        <v>11.5</v>
      </c>
      <c r="L1221" s="10">
        <v>28.4</v>
      </c>
      <c r="M1221" s="10" t="s">
        <v>134</v>
      </c>
      <c r="N1221" s="10" t="s">
        <v>130</v>
      </c>
    </row>
    <row r="1222" spans="1:14" x14ac:dyDescent="0.35">
      <c r="A1222" s="10" t="s">
        <v>1499</v>
      </c>
      <c r="B1222" s="11">
        <v>45718</v>
      </c>
      <c r="C1222" s="11">
        <v>45718</v>
      </c>
      <c r="D1222" s="10" t="s">
        <v>569</v>
      </c>
      <c r="E1222" s="10" t="s">
        <v>152</v>
      </c>
      <c r="F1222" s="10">
        <v>3</v>
      </c>
      <c r="G1222" s="10">
        <v>27.88</v>
      </c>
      <c r="H1222" s="13">
        <v>0.2</v>
      </c>
      <c r="I1222" s="10">
        <v>83.65</v>
      </c>
      <c r="J1222" s="10">
        <v>66.92</v>
      </c>
      <c r="K1222" s="10">
        <v>33.950000000000003</v>
      </c>
      <c r="L1222" s="10">
        <v>49.69</v>
      </c>
      <c r="M1222" s="10" t="s">
        <v>134</v>
      </c>
      <c r="N1222" s="10" t="s">
        <v>120</v>
      </c>
    </row>
    <row r="1223" spans="1:14" x14ac:dyDescent="0.35">
      <c r="A1223" s="10" t="s">
        <v>1500</v>
      </c>
      <c r="B1223" s="11">
        <v>45586</v>
      </c>
      <c r="C1223" s="11">
        <v>45587</v>
      </c>
      <c r="D1223" s="10" t="s">
        <v>237</v>
      </c>
      <c r="E1223" s="10" t="s">
        <v>118</v>
      </c>
      <c r="F1223" s="10">
        <v>5</v>
      </c>
      <c r="G1223" s="10">
        <v>437.92</v>
      </c>
      <c r="H1223" s="13">
        <v>0.1</v>
      </c>
      <c r="I1223" s="10">
        <v>2189.61</v>
      </c>
      <c r="J1223" s="10">
        <v>1970.65</v>
      </c>
      <c r="K1223" s="10">
        <v>1232.44</v>
      </c>
      <c r="L1223" s="10">
        <v>30.07</v>
      </c>
      <c r="M1223" s="10" t="s">
        <v>134</v>
      </c>
      <c r="N1223" s="10" t="s">
        <v>156</v>
      </c>
    </row>
    <row r="1224" spans="1:14" x14ac:dyDescent="0.35">
      <c r="A1224" s="10" t="s">
        <v>1501</v>
      </c>
      <c r="B1224" s="11">
        <v>45543</v>
      </c>
      <c r="C1224" s="11">
        <v>45550</v>
      </c>
      <c r="D1224" s="10" t="s">
        <v>710</v>
      </c>
      <c r="E1224" s="10" t="s">
        <v>159</v>
      </c>
      <c r="F1224" s="10">
        <v>1</v>
      </c>
      <c r="G1224" s="10">
        <v>489.21</v>
      </c>
      <c r="H1224" s="13">
        <v>0.2</v>
      </c>
      <c r="I1224" s="10">
        <v>489.21</v>
      </c>
      <c r="J1224" s="10">
        <v>391.36</v>
      </c>
      <c r="K1224" s="10">
        <v>347.85</v>
      </c>
      <c r="L1224" s="10">
        <v>13.85</v>
      </c>
      <c r="M1224" s="10" t="s">
        <v>134</v>
      </c>
      <c r="N1224" s="10" t="s">
        <v>125</v>
      </c>
    </row>
    <row r="1225" spans="1:14" x14ac:dyDescent="0.35">
      <c r="A1225" s="10" t="s">
        <v>1502</v>
      </c>
      <c r="B1225" s="11">
        <v>45500</v>
      </c>
      <c r="C1225" s="11">
        <v>45502</v>
      </c>
      <c r="D1225" s="10" t="s">
        <v>186</v>
      </c>
      <c r="E1225" s="10" t="s">
        <v>226</v>
      </c>
      <c r="F1225" s="10">
        <v>2</v>
      </c>
      <c r="G1225" s="10">
        <v>99.03</v>
      </c>
      <c r="H1225" s="13">
        <v>0.05</v>
      </c>
      <c r="I1225" s="10">
        <v>198.06</v>
      </c>
      <c r="J1225" s="10">
        <v>188.16</v>
      </c>
      <c r="K1225" s="10">
        <v>84.36</v>
      </c>
      <c r="L1225" s="10">
        <v>35.4</v>
      </c>
      <c r="M1225" s="10" t="s">
        <v>134</v>
      </c>
      <c r="N1225" s="10" t="s">
        <v>125</v>
      </c>
    </row>
    <row r="1226" spans="1:14" x14ac:dyDescent="0.35">
      <c r="A1226" s="10" t="s">
        <v>1503</v>
      </c>
      <c r="B1226" s="11">
        <v>45295</v>
      </c>
      <c r="C1226" s="11">
        <v>45298</v>
      </c>
      <c r="D1226" s="10" t="s">
        <v>400</v>
      </c>
      <c r="E1226" s="10" t="s">
        <v>139</v>
      </c>
      <c r="F1226" s="10">
        <v>1</v>
      </c>
      <c r="G1226" s="10">
        <v>678.12</v>
      </c>
      <c r="H1226" s="13">
        <v>0.05</v>
      </c>
      <c r="I1226" s="10">
        <v>678.12</v>
      </c>
      <c r="J1226" s="10">
        <v>644.21</v>
      </c>
      <c r="K1226" s="10">
        <v>408.14</v>
      </c>
      <c r="L1226" s="10">
        <v>11.41</v>
      </c>
      <c r="M1226" s="10" t="s">
        <v>134</v>
      </c>
      <c r="N1226" s="10" t="s">
        <v>140</v>
      </c>
    </row>
    <row r="1227" spans="1:14" x14ac:dyDescent="0.35">
      <c r="A1227" s="10" t="s">
        <v>1504</v>
      </c>
      <c r="B1227" s="11">
        <v>45784</v>
      </c>
      <c r="C1227" s="11">
        <v>45788</v>
      </c>
      <c r="D1227" s="10" t="s">
        <v>748</v>
      </c>
      <c r="E1227" s="10" t="s">
        <v>139</v>
      </c>
      <c r="F1227" s="10">
        <v>5</v>
      </c>
      <c r="G1227" s="10">
        <v>635.04999999999995</v>
      </c>
      <c r="H1227" s="13">
        <v>0</v>
      </c>
      <c r="I1227" s="10">
        <v>3175.25</v>
      </c>
      <c r="J1227" s="10">
        <v>3175.25</v>
      </c>
      <c r="K1227" s="10">
        <v>1921.38</v>
      </c>
      <c r="L1227" s="10">
        <v>28.65</v>
      </c>
      <c r="M1227" s="10" t="s">
        <v>129</v>
      </c>
      <c r="N1227" s="10" t="s">
        <v>136</v>
      </c>
    </row>
    <row r="1228" spans="1:14" x14ac:dyDescent="0.35">
      <c r="A1228" s="10" t="s">
        <v>1505</v>
      </c>
      <c r="B1228" s="11">
        <v>45356</v>
      </c>
      <c r="C1228" s="11">
        <v>45358</v>
      </c>
      <c r="D1228" s="10" t="s">
        <v>326</v>
      </c>
      <c r="E1228" s="10" t="s">
        <v>133</v>
      </c>
      <c r="F1228" s="10">
        <v>1</v>
      </c>
      <c r="G1228" s="10">
        <v>208.04</v>
      </c>
      <c r="H1228" s="13">
        <v>0.2</v>
      </c>
      <c r="I1228" s="10">
        <v>208.04</v>
      </c>
      <c r="J1228" s="10">
        <v>166.44</v>
      </c>
      <c r="K1228" s="10">
        <v>125.44</v>
      </c>
      <c r="L1228" s="10">
        <v>31.22</v>
      </c>
      <c r="M1228" s="10" t="s">
        <v>124</v>
      </c>
      <c r="N1228" s="10" t="s">
        <v>136</v>
      </c>
    </row>
    <row r="1229" spans="1:14" x14ac:dyDescent="0.35">
      <c r="A1229" s="10" t="s">
        <v>1506</v>
      </c>
      <c r="B1229" s="11">
        <v>45734</v>
      </c>
      <c r="C1229" s="11">
        <v>45735</v>
      </c>
      <c r="D1229" s="10" t="s">
        <v>459</v>
      </c>
      <c r="E1229" s="10" t="s">
        <v>175</v>
      </c>
      <c r="F1229" s="10">
        <v>5</v>
      </c>
      <c r="G1229" s="10">
        <v>39.68</v>
      </c>
      <c r="H1229" s="13">
        <v>0.1</v>
      </c>
      <c r="I1229" s="10">
        <v>198.39</v>
      </c>
      <c r="J1229" s="10">
        <v>178.55</v>
      </c>
      <c r="K1229" s="10">
        <v>77.7</v>
      </c>
      <c r="L1229" s="10">
        <v>24.17</v>
      </c>
      <c r="M1229" s="10" t="s">
        <v>124</v>
      </c>
      <c r="N1229" s="10" t="s">
        <v>130</v>
      </c>
    </row>
    <row r="1230" spans="1:14" x14ac:dyDescent="0.35">
      <c r="A1230" s="10" t="s">
        <v>1507</v>
      </c>
      <c r="B1230" s="11">
        <v>45798</v>
      </c>
      <c r="C1230" s="11">
        <v>45805</v>
      </c>
      <c r="D1230" s="10" t="s">
        <v>511</v>
      </c>
      <c r="E1230" s="10" t="s">
        <v>123</v>
      </c>
      <c r="F1230" s="10">
        <v>2</v>
      </c>
      <c r="G1230" s="10">
        <v>32.729999999999997</v>
      </c>
      <c r="H1230" s="13">
        <v>0</v>
      </c>
      <c r="I1230" s="10">
        <v>65.459999999999994</v>
      </c>
      <c r="J1230" s="10">
        <v>65.459999999999994</v>
      </c>
      <c r="K1230" s="10">
        <v>29.12</v>
      </c>
      <c r="L1230" s="10">
        <v>7.8</v>
      </c>
      <c r="M1230" s="10" t="s">
        <v>124</v>
      </c>
      <c r="N1230" s="10" t="s">
        <v>136</v>
      </c>
    </row>
    <row r="1231" spans="1:14" x14ac:dyDescent="0.35">
      <c r="A1231" s="10" t="s">
        <v>1508</v>
      </c>
      <c r="B1231" s="11">
        <v>45638</v>
      </c>
      <c r="C1231" s="11">
        <v>45644</v>
      </c>
      <c r="D1231" s="10" t="s">
        <v>221</v>
      </c>
      <c r="E1231" s="10" t="s">
        <v>202</v>
      </c>
      <c r="F1231" s="10">
        <v>4</v>
      </c>
      <c r="G1231" s="10">
        <v>133.57</v>
      </c>
      <c r="H1231" s="13">
        <v>0.05</v>
      </c>
      <c r="I1231" s="10">
        <v>534.29</v>
      </c>
      <c r="J1231" s="10">
        <v>507.58</v>
      </c>
      <c r="K1231" s="10">
        <v>339.87</v>
      </c>
      <c r="L1231" s="10">
        <v>18.78</v>
      </c>
      <c r="M1231" s="10" t="s">
        <v>124</v>
      </c>
      <c r="N1231" s="10" t="s">
        <v>130</v>
      </c>
    </row>
    <row r="1232" spans="1:14" x14ac:dyDescent="0.35">
      <c r="A1232" s="10" t="s">
        <v>1509</v>
      </c>
      <c r="B1232" s="11">
        <v>45776</v>
      </c>
      <c r="C1232" s="11">
        <v>45783</v>
      </c>
      <c r="D1232" s="10" t="s">
        <v>209</v>
      </c>
      <c r="E1232" s="10" t="s">
        <v>169</v>
      </c>
      <c r="F1232" s="10">
        <v>3</v>
      </c>
      <c r="G1232" s="10">
        <v>211.73</v>
      </c>
      <c r="H1232" s="13">
        <v>0.05</v>
      </c>
      <c r="I1232" s="10">
        <v>635.20000000000005</v>
      </c>
      <c r="J1232" s="10">
        <v>603.44000000000005</v>
      </c>
      <c r="K1232" s="10">
        <v>340.54</v>
      </c>
      <c r="L1232" s="10">
        <v>52.75</v>
      </c>
      <c r="M1232" s="10" t="s">
        <v>124</v>
      </c>
      <c r="N1232" s="10" t="s">
        <v>120</v>
      </c>
    </row>
    <row r="1233" spans="1:14" x14ac:dyDescent="0.35">
      <c r="A1233" s="10" t="s">
        <v>1510</v>
      </c>
      <c r="B1233" s="11">
        <v>45727</v>
      </c>
      <c r="C1233" s="11">
        <v>45731</v>
      </c>
      <c r="D1233" s="10" t="s">
        <v>290</v>
      </c>
      <c r="E1233" s="10" t="s">
        <v>118</v>
      </c>
      <c r="F1233" s="10">
        <v>1</v>
      </c>
      <c r="G1233" s="10">
        <v>384.19</v>
      </c>
      <c r="H1233" s="13">
        <v>0.05</v>
      </c>
      <c r="I1233" s="10">
        <v>384.19</v>
      </c>
      <c r="J1233" s="10">
        <v>364.98</v>
      </c>
      <c r="K1233" s="10">
        <v>249.04</v>
      </c>
      <c r="L1233" s="10">
        <v>57.16</v>
      </c>
      <c r="M1233" s="10" t="s">
        <v>129</v>
      </c>
      <c r="N1233" s="10" t="s">
        <v>125</v>
      </c>
    </row>
    <row r="1234" spans="1:14" x14ac:dyDescent="0.35">
      <c r="A1234" s="10" t="s">
        <v>1511</v>
      </c>
      <c r="B1234" s="11">
        <v>45713</v>
      </c>
      <c r="C1234" s="11">
        <v>45714</v>
      </c>
      <c r="D1234" s="10" t="s">
        <v>191</v>
      </c>
      <c r="E1234" s="10" t="s">
        <v>159</v>
      </c>
      <c r="F1234" s="10">
        <v>10</v>
      </c>
      <c r="G1234" s="10">
        <v>508.67</v>
      </c>
      <c r="H1234" s="13">
        <v>0.1</v>
      </c>
      <c r="I1234" s="10">
        <v>5086.67</v>
      </c>
      <c r="J1234" s="10">
        <v>4578</v>
      </c>
      <c r="K1234" s="10">
        <v>3334.85</v>
      </c>
      <c r="L1234" s="10">
        <v>24.86</v>
      </c>
      <c r="M1234" s="10" t="s">
        <v>119</v>
      </c>
      <c r="N1234" s="10" t="s">
        <v>149</v>
      </c>
    </row>
    <row r="1235" spans="1:14" x14ac:dyDescent="0.35">
      <c r="A1235" s="10" t="s">
        <v>1512</v>
      </c>
      <c r="B1235" s="11">
        <v>45432</v>
      </c>
      <c r="C1235" s="11">
        <v>45433</v>
      </c>
      <c r="D1235" s="10" t="s">
        <v>453</v>
      </c>
      <c r="E1235" s="10" t="s">
        <v>133</v>
      </c>
      <c r="F1235" s="10">
        <v>2</v>
      </c>
      <c r="G1235" s="10">
        <v>205.75</v>
      </c>
      <c r="H1235" s="13">
        <v>0.05</v>
      </c>
      <c r="I1235" s="10">
        <v>411.5</v>
      </c>
      <c r="J1235" s="10">
        <v>390.92</v>
      </c>
      <c r="K1235" s="10">
        <v>256.7</v>
      </c>
      <c r="L1235" s="10">
        <v>21.85</v>
      </c>
      <c r="M1235" s="10" t="s">
        <v>124</v>
      </c>
      <c r="N1235" s="10" t="s">
        <v>130</v>
      </c>
    </row>
    <row r="1236" spans="1:14" x14ac:dyDescent="0.35">
      <c r="A1236" s="10" t="s">
        <v>1513</v>
      </c>
      <c r="B1236" s="11">
        <v>45575</v>
      </c>
      <c r="C1236" s="11">
        <v>45579</v>
      </c>
      <c r="D1236" s="10" t="s">
        <v>369</v>
      </c>
      <c r="E1236" s="10" t="s">
        <v>142</v>
      </c>
      <c r="F1236" s="10">
        <v>5</v>
      </c>
      <c r="G1236" s="10">
        <v>262.08999999999997</v>
      </c>
      <c r="H1236" s="13">
        <v>0.15</v>
      </c>
      <c r="I1236" s="10">
        <v>1310.44</v>
      </c>
      <c r="J1236" s="10">
        <v>1113.8800000000001</v>
      </c>
      <c r="K1236" s="10">
        <v>754.94</v>
      </c>
      <c r="L1236" s="10">
        <v>19.47</v>
      </c>
      <c r="M1236" s="10" t="s">
        <v>129</v>
      </c>
      <c r="N1236" s="10" t="s">
        <v>145</v>
      </c>
    </row>
    <row r="1237" spans="1:14" x14ac:dyDescent="0.35">
      <c r="A1237" s="10" t="s">
        <v>1514</v>
      </c>
      <c r="B1237" s="11">
        <v>45596</v>
      </c>
      <c r="C1237" s="11">
        <v>45597</v>
      </c>
      <c r="D1237" s="10" t="s">
        <v>326</v>
      </c>
      <c r="E1237" s="10" t="s">
        <v>118</v>
      </c>
      <c r="F1237" s="10">
        <v>6</v>
      </c>
      <c r="G1237" s="10">
        <v>426.55</v>
      </c>
      <c r="H1237" s="13">
        <v>0</v>
      </c>
      <c r="I1237" s="10">
        <v>2559.31</v>
      </c>
      <c r="J1237" s="10">
        <v>2559.31</v>
      </c>
      <c r="K1237" s="10">
        <v>1442.35</v>
      </c>
      <c r="L1237" s="10">
        <v>53.17</v>
      </c>
      <c r="M1237" s="10" t="s">
        <v>134</v>
      </c>
      <c r="N1237" s="10" t="s">
        <v>136</v>
      </c>
    </row>
    <row r="1238" spans="1:14" x14ac:dyDescent="0.35">
      <c r="A1238" s="10" t="s">
        <v>1515</v>
      </c>
      <c r="B1238" s="11">
        <v>45388</v>
      </c>
      <c r="C1238" s="11">
        <v>45388</v>
      </c>
      <c r="D1238" s="10" t="s">
        <v>331</v>
      </c>
      <c r="E1238" s="10" t="s">
        <v>133</v>
      </c>
      <c r="F1238" s="10">
        <v>1</v>
      </c>
      <c r="G1238" s="10">
        <v>219.19</v>
      </c>
      <c r="H1238" s="13">
        <v>0.1</v>
      </c>
      <c r="I1238" s="10">
        <v>219.19</v>
      </c>
      <c r="J1238" s="10">
        <v>197.27</v>
      </c>
      <c r="K1238" s="10">
        <v>128.87</v>
      </c>
      <c r="L1238" s="10">
        <v>25.47</v>
      </c>
      <c r="M1238" s="10" t="s">
        <v>134</v>
      </c>
      <c r="N1238" s="10" t="s">
        <v>120</v>
      </c>
    </row>
    <row r="1239" spans="1:14" x14ac:dyDescent="0.35">
      <c r="A1239" s="10" t="s">
        <v>1516</v>
      </c>
      <c r="B1239" s="11">
        <v>45464</v>
      </c>
      <c r="C1239" s="11">
        <v>45466</v>
      </c>
      <c r="D1239" s="10" t="s">
        <v>710</v>
      </c>
      <c r="E1239" s="10" t="s">
        <v>159</v>
      </c>
      <c r="F1239" s="10">
        <v>4</v>
      </c>
      <c r="G1239" s="10">
        <v>525.74</v>
      </c>
      <c r="H1239" s="13">
        <v>0</v>
      </c>
      <c r="I1239" s="10">
        <v>2102.9699999999998</v>
      </c>
      <c r="J1239" s="10">
        <v>2102.9699999999998</v>
      </c>
      <c r="K1239" s="10">
        <v>1377.79</v>
      </c>
      <c r="L1239" s="10">
        <v>9.0399999999999991</v>
      </c>
      <c r="M1239" s="10" t="s">
        <v>124</v>
      </c>
      <c r="N1239" s="10" t="s">
        <v>125</v>
      </c>
    </row>
    <row r="1240" spans="1:14" x14ac:dyDescent="0.35">
      <c r="A1240" s="10" t="s">
        <v>1517</v>
      </c>
      <c r="B1240" s="11">
        <v>45536</v>
      </c>
      <c r="C1240" s="11">
        <v>45542</v>
      </c>
      <c r="D1240" s="10" t="s">
        <v>372</v>
      </c>
      <c r="E1240" s="10" t="s">
        <v>164</v>
      </c>
      <c r="F1240" s="10">
        <v>1</v>
      </c>
      <c r="G1240" s="10">
        <v>923.38</v>
      </c>
      <c r="H1240" s="13">
        <v>0.05</v>
      </c>
      <c r="I1240" s="10">
        <v>923.38</v>
      </c>
      <c r="J1240" s="10">
        <v>877.21</v>
      </c>
      <c r="K1240" s="10">
        <v>685.21</v>
      </c>
      <c r="L1240" s="10">
        <v>43.83</v>
      </c>
      <c r="M1240" s="10" t="s">
        <v>134</v>
      </c>
      <c r="N1240" s="10" t="s">
        <v>120</v>
      </c>
    </row>
    <row r="1241" spans="1:14" x14ac:dyDescent="0.35">
      <c r="A1241" s="10" t="s">
        <v>1518</v>
      </c>
      <c r="B1241" s="11">
        <v>45508</v>
      </c>
      <c r="C1241" s="11">
        <v>45514</v>
      </c>
      <c r="D1241" s="10" t="s">
        <v>204</v>
      </c>
      <c r="E1241" s="10" t="s">
        <v>226</v>
      </c>
      <c r="F1241" s="10">
        <v>1</v>
      </c>
      <c r="G1241" s="10">
        <v>95.42</v>
      </c>
      <c r="H1241" s="13">
        <v>0.05</v>
      </c>
      <c r="I1241" s="10">
        <v>95.42</v>
      </c>
      <c r="J1241" s="10">
        <v>90.65</v>
      </c>
      <c r="K1241" s="10">
        <v>41.44</v>
      </c>
      <c r="L1241" s="10">
        <v>55.19</v>
      </c>
      <c r="M1241" s="10" t="s">
        <v>124</v>
      </c>
      <c r="N1241" s="10" t="s">
        <v>145</v>
      </c>
    </row>
    <row r="1242" spans="1:14" x14ac:dyDescent="0.35">
      <c r="A1242" s="10" t="s">
        <v>1519</v>
      </c>
      <c r="B1242" s="11">
        <v>45722</v>
      </c>
      <c r="C1242" s="11">
        <v>45726</v>
      </c>
      <c r="D1242" s="10" t="s">
        <v>302</v>
      </c>
      <c r="E1242" s="10" t="s">
        <v>139</v>
      </c>
      <c r="F1242" s="10">
        <v>4</v>
      </c>
      <c r="G1242" s="10">
        <v>649.76</v>
      </c>
      <c r="H1242" s="13">
        <v>0</v>
      </c>
      <c r="I1242" s="10">
        <v>2599.0300000000002</v>
      </c>
      <c r="J1242" s="10">
        <v>2599.0300000000002</v>
      </c>
      <c r="K1242" s="10">
        <v>1545.27</v>
      </c>
      <c r="L1242" s="10">
        <v>18.28</v>
      </c>
      <c r="M1242" s="10" t="s">
        <v>134</v>
      </c>
      <c r="N1242" s="10" t="s">
        <v>125</v>
      </c>
    </row>
    <row r="1243" spans="1:14" x14ac:dyDescent="0.35">
      <c r="A1243" s="10" t="s">
        <v>1520</v>
      </c>
      <c r="B1243" s="11">
        <v>45546</v>
      </c>
      <c r="C1243" s="11">
        <v>45548</v>
      </c>
      <c r="D1243" s="10" t="s">
        <v>262</v>
      </c>
      <c r="E1243" s="10" t="s">
        <v>139</v>
      </c>
      <c r="F1243" s="10">
        <v>4</v>
      </c>
      <c r="G1243" s="10">
        <v>622.01</v>
      </c>
      <c r="H1243" s="13">
        <v>0</v>
      </c>
      <c r="I1243" s="10">
        <v>2488.04</v>
      </c>
      <c r="J1243" s="10">
        <v>2488.04</v>
      </c>
      <c r="K1243" s="10">
        <v>1598.2</v>
      </c>
      <c r="L1243" s="10">
        <v>50.13</v>
      </c>
      <c r="M1243" s="10" t="s">
        <v>134</v>
      </c>
      <c r="N1243" s="10" t="s">
        <v>120</v>
      </c>
    </row>
    <row r="1244" spans="1:14" x14ac:dyDescent="0.35">
      <c r="A1244" s="10" t="s">
        <v>1521</v>
      </c>
      <c r="B1244" s="11">
        <v>45294</v>
      </c>
      <c r="C1244" s="11">
        <v>45297</v>
      </c>
      <c r="D1244" s="10" t="s">
        <v>191</v>
      </c>
      <c r="E1244" s="10" t="s">
        <v>139</v>
      </c>
      <c r="F1244" s="10">
        <v>4</v>
      </c>
      <c r="G1244" s="10">
        <v>684.32</v>
      </c>
      <c r="H1244" s="13">
        <v>0</v>
      </c>
      <c r="I1244" s="10">
        <v>2737.27</v>
      </c>
      <c r="J1244" s="10">
        <v>2737.27</v>
      </c>
      <c r="K1244" s="10">
        <v>1546.48</v>
      </c>
      <c r="L1244" s="10">
        <v>27.88</v>
      </c>
      <c r="M1244" s="10" t="s">
        <v>134</v>
      </c>
      <c r="N1244" s="10" t="s">
        <v>130</v>
      </c>
    </row>
    <row r="1245" spans="1:14" x14ac:dyDescent="0.35">
      <c r="A1245" s="10" t="s">
        <v>1522</v>
      </c>
      <c r="B1245" s="11">
        <v>45624</v>
      </c>
      <c r="C1245" s="11">
        <v>45630</v>
      </c>
      <c r="D1245" s="10" t="s">
        <v>400</v>
      </c>
      <c r="E1245" s="10" t="s">
        <v>202</v>
      </c>
      <c r="F1245" s="10">
        <v>2</v>
      </c>
      <c r="G1245" s="10">
        <v>145.44</v>
      </c>
      <c r="H1245" s="13">
        <v>0.05</v>
      </c>
      <c r="I1245" s="10">
        <v>290.88</v>
      </c>
      <c r="J1245" s="10">
        <v>276.33</v>
      </c>
      <c r="K1245" s="10">
        <v>163.07</v>
      </c>
      <c r="L1245" s="10">
        <v>18.45</v>
      </c>
      <c r="M1245" s="10" t="s">
        <v>134</v>
      </c>
      <c r="N1245" s="10" t="s">
        <v>149</v>
      </c>
    </row>
    <row r="1246" spans="1:14" x14ac:dyDescent="0.35">
      <c r="A1246" s="10" t="s">
        <v>1523</v>
      </c>
      <c r="B1246" s="11">
        <v>45793</v>
      </c>
      <c r="C1246" s="11">
        <v>45800</v>
      </c>
      <c r="D1246" s="10" t="s">
        <v>163</v>
      </c>
      <c r="E1246" s="10" t="s">
        <v>123</v>
      </c>
      <c r="F1246" s="10">
        <v>8</v>
      </c>
      <c r="G1246" s="10">
        <v>31.68</v>
      </c>
      <c r="H1246" s="13">
        <v>0.05</v>
      </c>
      <c r="I1246" s="10">
        <v>253.44</v>
      </c>
      <c r="J1246" s="10">
        <v>240.77</v>
      </c>
      <c r="K1246" s="10">
        <v>106.43</v>
      </c>
      <c r="L1246" s="10">
        <v>32.869999999999997</v>
      </c>
      <c r="M1246" s="10" t="s">
        <v>129</v>
      </c>
      <c r="N1246" s="10" t="s">
        <v>136</v>
      </c>
    </row>
    <row r="1247" spans="1:14" x14ac:dyDescent="0.35">
      <c r="A1247" s="10" t="s">
        <v>1524</v>
      </c>
      <c r="B1247" s="11">
        <v>45828</v>
      </c>
      <c r="C1247" s="11">
        <v>45832</v>
      </c>
      <c r="D1247" s="10" t="s">
        <v>1525</v>
      </c>
      <c r="E1247" s="10" t="s">
        <v>187</v>
      </c>
      <c r="F1247" s="10">
        <v>2</v>
      </c>
      <c r="G1247" s="10">
        <v>196.91</v>
      </c>
      <c r="H1247" s="13">
        <v>0.05</v>
      </c>
      <c r="I1247" s="10">
        <v>393.82</v>
      </c>
      <c r="J1247" s="10">
        <v>374.13</v>
      </c>
      <c r="K1247" s="10">
        <v>227.52</v>
      </c>
      <c r="L1247" s="10">
        <v>21.38</v>
      </c>
      <c r="M1247" s="10" t="s">
        <v>134</v>
      </c>
      <c r="N1247" s="10" t="s">
        <v>1526</v>
      </c>
    </row>
    <row r="1248" spans="1:14" x14ac:dyDescent="0.35">
      <c r="A1248" s="10" t="s">
        <v>1527</v>
      </c>
      <c r="B1248" s="11">
        <v>45648</v>
      </c>
      <c r="C1248" s="11">
        <v>45652</v>
      </c>
      <c r="D1248" s="10" t="s">
        <v>209</v>
      </c>
      <c r="E1248" s="10" t="s">
        <v>187</v>
      </c>
      <c r="F1248" s="10">
        <v>4</v>
      </c>
      <c r="G1248" s="10">
        <v>208.3</v>
      </c>
      <c r="H1248" s="13">
        <v>0.2</v>
      </c>
      <c r="I1248" s="10">
        <v>833.19</v>
      </c>
      <c r="J1248" s="10">
        <v>666.55</v>
      </c>
      <c r="K1248" s="10">
        <v>489.17</v>
      </c>
      <c r="L1248" s="10">
        <v>58.45</v>
      </c>
      <c r="M1248" s="10" t="s">
        <v>134</v>
      </c>
      <c r="N1248" s="10" t="s">
        <v>140</v>
      </c>
    </row>
    <row r="1249" spans="1:14" x14ac:dyDescent="0.35">
      <c r="A1249" s="10" t="s">
        <v>1528</v>
      </c>
      <c r="B1249" s="11">
        <v>45428</v>
      </c>
      <c r="C1249" s="11">
        <v>45428</v>
      </c>
      <c r="D1249" s="10" t="s">
        <v>451</v>
      </c>
      <c r="E1249" s="10" t="s">
        <v>187</v>
      </c>
      <c r="F1249" s="10">
        <v>5</v>
      </c>
      <c r="G1249" s="10">
        <v>214.88</v>
      </c>
      <c r="H1249" s="13">
        <v>0.1</v>
      </c>
      <c r="I1249" s="10">
        <v>1074.4000000000001</v>
      </c>
      <c r="J1249" s="10">
        <v>966.96</v>
      </c>
      <c r="K1249" s="10">
        <v>573.41</v>
      </c>
      <c r="L1249" s="10">
        <v>61.25</v>
      </c>
      <c r="M1249" s="10" t="s">
        <v>129</v>
      </c>
      <c r="N1249" s="10" t="s">
        <v>130</v>
      </c>
    </row>
    <row r="1250" spans="1:14" x14ac:dyDescent="0.35">
      <c r="A1250" s="10" t="s">
        <v>1529</v>
      </c>
      <c r="B1250" s="11">
        <v>45826</v>
      </c>
      <c r="C1250" s="11">
        <v>45830</v>
      </c>
      <c r="D1250" s="10" t="s">
        <v>398</v>
      </c>
      <c r="E1250" s="10" t="s">
        <v>202</v>
      </c>
      <c r="F1250" s="10">
        <v>4</v>
      </c>
      <c r="G1250" s="10">
        <v>139.71</v>
      </c>
      <c r="H1250" s="13">
        <v>0.2</v>
      </c>
      <c r="I1250" s="10">
        <v>558.82000000000005</v>
      </c>
      <c r="J1250" s="10">
        <v>447.06</v>
      </c>
      <c r="K1250" s="10">
        <v>328.54</v>
      </c>
      <c r="L1250" s="10">
        <v>25.86</v>
      </c>
      <c r="M1250" s="10" t="s">
        <v>134</v>
      </c>
      <c r="N1250" s="10" t="s">
        <v>130</v>
      </c>
    </row>
    <row r="1251" spans="1:14" x14ac:dyDescent="0.35">
      <c r="A1251" s="10" t="s">
        <v>1530</v>
      </c>
      <c r="B1251" s="11">
        <v>45550</v>
      </c>
      <c r="C1251" s="11">
        <v>45553</v>
      </c>
      <c r="D1251" s="10" t="s">
        <v>527</v>
      </c>
      <c r="E1251" s="10" t="s">
        <v>256</v>
      </c>
      <c r="F1251" s="10">
        <v>4</v>
      </c>
      <c r="G1251" s="10">
        <v>16.43</v>
      </c>
      <c r="H1251" s="13">
        <v>0.15</v>
      </c>
      <c r="I1251" s="10">
        <v>65.72</v>
      </c>
      <c r="J1251" s="10">
        <v>55.87</v>
      </c>
      <c r="K1251" s="10">
        <v>24.85</v>
      </c>
      <c r="L1251" s="10">
        <v>44.54</v>
      </c>
      <c r="M1251" s="10" t="s">
        <v>129</v>
      </c>
      <c r="N1251" s="10" t="s">
        <v>140</v>
      </c>
    </row>
    <row r="1252" spans="1:14" x14ac:dyDescent="0.35">
      <c r="A1252" s="10" t="s">
        <v>1531</v>
      </c>
      <c r="B1252" s="11">
        <v>45444</v>
      </c>
      <c r="C1252" s="11">
        <v>45444</v>
      </c>
      <c r="D1252" s="10" t="s">
        <v>359</v>
      </c>
      <c r="E1252" s="10" t="s">
        <v>166</v>
      </c>
      <c r="F1252" s="10">
        <v>2</v>
      </c>
      <c r="G1252" s="10">
        <v>185.46</v>
      </c>
      <c r="H1252" s="13">
        <v>0.15</v>
      </c>
      <c r="I1252" s="10">
        <v>370.92</v>
      </c>
      <c r="J1252" s="10">
        <v>315.27999999999997</v>
      </c>
      <c r="K1252" s="10">
        <v>188.47</v>
      </c>
      <c r="L1252" s="10">
        <v>24.81</v>
      </c>
      <c r="M1252" s="10" t="s">
        <v>134</v>
      </c>
      <c r="N1252" s="10" t="s">
        <v>145</v>
      </c>
    </row>
    <row r="1253" spans="1:14" x14ac:dyDescent="0.35">
      <c r="A1253" s="10" t="s">
        <v>1532</v>
      </c>
      <c r="B1253" s="11">
        <v>45549</v>
      </c>
      <c r="C1253" s="11">
        <v>45553</v>
      </c>
      <c r="D1253" s="10" t="s">
        <v>357</v>
      </c>
      <c r="E1253" s="10" t="s">
        <v>226</v>
      </c>
      <c r="F1253" s="10">
        <v>3</v>
      </c>
      <c r="G1253" s="10">
        <v>96.96</v>
      </c>
      <c r="H1253" s="13">
        <v>0.2</v>
      </c>
      <c r="I1253" s="10">
        <v>290.88</v>
      </c>
      <c r="J1253" s="10">
        <v>232.7</v>
      </c>
      <c r="K1253" s="10">
        <v>133.41</v>
      </c>
      <c r="L1253" s="10">
        <v>40.409999999999997</v>
      </c>
      <c r="M1253" s="10" t="s">
        <v>134</v>
      </c>
      <c r="N1253" s="10" t="s">
        <v>140</v>
      </c>
    </row>
    <row r="1254" spans="1:14" x14ac:dyDescent="0.35">
      <c r="A1254" s="10" t="s">
        <v>1533</v>
      </c>
      <c r="B1254" s="11">
        <v>45542</v>
      </c>
      <c r="C1254" s="11">
        <v>45547</v>
      </c>
      <c r="D1254" s="10" t="s">
        <v>833</v>
      </c>
      <c r="E1254" s="10" t="s">
        <v>235</v>
      </c>
      <c r="F1254" s="10">
        <v>1</v>
      </c>
      <c r="G1254" s="10">
        <v>17.53</v>
      </c>
      <c r="H1254" s="13">
        <v>0.1</v>
      </c>
      <c r="I1254" s="10">
        <v>17.53</v>
      </c>
      <c r="J1254" s="10">
        <v>15.78</v>
      </c>
      <c r="K1254" s="10">
        <v>7.18</v>
      </c>
      <c r="L1254" s="10">
        <v>32.89</v>
      </c>
      <c r="M1254" s="10" t="s">
        <v>134</v>
      </c>
      <c r="N1254" s="10" t="s">
        <v>136</v>
      </c>
    </row>
    <row r="1255" spans="1:14" x14ac:dyDescent="0.35">
      <c r="A1255" s="10" t="s">
        <v>1534</v>
      </c>
      <c r="B1255" s="11">
        <v>45397</v>
      </c>
      <c r="C1255" s="11">
        <v>45399</v>
      </c>
      <c r="D1255" s="10" t="s">
        <v>319</v>
      </c>
      <c r="E1255" s="10" t="s">
        <v>133</v>
      </c>
      <c r="F1255" s="10">
        <v>2</v>
      </c>
      <c r="G1255" s="10">
        <v>232.9</v>
      </c>
      <c r="H1255" s="13">
        <v>0</v>
      </c>
      <c r="I1255" s="10">
        <v>465.81</v>
      </c>
      <c r="J1255" s="10">
        <v>465.81</v>
      </c>
      <c r="K1255" s="10">
        <v>249.18</v>
      </c>
      <c r="L1255" s="10">
        <v>35.979999999999997</v>
      </c>
      <c r="M1255" s="10" t="s">
        <v>134</v>
      </c>
      <c r="N1255" s="10" t="s">
        <v>140</v>
      </c>
    </row>
    <row r="1256" spans="1:14" x14ac:dyDescent="0.35">
      <c r="A1256" s="10" t="s">
        <v>1535</v>
      </c>
      <c r="B1256" s="11">
        <v>45518</v>
      </c>
      <c r="C1256" s="11">
        <v>45521</v>
      </c>
      <c r="D1256" s="10" t="s">
        <v>260</v>
      </c>
      <c r="E1256" s="10" t="s">
        <v>169</v>
      </c>
      <c r="F1256" s="10">
        <v>2</v>
      </c>
      <c r="G1256" s="10">
        <v>196.45</v>
      </c>
      <c r="H1256" s="13">
        <v>0.05</v>
      </c>
      <c r="I1256" s="10">
        <v>392.91</v>
      </c>
      <c r="J1256" s="10">
        <v>373.26</v>
      </c>
      <c r="K1256" s="10">
        <v>224.48</v>
      </c>
      <c r="L1256" s="10">
        <v>35.56</v>
      </c>
      <c r="M1256" s="10" t="s">
        <v>134</v>
      </c>
      <c r="N1256" s="10" t="s">
        <v>140</v>
      </c>
    </row>
    <row r="1257" spans="1:14" x14ac:dyDescent="0.35">
      <c r="A1257" s="10" t="s">
        <v>1536</v>
      </c>
      <c r="B1257" s="11">
        <v>45387</v>
      </c>
      <c r="C1257" s="11">
        <v>45392</v>
      </c>
      <c r="D1257" s="10" t="s">
        <v>276</v>
      </c>
      <c r="E1257" s="10" t="s">
        <v>235</v>
      </c>
      <c r="F1257" s="10">
        <v>8</v>
      </c>
      <c r="G1257" s="10">
        <v>18.32</v>
      </c>
      <c r="H1257" s="13">
        <v>0</v>
      </c>
      <c r="I1257" s="10">
        <v>146.58000000000001</v>
      </c>
      <c r="J1257" s="10">
        <v>146.58000000000001</v>
      </c>
      <c r="K1257" s="10">
        <v>57.71</v>
      </c>
      <c r="L1257" s="10">
        <v>59.08</v>
      </c>
      <c r="M1257" s="10" t="s">
        <v>124</v>
      </c>
      <c r="N1257" s="10" t="s">
        <v>120</v>
      </c>
    </row>
    <row r="1258" spans="1:14" x14ac:dyDescent="0.35">
      <c r="A1258" s="10" t="s">
        <v>1537</v>
      </c>
      <c r="B1258" s="11">
        <v>45575</v>
      </c>
      <c r="C1258" s="11">
        <v>45577</v>
      </c>
      <c r="D1258" s="10" t="s">
        <v>247</v>
      </c>
      <c r="E1258" s="10" t="s">
        <v>128</v>
      </c>
      <c r="F1258" s="10">
        <v>4</v>
      </c>
      <c r="G1258" s="10">
        <v>340.34</v>
      </c>
      <c r="H1258" s="13">
        <v>0</v>
      </c>
      <c r="I1258" s="10">
        <v>1361.37</v>
      </c>
      <c r="J1258" s="10">
        <v>1361.37</v>
      </c>
      <c r="K1258" s="10">
        <v>771.54</v>
      </c>
      <c r="L1258" s="10">
        <v>40.89</v>
      </c>
      <c r="M1258" s="10" t="s">
        <v>124</v>
      </c>
      <c r="N1258" s="10" t="s">
        <v>149</v>
      </c>
    </row>
    <row r="1259" spans="1:14" x14ac:dyDescent="0.35">
      <c r="A1259" s="10" t="s">
        <v>1538</v>
      </c>
      <c r="B1259" s="11">
        <v>45807</v>
      </c>
      <c r="C1259" s="11">
        <v>45810</v>
      </c>
      <c r="D1259" s="10" t="s">
        <v>545</v>
      </c>
      <c r="E1259" s="10" t="s">
        <v>133</v>
      </c>
      <c r="F1259" s="10">
        <v>8</v>
      </c>
      <c r="G1259" s="10">
        <v>212.17</v>
      </c>
      <c r="H1259" s="13">
        <v>0.1</v>
      </c>
      <c r="I1259" s="10">
        <v>1697.39</v>
      </c>
      <c r="J1259" s="10">
        <v>1527.65</v>
      </c>
      <c r="K1259" s="10">
        <v>1019.64</v>
      </c>
      <c r="L1259" s="10">
        <v>70.73</v>
      </c>
      <c r="M1259" s="10" t="s">
        <v>124</v>
      </c>
      <c r="N1259" s="10" t="s">
        <v>125</v>
      </c>
    </row>
    <row r="1260" spans="1:14" x14ac:dyDescent="0.35">
      <c r="A1260" s="10" t="s">
        <v>1539</v>
      </c>
      <c r="B1260" s="11">
        <v>45313</v>
      </c>
      <c r="C1260" s="11">
        <v>45317</v>
      </c>
      <c r="D1260" s="10" t="s">
        <v>281</v>
      </c>
      <c r="E1260" s="10" t="s">
        <v>139</v>
      </c>
      <c r="F1260" s="10">
        <v>1</v>
      </c>
      <c r="G1260" s="10">
        <v>683.52</v>
      </c>
      <c r="H1260" s="13">
        <v>0</v>
      </c>
      <c r="I1260" s="10">
        <v>683.52</v>
      </c>
      <c r="J1260" s="10">
        <v>683.52</v>
      </c>
      <c r="K1260" s="10">
        <v>399.26</v>
      </c>
      <c r="L1260" s="10">
        <v>42.34</v>
      </c>
      <c r="M1260" s="10" t="s">
        <v>134</v>
      </c>
      <c r="N1260" s="10" t="s">
        <v>125</v>
      </c>
    </row>
    <row r="1261" spans="1:14" x14ac:dyDescent="0.35">
      <c r="A1261" s="10" t="s">
        <v>1540</v>
      </c>
      <c r="B1261" s="11">
        <v>45354</v>
      </c>
      <c r="C1261" s="11">
        <v>45361</v>
      </c>
      <c r="D1261" s="10" t="s">
        <v>122</v>
      </c>
      <c r="E1261" s="10" t="s">
        <v>187</v>
      </c>
      <c r="F1261" s="10">
        <v>2</v>
      </c>
      <c r="G1261" s="10">
        <v>197.72</v>
      </c>
      <c r="H1261" s="13">
        <v>0</v>
      </c>
      <c r="I1261" s="10">
        <v>395.44</v>
      </c>
      <c r="J1261" s="10">
        <v>395.44</v>
      </c>
      <c r="K1261" s="10">
        <v>241.33</v>
      </c>
      <c r="L1261" s="10">
        <v>43.76</v>
      </c>
      <c r="M1261" s="10" t="s">
        <v>124</v>
      </c>
      <c r="N1261" s="10" t="s">
        <v>145</v>
      </c>
    </row>
    <row r="1262" spans="1:14" x14ac:dyDescent="0.35">
      <c r="A1262" s="10" t="s">
        <v>1541</v>
      </c>
      <c r="B1262" s="11">
        <v>45449</v>
      </c>
      <c r="C1262" s="11">
        <v>45450</v>
      </c>
      <c r="D1262" s="10" t="s">
        <v>469</v>
      </c>
      <c r="E1262" s="10" t="s">
        <v>226</v>
      </c>
      <c r="F1262" s="10">
        <v>5</v>
      </c>
      <c r="G1262" s="10">
        <v>89.82</v>
      </c>
      <c r="H1262" s="13">
        <v>0.1</v>
      </c>
      <c r="I1262" s="10">
        <v>449.09</v>
      </c>
      <c r="J1262" s="10">
        <v>404.18</v>
      </c>
      <c r="K1262" s="10">
        <v>204.41</v>
      </c>
      <c r="L1262" s="10">
        <v>32.26</v>
      </c>
      <c r="M1262" s="10" t="s">
        <v>124</v>
      </c>
      <c r="N1262" s="10" t="s">
        <v>156</v>
      </c>
    </row>
    <row r="1263" spans="1:14" x14ac:dyDescent="0.35">
      <c r="A1263" s="10" t="s">
        <v>1542</v>
      </c>
      <c r="B1263" s="11">
        <v>45453</v>
      </c>
      <c r="C1263" s="11">
        <v>45456</v>
      </c>
      <c r="D1263" s="10" t="s">
        <v>223</v>
      </c>
      <c r="E1263" s="10" t="s">
        <v>133</v>
      </c>
      <c r="F1263" s="10">
        <v>1</v>
      </c>
      <c r="G1263" s="10">
        <v>217.01</v>
      </c>
      <c r="H1263" s="13">
        <v>0.1</v>
      </c>
      <c r="I1263" s="10">
        <v>217.01</v>
      </c>
      <c r="J1263" s="10">
        <v>195.31</v>
      </c>
      <c r="K1263" s="10">
        <v>121.62</v>
      </c>
      <c r="L1263" s="10">
        <v>46.61</v>
      </c>
      <c r="M1263" s="10" t="s">
        <v>134</v>
      </c>
      <c r="N1263" s="10" t="s">
        <v>149</v>
      </c>
    </row>
    <row r="1264" spans="1:14" x14ac:dyDescent="0.35">
      <c r="A1264" s="10" t="s">
        <v>1543</v>
      </c>
      <c r="B1264" s="11">
        <v>45453</v>
      </c>
      <c r="C1264" s="11">
        <v>45456</v>
      </c>
      <c r="D1264" s="10" t="s">
        <v>230</v>
      </c>
      <c r="E1264" s="10" t="s">
        <v>187</v>
      </c>
      <c r="F1264" s="10">
        <v>8</v>
      </c>
      <c r="G1264" s="10">
        <v>207.48</v>
      </c>
      <c r="H1264" s="13">
        <v>0.15</v>
      </c>
      <c r="I1264" s="10">
        <v>1659.81</v>
      </c>
      <c r="J1264" s="10">
        <v>1410.84</v>
      </c>
      <c r="K1264" s="10">
        <v>975.78</v>
      </c>
      <c r="L1264" s="10">
        <v>37.01</v>
      </c>
      <c r="M1264" s="10" t="s">
        <v>124</v>
      </c>
      <c r="N1264" s="10" t="s">
        <v>136</v>
      </c>
    </row>
    <row r="1265" spans="1:14" x14ac:dyDescent="0.35">
      <c r="A1265" s="10" t="s">
        <v>1544</v>
      </c>
      <c r="B1265" s="11">
        <v>45594</v>
      </c>
      <c r="C1265" s="11">
        <v>45600</v>
      </c>
      <c r="D1265" s="10" t="s">
        <v>189</v>
      </c>
      <c r="E1265" s="10" t="s">
        <v>175</v>
      </c>
      <c r="F1265" s="10">
        <v>5</v>
      </c>
      <c r="G1265" s="10">
        <v>37.79</v>
      </c>
      <c r="H1265" s="13">
        <v>0</v>
      </c>
      <c r="I1265" s="10">
        <v>188.93</v>
      </c>
      <c r="J1265" s="10">
        <v>188.93</v>
      </c>
      <c r="K1265" s="10">
        <v>83</v>
      </c>
      <c r="L1265" s="10">
        <v>21.06</v>
      </c>
      <c r="M1265" s="10" t="s">
        <v>129</v>
      </c>
      <c r="N1265" s="10" t="s">
        <v>120</v>
      </c>
    </row>
    <row r="1266" spans="1:14" x14ac:dyDescent="0.35">
      <c r="A1266" s="10" t="s">
        <v>1545</v>
      </c>
      <c r="B1266" s="11">
        <v>45407</v>
      </c>
      <c r="C1266" s="11">
        <v>45414</v>
      </c>
      <c r="D1266" s="10" t="s">
        <v>372</v>
      </c>
      <c r="E1266" s="10" t="s">
        <v>118</v>
      </c>
      <c r="F1266" s="10">
        <v>2</v>
      </c>
      <c r="G1266" s="10">
        <v>419.82</v>
      </c>
      <c r="H1266" s="13">
        <v>0.2</v>
      </c>
      <c r="I1266" s="10">
        <v>839.63</v>
      </c>
      <c r="J1266" s="10">
        <v>671.71</v>
      </c>
      <c r="K1266" s="10">
        <v>501.64</v>
      </c>
      <c r="L1266" s="10">
        <v>14.49</v>
      </c>
      <c r="M1266" s="10" t="s">
        <v>134</v>
      </c>
      <c r="N1266" s="10" t="s">
        <v>120</v>
      </c>
    </row>
    <row r="1267" spans="1:14" x14ac:dyDescent="0.35">
      <c r="A1267" s="10" t="s">
        <v>1546</v>
      </c>
      <c r="B1267" s="11">
        <v>45538</v>
      </c>
      <c r="C1267" s="11">
        <v>45538</v>
      </c>
      <c r="D1267" s="10" t="s">
        <v>569</v>
      </c>
      <c r="E1267" s="10" t="s">
        <v>169</v>
      </c>
      <c r="F1267" s="10">
        <v>3</v>
      </c>
      <c r="G1267" s="10">
        <v>213.59</v>
      </c>
      <c r="H1267" s="13">
        <v>0</v>
      </c>
      <c r="I1267" s="10">
        <v>640.78</v>
      </c>
      <c r="J1267" s="10">
        <v>640.78</v>
      </c>
      <c r="K1267" s="10">
        <v>344.85</v>
      </c>
      <c r="L1267" s="10">
        <v>36.21</v>
      </c>
      <c r="M1267" s="10" t="s">
        <v>134</v>
      </c>
      <c r="N1267" s="10" t="s">
        <v>145</v>
      </c>
    </row>
    <row r="1268" spans="1:14" x14ac:dyDescent="0.35">
      <c r="A1268" s="10" t="s">
        <v>1547</v>
      </c>
      <c r="B1268" s="11">
        <v>45431</v>
      </c>
      <c r="C1268" s="11">
        <v>45433</v>
      </c>
      <c r="D1268" s="10" t="s">
        <v>333</v>
      </c>
      <c r="E1268" s="10" t="s">
        <v>159</v>
      </c>
      <c r="F1268" s="10">
        <v>1</v>
      </c>
      <c r="G1268" s="10">
        <v>519.21</v>
      </c>
      <c r="H1268" s="13">
        <v>0</v>
      </c>
      <c r="I1268" s="10">
        <v>519.21</v>
      </c>
      <c r="J1268" s="10">
        <v>519.21</v>
      </c>
      <c r="K1268" s="10">
        <v>327.75</v>
      </c>
      <c r="L1268" s="10">
        <v>46.54</v>
      </c>
      <c r="M1268" s="10" t="s">
        <v>134</v>
      </c>
      <c r="N1268" s="10" t="s">
        <v>125</v>
      </c>
    </row>
    <row r="1269" spans="1:14" x14ac:dyDescent="0.35">
      <c r="A1269" s="10" t="s">
        <v>1548</v>
      </c>
      <c r="B1269" s="11">
        <v>45365</v>
      </c>
      <c r="C1269" s="11">
        <v>45371</v>
      </c>
      <c r="D1269" s="10" t="s">
        <v>833</v>
      </c>
      <c r="E1269" s="10" t="s">
        <v>187</v>
      </c>
      <c r="F1269" s="10">
        <v>4</v>
      </c>
      <c r="G1269" s="10">
        <v>211.57</v>
      </c>
      <c r="H1269" s="13">
        <v>0.2</v>
      </c>
      <c r="I1269" s="10">
        <v>846.28</v>
      </c>
      <c r="J1269" s="10">
        <v>677.02</v>
      </c>
      <c r="K1269" s="10">
        <v>484.28</v>
      </c>
      <c r="L1269" s="10">
        <v>36.32</v>
      </c>
      <c r="M1269" s="10" t="s">
        <v>119</v>
      </c>
      <c r="N1269" s="10" t="s">
        <v>149</v>
      </c>
    </row>
    <row r="1270" spans="1:14" x14ac:dyDescent="0.35">
      <c r="A1270" s="10" t="s">
        <v>1549</v>
      </c>
      <c r="B1270" s="11">
        <v>45303</v>
      </c>
      <c r="C1270" s="11">
        <v>45303</v>
      </c>
      <c r="D1270" s="10" t="s">
        <v>281</v>
      </c>
      <c r="E1270" s="10" t="s">
        <v>142</v>
      </c>
      <c r="F1270" s="10">
        <v>5</v>
      </c>
      <c r="G1270" s="10">
        <v>267.94</v>
      </c>
      <c r="H1270" s="13">
        <v>0.2</v>
      </c>
      <c r="I1270" s="10">
        <v>1339.7</v>
      </c>
      <c r="J1270" s="10">
        <v>1071.76</v>
      </c>
      <c r="K1270" s="10">
        <v>690.95</v>
      </c>
      <c r="L1270" s="10">
        <v>32.42</v>
      </c>
      <c r="M1270" s="10" t="s">
        <v>129</v>
      </c>
      <c r="N1270" s="10" t="s">
        <v>130</v>
      </c>
    </row>
    <row r="1271" spans="1:14" x14ac:dyDescent="0.35">
      <c r="A1271" s="10" t="s">
        <v>1550</v>
      </c>
      <c r="B1271" s="11">
        <v>45784</v>
      </c>
      <c r="C1271" s="11">
        <v>45785</v>
      </c>
      <c r="D1271" s="10" t="s">
        <v>710</v>
      </c>
      <c r="E1271" s="10" t="s">
        <v>235</v>
      </c>
      <c r="F1271" s="10">
        <v>2</v>
      </c>
      <c r="G1271" s="10">
        <v>19.14</v>
      </c>
      <c r="H1271" s="13">
        <v>0.2</v>
      </c>
      <c r="I1271" s="10">
        <v>38.270000000000003</v>
      </c>
      <c r="J1271" s="10">
        <v>30.62</v>
      </c>
      <c r="K1271" s="10">
        <v>13.82</v>
      </c>
      <c r="L1271" s="10">
        <v>48.9</v>
      </c>
      <c r="M1271" s="10" t="s">
        <v>124</v>
      </c>
      <c r="N1271" s="10" t="s">
        <v>125</v>
      </c>
    </row>
    <row r="1272" spans="1:14" x14ac:dyDescent="0.35">
      <c r="A1272" s="10" t="s">
        <v>1551</v>
      </c>
      <c r="B1272" s="11">
        <v>45680</v>
      </c>
      <c r="C1272" s="11">
        <v>45681</v>
      </c>
      <c r="D1272" s="10" t="s">
        <v>573</v>
      </c>
      <c r="E1272" s="10" t="s">
        <v>159</v>
      </c>
      <c r="F1272" s="10">
        <v>5</v>
      </c>
      <c r="G1272" s="10">
        <v>520.33000000000004</v>
      </c>
      <c r="H1272" s="13">
        <v>0.05</v>
      </c>
      <c r="I1272" s="10">
        <v>2601.67</v>
      </c>
      <c r="J1272" s="10">
        <v>2471.59</v>
      </c>
      <c r="K1272" s="10">
        <v>1742.93</v>
      </c>
      <c r="L1272" s="10">
        <v>20.86</v>
      </c>
      <c r="M1272" s="10" t="s">
        <v>129</v>
      </c>
      <c r="N1272" s="10" t="s">
        <v>140</v>
      </c>
    </row>
    <row r="1273" spans="1:14" x14ac:dyDescent="0.35">
      <c r="A1273" s="10" t="s">
        <v>1552</v>
      </c>
      <c r="B1273" s="11">
        <v>45826</v>
      </c>
      <c r="C1273" s="11">
        <v>45827</v>
      </c>
      <c r="D1273" s="10" t="s">
        <v>600</v>
      </c>
      <c r="E1273" s="10" t="s">
        <v>128</v>
      </c>
      <c r="F1273" s="10">
        <v>1</v>
      </c>
      <c r="G1273" s="10">
        <v>347.13</v>
      </c>
      <c r="H1273" s="13">
        <v>0.05</v>
      </c>
      <c r="I1273" s="10">
        <v>347.13</v>
      </c>
      <c r="J1273" s="10">
        <v>329.77</v>
      </c>
      <c r="K1273" s="10">
        <v>185.03</v>
      </c>
      <c r="L1273" s="10">
        <v>45.49</v>
      </c>
      <c r="M1273" s="10" t="s">
        <v>134</v>
      </c>
      <c r="N1273" s="10" t="s">
        <v>156</v>
      </c>
    </row>
    <row r="1274" spans="1:14" x14ac:dyDescent="0.35">
      <c r="A1274" s="10" t="s">
        <v>1553</v>
      </c>
      <c r="B1274" s="11">
        <v>45337</v>
      </c>
      <c r="C1274" s="11">
        <v>45337</v>
      </c>
      <c r="D1274" s="10" t="s">
        <v>258</v>
      </c>
      <c r="E1274" s="10" t="s">
        <v>166</v>
      </c>
      <c r="F1274" s="10">
        <v>1</v>
      </c>
      <c r="G1274" s="10">
        <v>173.13</v>
      </c>
      <c r="H1274" s="13">
        <v>0</v>
      </c>
      <c r="I1274" s="10">
        <v>173.13</v>
      </c>
      <c r="J1274" s="10">
        <v>173.13</v>
      </c>
      <c r="K1274" s="10">
        <v>93.84</v>
      </c>
      <c r="L1274" s="10">
        <v>37.19</v>
      </c>
      <c r="M1274" s="10" t="s">
        <v>124</v>
      </c>
      <c r="N1274" s="10" t="s">
        <v>145</v>
      </c>
    </row>
    <row r="1275" spans="1:14" x14ac:dyDescent="0.35">
      <c r="A1275" s="10" t="s">
        <v>1554</v>
      </c>
      <c r="B1275" s="11">
        <v>45706</v>
      </c>
      <c r="C1275" s="11">
        <v>45712</v>
      </c>
      <c r="D1275" s="10" t="s">
        <v>359</v>
      </c>
      <c r="E1275" s="10" t="s">
        <v>169</v>
      </c>
      <c r="F1275" s="10">
        <v>3</v>
      </c>
      <c r="G1275" s="10">
        <v>201.12</v>
      </c>
      <c r="H1275" s="13">
        <v>0</v>
      </c>
      <c r="I1275" s="10">
        <v>603.37</v>
      </c>
      <c r="J1275" s="10">
        <v>603.37</v>
      </c>
      <c r="K1275" s="10">
        <v>364.54</v>
      </c>
      <c r="L1275" s="10">
        <v>39.03</v>
      </c>
      <c r="M1275" s="10" t="s">
        <v>134</v>
      </c>
      <c r="N1275" s="10" t="s">
        <v>136</v>
      </c>
    </row>
    <row r="1276" spans="1:14" x14ac:dyDescent="0.35">
      <c r="A1276" s="10" t="s">
        <v>1555</v>
      </c>
      <c r="B1276" s="11">
        <v>45466</v>
      </c>
      <c r="C1276" s="11">
        <v>45472</v>
      </c>
      <c r="D1276" s="10" t="s">
        <v>391</v>
      </c>
      <c r="E1276" s="10" t="s">
        <v>256</v>
      </c>
      <c r="F1276" s="10">
        <v>4</v>
      </c>
      <c r="G1276" s="10">
        <v>16.13</v>
      </c>
      <c r="H1276" s="13">
        <v>0</v>
      </c>
      <c r="I1276" s="10">
        <v>64.540000000000006</v>
      </c>
      <c r="J1276" s="10">
        <v>64.540000000000006</v>
      </c>
      <c r="K1276" s="10">
        <v>24.3</v>
      </c>
      <c r="L1276" s="10">
        <v>10.78</v>
      </c>
      <c r="M1276" s="10" t="s">
        <v>134</v>
      </c>
      <c r="N1276" s="10" t="s">
        <v>140</v>
      </c>
    </row>
    <row r="1277" spans="1:14" x14ac:dyDescent="0.35">
      <c r="A1277" s="10" t="s">
        <v>1556</v>
      </c>
      <c r="B1277" s="11">
        <v>45309</v>
      </c>
      <c r="C1277" s="11">
        <v>45311</v>
      </c>
      <c r="D1277" s="10" t="s">
        <v>833</v>
      </c>
      <c r="E1277" s="10" t="s">
        <v>202</v>
      </c>
      <c r="F1277" s="10">
        <v>1</v>
      </c>
      <c r="G1277" s="10">
        <v>134.81</v>
      </c>
      <c r="H1277" s="13">
        <v>0</v>
      </c>
      <c r="I1277" s="10">
        <v>134.81</v>
      </c>
      <c r="J1277" s="10">
        <v>134.81</v>
      </c>
      <c r="K1277" s="10">
        <v>85.51</v>
      </c>
      <c r="L1277" s="10">
        <v>49.26</v>
      </c>
      <c r="M1277" s="10" t="s">
        <v>134</v>
      </c>
      <c r="N1277" s="10" t="s">
        <v>136</v>
      </c>
    </row>
    <row r="1278" spans="1:14" x14ac:dyDescent="0.35">
      <c r="A1278" s="10" t="s">
        <v>1557</v>
      </c>
      <c r="B1278" s="11">
        <v>45473</v>
      </c>
      <c r="C1278" s="11">
        <v>45480</v>
      </c>
      <c r="D1278" s="10" t="s">
        <v>333</v>
      </c>
      <c r="E1278" s="10" t="s">
        <v>152</v>
      </c>
      <c r="F1278" s="10">
        <v>3</v>
      </c>
      <c r="G1278" s="10">
        <v>27.79</v>
      </c>
      <c r="H1278" s="13">
        <v>0.15</v>
      </c>
      <c r="I1278" s="10">
        <v>83.38</v>
      </c>
      <c r="J1278" s="10">
        <v>70.87</v>
      </c>
      <c r="K1278" s="10">
        <v>31.99</v>
      </c>
      <c r="L1278" s="10">
        <v>43.53</v>
      </c>
      <c r="M1278" s="10" t="s">
        <v>124</v>
      </c>
      <c r="N1278" s="10" t="s">
        <v>156</v>
      </c>
    </row>
    <row r="1279" spans="1:14" x14ac:dyDescent="0.35">
      <c r="A1279" s="10" t="s">
        <v>1558</v>
      </c>
      <c r="B1279" s="11">
        <v>45450</v>
      </c>
      <c r="C1279" s="11">
        <v>45451</v>
      </c>
      <c r="D1279" s="10" t="s">
        <v>398</v>
      </c>
      <c r="E1279" s="10" t="s">
        <v>123</v>
      </c>
      <c r="F1279" s="10">
        <v>1</v>
      </c>
      <c r="G1279" s="10">
        <v>31.49</v>
      </c>
      <c r="H1279" s="13">
        <v>0.2</v>
      </c>
      <c r="I1279" s="10">
        <v>31.49</v>
      </c>
      <c r="J1279" s="10">
        <v>25.19</v>
      </c>
      <c r="K1279" s="10">
        <v>13.71</v>
      </c>
      <c r="L1279" s="10">
        <v>14.64</v>
      </c>
      <c r="M1279" s="10" t="s">
        <v>124</v>
      </c>
      <c r="N1279" s="10" t="s">
        <v>145</v>
      </c>
    </row>
    <row r="1280" spans="1:14" x14ac:dyDescent="0.35">
      <c r="A1280" s="10" t="s">
        <v>1559</v>
      </c>
      <c r="B1280" s="11">
        <v>45454</v>
      </c>
      <c r="C1280" s="11">
        <v>45454</v>
      </c>
      <c r="D1280" s="10" t="s">
        <v>375</v>
      </c>
      <c r="E1280" s="10" t="s">
        <v>256</v>
      </c>
      <c r="F1280" s="10">
        <v>2</v>
      </c>
      <c r="G1280" s="10">
        <v>15.79</v>
      </c>
      <c r="H1280" s="13">
        <v>0.2</v>
      </c>
      <c r="I1280" s="10">
        <v>31.59</v>
      </c>
      <c r="J1280" s="10">
        <v>25.27</v>
      </c>
      <c r="K1280" s="10">
        <v>11.56</v>
      </c>
      <c r="L1280" s="10">
        <v>46.06</v>
      </c>
      <c r="M1280" s="10" t="s">
        <v>134</v>
      </c>
      <c r="N1280" s="10" t="s">
        <v>130</v>
      </c>
    </row>
    <row r="1281" spans="1:14" x14ac:dyDescent="0.35">
      <c r="A1281" s="10" t="s">
        <v>1560</v>
      </c>
      <c r="B1281" s="11">
        <v>45376</v>
      </c>
      <c r="C1281" s="11">
        <v>45383</v>
      </c>
      <c r="D1281" s="10" t="s">
        <v>290</v>
      </c>
      <c r="E1281" s="10" t="s">
        <v>152</v>
      </c>
      <c r="F1281" s="10">
        <v>6</v>
      </c>
      <c r="G1281" s="10">
        <v>27.34</v>
      </c>
      <c r="H1281" s="13">
        <v>0.05</v>
      </c>
      <c r="I1281" s="10">
        <v>164.04</v>
      </c>
      <c r="J1281" s="10">
        <v>155.84</v>
      </c>
      <c r="K1281" s="10">
        <v>68.94</v>
      </c>
      <c r="L1281" s="10">
        <v>41.56</v>
      </c>
      <c r="M1281" s="10" t="s">
        <v>129</v>
      </c>
      <c r="N1281" s="10" t="s">
        <v>149</v>
      </c>
    </row>
    <row r="1282" spans="1:14" x14ac:dyDescent="0.35">
      <c r="A1282" s="10" t="s">
        <v>1561</v>
      </c>
      <c r="B1282" s="11">
        <v>45335</v>
      </c>
      <c r="C1282" s="11">
        <v>45337</v>
      </c>
      <c r="D1282" s="10" t="s">
        <v>336</v>
      </c>
      <c r="E1282" s="10" t="s">
        <v>256</v>
      </c>
      <c r="F1282" s="10">
        <v>2</v>
      </c>
      <c r="G1282" s="10">
        <v>15.31</v>
      </c>
      <c r="H1282" s="13">
        <v>0.2</v>
      </c>
      <c r="I1282" s="10">
        <v>30.61</v>
      </c>
      <c r="J1282" s="10">
        <v>24.49</v>
      </c>
      <c r="K1282" s="10">
        <v>11.84</v>
      </c>
      <c r="L1282" s="10">
        <v>33.65</v>
      </c>
      <c r="M1282" s="10" t="s">
        <v>134</v>
      </c>
      <c r="N1282" s="10" t="s">
        <v>136</v>
      </c>
    </row>
    <row r="1283" spans="1:14" x14ac:dyDescent="0.35">
      <c r="A1283" s="10" t="s">
        <v>1562</v>
      </c>
      <c r="B1283" s="11">
        <v>45773</v>
      </c>
      <c r="C1283" s="11">
        <v>45779</v>
      </c>
      <c r="D1283" s="10" t="s">
        <v>221</v>
      </c>
      <c r="E1283" s="10" t="s">
        <v>133</v>
      </c>
      <c r="F1283" s="10">
        <v>2</v>
      </c>
      <c r="G1283" s="10">
        <v>230.28</v>
      </c>
      <c r="H1283" s="13">
        <v>0.05</v>
      </c>
      <c r="I1283" s="10">
        <v>460.56</v>
      </c>
      <c r="J1283" s="10">
        <v>437.54</v>
      </c>
      <c r="K1283" s="10">
        <v>250.32</v>
      </c>
      <c r="L1283" s="10">
        <v>56.61</v>
      </c>
      <c r="M1283" s="10" t="s">
        <v>129</v>
      </c>
      <c r="N1283" s="10" t="s">
        <v>136</v>
      </c>
    </row>
    <row r="1284" spans="1:14" x14ac:dyDescent="0.35">
      <c r="A1284" s="10" t="s">
        <v>1563</v>
      </c>
      <c r="B1284" s="11">
        <v>45403</v>
      </c>
      <c r="C1284" s="11">
        <v>45408</v>
      </c>
      <c r="D1284" s="10" t="s">
        <v>271</v>
      </c>
      <c r="E1284" s="10" t="s">
        <v>123</v>
      </c>
      <c r="F1284" s="10">
        <v>2</v>
      </c>
      <c r="G1284" s="10">
        <v>33.01</v>
      </c>
      <c r="H1284" s="13">
        <v>0.15</v>
      </c>
      <c r="I1284" s="10">
        <v>66.02</v>
      </c>
      <c r="J1284" s="10">
        <v>56.12</v>
      </c>
      <c r="K1284" s="10">
        <v>27.1</v>
      </c>
      <c r="L1284" s="10">
        <v>56.76</v>
      </c>
      <c r="M1284" s="10" t="s">
        <v>119</v>
      </c>
      <c r="N1284" s="10" t="s">
        <v>140</v>
      </c>
    </row>
    <row r="1285" spans="1:14" x14ac:dyDescent="0.35">
      <c r="A1285" s="10" t="s">
        <v>1564</v>
      </c>
      <c r="B1285" s="11">
        <v>45640</v>
      </c>
      <c r="C1285" s="11">
        <v>45640</v>
      </c>
      <c r="D1285" s="10" t="s">
        <v>138</v>
      </c>
      <c r="E1285" s="10" t="s">
        <v>142</v>
      </c>
      <c r="F1285" s="10">
        <v>2</v>
      </c>
      <c r="G1285" s="10">
        <v>265.79000000000002</v>
      </c>
      <c r="H1285" s="13">
        <v>0.05</v>
      </c>
      <c r="I1285" s="10">
        <v>531.57000000000005</v>
      </c>
      <c r="J1285" s="10">
        <v>504.99</v>
      </c>
      <c r="K1285" s="10">
        <v>282.43</v>
      </c>
      <c r="L1285" s="10">
        <v>52.79</v>
      </c>
      <c r="M1285" s="10" t="s">
        <v>124</v>
      </c>
      <c r="N1285" s="10" t="s">
        <v>149</v>
      </c>
    </row>
    <row r="1286" spans="1:14" x14ac:dyDescent="0.35">
      <c r="A1286" s="10" t="s">
        <v>1565</v>
      </c>
      <c r="B1286" s="11">
        <v>45555</v>
      </c>
      <c r="C1286" s="11">
        <v>45560</v>
      </c>
      <c r="D1286" s="10" t="s">
        <v>163</v>
      </c>
      <c r="E1286" s="10" t="s">
        <v>164</v>
      </c>
      <c r="F1286" s="10">
        <v>6</v>
      </c>
      <c r="G1286" s="10">
        <v>864.38</v>
      </c>
      <c r="H1286" s="13">
        <v>0.2</v>
      </c>
      <c r="I1286" s="10">
        <v>5186.3100000000004</v>
      </c>
      <c r="J1286" s="10">
        <v>4149.05</v>
      </c>
      <c r="K1286" s="10">
        <v>3966.53</v>
      </c>
      <c r="L1286" s="10">
        <v>15.74</v>
      </c>
      <c r="M1286" s="10" t="s">
        <v>134</v>
      </c>
      <c r="N1286" s="10" t="s">
        <v>140</v>
      </c>
    </row>
    <row r="1287" spans="1:14" x14ac:dyDescent="0.35">
      <c r="A1287" s="10" t="s">
        <v>1566</v>
      </c>
      <c r="B1287" s="11">
        <v>45418</v>
      </c>
      <c r="C1287" s="11">
        <v>45418</v>
      </c>
      <c r="D1287" s="10" t="s">
        <v>359</v>
      </c>
      <c r="E1287" s="10" t="s">
        <v>187</v>
      </c>
      <c r="F1287" s="10">
        <v>3</v>
      </c>
      <c r="G1287" s="10">
        <v>199.87</v>
      </c>
      <c r="H1287" s="13">
        <v>0.15</v>
      </c>
      <c r="I1287" s="10">
        <v>599.62</v>
      </c>
      <c r="J1287" s="10">
        <v>509.68</v>
      </c>
      <c r="K1287" s="10">
        <v>339.54</v>
      </c>
      <c r="L1287" s="10">
        <v>43.81</v>
      </c>
      <c r="M1287" s="10" t="s">
        <v>134</v>
      </c>
      <c r="N1287" s="10" t="s">
        <v>149</v>
      </c>
    </row>
    <row r="1288" spans="1:14" x14ac:dyDescent="0.35">
      <c r="A1288" s="10" t="s">
        <v>1567</v>
      </c>
      <c r="B1288" s="11">
        <v>45708</v>
      </c>
      <c r="C1288" s="11">
        <v>45708</v>
      </c>
      <c r="D1288" s="10" t="s">
        <v>451</v>
      </c>
      <c r="E1288" s="10" t="s">
        <v>142</v>
      </c>
      <c r="F1288" s="10">
        <v>4</v>
      </c>
      <c r="G1288" s="10">
        <v>278.98</v>
      </c>
      <c r="H1288" s="13">
        <v>0.15</v>
      </c>
      <c r="I1288" s="10">
        <v>1115.9100000000001</v>
      </c>
      <c r="J1288" s="10">
        <v>948.53</v>
      </c>
      <c r="K1288" s="10">
        <v>595.16</v>
      </c>
      <c r="L1288" s="10">
        <v>40.950000000000003</v>
      </c>
      <c r="M1288" s="10" t="s">
        <v>119</v>
      </c>
      <c r="N1288" s="10" t="s">
        <v>130</v>
      </c>
    </row>
    <row r="1289" spans="1:14" x14ac:dyDescent="0.35">
      <c r="A1289" s="10" t="s">
        <v>1568</v>
      </c>
      <c r="B1289" s="11">
        <v>45708</v>
      </c>
      <c r="C1289" s="11">
        <v>45708</v>
      </c>
      <c r="D1289" s="10" t="s">
        <v>258</v>
      </c>
      <c r="E1289" s="10" t="s">
        <v>164</v>
      </c>
      <c r="F1289" s="10">
        <v>1</v>
      </c>
      <c r="G1289" s="10">
        <v>873.61</v>
      </c>
      <c r="H1289" s="13">
        <v>0</v>
      </c>
      <c r="I1289" s="10">
        <v>873.61</v>
      </c>
      <c r="J1289" s="10">
        <v>873.61</v>
      </c>
      <c r="K1289" s="10">
        <v>713.81</v>
      </c>
      <c r="L1289" s="10">
        <v>6.27</v>
      </c>
      <c r="M1289" s="10" t="s">
        <v>124</v>
      </c>
      <c r="N1289" s="10" t="s">
        <v>130</v>
      </c>
    </row>
    <row r="1290" spans="1:14" x14ac:dyDescent="0.35">
      <c r="A1290" s="10" t="s">
        <v>1569</v>
      </c>
      <c r="B1290" s="11">
        <v>45828</v>
      </c>
      <c r="C1290" s="11">
        <v>45828</v>
      </c>
      <c r="D1290" s="10" t="s">
        <v>287</v>
      </c>
      <c r="E1290" s="10" t="s">
        <v>169</v>
      </c>
      <c r="F1290" s="10">
        <v>2</v>
      </c>
      <c r="G1290" s="10">
        <v>205.88</v>
      </c>
      <c r="H1290" s="13">
        <v>0.1</v>
      </c>
      <c r="I1290" s="10">
        <v>411.75</v>
      </c>
      <c r="J1290" s="10">
        <v>370.58</v>
      </c>
      <c r="K1290" s="10">
        <v>239.23</v>
      </c>
      <c r="L1290" s="10">
        <v>34.01</v>
      </c>
      <c r="M1290" s="10" t="s">
        <v>129</v>
      </c>
      <c r="N1290" s="10" t="s">
        <v>130</v>
      </c>
    </row>
    <row r="1291" spans="1:14" x14ac:dyDescent="0.35">
      <c r="A1291" s="10" t="s">
        <v>1570</v>
      </c>
      <c r="B1291" s="11">
        <v>45295</v>
      </c>
      <c r="C1291" s="11">
        <v>45298</v>
      </c>
      <c r="D1291" s="10" t="s">
        <v>357</v>
      </c>
      <c r="E1291" s="10" t="s">
        <v>226</v>
      </c>
      <c r="F1291" s="10">
        <v>2</v>
      </c>
      <c r="G1291" s="10">
        <v>96.67</v>
      </c>
      <c r="H1291" s="13">
        <v>0.05</v>
      </c>
      <c r="I1291" s="10">
        <v>193.34</v>
      </c>
      <c r="J1291" s="10">
        <v>183.67</v>
      </c>
      <c r="K1291" s="10">
        <v>82.85</v>
      </c>
      <c r="L1291" s="10">
        <v>9.51</v>
      </c>
      <c r="M1291" s="10" t="s">
        <v>134</v>
      </c>
      <c r="N1291" s="10" t="s">
        <v>130</v>
      </c>
    </row>
    <row r="1292" spans="1:14" x14ac:dyDescent="0.35">
      <c r="A1292" s="10" t="s">
        <v>1571</v>
      </c>
      <c r="B1292" s="11">
        <v>45585</v>
      </c>
      <c r="C1292" s="11">
        <v>45586</v>
      </c>
      <c r="D1292" s="10" t="s">
        <v>400</v>
      </c>
      <c r="E1292" s="10" t="s">
        <v>164</v>
      </c>
      <c r="F1292" s="10">
        <v>3</v>
      </c>
      <c r="G1292" s="10">
        <v>879.64</v>
      </c>
      <c r="H1292" s="13">
        <v>0.1</v>
      </c>
      <c r="I1292" s="10">
        <v>2638.93</v>
      </c>
      <c r="J1292" s="10">
        <v>2375.04</v>
      </c>
      <c r="K1292" s="10">
        <v>2046.1</v>
      </c>
      <c r="L1292" s="10">
        <v>23.19</v>
      </c>
      <c r="M1292" s="10" t="s">
        <v>134</v>
      </c>
      <c r="N1292" s="10" t="s">
        <v>156</v>
      </c>
    </row>
    <row r="1293" spans="1:14" x14ac:dyDescent="0.35">
      <c r="A1293" s="10" t="s">
        <v>1572</v>
      </c>
      <c r="B1293" s="11">
        <v>45453</v>
      </c>
      <c r="C1293" s="11">
        <v>45456</v>
      </c>
      <c r="D1293" s="10" t="s">
        <v>163</v>
      </c>
      <c r="E1293" s="10" t="s">
        <v>155</v>
      </c>
      <c r="F1293" s="10">
        <v>3</v>
      </c>
      <c r="G1293" s="10">
        <v>42.04</v>
      </c>
      <c r="H1293" s="13">
        <v>0</v>
      </c>
      <c r="I1293" s="10">
        <v>126.12</v>
      </c>
      <c r="J1293" s="10">
        <v>126.12</v>
      </c>
      <c r="K1293" s="10">
        <v>61.36</v>
      </c>
      <c r="L1293" s="10">
        <v>22.06</v>
      </c>
      <c r="M1293" s="10" t="s">
        <v>134</v>
      </c>
      <c r="N1293" s="10" t="s">
        <v>145</v>
      </c>
    </row>
    <row r="1294" spans="1:14" x14ac:dyDescent="0.35">
      <c r="A1294" s="10" t="s">
        <v>1573</v>
      </c>
      <c r="B1294" s="11">
        <v>45593</v>
      </c>
      <c r="C1294" s="11">
        <v>45595</v>
      </c>
      <c r="D1294" s="10" t="s">
        <v>659</v>
      </c>
      <c r="E1294" s="10" t="s">
        <v>142</v>
      </c>
      <c r="F1294" s="10">
        <v>3</v>
      </c>
      <c r="G1294" s="10">
        <v>256.14</v>
      </c>
      <c r="H1294" s="13">
        <v>0.2</v>
      </c>
      <c r="I1294" s="10">
        <v>768.42</v>
      </c>
      <c r="J1294" s="10">
        <v>614.74</v>
      </c>
      <c r="K1294" s="10">
        <v>415.11</v>
      </c>
      <c r="L1294" s="10">
        <v>24.37</v>
      </c>
      <c r="M1294" s="10" t="s">
        <v>124</v>
      </c>
      <c r="N1294" s="10" t="s">
        <v>120</v>
      </c>
    </row>
    <row r="1295" spans="1:14" x14ac:dyDescent="0.35">
      <c r="A1295" s="10" t="s">
        <v>1574</v>
      </c>
      <c r="B1295" s="11">
        <v>45730</v>
      </c>
      <c r="C1295" s="11">
        <v>45736</v>
      </c>
      <c r="D1295" s="10" t="s">
        <v>177</v>
      </c>
      <c r="E1295" s="10" t="s">
        <v>175</v>
      </c>
      <c r="F1295" s="10">
        <v>8</v>
      </c>
      <c r="G1295" s="10">
        <v>39.479999999999997</v>
      </c>
      <c r="H1295" s="13">
        <v>0.15</v>
      </c>
      <c r="I1295" s="10">
        <v>315.86</v>
      </c>
      <c r="J1295" s="10">
        <v>268.48</v>
      </c>
      <c r="K1295" s="10">
        <v>130.47999999999999</v>
      </c>
      <c r="L1295" s="10">
        <v>16.52</v>
      </c>
      <c r="M1295" s="10" t="s">
        <v>124</v>
      </c>
      <c r="N1295" s="10" t="s">
        <v>136</v>
      </c>
    </row>
    <row r="1296" spans="1:14" x14ac:dyDescent="0.35">
      <c r="A1296" s="10" t="s">
        <v>1575</v>
      </c>
      <c r="B1296" s="11">
        <v>45348</v>
      </c>
      <c r="C1296" s="11">
        <v>45351</v>
      </c>
      <c r="D1296" s="10" t="s">
        <v>247</v>
      </c>
      <c r="E1296" s="10" t="s">
        <v>235</v>
      </c>
      <c r="F1296" s="10">
        <v>2</v>
      </c>
      <c r="G1296" s="10">
        <v>17.71</v>
      </c>
      <c r="H1296" s="13">
        <v>0.15</v>
      </c>
      <c r="I1296" s="10">
        <v>35.409999999999997</v>
      </c>
      <c r="J1296" s="10">
        <v>30.1</v>
      </c>
      <c r="K1296" s="10">
        <v>13.42</v>
      </c>
      <c r="L1296" s="10">
        <v>49.57</v>
      </c>
      <c r="M1296" s="10" t="s">
        <v>134</v>
      </c>
      <c r="N1296" s="10" t="s">
        <v>140</v>
      </c>
    </row>
    <row r="1297" spans="1:14" x14ac:dyDescent="0.35">
      <c r="A1297" s="10" t="s">
        <v>1576</v>
      </c>
      <c r="B1297" s="11">
        <v>45509</v>
      </c>
      <c r="C1297" s="11">
        <v>45510</v>
      </c>
      <c r="D1297" s="10" t="s">
        <v>179</v>
      </c>
      <c r="E1297" s="10" t="s">
        <v>159</v>
      </c>
      <c r="F1297" s="10">
        <v>8</v>
      </c>
      <c r="G1297" s="10">
        <v>542.26</v>
      </c>
      <c r="H1297" s="13">
        <v>0.05</v>
      </c>
      <c r="I1297" s="10">
        <v>4338.1099999999997</v>
      </c>
      <c r="J1297" s="10">
        <v>4121.21</v>
      </c>
      <c r="K1297" s="10">
        <v>2828.12</v>
      </c>
      <c r="L1297" s="10">
        <v>42.49</v>
      </c>
      <c r="M1297" s="10" t="s">
        <v>134</v>
      </c>
      <c r="N1297" s="10" t="s">
        <v>125</v>
      </c>
    </row>
    <row r="1298" spans="1:14" x14ac:dyDescent="0.35">
      <c r="A1298" s="10" t="s">
        <v>1577</v>
      </c>
      <c r="B1298" s="11">
        <v>45789</v>
      </c>
      <c r="C1298" s="11">
        <v>45796</v>
      </c>
      <c r="D1298" s="10" t="s">
        <v>217</v>
      </c>
      <c r="E1298" s="10" t="s">
        <v>139</v>
      </c>
      <c r="F1298" s="10">
        <v>2</v>
      </c>
      <c r="G1298" s="10">
        <v>656.38</v>
      </c>
      <c r="H1298" s="13">
        <v>0</v>
      </c>
      <c r="I1298" s="10">
        <v>1312.77</v>
      </c>
      <c r="J1298" s="10">
        <v>1312.77</v>
      </c>
      <c r="K1298" s="10">
        <v>789.45</v>
      </c>
      <c r="L1298" s="10">
        <v>59.34</v>
      </c>
      <c r="M1298" s="10" t="s">
        <v>134</v>
      </c>
      <c r="N1298" s="10" t="s">
        <v>136</v>
      </c>
    </row>
    <row r="1299" spans="1:14" x14ac:dyDescent="0.35">
      <c r="A1299" s="10" t="s">
        <v>1578</v>
      </c>
      <c r="B1299" s="11">
        <v>45603</v>
      </c>
      <c r="C1299" s="11">
        <v>45603</v>
      </c>
      <c r="D1299" s="10" t="s">
        <v>471</v>
      </c>
      <c r="E1299" s="10" t="s">
        <v>123</v>
      </c>
      <c r="F1299" s="10">
        <v>5</v>
      </c>
      <c r="G1299" s="10">
        <v>34.479999999999997</v>
      </c>
      <c r="H1299" s="13">
        <v>0</v>
      </c>
      <c r="I1299" s="10">
        <v>172.42</v>
      </c>
      <c r="J1299" s="10">
        <v>172.42</v>
      </c>
      <c r="K1299" s="10">
        <v>68.900000000000006</v>
      </c>
      <c r="L1299" s="10">
        <v>29.39</v>
      </c>
      <c r="M1299" s="10" t="s">
        <v>129</v>
      </c>
      <c r="N1299" s="10" t="s">
        <v>125</v>
      </c>
    </row>
    <row r="1300" spans="1:14" x14ac:dyDescent="0.35">
      <c r="A1300" s="10" t="s">
        <v>1579</v>
      </c>
      <c r="B1300" s="11">
        <v>45509</v>
      </c>
      <c r="C1300" s="11">
        <v>45512</v>
      </c>
      <c r="D1300" s="10" t="s">
        <v>375</v>
      </c>
      <c r="E1300" s="10" t="s">
        <v>142</v>
      </c>
      <c r="F1300" s="10">
        <v>4</v>
      </c>
      <c r="G1300" s="10">
        <v>264.76</v>
      </c>
      <c r="H1300" s="13">
        <v>0</v>
      </c>
      <c r="I1300" s="10">
        <v>1059.05</v>
      </c>
      <c r="J1300" s="10">
        <v>1059.05</v>
      </c>
      <c r="K1300" s="10">
        <v>554.1</v>
      </c>
      <c r="L1300" s="10">
        <v>44.53</v>
      </c>
      <c r="M1300" s="10" t="s">
        <v>124</v>
      </c>
      <c r="N1300" s="10" t="s">
        <v>136</v>
      </c>
    </row>
    <row r="1301" spans="1:14" x14ac:dyDescent="0.35">
      <c r="A1301" s="10" t="s">
        <v>1580</v>
      </c>
      <c r="B1301" s="11">
        <v>45358</v>
      </c>
      <c r="C1301" s="11">
        <v>45362</v>
      </c>
      <c r="D1301" s="10" t="s">
        <v>304</v>
      </c>
      <c r="E1301" s="10" t="s">
        <v>202</v>
      </c>
      <c r="F1301" s="10">
        <v>2</v>
      </c>
      <c r="G1301" s="10">
        <v>137.62</v>
      </c>
      <c r="H1301" s="13">
        <v>0</v>
      </c>
      <c r="I1301" s="10">
        <v>275.23</v>
      </c>
      <c r="J1301" s="10">
        <v>275.23</v>
      </c>
      <c r="K1301" s="10">
        <v>167.52</v>
      </c>
      <c r="L1301" s="10">
        <v>29.38</v>
      </c>
      <c r="M1301" s="10" t="s">
        <v>129</v>
      </c>
      <c r="N1301" s="10" t="s">
        <v>156</v>
      </c>
    </row>
    <row r="1302" spans="1:14" x14ac:dyDescent="0.35">
      <c r="A1302" s="10" t="s">
        <v>1581</v>
      </c>
      <c r="B1302" s="11">
        <v>45676</v>
      </c>
      <c r="C1302" s="11">
        <v>45680</v>
      </c>
      <c r="D1302" s="10" t="s">
        <v>336</v>
      </c>
      <c r="E1302" s="10" t="s">
        <v>226</v>
      </c>
      <c r="F1302" s="10">
        <v>5</v>
      </c>
      <c r="G1302" s="10">
        <v>97.15</v>
      </c>
      <c r="H1302" s="13">
        <v>0.15</v>
      </c>
      <c r="I1302" s="10">
        <v>485.77</v>
      </c>
      <c r="J1302" s="10">
        <v>412.91</v>
      </c>
      <c r="K1302" s="10">
        <v>220.29</v>
      </c>
      <c r="L1302" s="10">
        <v>50.48</v>
      </c>
      <c r="M1302" s="10" t="s">
        <v>129</v>
      </c>
      <c r="N1302" s="10" t="s">
        <v>130</v>
      </c>
    </row>
    <row r="1303" spans="1:14" x14ac:dyDescent="0.35">
      <c r="A1303" s="10" t="s">
        <v>1582</v>
      </c>
      <c r="B1303" s="11">
        <v>45594</v>
      </c>
      <c r="C1303" s="11">
        <v>45596</v>
      </c>
      <c r="D1303" s="10" t="s">
        <v>230</v>
      </c>
      <c r="E1303" s="10" t="s">
        <v>164</v>
      </c>
      <c r="F1303" s="10">
        <v>3</v>
      </c>
      <c r="G1303" s="10">
        <v>900.3</v>
      </c>
      <c r="H1303" s="13">
        <v>0.1</v>
      </c>
      <c r="I1303" s="10">
        <v>2700.91</v>
      </c>
      <c r="J1303" s="10">
        <v>2430.81</v>
      </c>
      <c r="K1303" s="10">
        <v>2067.9</v>
      </c>
      <c r="L1303" s="10">
        <v>35.61</v>
      </c>
      <c r="M1303" s="10" t="s">
        <v>124</v>
      </c>
      <c r="N1303" s="10" t="s">
        <v>145</v>
      </c>
    </row>
    <row r="1304" spans="1:14" x14ac:dyDescent="0.35">
      <c r="A1304" s="10" t="s">
        <v>1583</v>
      </c>
      <c r="B1304" s="11">
        <v>45609</v>
      </c>
      <c r="C1304" s="11">
        <v>45612</v>
      </c>
      <c r="D1304" s="10" t="s">
        <v>447</v>
      </c>
      <c r="E1304" s="10" t="s">
        <v>164</v>
      </c>
      <c r="F1304" s="10">
        <v>8</v>
      </c>
      <c r="G1304" s="10">
        <v>977.49</v>
      </c>
      <c r="H1304" s="13">
        <v>0</v>
      </c>
      <c r="I1304" s="10">
        <v>7819.9</v>
      </c>
      <c r="J1304" s="10">
        <v>7819.9</v>
      </c>
      <c r="K1304" s="10">
        <v>5268.62</v>
      </c>
      <c r="L1304" s="10">
        <v>64.180000000000007</v>
      </c>
      <c r="M1304" s="10" t="s">
        <v>134</v>
      </c>
      <c r="N1304" s="10" t="s">
        <v>125</v>
      </c>
    </row>
    <row r="1305" spans="1:14" x14ac:dyDescent="0.35">
      <c r="A1305" s="10" t="s">
        <v>1584</v>
      </c>
      <c r="B1305" s="11">
        <v>45705</v>
      </c>
      <c r="C1305" s="11">
        <v>45705</v>
      </c>
      <c r="D1305" s="10" t="s">
        <v>501</v>
      </c>
      <c r="E1305" s="10" t="s">
        <v>226</v>
      </c>
      <c r="F1305" s="10">
        <v>2</v>
      </c>
      <c r="G1305" s="10">
        <v>98.04</v>
      </c>
      <c r="H1305" s="13">
        <v>0.15</v>
      </c>
      <c r="I1305" s="10">
        <v>196.07</v>
      </c>
      <c r="J1305" s="10">
        <v>166.66</v>
      </c>
      <c r="K1305" s="10">
        <v>85.77</v>
      </c>
      <c r="L1305" s="10">
        <v>25.89</v>
      </c>
      <c r="M1305" s="10" t="s">
        <v>124</v>
      </c>
      <c r="N1305" s="10" t="s">
        <v>136</v>
      </c>
    </row>
    <row r="1306" spans="1:14" x14ac:dyDescent="0.35">
      <c r="A1306" s="10" t="s">
        <v>1585</v>
      </c>
      <c r="B1306" s="11">
        <v>45470</v>
      </c>
      <c r="C1306" s="11">
        <v>45473</v>
      </c>
      <c r="D1306" s="10" t="s">
        <v>168</v>
      </c>
      <c r="E1306" s="10" t="s">
        <v>187</v>
      </c>
      <c r="F1306" s="10">
        <v>2</v>
      </c>
      <c r="G1306" s="10">
        <v>224.89</v>
      </c>
      <c r="H1306" s="13">
        <v>0.2</v>
      </c>
      <c r="I1306" s="10">
        <v>449.77</v>
      </c>
      <c r="J1306" s="10">
        <v>359.82</v>
      </c>
      <c r="K1306" s="10">
        <v>229.58</v>
      </c>
      <c r="L1306" s="10">
        <v>37.57</v>
      </c>
      <c r="M1306" s="10" t="s">
        <v>124</v>
      </c>
      <c r="N1306" s="10" t="s">
        <v>149</v>
      </c>
    </row>
    <row r="1307" spans="1:14" x14ac:dyDescent="0.35">
      <c r="A1307" s="10" t="s">
        <v>1586</v>
      </c>
      <c r="B1307" s="11">
        <v>45824</v>
      </c>
      <c r="C1307" s="11">
        <v>45826</v>
      </c>
      <c r="D1307" s="10" t="s">
        <v>513</v>
      </c>
      <c r="E1307" s="10" t="s">
        <v>123</v>
      </c>
      <c r="F1307" s="10">
        <v>4</v>
      </c>
      <c r="G1307" s="10">
        <v>32.31</v>
      </c>
      <c r="H1307" s="13">
        <v>0</v>
      </c>
      <c r="I1307" s="10">
        <v>129.25</v>
      </c>
      <c r="J1307" s="10">
        <v>129.25</v>
      </c>
      <c r="K1307" s="10">
        <v>57.88</v>
      </c>
      <c r="L1307" s="10">
        <v>64.31</v>
      </c>
      <c r="M1307" s="10" t="s">
        <v>129</v>
      </c>
      <c r="N1307" s="10" t="s">
        <v>156</v>
      </c>
    </row>
    <row r="1308" spans="1:14" x14ac:dyDescent="0.35">
      <c r="A1308" s="10" t="s">
        <v>1587</v>
      </c>
      <c r="B1308" s="11">
        <v>45437</v>
      </c>
      <c r="C1308" s="11">
        <v>45443</v>
      </c>
      <c r="D1308" s="10" t="s">
        <v>230</v>
      </c>
      <c r="E1308" s="10" t="s">
        <v>139</v>
      </c>
      <c r="F1308" s="10">
        <v>2</v>
      </c>
      <c r="G1308" s="10">
        <v>655.12</v>
      </c>
      <c r="H1308" s="13">
        <v>0</v>
      </c>
      <c r="I1308" s="10">
        <v>1310.24</v>
      </c>
      <c r="J1308" s="10">
        <v>1310.24</v>
      </c>
      <c r="K1308" s="10">
        <v>772.69</v>
      </c>
      <c r="L1308" s="10">
        <v>46.64</v>
      </c>
      <c r="M1308" s="10" t="s">
        <v>134</v>
      </c>
      <c r="N1308" s="10" t="s">
        <v>145</v>
      </c>
    </row>
    <row r="1309" spans="1:14" x14ac:dyDescent="0.35">
      <c r="A1309" s="10" t="s">
        <v>1588</v>
      </c>
      <c r="B1309" s="11">
        <v>45683</v>
      </c>
      <c r="C1309" s="11">
        <v>45689</v>
      </c>
      <c r="D1309" s="10" t="s">
        <v>240</v>
      </c>
      <c r="E1309" s="10" t="s">
        <v>118</v>
      </c>
      <c r="F1309" s="10">
        <v>2</v>
      </c>
      <c r="G1309" s="10">
        <v>418.55</v>
      </c>
      <c r="H1309" s="13">
        <v>0</v>
      </c>
      <c r="I1309" s="10">
        <v>837.1</v>
      </c>
      <c r="J1309" s="10">
        <v>837.1</v>
      </c>
      <c r="K1309" s="10">
        <v>466.23</v>
      </c>
      <c r="L1309" s="10">
        <v>31.71</v>
      </c>
      <c r="M1309" s="10" t="s">
        <v>124</v>
      </c>
      <c r="N1309" s="10" t="s">
        <v>125</v>
      </c>
    </row>
    <row r="1310" spans="1:14" x14ac:dyDescent="0.35">
      <c r="A1310" s="10" t="s">
        <v>1589</v>
      </c>
      <c r="B1310" s="11">
        <v>45833</v>
      </c>
      <c r="C1310" s="11">
        <v>45838</v>
      </c>
      <c r="D1310" s="10" t="s">
        <v>271</v>
      </c>
      <c r="E1310" s="10" t="s">
        <v>235</v>
      </c>
      <c r="F1310" s="10">
        <v>3</v>
      </c>
      <c r="G1310" s="10">
        <v>19.38</v>
      </c>
      <c r="H1310" s="13">
        <v>0</v>
      </c>
      <c r="I1310" s="10">
        <v>58.15</v>
      </c>
      <c r="J1310" s="10">
        <v>58.15</v>
      </c>
      <c r="K1310" s="10">
        <v>20.48</v>
      </c>
      <c r="L1310" s="10">
        <v>17.3</v>
      </c>
      <c r="M1310" s="10" t="s">
        <v>134</v>
      </c>
      <c r="N1310" s="10" t="s">
        <v>120</v>
      </c>
    </row>
    <row r="1311" spans="1:14" x14ac:dyDescent="0.35">
      <c r="A1311" s="10" t="s">
        <v>1590</v>
      </c>
      <c r="B1311" s="11">
        <v>45813</v>
      </c>
      <c r="C1311" s="11">
        <v>45817</v>
      </c>
      <c r="D1311" s="10" t="s">
        <v>209</v>
      </c>
      <c r="E1311" s="10" t="s">
        <v>256</v>
      </c>
      <c r="F1311" s="10">
        <v>4</v>
      </c>
      <c r="G1311" s="10">
        <v>14.82</v>
      </c>
      <c r="H1311" s="13">
        <v>0</v>
      </c>
      <c r="I1311" s="10">
        <v>59.3</v>
      </c>
      <c r="J1311" s="10">
        <v>59.3</v>
      </c>
      <c r="K1311" s="10">
        <v>24.8</v>
      </c>
      <c r="L1311" s="10">
        <v>21.9</v>
      </c>
      <c r="M1311" s="10" t="s">
        <v>134</v>
      </c>
      <c r="N1311" s="10" t="s">
        <v>156</v>
      </c>
    </row>
    <row r="1312" spans="1:14" x14ac:dyDescent="0.35">
      <c r="A1312" s="10" t="s">
        <v>1591</v>
      </c>
      <c r="B1312" s="11">
        <v>45690</v>
      </c>
      <c r="C1312" s="11">
        <v>45691</v>
      </c>
      <c r="D1312" s="10" t="s">
        <v>314</v>
      </c>
      <c r="E1312" s="10" t="s">
        <v>175</v>
      </c>
      <c r="F1312" s="10">
        <v>10</v>
      </c>
      <c r="G1312" s="10">
        <v>35.67</v>
      </c>
      <c r="H1312" s="13">
        <v>0.1</v>
      </c>
      <c r="I1312" s="10">
        <v>356.7</v>
      </c>
      <c r="J1312" s="10">
        <v>321.02999999999997</v>
      </c>
      <c r="K1312" s="10">
        <v>160.06</v>
      </c>
      <c r="L1312" s="10">
        <v>29.54</v>
      </c>
      <c r="M1312" s="10" t="s">
        <v>129</v>
      </c>
      <c r="N1312" s="10" t="s">
        <v>149</v>
      </c>
    </row>
    <row r="1313" spans="1:14" x14ac:dyDescent="0.35">
      <c r="A1313" s="10" t="s">
        <v>1592</v>
      </c>
      <c r="B1313" s="11">
        <v>45341</v>
      </c>
      <c r="C1313" s="11">
        <v>45342</v>
      </c>
      <c r="D1313" s="10" t="s">
        <v>132</v>
      </c>
      <c r="E1313" s="10" t="s">
        <v>166</v>
      </c>
      <c r="F1313" s="10">
        <v>2</v>
      </c>
      <c r="G1313" s="10">
        <v>167.21</v>
      </c>
      <c r="H1313" s="13">
        <v>0.2</v>
      </c>
      <c r="I1313" s="10">
        <v>334.42</v>
      </c>
      <c r="J1313" s="10">
        <v>267.54000000000002</v>
      </c>
      <c r="K1313" s="10">
        <v>185.81</v>
      </c>
      <c r="L1313" s="10">
        <v>22.98</v>
      </c>
      <c r="M1313" s="10" t="s">
        <v>129</v>
      </c>
      <c r="N1313" s="10" t="s">
        <v>149</v>
      </c>
    </row>
    <row r="1314" spans="1:14" x14ac:dyDescent="0.35">
      <c r="A1314" s="10" t="s">
        <v>1593</v>
      </c>
      <c r="B1314" s="11">
        <v>45709</v>
      </c>
      <c r="C1314" s="11">
        <v>45711</v>
      </c>
      <c r="D1314" s="10" t="s">
        <v>267</v>
      </c>
      <c r="E1314" s="10" t="s">
        <v>187</v>
      </c>
      <c r="F1314" s="10">
        <v>6</v>
      </c>
      <c r="G1314" s="10">
        <v>210.73</v>
      </c>
      <c r="H1314" s="13">
        <v>0.15</v>
      </c>
      <c r="I1314" s="10">
        <v>1264.4000000000001</v>
      </c>
      <c r="J1314" s="10">
        <v>1074.74</v>
      </c>
      <c r="K1314" s="10">
        <v>739.82</v>
      </c>
      <c r="L1314" s="10">
        <v>49.15</v>
      </c>
      <c r="M1314" s="10" t="s">
        <v>134</v>
      </c>
      <c r="N1314" s="10" t="s">
        <v>149</v>
      </c>
    </row>
    <row r="1315" spans="1:14" x14ac:dyDescent="0.35">
      <c r="A1315" s="10" t="s">
        <v>1594</v>
      </c>
      <c r="B1315" s="11">
        <v>45568</v>
      </c>
      <c r="C1315" s="11">
        <v>45568</v>
      </c>
      <c r="D1315" s="10" t="s">
        <v>451</v>
      </c>
      <c r="E1315" s="10" t="s">
        <v>152</v>
      </c>
      <c r="F1315" s="10">
        <v>6</v>
      </c>
      <c r="G1315" s="10">
        <v>25.75</v>
      </c>
      <c r="H1315" s="13">
        <v>0.15</v>
      </c>
      <c r="I1315" s="10">
        <v>154.52000000000001</v>
      </c>
      <c r="J1315" s="10">
        <v>131.34</v>
      </c>
      <c r="K1315" s="10">
        <v>64.56</v>
      </c>
      <c r="L1315" s="10">
        <v>25.99</v>
      </c>
      <c r="M1315" s="10" t="s">
        <v>134</v>
      </c>
      <c r="N1315" s="10" t="s">
        <v>125</v>
      </c>
    </row>
    <row r="1316" spans="1:14" x14ac:dyDescent="0.35">
      <c r="A1316" s="10" t="s">
        <v>1595</v>
      </c>
      <c r="B1316" s="11">
        <v>45713</v>
      </c>
      <c r="C1316" s="11">
        <v>45715</v>
      </c>
      <c r="D1316" s="10" t="s">
        <v>357</v>
      </c>
      <c r="E1316" s="10" t="s">
        <v>175</v>
      </c>
      <c r="F1316" s="10">
        <v>3</v>
      </c>
      <c r="G1316" s="10">
        <v>37.049999999999997</v>
      </c>
      <c r="H1316" s="13">
        <v>0.15</v>
      </c>
      <c r="I1316" s="10">
        <v>111.16</v>
      </c>
      <c r="J1316" s="10">
        <v>94.49</v>
      </c>
      <c r="K1316" s="10">
        <v>49.43</v>
      </c>
      <c r="L1316" s="10">
        <v>47.23</v>
      </c>
      <c r="M1316" s="10" t="s">
        <v>124</v>
      </c>
      <c r="N1316" s="10" t="s">
        <v>140</v>
      </c>
    </row>
    <row r="1317" spans="1:14" x14ac:dyDescent="0.35">
      <c r="A1317" s="10" t="s">
        <v>1596</v>
      </c>
      <c r="B1317" s="11">
        <v>45340</v>
      </c>
      <c r="C1317" s="11">
        <v>45342</v>
      </c>
      <c r="D1317" s="10" t="s">
        <v>718</v>
      </c>
      <c r="E1317" s="10" t="s">
        <v>175</v>
      </c>
      <c r="F1317" s="10">
        <v>3</v>
      </c>
      <c r="G1317" s="10">
        <v>40.630000000000003</v>
      </c>
      <c r="H1317" s="13">
        <v>0</v>
      </c>
      <c r="I1317" s="10">
        <v>121.89</v>
      </c>
      <c r="J1317" s="10">
        <v>121.89</v>
      </c>
      <c r="K1317" s="10">
        <v>49.29</v>
      </c>
      <c r="L1317" s="10">
        <v>21.92</v>
      </c>
      <c r="M1317" s="10" t="s">
        <v>134</v>
      </c>
      <c r="N1317" s="10" t="s">
        <v>145</v>
      </c>
    </row>
    <row r="1318" spans="1:14" x14ac:dyDescent="0.35">
      <c r="A1318" s="10" t="s">
        <v>1597</v>
      </c>
      <c r="B1318" s="11">
        <v>45495</v>
      </c>
      <c r="C1318" s="11">
        <v>45498</v>
      </c>
      <c r="D1318" s="10" t="s">
        <v>228</v>
      </c>
      <c r="E1318" s="10" t="s">
        <v>235</v>
      </c>
      <c r="F1318" s="10">
        <v>3</v>
      </c>
      <c r="G1318" s="10">
        <v>16.82</v>
      </c>
      <c r="H1318" s="13">
        <v>0</v>
      </c>
      <c r="I1318" s="10">
        <v>50.45</v>
      </c>
      <c r="J1318" s="10">
        <v>50.45</v>
      </c>
      <c r="K1318" s="10">
        <v>21.95</v>
      </c>
      <c r="L1318" s="10">
        <v>26.89</v>
      </c>
      <c r="M1318" s="10" t="s">
        <v>134</v>
      </c>
      <c r="N1318" s="10" t="s">
        <v>149</v>
      </c>
    </row>
    <row r="1319" spans="1:14" x14ac:dyDescent="0.35">
      <c r="A1319" s="10" t="s">
        <v>1598</v>
      </c>
      <c r="B1319" s="11">
        <v>45403</v>
      </c>
      <c r="C1319" s="11">
        <v>45410</v>
      </c>
      <c r="D1319" s="10" t="s">
        <v>624</v>
      </c>
      <c r="E1319" s="10" t="s">
        <v>175</v>
      </c>
      <c r="F1319" s="10">
        <v>3</v>
      </c>
      <c r="G1319" s="10">
        <v>35.44</v>
      </c>
      <c r="H1319" s="13">
        <v>0</v>
      </c>
      <c r="I1319" s="10">
        <v>106.32</v>
      </c>
      <c r="J1319" s="10">
        <v>106.32</v>
      </c>
      <c r="K1319" s="10">
        <v>46.58</v>
      </c>
      <c r="L1319" s="10">
        <v>63.11</v>
      </c>
      <c r="M1319" s="10" t="s">
        <v>124</v>
      </c>
      <c r="N1319" s="10" t="s">
        <v>130</v>
      </c>
    </row>
    <row r="1320" spans="1:14" x14ac:dyDescent="0.35">
      <c r="A1320" s="10" t="s">
        <v>1599</v>
      </c>
      <c r="B1320" s="11">
        <v>45292</v>
      </c>
      <c r="C1320" s="11">
        <v>45298</v>
      </c>
      <c r="D1320" s="10" t="s">
        <v>151</v>
      </c>
      <c r="E1320" s="10" t="s">
        <v>155</v>
      </c>
      <c r="F1320" s="10">
        <v>1</v>
      </c>
      <c r="G1320" s="10">
        <v>43.68</v>
      </c>
      <c r="H1320" s="13">
        <v>0</v>
      </c>
      <c r="I1320" s="10">
        <v>43.68</v>
      </c>
      <c r="J1320" s="10">
        <v>43.68</v>
      </c>
      <c r="K1320" s="10">
        <v>21.68</v>
      </c>
      <c r="L1320" s="10">
        <v>55.25</v>
      </c>
      <c r="M1320" s="10" t="s">
        <v>134</v>
      </c>
      <c r="N1320" s="10" t="s">
        <v>149</v>
      </c>
    </row>
    <row r="1321" spans="1:14" x14ac:dyDescent="0.35">
      <c r="A1321" s="10" t="s">
        <v>1600</v>
      </c>
      <c r="B1321" s="11">
        <v>45486</v>
      </c>
      <c r="C1321" s="11">
        <v>45489</v>
      </c>
      <c r="D1321" s="10" t="s">
        <v>215</v>
      </c>
      <c r="E1321" s="10" t="s">
        <v>139</v>
      </c>
      <c r="F1321" s="10">
        <v>3</v>
      </c>
      <c r="G1321" s="10">
        <v>690.71</v>
      </c>
      <c r="H1321" s="13">
        <v>0.15</v>
      </c>
      <c r="I1321" s="10">
        <v>2072.12</v>
      </c>
      <c r="J1321" s="10">
        <v>1761.3</v>
      </c>
      <c r="K1321" s="10">
        <v>1146.22</v>
      </c>
      <c r="L1321" s="10">
        <v>19.36</v>
      </c>
      <c r="M1321" s="10" t="s">
        <v>119</v>
      </c>
      <c r="N1321" s="10" t="s">
        <v>149</v>
      </c>
    </row>
    <row r="1322" spans="1:14" x14ac:dyDescent="0.35">
      <c r="A1322" s="10" t="s">
        <v>1601</v>
      </c>
      <c r="B1322" s="11">
        <v>45697</v>
      </c>
      <c r="C1322" s="11">
        <v>45701</v>
      </c>
      <c r="D1322" s="10" t="s">
        <v>267</v>
      </c>
      <c r="E1322" s="10" t="s">
        <v>169</v>
      </c>
      <c r="F1322" s="10">
        <v>3</v>
      </c>
      <c r="G1322" s="10">
        <v>225.9</v>
      </c>
      <c r="H1322" s="13">
        <v>0</v>
      </c>
      <c r="I1322" s="10">
        <v>677.69</v>
      </c>
      <c r="J1322" s="10">
        <v>677.69</v>
      </c>
      <c r="K1322" s="10">
        <v>351.56</v>
      </c>
      <c r="L1322" s="10">
        <v>20.420000000000002</v>
      </c>
      <c r="M1322" s="10" t="s">
        <v>134</v>
      </c>
      <c r="N1322" s="10" t="s">
        <v>145</v>
      </c>
    </row>
    <row r="1323" spans="1:14" x14ac:dyDescent="0.35">
      <c r="A1323" s="10" t="s">
        <v>1602</v>
      </c>
      <c r="B1323" s="11">
        <v>45699</v>
      </c>
      <c r="C1323" s="11">
        <v>45706</v>
      </c>
      <c r="D1323" s="10" t="s">
        <v>469</v>
      </c>
      <c r="E1323" s="10" t="s">
        <v>139</v>
      </c>
      <c r="F1323" s="10">
        <v>3</v>
      </c>
      <c r="G1323" s="10">
        <v>694.48</v>
      </c>
      <c r="H1323" s="13">
        <v>0.1</v>
      </c>
      <c r="I1323" s="10">
        <v>2083.44</v>
      </c>
      <c r="J1323" s="10">
        <v>1875.09</v>
      </c>
      <c r="K1323" s="10">
        <v>1198.19</v>
      </c>
      <c r="L1323" s="10">
        <v>34.83</v>
      </c>
      <c r="M1323" s="10" t="s">
        <v>129</v>
      </c>
      <c r="N1323" s="10" t="s">
        <v>130</v>
      </c>
    </row>
    <row r="1324" spans="1:14" x14ac:dyDescent="0.35">
      <c r="A1324" s="10" t="s">
        <v>1603</v>
      </c>
      <c r="B1324" s="11">
        <v>45386</v>
      </c>
      <c r="C1324" s="11">
        <v>45393</v>
      </c>
      <c r="D1324" s="10" t="s">
        <v>412</v>
      </c>
      <c r="E1324" s="10" t="s">
        <v>155</v>
      </c>
      <c r="F1324" s="10">
        <v>6</v>
      </c>
      <c r="G1324" s="10">
        <v>42.6</v>
      </c>
      <c r="H1324" s="13">
        <v>0</v>
      </c>
      <c r="I1324" s="10">
        <v>255.59</v>
      </c>
      <c r="J1324" s="10">
        <v>255.59</v>
      </c>
      <c r="K1324" s="10">
        <v>120.99</v>
      </c>
      <c r="L1324" s="10">
        <v>24.65</v>
      </c>
      <c r="M1324" s="10" t="s">
        <v>119</v>
      </c>
      <c r="N1324" s="10" t="s">
        <v>125</v>
      </c>
    </row>
    <row r="1325" spans="1:14" x14ac:dyDescent="0.35">
      <c r="A1325" s="10" t="s">
        <v>1604</v>
      </c>
      <c r="B1325" s="11">
        <v>45640</v>
      </c>
      <c r="C1325" s="11">
        <v>45647</v>
      </c>
      <c r="D1325" s="10" t="s">
        <v>174</v>
      </c>
      <c r="E1325" s="10" t="s">
        <v>118</v>
      </c>
      <c r="F1325" s="10">
        <v>5</v>
      </c>
      <c r="G1325" s="10">
        <v>422.25</v>
      </c>
      <c r="H1325" s="13">
        <v>0.1</v>
      </c>
      <c r="I1325" s="10">
        <v>2111.2600000000002</v>
      </c>
      <c r="J1325" s="10">
        <v>1900.14</v>
      </c>
      <c r="K1325" s="10">
        <v>1192.4000000000001</v>
      </c>
      <c r="L1325" s="10">
        <v>38.56</v>
      </c>
      <c r="M1325" s="10" t="s">
        <v>129</v>
      </c>
      <c r="N1325" s="10" t="s">
        <v>120</v>
      </c>
    </row>
    <row r="1326" spans="1:14" x14ac:dyDescent="0.35">
      <c r="A1326" s="10" t="s">
        <v>1605</v>
      </c>
      <c r="B1326" s="11">
        <v>45819</v>
      </c>
      <c r="C1326" s="11">
        <v>45821</v>
      </c>
      <c r="D1326" s="10" t="s">
        <v>254</v>
      </c>
      <c r="E1326" s="10" t="s">
        <v>139</v>
      </c>
      <c r="F1326" s="10">
        <v>3</v>
      </c>
      <c r="G1326" s="10">
        <v>701.58</v>
      </c>
      <c r="H1326" s="13">
        <v>0.1</v>
      </c>
      <c r="I1326" s="10">
        <v>2104.73</v>
      </c>
      <c r="J1326" s="10">
        <v>1894.25</v>
      </c>
      <c r="K1326" s="10">
        <v>1114.9100000000001</v>
      </c>
      <c r="L1326" s="10">
        <v>22.8</v>
      </c>
      <c r="M1326" s="10" t="s">
        <v>119</v>
      </c>
      <c r="N1326" s="10" t="s">
        <v>136</v>
      </c>
    </row>
    <row r="1327" spans="1:14" x14ac:dyDescent="0.35">
      <c r="A1327" s="10" t="s">
        <v>1606</v>
      </c>
      <c r="B1327" s="11">
        <v>45730</v>
      </c>
      <c r="C1327" s="11">
        <v>45736</v>
      </c>
      <c r="D1327" s="10" t="s">
        <v>177</v>
      </c>
      <c r="E1327" s="10" t="s">
        <v>118</v>
      </c>
      <c r="F1327" s="10">
        <v>4</v>
      </c>
      <c r="G1327" s="10">
        <v>442.44</v>
      </c>
      <c r="H1327" s="13">
        <v>0.1</v>
      </c>
      <c r="I1327" s="10">
        <v>1769.75</v>
      </c>
      <c r="J1327" s="10">
        <v>1592.77</v>
      </c>
      <c r="K1327" s="10">
        <v>977.88</v>
      </c>
      <c r="L1327" s="10">
        <v>17.72</v>
      </c>
      <c r="M1327" s="10" t="s">
        <v>593</v>
      </c>
      <c r="N1327" s="10" t="s">
        <v>156</v>
      </c>
    </row>
    <row r="1328" spans="1:14" x14ac:dyDescent="0.35">
      <c r="A1328" s="10" t="s">
        <v>1607</v>
      </c>
      <c r="B1328" s="11">
        <v>45307</v>
      </c>
      <c r="C1328" s="11">
        <v>45312</v>
      </c>
      <c r="D1328" s="10" t="s">
        <v>555</v>
      </c>
      <c r="E1328" s="10" t="s">
        <v>169</v>
      </c>
      <c r="F1328" s="10">
        <v>5</v>
      </c>
      <c r="G1328" s="10">
        <v>205.84</v>
      </c>
      <c r="H1328" s="13">
        <v>0</v>
      </c>
      <c r="I1328" s="10">
        <v>1029.19</v>
      </c>
      <c r="J1328" s="10">
        <v>1029.19</v>
      </c>
      <c r="K1328" s="10">
        <v>565.48</v>
      </c>
      <c r="L1328" s="10">
        <v>51.63</v>
      </c>
      <c r="M1328" s="10" t="s">
        <v>124</v>
      </c>
      <c r="N1328" s="10" t="s">
        <v>149</v>
      </c>
    </row>
    <row r="1329" spans="1:14" x14ac:dyDescent="0.35">
      <c r="A1329" s="10" t="s">
        <v>1608</v>
      </c>
      <c r="B1329" s="11">
        <v>45380</v>
      </c>
      <c r="C1329" s="11">
        <v>45386</v>
      </c>
      <c r="D1329" s="10" t="s">
        <v>196</v>
      </c>
      <c r="E1329" s="10" t="s">
        <v>155</v>
      </c>
      <c r="F1329" s="10">
        <v>4</v>
      </c>
      <c r="G1329" s="10">
        <v>43.07</v>
      </c>
      <c r="H1329" s="13">
        <v>0</v>
      </c>
      <c r="I1329" s="10">
        <v>172.29</v>
      </c>
      <c r="J1329" s="10">
        <v>172.29</v>
      </c>
      <c r="K1329" s="10">
        <v>86.33</v>
      </c>
      <c r="L1329" s="10">
        <v>37.97</v>
      </c>
      <c r="M1329" s="10" t="s">
        <v>134</v>
      </c>
      <c r="N1329" s="10" t="s">
        <v>145</v>
      </c>
    </row>
    <row r="1330" spans="1:14" x14ac:dyDescent="0.35">
      <c r="A1330" s="10" t="s">
        <v>1609</v>
      </c>
      <c r="B1330" s="11">
        <v>45366</v>
      </c>
      <c r="C1330" s="11">
        <v>45368</v>
      </c>
      <c r="D1330" s="10" t="s">
        <v>300</v>
      </c>
      <c r="E1330" s="10" t="s">
        <v>169</v>
      </c>
      <c r="F1330" s="10">
        <v>1</v>
      </c>
      <c r="G1330" s="10">
        <v>212.37</v>
      </c>
      <c r="H1330" s="13">
        <v>0.05</v>
      </c>
      <c r="I1330" s="10">
        <v>212.37</v>
      </c>
      <c r="J1330" s="10">
        <v>201.75</v>
      </c>
      <c r="K1330" s="10">
        <v>118.8</v>
      </c>
      <c r="L1330" s="10">
        <v>55.8</v>
      </c>
      <c r="M1330" s="10" t="s">
        <v>119</v>
      </c>
      <c r="N1330" s="10" t="s">
        <v>145</v>
      </c>
    </row>
    <row r="1331" spans="1:14" x14ac:dyDescent="0.35">
      <c r="A1331" s="10" t="s">
        <v>1610</v>
      </c>
      <c r="B1331" s="11">
        <v>45587</v>
      </c>
      <c r="C1331" s="11">
        <v>45587</v>
      </c>
      <c r="D1331" s="10" t="s">
        <v>527</v>
      </c>
      <c r="E1331" s="10" t="s">
        <v>226</v>
      </c>
      <c r="F1331" s="10">
        <v>8</v>
      </c>
      <c r="G1331" s="10">
        <v>89.33</v>
      </c>
      <c r="H1331" s="13">
        <v>0</v>
      </c>
      <c r="I1331" s="10">
        <v>714.63</v>
      </c>
      <c r="J1331" s="10">
        <v>714.63</v>
      </c>
      <c r="K1331" s="10">
        <v>356.07</v>
      </c>
      <c r="L1331" s="10">
        <v>67.75</v>
      </c>
      <c r="M1331" s="10" t="s">
        <v>124</v>
      </c>
      <c r="N1331" s="10" t="s">
        <v>120</v>
      </c>
    </row>
    <row r="1332" spans="1:14" x14ac:dyDescent="0.35">
      <c r="A1332" s="10" t="s">
        <v>1611</v>
      </c>
      <c r="B1332" s="11">
        <v>45735</v>
      </c>
      <c r="C1332" s="11">
        <v>45739</v>
      </c>
      <c r="D1332" s="10" t="s">
        <v>461</v>
      </c>
      <c r="E1332" s="10" t="s">
        <v>118</v>
      </c>
      <c r="F1332" s="10">
        <v>3</v>
      </c>
      <c r="G1332" s="10">
        <v>396.35</v>
      </c>
      <c r="H1332" s="13">
        <v>0</v>
      </c>
      <c r="I1332" s="10">
        <v>1189.04</v>
      </c>
      <c r="J1332" s="10">
        <v>1189.04</v>
      </c>
      <c r="K1332" s="10">
        <v>720.16</v>
      </c>
      <c r="L1332" s="10">
        <v>42.73</v>
      </c>
      <c r="M1332" s="10" t="s">
        <v>124</v>
      </c>
      <c r="N1332" s="10" t="s">
        <v>130</v>
      </c>
    </row>
    <row r="1333" spans="1:14" x14ac:dyDescent="0.35">
      <c r="A1333" s="10" t="s">
        <v>1612</v>
      </c>
      <c r="B1333" s="11">
        <v>45582</v>
      </c>
      <c r="C1333" s="11">
        <v>45587</v>
      </c>
      <c r="D1333" s="10" t="s">
        <v>168</v>
      </c>
      <c r="E1333" s="10" t="s">
        <v>133</v>
      </c>
      <c r="F1333" s="10">
        <v>3</v>
      </c>
      <c r="G1333" s="10">
        <v>221.61</v>
      </c>
      <c r="H1333" s="13">
        <v>0.1</v>
      </c>
      <c r="I1333" s="10">
        <v>664.83</v>
      </c>
      <c r="J1333" s="10">
        <v>598.34</v>
      </c>
      <c r="K1333" s="10">
        <v>392.34</v>
      </c>
      <c r="L1333" s="10">
        <v>44.08</v>
      </c>
      <c r="M1333" s="10" t="s">
        <v>124</v>
      </c>
      <c r="N1333" s="10" t="s">
        <v>130</v>
      </c>
    </row>
    <row r="1334" spans="1:14" x14ac:dyDescent="0.35">
      <c r="A1334" s="10" t="s">
        <v>1613</v>
      </c>
      <c r="B1334" s="11">
        <v>45532</v>
      </c>
      <c r="C1334" s="11">
        <v>45538</v>
      </c>
      <c r="D1334" s="10" t="s">
        <v>573</v>
      </c>
      <c r="E1334" s="10" t="s">
        <v>155</v>
      </c>
      <c r="F1334" s="10">
        <v>3</v>
      </c>
      <c r="G1334" s="10">
        <v>41.85</v>
      </c>
      <c r="H1334" s="13">
        <v>0.15</v>
      </c>
      <c r="I1334" s="10">
        <v>125.55</v>
      </c>
      <c r="J1334" s="10">
        <v>106.72</v>
      </c>
      <c r="K1334" s="10">
        <v>64.7</v>
      </c>
      <c r="L1334" s="10">
        <v>39.19</v>
      </c>
      <c r="M1334" s="10" t="s">
        <v>124</v>
      </c>
      <c r="N1334" s="10" t="s">
        <v>145</v>
      </c>
    </row>
    <row r="1335" spans="1:14" x14ac:dyDescent="0.35">
      <c r="A1335" s="10" t="s">
        <v>1614</v>
      </c>
      <c r="B1335" s="11">
        <v>45357</v>
      </c>
      <c r="C1335" s="11">
        <v>45364</v>
      </c>
      <c r="D1335" s="10" t="s">
        <v>215</v>
      </c>
      <c r="E1335" s="10" t="s">
        <v>133</v>
      </c>
      <c r="F1335" s="10">
        <v>3</v>
      </c>
      <c r="G1335" s="10">
        <v>221.13</v>
      </c>
      <c r="H1335" s="13">
        <v>0.1</v>
      </c>
      <c r="I1335" s="10">
        <v>663.4</v>
      </c>
      <c r="J1335" s="10">
        <v>597.05999999999995</v>
      </c>
      <c r="K1335" s="10">
        <v>376.57</v>
      </c>
      <c r="L1335" s="10">
        <v>53.52</v>
      </c>
      <c r="M1335" s="10" t="s">
        <v>134</v>
      </c>
      <c r="N1335" s="10" t="s">
        <v>140</v>
      </c>
    </row>
    <row r="1336" spans="1:14" x14ac:dyDescent="0.35">
      <c r="A1336" s="10" t="s">
        <v>1615</v>
      </c>
      <c r="B1336" s="11">
        <v>45424</v>
      </c>
      <c r="C1336" s="11">
        <v>45429</v>
      </c>
      <c r="D1336" s="10" t="s">
        <v>260</v>
      </c>
      <c r="E1336" s="10" t="s">
        <v>169</v>
      </c>
      <c r="F1336" s="10">
        <v>3</v>
      </c>
      <c r="G1336" s="10">
        <v>199.79</v>
      </c>
      <c r="H1336" s="13">
        <v>0.2</v>
      </c>
      <c r="I1336" s="10">
        <v>599.37</v>
      </c>
      <c r="J1336" s="10">
        <v>479.5</v>
      </c>
      <c r="K1336" s="10">
        <v>337.65</v>
      </c>
      <c r="L1336" s="10">
        <v>40.700000000000003</v>
      </c>
      <c r="M1336" s="10" t="s">
        <v>134</v>
      </c>
      <c r="N1336" s="10" t="s">
        <v>156</v>
      </c>
    </row>
    <row r="1337" spans="1:14" x14ac:dyDescent="0.35">
      <c r="A1337" s="10" t="s">
        <v>1616</v>
      </c>
      <c r="B1337" s="11">
        <v>45535</v>
      </c>
      <c r="C1337" s="11">
        <v>45540</v>
      </c>
      <c r="D1337" s="10" t="s">
        <v>168</v>
      </c>
      <c r="E1337" s="10" t="s">
        <v>155</v>
      </c>
      <c r="F1337" s="10">
        <v>1</v>
      </c>
      <c r="G1337" s="10">
        <v>40.450000000000003</v>
      </c>
      <c r="H1337" s="13">
        <v>0</v>
      </c>
      <c r="I1337" s="10">
        <v>40.450000000000003</v>
      </c>
      <c r="J1337" s="10">
        <v>40.450000000000003</v>
      </c>
      <c r="K1337" s="10">
        <v>21.34</v>
      </c>
      <c r="L1337" s="10">
        <v>50.65</v>
      </c>
      <c r="M1337" s="10" t="s">
        <v>134</v>
      </c>
      <c r="N1337" s="10" t="s">
        <v>149</v>
      </c>
    </row>
    <row r="1338" spans="1:14" x14ac:dyDescent="0.35">
      <c r="A1338" s="10" t="s">
        <v>1617</v>
      </c>
      <c r="B1338" s="11">
        <v>45331</v>
      </c>
      <c r="C1338" s="11">
        <v>45331</v>
      </c>
      <c r="D1338" s="10" t="s">
        <v>219</v>
      </c>
      <c r="E1338" s="10" t="s">
        <v>187</v>
      </c>
      <c r="F1338" s="10">
        <v>4</v>
      </c>
      <c r="G1338" s="10">
        <v>198.84</v>
      </c>
      <c r="H1338" s="13">
        <v>0.15</v>
      </c>
      <c r="I1338" s="10">
        <v>795.37</v>
      </c>
      <c r="J1338" s="10">
        <v>676.06</v>
      </c>
      <c r="K1338" s="10">
        <v>456.7</v>
      </c>
      <c r="L1338" s="10">
        <v>52.59</v>
      </c>
      <c r="M1338" s="10" t="s">
        <v>134</v>
      </c>
      <c r="N1338" s="10" t="s">
        <v>125</v>
      </c>
    </row>
    <row r="1339" spans="1:14" x14ac:dyDescent="0.35">
      <c r="A1339" s="10" t="s">
        <v>1618</v>
      </c>
      <c r="B1339" s="11">
        <v>45694</v>
      </c>
      <c r="C1339" s="11">
        <v>45701</v>
      </c>
      <c r="D1339" s="10" t="s">
        <v>659</v>
      </c>
      <c r="E1339" s="10" t="s">
        <v>164</v>
      </c>
      <c r="F1339" s="10">
        <v>3</v>
      </c>
      <c r="G1339" s="10">
        <v>875.27</v>
      </c>
      <c r="H1339" s="13">
        <v>0.05</v>
      </c>
      <c r="I1339" s="10">
        <v>2625.8</v>
      </c>
      <c r="J1339" s="10">
        <v>2494.5100000000002</v>
      </c>
      <c r="K1339" s="10">
        <v>2106.6</v>
      </c>
      <c r="L1339" s="10">
        <v>38.07</v>
      </c>
      <c r="M1339" s="10" t="s">
        <v>134</v>
      </c>
      <c r="N1339" s="10" t="s">
        <v>125</v>
      </c>
    </row>
    <row r="1340" spans="1:14" x14ac:dyDescent="0.35">
      <c r="A1340" s="10" t="s">
        <v>1619</v>
      </c>
      <c r="B1340" s="11">
        <v>45567</v>
      </c>
      <c r="C1340" s="11">
        <v>45573</v>
      </c>
      <c r="D1340" s="10" t="s">
        <v>219</v>
      </c>
      <c r="E1340" s="10" t="s">
        <v>118</v>
      </c>
      <c r="F1340" s="10">
        <v>5</v>
      </c>
      <c r="G1340" s="10">
        <v>391.78</v>
      </c>
      <c r="H1340" s="13">
        <v>0</v>
      </c>
      <c r="I1340" s="10">
        <v>1958.88</v>
      </c>
      <c r="J1340" s="10">
        <v>1958.88</v>
      </c>
      <c r="K1340" s="10">
        <v>1230.6600000000001</v>
      </c>
      <c r="L1340" s="10">
        <v>59.63</v>
      </c>
      <c r="M1340" s="10" t="s">
        <v>134</v>
      </c>
      <c r="N1340" s="10" t="s">
        <v>156</v>
      </c>
    </row>
    <row r="1341" spans="1:14" x14ac:dyDescent="0.35">
      <c r="A1341" s="10" t="s">
        <v>1620</v>
      </c>
      <c r="B1341" s="11">
        <v>45373</v>
      </c>
      <c r="C1341" s="11">
        <v>45378</v>
      </c>
      <c r="D1341" s="10" t="s">
        <v>184</v>
      </c>
      <c r="E1341" s="10" t="s">
        <v>152</v>
      </c>
      <c r="F1341" s="10">
        <v>1</v>
      </c>
      <c r="G1341" s="10">
        <v>27.09</v>
      </c>
      <c r="H1341" s="13">
        <v>0.2</v>
      </c>
      <c r="I1341" s="10">
        <v>27.09</v>
      </c>
      <c r="J1341" s="10">
        <v>21.67</v>
      </c>
      <c r="K1341" s="10">
        <v>11.54</v>
      </c>
      <c r="L1341" s="10">
        <v>31.43</v>
      </c>
      <c r="M1341" s="10" t="s">
        <v>134</v>
      </c>
      <c r="N1341" s="10" t="s">
        <v>125</v>
      </c>
    </row>
    <row r="1342" spans="1:14" x14ac:dyDescent="0.35">
      <c r="A1342" s="10" t="s">
        <v>1621</v>
      </c>
      <c r="B1342" s="11">
        <v>45705</v>
      </c>
      <c r="C1342" s="11">
        <v>45708</v>
      </c>
      <c r="D1342" s="10" t="s">
        <v>174</v>
      </c>
      <c r="E1342" s="10" t="s">
        <v>155</v>
      </c>
      <c r="F1342" s="10">
        <v>6</v>
      </c>
      <c r="G1342" s="10">
        <v>40.130000000000003</v>
      </c>
      <c r="H1342" s="13">
        <v>0.15</v>
      </c>
      <c r="I1342" s="10">
        <v>240.8</v>
      </c>
      <c r="J1342" s="10">
        <v>204.68</v>
      </c>
      <c r="K1342" s="10">
        <v>127.36</v>
      </c>
      <c r="L1342" s="10">
        <v>43.54</v>
      </c>
      <c r="M1342" s="10" t="s">
        <v>129</v>
      </c>
      <c r="N1342" s="10" t="s">
        <v>130</v>
      </c>
    </row>
    <row r="1343" spans="1:14" x14ac:dyDescent="0.35">
      <c r="A1343" s="10" t="s">
        <v>1622</v>
      </c>
      <c r="B1343" s="11">
        <v>45670</v>
      </c>
      <c r="C1343" s="11">
        <v>45675</v>
      </c>
      <c r="D1343" s="10" t="s">
        <v>308</v>
      </c>
      <c r="E1343" s="10" t="s">
        <v>175</v>
      </c>
      <c r="F1343" s="10">
        <v>1</v>
      </c>
      <c r="G1343" s="10">
        <v>38.89</v>
      </c>
      <c r="H1343" s="13">
        <v>0.15</v>
      </c>
      <c r="I1343" s="10">
        <v>38.89</v>
      </c>
      <c r="J1343" s="10">
        <v>33.049999999999997</v>
      </c>
      <c r="K1343" s="10">
        <v>15.62</v>
      </c>
      <c r="L1343" s="10">
        <v>26.33</v>
      </c>
      <c r="M1343" s="10" t="s">
        <v>134</v>
      </c>
      <c r="N1343" s="10" t="s">
        <v>149</v>
      </c>
    </row>
    <row r="1344" spans="1:14" x14ac:dyDescent="0.35">
      <c r="A1344" s="10" t="s">
        <v>1623</v>
      </c>
      <c r="B1344" s="11">
        <v>45586</v>
      </c>
      <c r="C1344" s="11">
        <v>45590</v>
      </c>
      <c r="D1344" s="10" t="s">
        <v>336</v>
      </c>
      <c r="E1344" s="10" t="s">
        <v>128</v>
      </c>
      <c r="F1344" s="10">
        <v>2</v>
      </c>
      <c r="G1344" s="10">
        <v>313.85000000000002</v>
      </c>
      <c r="H1344" s="13">
        <v>0.2</v>
      </c>
      <c r="I1344" s="10">
        <v>627.70000000000005</v>
      </c>
      <c r="J1344" s="10">
        <v>502.16</v>
      </c>
      <c r="K1344" s="10">
        <v>374.56</v>
      </c>
      <c r="L1344" s="10">
        <v>54.23</v>
      </c>
      <c r="M1344" s="10" t="s">
        <v>129</v>
      </c>
      <c r="N1344" s="10" t="s">
        <v>130</v>
      </c>
    </row>
    <row r="1345" spans="1:14" x14ac:dyDescent="0.35">
      <c r="A1345" s="10" t="s">
        <v>1624</v>
      </c>
      <c r="B1345" s="11">
        <v>45784</v>
      </c>
      <c r="C1345" s="11">
        <v>45791</v>
      </c>
      <c r="D1345" s="10" t="s">
        <v>718</v>
      </c>
      <c r="E1345" s="10" t="s">
        <v>139</v>
      </c>
      <c r="F1345" s="10">
        <v>1</v>
      </c>
      <c r="G1345" s="10">
        <v>618.71</v>
      </c>
      <c r="H1345" s="13">
        <v>0.2</v>
      </c>
      <c r="I1345" s="10">
        <v>618.71</v>
      </c>
      <c r="J1345" s="10">
        <v>494.97</v>
      </c>
      <c r="K1345" s="10">
        <v>383.51</v>
      </c>
      <c r="L1345" s="10">
        <v>18.52</v>
      </c>
      <c r="M1345" s="10" t="s">
        <v>134</v>
      </c>
      <c r="N1345" s="10" t="s">
        <v>149</v>
      </c>
    </row>
    <row r="1346" spans="1:14" x14ac:dyDescent="0.35">
      <c r="A1346" s="10" t="s">
        <v>1625</v>
      </c>
      <c r="B1346" s="11">
        <v>45606</v>
      </c>
      <c r="C1346" s="11">
        <v>45607</v>
      </c>
      <c r="D1346" s="10" t="s">
        <v>752</v>
      </c>
      <c r="E1346" s="10" t="s">
        <v>175</v>
      </c>
      <c r="F1346" s="10">
        <v>2</v>
      </c>
      <c r="G1346" s="10">
        <v>37.72</v>
      </c>
      <c r="H1346" s="13">
        <v>0.05</v>
      </c>
      <c r="I1346" s="10">
        <v>75.44</v>
      </c>
      <c r="J1346" s="10">
        <v>71.66</v>
      </c>
      <c r="K1346" s="10">
        <v>33.049999999999997</v>
      </c>
      <c r="L1346" s="10">
        <v>16.399999999999999</v>
      </c>
      <c r="M1346" s="10" t="s">
        <v>134</v>
      </c>
      <c r="N1346" s="10" t="s">
        <v>120</v>
      </c>
    </row>
    <row r="1347" spans="1:14" x14ac:dyDescent="0.35">
      <c r="A1347" s="10" t="s">
        <v>1626</v>
      </c>
      <c r="B1347" s="11">
        <v>45779</v>
      </c>
      <c r="C1347" s="11">
        <v>45780</v>
      </c>
      <c r="D1347" s="10" t="s">
        <v>262</v>
      </c>
      <c r="E1347" s="10" t="s">
        <v>226</v>
      </c>
      <c r="F1347" s="10">
        <v>2</v>
      </c>
      <c r="G1347" s="10">
        <v>93.88</v>
      </c>
      <c r="H1347" s="13">
        <v>0.05</v>
      </c>
      <c r="I1347" s="10">
        <v>187.76</v>
      </c>
      <c r="J1347" s="10">
        <v>178.37</v>
      </c>
      <c r="K1347" s="10">
        <v>82.09</v>
      </c>
      <c r="L1347" s="10">
        <v>55.28</v>
      </c>
      <c r="M1347" s="10" t="s">
        <v>129</v>
      </c>
      <c r="N1347" s="10" t="s">
        <v>130</v>
      </c>
    </row>
    <row r="1348" spans="1:14" x14ac:dyDescent="0.35">
      <c r="A1348" s="10" t="s">
        <v>1627</v>
      </c>
      <c r="B1348" s="11">
        <v>45328</v>
      </c>
      <c r="C1348" s="11">
        <v>45333</v>
      </c>
      <c r="D1348" s="10" t="s">
        <v>600</v>
      </c>
      <c r="E1348" s="10" t="s">
        <v>133</v>
      </c>
      <c r="F1348" s="10">
        <v>1</v>
      </c>
      <c r="G1348" s="10">
        <v>215.88</v>
      </c>
      <c r="H1348" s="13">
        <v>0.15</v>
      </c>
      <c r="I1348" s="10">
        <v>215.88</v>
      </c>
      <c r="J1348" s="10">
        <v>183.5</v>
      </c>
      <c r="K1348" s="10">
        <v>130.6</v>
      </c>
      <c r="L1348" s="10">
        <v>12.2</v>
      </c>
      <c r="M1348" s="10" t="s">
        <v>134</v>
      </c>
      <c r="N1348" s="10" t="s">
        <v>136</v>
      </c>
    </row>
    <row r="1349" spans="1:14" x14ac:dyDescent="0.35">
      <c r="A1349" s="10" t="s">
        <v>1628</v>
      </c>
      <c r="B1349" s="11">
        <v>45781</v>
      </c>
      <c r="C1349" s="11">
        <v>45781</v>
      </c>
      <c r="D1349" s="10" t="s">
        <v>151</v>
      </c>
      <c r="E1349" s="10" t="s">
        <v>169</v>
      </c>
      <c r="F1349" s="10">
        <v>2</v>
      </c>
      <c r="G1349" s="10">
        <v>197.56</v>
      </c>
      <c r="H1349" s="13">
        <v>0.15</v>
      </c>
      <c r="I1349" s="10">
        <v>395.12</v>
      </c>
      <c r="J1349" s="10">
        <v>335.85</v>
      </c>
      <c r="K1349" s="10">
        <v>236.63</v>
      </c>
      <c r="L1349" s="10">
        <v>50.42</v>
      </c>
      <c r="M1349" s="10" t="s">
        <v>134</v>
      </c>
      <c r="N1349" s="10" t="s">
        <v>125</v>
      </c>
    </row>
    <row r="1350" spans="1:14" x14ac:dyDescent="0.35">
      <c r="A1350" s="10" t="s">
        <v>1629</v>
      </c>
      <c r="B1350" s="11">
        <v>45730</v>
      </c>
      <c r="C1350" s="11">
        <v>45736</v>
      </c>
      <c r="D1350" s="10" t="s">
        <v>659</v>
      </c>
      <c r="E1350" s="10" t="s">
        <v>159</v>
      </c>
      <c r="F1350" s="10">
        <v>1</v>
      </c>
      <c r="G1350" s="10">
        <v>505.39</v>
      </c>
      <c r="H1350" s="13">
        <v>0.15</v>
      </c>
      <c r="I1350" s="10">
        <v>505.39</v>
      </c>
      <c r="J1350" s="10">
        <v>429.59</v>
      </c>
      <c r="K1350" s="10">
        <v>340.22</v>
      </c>
      <c r="L1350" s="10">
        <v>46.03</v>
      </c>
      <c r="M1350" s="10" t="s">
        <v>134</v>
      </c>
      <c r="N1350" s="10" t="s">
        <v>145</v>
      </c>
    </row>
    <row r="1351" spans="1:14" x14ac:dyDescent="0.35">
      <c r="A1351" s="10" t="s">
        <v>1630</v>
      </c>
      <c r="B1351" s="11">
        <v>45433</v>
      </c>
      <c r="C1351" s="11">
        <v>45440</v>
      </c>
      <c r="D1351" s="10" t="s">
        <v>171</v>
      </c>
      <c r="E1351" s="10" t="s">
        <v>155</v>
      </c>
      <c r="F1351" s="10">
        <v>4</v>
      </c>
      <c r="G1351" s="10">
        <v>42.07</v>
      </c>
      <c r="H1351" s="13">
        <v>0.2</v>
      </c>
      <c r="I1351" s="10">
        <v>168.27</v>
      </c>
      <c r="J1351" s="10">
        <v>134.62</v>
      </c>
      <c r="K1351" s="10">
        <v>87.3</v>
      </c>
      <c r="L1351" s="10">
        <v>26.58</v>
      </c>
      <c r="M1351" s="10" t="s">
        <v>124</v>
      </c>
      <c r="N1351" s="10" t="s">
        <v>156</v>
      </c>
    </row>
    <row r="1352" spans="1:14" x14ac:dyDescent="0.35">
      <c r="A1352" s="10" t="s">
        <v>1631</v>
      </c>
      <c r="B1352" s="11">
        <v>45586</v>
      </c>
      <c r="C1352" s="11">
        <v>45588</v>
      </c>
      <c r="D1352" s="10" t="s">
        <v>391</v>
      </c>
      <c r="E1352" s="10" t="s">
        <v>159</v>
      </c>
      <c r="F1352" s="10">
        <v>3</v>
      </c>
      <c r="G1352" s="10">
        <v>503.74</v>
      </c>
      <c r="H1352" s="13">
        <v>0.15</v>
      </c>
      <c r="I1352" s="10">
        <v>1511.21</v>
      </c>
      <c r="J1352" s="10">
        <v>1284.53</v>
      </c>
      <c r="K1352" s="10">
        <v>1061.8699999999999</v>
      </c>
      <c r="L1352" s="10">
        <v>60.94</v>
      </c>
      <c r="M1352" s="10" t="s">
        <v>134</v>
      </c>
      <c r="N1352" s="10" t="s">
        <v>149</v>
      </c>
    </row>
    <row r="1353" spans="1:14" x14ac:dyDescent="0.35">
      <c r="A1353" s="10" t="s">
        <v>1632</v>
      </c>
      <c r="B1353" s="11">
        <v>45298</v>
      </c>
      <c r="C1353" s="11">
        <v>45298</v>
      </c>
      <c r="D1353" s="10" t="s">
        <v>281</v>
      </c>
      <c r="E1353" s="10" t="s">
        <v>169</v>
      </c>
      <c r="F1353" s="10">
        <v>1</v>
      </c>
      <c r="G1353" s="10">
        <v>220.13</v>
      </c>
      <c r="H1353" s="13">
        <v>0.05</v>
      </c>
      <c r="I1353" s="10">
        <v>220.13</v>
      </c>
      <c r="J1353" s="10">
        <v>209.13</v>
      </c>
      <c r="K1353" s="10">
        <v>119.64</v>
      </c>
      <c r="L1353" s="10">
        <v>36.6</v>
      </c>
      <c r="M1353" s="10" t="s">
        <v>134</v>
      </c>
      <c r="N1353" s="10" t="s">
        <v>120</v>
      </c>
    </row>
    <row r="1354" spans="1:14" x14ac:dyDescent="0.35">
      <c r="A1354" s="10" t="s">
        <v>1633</v>
      </c>
      <c r="B1354" s="11">
        <v>45625</v>
      </c>
      <c r="C1354" s="10"/>
      <c r="D1354" s="10" t="s">
        <v>292</v>
      </c>
      <c r="E1354" s="10" t="s">
        <v>139</v>
      </c>
      <c r="F1354" s="10">
        <v>1</v>
      </c>
      <c r="G1354" s="10">
        <v>598.58000000000004</v>
      </c>
      <c r="H1354" s="13">
        <v>0.05</v>
      </c>
      <c r="I1354" s="10">
        <v>598.58000000000004</v>
      </c>
      <c r="J1354" s="10">
        <v>568.65</v>
      </c>
      <c r="K1354" s="10">
        <v>389.24</v>
      </c>
      <c r="L1354" s="10">
        <v>32.69</v>
      </c>
      <c r="M1354" s="10" t="s">
        <v>134</v>
      </c>
      <c r="N1354" s="10" t="s">
        <v>125</v>
      </c>
    </row>
    <row r="1355" spans="1:14" x14ac:dyDescent="0.35">
      <c r="A1355" s="10" t="s">
        <v>1634</v>
      </c>
      <c r="B1355" s="11">
        <v>45582</v>
      </c>
      <c r="C1355" s="11">
        <v>45586</v>
      </c>
      <c r="D1355" s="10" t="s">
        <v>219</v>
      </c>
      <c r="E1355" s="10" t="s">
        <v>139</v>
      </c>
      <c r="F1355" s="10">
        <v>2</v>
      </c>
      <c r="G1355" s="10">
        <v>652.05999999999995</v>
      </c>
      <c r="H1355" s="13">
        <v>0.15</v>
      </c>
      <c r="I1355" s="10">
        <v>1304.1199999999999</v>
      </c>
      <c r="J1355" s="10">
        <v>1108.5</v>
      </c>
      <c r="K1355" s="10">
        <v>770.88</v>
      </c>
      <c r="L1355" s="10">
        <v>39.880000000000003</v>
      </c>
      <c r="M1355" s="10" t="s">
        <v>134</v>
      </c>
      <c r="N1355" s="10" t="s">
        <v>140</v>
      </c>
    </row>
    <row r="1356" spans="1:14" x14ac:dyDescent="0.35">
      <c r="A1356" s="10" t="s">
        <v>1635</v>
      </c>
      <c r="B1356" s="11">
        <v>45725</v>
      </c>
      <c r="C1356" s="11">
        <v>45732</v>
      </c>
      <c r="D1356" s="10" t="s">
        <v>213</v>
      </c>
      <c r="E1356" s="10" t="s">
        <v>123</v>
      </c>
      <c r="F1356" s="10">
        <v>6</v>
      </c>
      <c r="G1356" s="10">
        <v>33.479999999999997</v>
      </c>
      <c r="H1356" s="13">
        <v>0.2</v>
      </c>
      <c r="I1356" s="10">
        <v>200.87</v>
      </c>
      <c r="J1356" s="10">
        <v>160.69999999999999</v>
      </c>
      <c r="K1356" s="10">
        <v>87.78</v>
      </c>
      <c r="L1356" s="10">
        <v>42.05</v>
      </c>
      <c r="M1356" s="10" t="s">
        <v>134</v>
      </c>
      <c r="N1356" s="10" t="s">
        <v>149</v>
      </c>
    </row>
    <row r="1357" spans="1:14" x14ac:dyDescent="0.35">
      <c r="A1357" s="10" t="s">
        <v>1636</v>
      </c>
      <c r="B1357" s="11">
        <v>45463</v>
      </c>
      <c r="C1357" s="11">
        <v>45468</v>
      </c>
      <c r="D1357" s="10" t="s">
        <v>213</v>
      </c>
      <c r="E1357" s="10" t="s">
        <v>164</v>
      </c>
      <c r="F1357" s="10">
        <v>2</v>
      </c>
      <c r="G1357" s="10">
        <v>986.2</v>
      </c>
      <c r="H1357" s="13">
        <v>0</v>
      </c>
      <c r="I1357" s="10">
        <v>1972.39</v>
      </c>
      <c r="J1357" s="10">
        <v>1972.39</v>
      </c>
      <c r="K1357" s="10">
        <v>1363.51</v>
      </c>
      <c r="L1357" s="10">
        <v>46.94</v>
      </c>
      <c r="M1357" s="10" t="s">
        <v>134</v>
      </c>
      <c r="N1357" s="10" t="s">
        <v>130</v>
      </c>
    </row>
    <row r="1358" spans="1:14" x14ac:dyDescent="0.35">
      <c r="A1358" s="10" t="s">
        <v>1637</v>
      </c>
      <c r="B1358" s="11">
        <v>45486</v>
      </c>
      <c r="C1358" s="11">
        <v>45487</v>
      </c>
      <c r="D1358" s="10" t="s">
        <v>372</v>
      </c>
      <c r="E1358" s="10" t="s">
        <v>169</v>
      </c>
      <c r="F1358" s="10">
        <v>1</v>
      </c>
      <c r="G1358" s="10">
        <v>213.58</v>
      </c>
      <c r="H1358" s="13">
        <v>0.2</v>
      </c>
      <c r="I1358" s="10">
        <v>213.58</v>
      </c>
      <c r="J1358" s="10">
        <v>170.86</v>
      </c>
      <c r="K1358" s="10">
        <v>112.18</v>
      </c>
      <c r="L1358" s="10">
        <v>20.28</v>
      </c>
      <c r="M1358" s="10" t="s">
        <v>134</v>
      </c>
      <c r="N1358" s="10" t="s">
        <v>136</v>
      </c>
    </row>
    <row r="1359" spans="1:14" x14ac:dyDescent="0.35">
      <c r="A1359" s="10" t="s">
        <v>1638</v>
      </c>
      <c r="B1359" s="11">
        <v>45824</v>
      </c>
      <c r="C1359" s="11">
        <v>45827</v>
      </c>
      <c r="D1359" s="10" t="s">
        <v>230</v>
      </c>
      <c r="E1359" s="10" t="s">
        <v>133</v>
      </c>
      <c r="F1359" s="10">
        <v>2</v>
      </c>
      <c r="G1359" s="10">
        <v>219.63</v>
      </c>
      <c r="H1359" s="13">
        <v>0</v>
      </c>
      <c r="I1359" s="10">
        <v>439.26</v>
      </c>
      <c r="J1359" s="10">
        <v>439.26</v>
      </c>
      <c r="K1359" s="10">
        <v>255.44</v>
      </c>
      <c r="L1359" s="10">
        <v>28.74</v>
      </c>
      <c r="M1359" s="10" t="s">
        <v>134</v>
      </c>
      <c r="N1359" s="10" t="s">
        <v>140</v>
      </c>
    </row>
    <row r="1360" spans="1:14" x14ac:dyDescent="0.35">
      <c r="A1360" s="10" t="s">
        <v>1639</v>
      </c>
      <c r="B1360" s="11">
        <v>45381</v>
      </c>
      <c r="C1360" s="11">
        <v>45388</v>
      </c>
      <c r="D1360" s="10" t="s">
        <v>300</v>
      </c>
      <c r="E1360" s="10" t="s">
        <v>164</v>
      </c>
      <c r="F1360" s="10">
        <v>1</v>
      </c>
      <c r="G1360" s="10">
        <v>872.99</v>
      </c>
      <c r="H1360" s="13">
        <v>0.05</v>
      </c>
      <c r="I1360" s="10">
        <v>872.99</v>
      </c>
      <c r="J1360" s="10">
        <v>829.34</v>
      </c>
      <c r="K1360" s="10">
        <v>678.65</v>
      </c>
      <c r="L1360" s="10">
        <v>22.73</v>
      </c>
      <c r="M1360" s="10" t="s">
        <v>134</v>
      </c>
      <c r="N1360" s="10" t="s">
        <v>145</v>
      </c>
    </row>
    <row r="1361" spans="1:14" x14ac:dyDescent="0.35">
      <c r="A1361" s="10" t="s">
        <v>1640</v>
      </c>
      <c r="B1361" s="11">
        <v>45680</v>
      </c>
      <c r="C1361" s="11">
        <v>45682</v>
      </c>
      <c r="D1361" s="10" t="s">
        <v>324</v>
      </c>
      <c r="E1361" s="10" t="s">
        <v>169</v>
      </c>
      <c r="F1361" s="10">
        <v>6</v>
      </c>
      <c r="G1361" s="10">
        <v>224.86</v>
      </c>
      <c r="H1361" s="13">
        <v>0.05</v>
      </c>
      <c r="I1361" s="10">
        <v>1349.13</v>
      </c>
      <c r="J1361" s="10">
        <v>1281.68</v>
      </c>
      <c r="K1361" s="10">
        <v>682.69</v>
      </c>
      <c r="L1361" s="10">
        <v>23.85</v>
      </c>
      <c r="M1361" s="10" t="s">
        <v>129</v>
      </c>
      <c r="N1361" s="10" t="s">
        <v>140</v>
      </c>
    </row>
    <row r="1362" spans="1:14" x14ac:dyDescent="0.35">
      <c r="A1362" s="10" t="s">
        <v>1641</v>
      </c>
      <c r="B1362" s="11">
        <v>45538</v>
      </c>
      <c r="C1362" s="11">
        <v>45539</v>
      </c>
      <c r="D1362" s="10" t="s">
        <v>215</v>
      </c>
      <c r="E1362" s="10" t="s">
        <v>118</v>
      </c>
      <c r="F1362" s="10">
        <v>2</v>
      </c>
      <c r="G1362" s="10">
        <v>413.24</v>
      </c>
      <c r="H1362" s="13">
        <v>0</v>
      </c>
      <c r="I1362" s="10">
        <v>826.48</v>
      </c>
      <c r="J1362" s="10">
        <v>826.48</v>
      </c>
      <c r="K1362" s="10">
        <v>500.7</v>
      </c>
      <c r="L1362" s="10">
        <v>57.2</v>
      </c>
      <c r="M1362" s="10" t="s">
        <v>134</v>
      </c>
      <c r="N1362" s="10" t="s">
        <v>140</v>
      </c>
    </row>
    <row r="1363" spans="1:14" x14ac:dyDescent="0.35">
      <c r="A1363" s="10" t="s">
        <v>1642</v>
      </c>
      <c r="B1363" s="11">
        <v>45495</v>
      </c>
      <c r="C1363" s="11">
        <v>45502</v>
      </c>
      <c r="D1363" s="10" t="s">
        <v>219</v>
      </c>
      <c r="E1363" s="10" t="s">
        <v>235</v>
      </c>
      <c r="F1363" s="10">
        <v>5</v>
      </c>
      <c r="G1363" s="10">
        <v>18.66</v>
      </c>
      <c r="H1363" s="13">
        <v>0.15</v>
      </c>
      <c r="I1363" s="10">
        <v>93.29</v>
      </c>
      <c r="J1363" s="10">
        <v>79.290000000000006</v>
      </c>
      <c r="K1363" s="10">
        <v>35.54</v>
      </c>
      <c r="L1363" s="10">
        <v>67.760000000000005</v>
      </c>
      <c r="M1363" s="10" t="s">
        <v>129</v>
      </c>
      <c r="N1363" s="10" t="s">
        <v>149</v>
      </c>
    </row>
    <row r="1364" spans="1:14" x14ac:dyDescent="0.35">
      <c r="A1364" s="10" t="s">
        <v>1643</v>
      </c>
      <c r="B1364" s="11">
        <v>45450</v>
      </c>
      <c r="C1364" s="11">
        <v>45453</v>
      </c>
      <c r="D1364" s="10" t="s">
        <v>453</v>
      </c>
      <c r="E1364" s="10" t="s">
        <v>155</v>
      </c>
      <c r="F1364" s="10">
        <v>4</v>
      </c>
      <c r="G1364" s="10">
        <v>44.56</v>
      </c>
      <c r="H1364" s="13">
        <v>0</v>
      </c>
      <c r="I1364" s="10">
        <v>178.26</v>
      </c>
      <c r="J1364" s="10">
        <v>178.26</v>
      </c>
      <c r="K1364" s="10">
        <v>85.96</v>
      </c>
      <c r="L1364" s="10">
        <v>53.34</v>
      </c>
      <c r="M1364" s="10" t="s">
        <v>124</v>
      </c>
      <c r="N1364" s="10" t="s">
        <v>145</v>
      </c>
    </row>
    <row r="1365" spans="1:14" x14ac:dyDescent="0.35">
      <c r="A1365" s="10" t="s">
        <v>1644</v>
      </c>
      <c r="B1365" s="11">
        <v>45439</v>
      </c>
      <c r="C1365" s="11">
        <v>45442</v>
      </c>
      <c r="D1365" s="10" t="s">
        <v>527</v>
      </c>
      <c r="E1365" s="10" t="s">
        <v>118</v>
      </c>
      <c r="F1365" s="10">
        <v>6</v>
      </c>
      <c r="G1365" s="10">
        <v>398.53</v>
      </c>
      <c r="H1365" s="13">
        <v>0.05</v>
      </c>
      <c r="I1365" s="10">
        <v>2391.16</v>
      </c>
      <c r="J1365" s="10">
        <v>2271.6</v>
      </c>
      <c r="K1365" s="10">
        <v>1499.76</v>
      </c>
      <c r="L1365" s="10">
        <v>28.13</v>
      </c>
      <c r="M1365" s="10" t="s">
        <v>129</v>
      </c>
      <c r="N1365" s="10" t="s">
        <v>120</v>
      </c>
    </row>
    <row r="1366" spans="1:14" x14ac:dyDescent="0.35">
      <c r="A1366" s="10" t="s">
        <v>1645</v>
      </c>
      <c r="B1366" s="11">
        <v>45607</v>
      </c>
      <c r="C1366" s="11">
        <v>45611</v>
      </c>
      <c r="D1366" s="10" t="s">
        <v>414</v>
      </c>
      <c r="E1366" s="10" t="s">
        <v>118</v>
      </c>
      <c r="F1366" s="10">
        <v>2</v>
      </c>
      <c r="G1366" s="10">
        <v>409.29</v>
      </c>
      <c r="H1366" s="13">
        <v>0.2</v>
      </c>
      <c r="I1366" s="10">
        <v>818.57</v>
      </c>
      <c r="J1366" s="10">
        <v>654.86</v>
      </c>
      <c r="K1366" s="10">
        <v>488.19</v>
      </c>
      <c r="L1366" s="10">
        <v>45.39</v>
      </c>
      <c r="M1366" s="10" t="s">
        <v>134</v>
      </c>
      <c r="N1366" s="10" t="s">
        <v>156</v>
      </c>
    </row>
    <row r="1367" spans="1:14" x14ac:dyDescent="0.35">
      <c r="A1367" s="10" t="s">
        <v>1646</v>
      </c>
      <c r="B1367" s="11">
        <v>45312</v>
      </c>
      <c r="C1367" s="11">
        <v>45317</v>
      </c>
      <c r="D1367" s="10" t="s">
        <v>122</v>
      </c>
      <c r="E1367" s="10" t="s">
        <v>123</v>
      </c>
      <c r="F1367" s="10">
        <v>2</v>
      </c>
      <c r="G1367" s="10">
        <v>30.74</v>
      </c>
      <c r="H1367" s="13">
        <v>0.1</v>
      </c>
      <c r="I1367" s="10">
        <v>61.48</v>
      </c>
      <c r="J1367" s="10">
        <v>55.33</v>
      </c>
      <c r="K1367" s="10">
        <v>28.31</v>
      </c>
      <c r="L1367" s="10">
        <v>42.88</v>
      </c>
      <c r="M1367" s="10" t="s">
        <v>134</v>
      </c>
      <c r="N1367" s="10" t="s">
        <v>140</v>
      </c>
    </row>
    <row r="1368" spans="1:14" x14ac:dyDescent="0.35">
      <c r="A1368" s="10" t="s">
        <v>1647</v>
      </c>
      <c r="B1368" s="11">
        <v>45470</v>
      </c>
      <c r="C1368" s="11">
        <v>45477</v>
      </c>
      <c r="D1368" s="10" t="s">
        <v>234</v>
      </c>
      <c r="E1368" s="10" t="s">
        <v>155</v>
      </c>
      <c r="F1368" s="10">
        <v>1</v>
      </c>
      <c r="G1368" s="10">
        <v>39.01</v>
      </c>
      <c r="H1368" s="13">
        <v>0</v>
      </c>
      <c r="I1368" s="10">
        <v>39.01</v>
      </c>
      <c r="J1368" s="10">
        <v>39.01</v>
      </c>
      <c r="K1368" s="10">
        <v>21.35</v>
      </c>
      <c r="L1368" s="10">
        <v>36.79</v>
      </c>
      <c r="M1368" s="10" t="s">
        <v>129</v>
      </c>
      <c r="N1368" s="10" t="s">
        <v>130</v>
      </c>
    </row>
    <row r="1369" spans="1:14" x14ac:dyDescent="0.35">
      <c r="A1369" s="10" t="s">
        <v>1648</v>
      </c>
      <c r="B1369" s="11">
        <v>45626</v>
      </c>
      <c r="C1369" s="11">
        <v>45628</v>
      </c>
      <c r="D1369" s="10" t="s">
        <v>232</v>
      </c>
      <c r="E1369" s="10" t="s">
        <v>128</v>
      </c>
      <c r="F1369" s="10">
        <v>3</v>
      </c>
      <c r="G1369" s="10">
        <v>333.08</v>
      </c>
      <c r="H1369" s="13">
        <v>0.15</v>
      </c>
      <c r="I1369" s="10">
        <v>999.24</v>
      </c>
      <c r="J1369" s="10">
        <v>849.35</v>
      </c>
      <c r="K1369" s="10">
        <v>540.74</v>
      </c>
      <c r="L1369" s="10">
        <v>19.2</v>
      </c>
      <c r="M1369" s="10" t="s">
        <v>124</v>
      </c>
      <c r="N1369" s="10" t="s">
        <v>130</v>
      </c>
    </row>
    <row r="1370" spans="1:14" x14ac:dyDescent="0.35">
      <c r="A1370" s="10" t="s">
        <v>1649</v>
      </c>
      <c r="B1370" s="11">
        <v>45698</v>
      </c>
      <c r="C1370" s="11">
        <v>45698</v>
      </c>
      <c r="D1370" s="10" t="s">
        <v>331</v>
      </c>
      <c r="E1370" s="10" t="s">
        <v>202</v>
      </c>
      <c r="F1370" s="10">
        <v>3</v>
      </c>
      <c r="G1370" s="10">
        <v>137.41999999999999</v>
      </c>
      <c r="H1370" s="13">
        <v>0</v>
      </c>
      <c r="I1370" s="10">
        <v>412.26</v>
      </c>
      <c r="J1370" s="10">
        <v>412.26</v>
      </c>
      <c r="K1370" s="10">
        <v>240.23</v>
      </c>
      <c r="L1370" s="10">
        <v>38.31</v>
      </c>
      <c r="M1370" s="10" t="s">
        <v>129</v>
      </c>
      <c r="N1370" s="10" t="s">
        <v>140</v>
      </c>
    </row>
    <row r="1371" spans="1:14" x14ac:dyDescent="0.35">
      <c r="A1371" s="10" t="s">
        <v>1650</v>
      </c>
      <c r="B1371" s="11">
        <v>45810</v>
      </c>
      <c r="C1371" s="11">
        <v>45817</v>
      </c>
      <c r="D1371" s="10" t="s">
        <v>555</v>
      </c>
      <c r="E1371" s="10" t="s">
        <v>164</v>
      </c>
      <c r="F1371" s="10">
        <v>2</v>
      </c>
      <c r="G1371" s="10">
        <v>877.4</v>
      </c>
      <c r="H1371" s="13">
        <v>0.2</v>
      </c>
      <c r="I1371" s="10">
        <v>1754.8</v>
      </c>
      <c r="J1371" s="10">
        <v>1403.84</v>
      </c>
      <c r="K1371" s="10">
        <v>1390.2</v>
      </c>
      <c r="L1371" s="10">
        <v>53.14</v>
      </c>
      <c r="M1371" s="10" t="s">
        <v>134</v>
      </c>
      <c r="N1371" s="10" t="s">
        <v>120</v>
      </c>
    </row>
    <row r="1372" spans="1:14" x14ac:dyDescent="0.35">
      <c r="A1372" s="10" t="s">
        <v>1651</v>
      </c>
      <c r="B1372" s="11">
        <v>45695</v>
      </c>
      <c r="C1372" s="11">
        <v>45695</v>
      </c>
      <c r="D1372" s="10" t="s">
        <v>127</v>
      </c>
      <c r="E1372" s="10" t="s">
        <v>118</v>
      </c>
      <c r="F1372" s="10">
        <v>5</v>
      </c>
      <c r="G1372" s="10">
        <v>437.72</v>
      </c>
      <c r="H1372" s="13">
        <v>0</v>
      </c>
      <c r="I1372" s="10">
        <v>2188.6</v>
      </c>
      <c r="J1372" s="10">
        <v>2188.6</v>
      </c>
      <c r="K1372" s="10">
        <v>1188.49</v>
      </c>
      <c r="L1372" s="10">
        <v>24.46</v>
      </c>
      <c r="M1372" s="10" t="s">
        <v>129</v>
      </c>
      <c r="N1372" s="10" t="s">
        <v>130</v>
      </c>
    </row>
    <row r="1373" spans="1:14" x14ac:dyDescent="0.35">
      <c r="A1373" s="10" t="s">
        <v>1652</v>
      </c>
      <c r="B1373" s="11">
        <v>45404</v>
      </c>
      <c r="C1373" s="11">
        <v>45411</v>
      </c>
      <c r="D1373" s="10" t="s">
        <v>262</v>
      </c>
      <c r="E1373" s="10" t="s">
        <v>159</v>
      </c>
      <c r="F1373" s="10">
        <v>1</v>
      </c>
      <c r="G1373" s="10">
        <v>547.89</v>
      </c>
      <c r="H1373" s="13">
        <v>0</v>
      </c>
      <c r="I1373" s="10">
        <v>547.89</v>
      </c>
      <c r="J1373" s="10">
        <v>547.89</v>
      </c>
      <c r="K1373" s="10">
        <v>355.44</v>
      </c>
      <c r="L1373" s="10">
        <v>50.4</v>
      </c>
      <c r="M1373" s="10" t="s">
        <v>129</v>
      </c>
      <c r="N1373" s="10" t="s">
        <v>130</v>
      </c>
    </row>
    <row r="1374" spans="1:14" x14ac:dyDescent="0.35">
      <c r="A1374" s="10" t="s">
        <v>1653</v>
      </c>
      <c r="B1374" s="11">
        <v>45463</v>
      </c>
      <c r="C1374" s="11">
        <v>45468</v>
      </c>
      <c r="D1374" s="10" t="s">
        <v>447</v>
      </c>
      <c r="E1374" s="10" t="s">
        <v>169</v>
      </c>
      <c r="F1374" s="10">
        <v>4</v>
      </c>
      <c r="G1374" s="10">
        <v>196.31</v>
      </c>
      <c r="H1374" s="13">
        <v>0</v>
      </c>
      <c r="I1374" s="10">
        <v>785.23</v>
      </c>
      <c r="J1374" s="10">
        <v>785.23</v>
      </c>
      <c r="K1374" s="10">
        <v>470.96</v>
      </c>
      <c r="L1374" s="10">
        <v>46.69</v>
      </c>
      <c r="M1374" s="10" t="s">
        <v>134</v>
      </c>
      <c r="N1374" s="10" t="s">
        <v>120</v>
      </c>
    </row>
    <row r="1375" spans="1:14" x14ac:dyDescent="0.35">
      <c r="A1375" s="10" t="s">
        <v>1654</v>
      </c>
      <c r="B1375" s="11">
        <v>45717</v>
      </c>
      <c r="C1375" s="11">
        <v>45724</v>
      </c>
      <c r="D1375" s="10" t="s">
        <v>326</v>
      </c>
      <c r="E1375" s="10" t="s">
        <v>166</v>
      </c>
      <c r="F1375" s="10">
        <v>1</v>
      </c>
      <c r="G1375" s="10">
        <v>185.38</v>
      </c>
      <c r="H1375" s="13">
        <v>0.1</v>
      </c>
      <c r="I1375" s="10">
        <v>185.38</v>
      </c>
      <c r="J1375" s="10">
        <v>166.84</v>
      </c>
      <c r="K1375" s="10">
        <v>91.13</v>
      </c>
      <c r="L1375" s="10">
        <v>54.2</v>
      </c>
      <c r="M1375" s="10" t="s">
        <v>134</v>
      </c>
      <c r="N1375" s="10" t="s">
        <v>125</v>
      </c>
    </row>
    <row r="1376" spans="1:14" x14ac:dyDescent="0.35">
      <c r="A1376" s="10" t="s">
        <v>1655</v>
      </c>
      <c r="B1376" s="11">
        <v>45410</v>
      </c>
      <c r="C1376" s="11">
        <v>45413</v>
      </c>
      <c r="D1376" s="10" t="s">
        <v>406</v>
      </c>
      <c r="E1376" s="10" t="s">
        <v>169</v>
      </c>
      <c r="F1376" s="10">
        <v>1</v>
      </c>
      <c r="G1376" s="10">
        <v>222.32</v>
      </c>
      <c r="H1376" s="13">
        <v>0.2</v>
      </c>
      <c r="I1376" s="10">
        <v>222.32</v>
      </c>
      <c r="J1376" s="10">
        <v>177.86</v>
      </c>
      <c r="K1376" s="10">
        <v>123.43</v>
      </c>
      <c r="L1376" s="10">
        <v>27.3</v>
      </c>
      <c r="M1376" s="10" t="s">
        <v>134</v>
      </c>
      <c r="N1376" s="10" t="s">
        <v>130</v>
      </c>
    </row>
    <row r="1377" spans="1:14" x14ac:dyDescent="0.35">
      <c r="A1377" s="10" t="s">
        <v>1656</v>
      </c>
      <c r="B1377" s="11">
        <v>45410</v>
      </c>
      <c r="C1377" s="11">
        <v>45411</v>
      </c>
      <c r="D1377" s="10" t="s">
        <v>151</v>
      </c>
      <c r="E1377" s="10" t="s">
        <v>133</v>
      </c>
      <c r="F1377" s="10">
        <v>2</v>
      </c>
      <c r="G1377" s="10">
        <v>206.08</v>
      </c>
      <c r="H1377" s="13">
        <v>0</v>
      </c>
      <c r="I1377" s="10">
        <v>412.16</v>
      </c>
      <c r="J1377" s="10">
        <v>412.16</v>
      </c>
      <c r="K1377" s="10">
        <v>238.55</v>
      </c>
      <c r="L1377" s="10">
        <v>36.65</v>
      </c>
      <c r="M1377" s="10" t="s">
        <v>134</v>
      </c>
      <c r="N1377" s="10" t="s">
        <v>149</v>
      </c>
    </row>
    <row r="1378" spans="1:14" x14ac:dyDescent="0.35">
      <c r="A1378" s="10" t="s">
        <v>1657</v>
      </c>
      <c r="B1378" s="11">
        <v>45740</v>
      </c>
      <c r="C1378" s="11">
        <v>45743</v>
      </c>
      <c r="D1378" s="10" t="s">
        <v>461</v>
      </c>
      <c r="E1378" s="10" t="s">
        <v>164</v>
      </c>
      <c r="F1378" s="10">
        <v>1</v>
      </c>
      <c r="G1378" s="10">
        <v>938.1</v>
      </c>
      <c r="H1378" s="13">
        <v>0.2</v>
      </c>
      <c r="I1378" s="10">
        <v>938.1</v>
      </c>
      <c r="J1378" s="10">
        <v>750.48</v>
      </c>
      <c r="K1378" s="10">
        <v>660.56</v>
      </c>
      <c r="L1378" s="10">
        <v>19.96</v>
      </c>
      <c r="M1378" s="10" t="s">
        <v>134</v>
      </c>
      <c r="N1378" s="10" t="s">
        <v>120</v>
      </c>
    </row>
    <row r="1379" spans="1:14" x14ac:dyDescent="0.35">
      <c r="A1379" s="10" t="s">
        <v>1658</v>
      </c>
      <c r="B1379" s="11">
        <v>45475</v>
      </c>
      <c r="C1379" s="11">
        <v>45482</v>
      </c>
      <c r="D1379" s="10" t="s">
        <v>237</v>
      </c>
      <c r="E1379" s="10" t="s">
        <v>166</v>
      </c>
      <c r="F1379" s="10">
        <v>4</v>
      </c>
      <c r="G1379" s="10">
        <v>184.76</v>
      </c>
      <c r="H1379" s="13">
        <v>0.05</v>
      </c>
      <c r="I1379" s="10">
        <v>739.02</v>
      </c>
      <c r="J1379" s="10">
        <v>702.07</v>
      </c>
      <c r="K1379" s="10">
        <v>390.51</v>
      </c>
      <c r="L1379" s="10">
        <v>18.93</v>
      </c>
      <c r="M1379" s="10" t="s">
        <v>134</v>
      </c>
      <c r="N1379" s="10" t="s">
        <v>130</v>
      </c>
    </row>
    <row r="1380" spans="1:14" x14ac:dyDescent="0.35">
      <c r="A1380" s="10" t="s">
        <v>1659</v>
      </c>
      <c r="B1380" s="11">
        <v>45315</v>
      </c>
      <c r="C1380" s="11">
        <v>45321</v>
      </c>
      <c r="D1380" s="10" t="s">
        <v>240</v>
      </c>
      <c r="E1380" s="10" t="s">
        <v>256</v>
      </c>
      <c r="F1380" s="10">
        <v>4</v>
      </c>
      <c r="G1380" s="10">
        <v>15.08</v>
      </c>
      <c r="H1380" s="13">
        <v>0.05</v>
      </c>
      <c r="I1380" s="10">
        <v>60.32</v>
      </c>
      <c r="J1380" s="10">
        <v>57.3</v>
      </c>
      <c r="K1380" s="10">
        <v>24.86</v>
      </c>
      <c r="L1380" s="10">
        <v>38.659999999999997</v>
      </c>
      <c r="M1380" s="10" t="s">
        <v>134</v>
      </c>
      <c r="N1380" s="10" t="s">
        <v>145</v>
      </c>
    </row>
    <row r="1381" spans="1:14" x14ac:dyDescent="0.35">
      <c r="A1381" s="10" t="s">
        <v>1660</v>
      </c>
      <c r="B1381" s="11">
        <v>45309</v>
      </c>
      <c r="C1381" s="11">
        <v>45312</v>
      </c>
      <c r="D1381" s="10" t="s">
        <v>215</v>
      </c>
      <c r="E1381" s="10" t="s">
        <v>169</v>
      </c>
      <c r="F1381" s="10">
        <v>4</v>
      </c>
      <c r="G1381" s="10">
        <v>205.52</v>
      </c>
      <c r="H1381" s="13">
        <v>0.05</v>
      </c>
      <c r="I1381" s="10">
        <v>822.09</v>
      </c>
      <c r="J1381" s="10">
        <v>780.98</v>
      </c>
      <c r="K1381" s="10">
        <v>482.46</v>
      </c>
      <c r="L1381" s="10">
        <v>49.48</v>
      </c>
      <c r="M1381" s="10" t="s">
        <v>124</v>
      </c>
      <c r="N1381" s="10" t="s">
        <v>136</v>
      </c>
    </row>
    <row r="1382" spans="1:14" x14ac:dyDescent="0.35">
      <c r="A1382" s="10" t="s">
        <v>1661</v>
      </c>
      <c r="B1382" s="11">
        <v>45645</v>
      </c>
      <c r="C1382" s="11">
        <v>45647</v>
      </c>
      <c r="D1382" s="10" t="s">
        <v>225</v>
      </c>
      <c r="E1382" s="10" t="s">
        <v>235</v>
      </c>
      <c r="F1382" s="10">
        <v>5</v>
      </c>
      <c r="G1382" s="10">
        <v>18.239999999999998</v>
      </c>
      <c r="H1382" s="13">
        <v>0</v>
      </c>
      <c r="I1382" s="10">
        <v>91.2</v>
      </c>
      <c r="J1382" s="10">
        <v>91.2</v>
      </c>
      <c r="K1382" s="10">
        <v>35.97</v>
      </c>
      <c r="L1382" s="10">
        <v>23.84</v>
      </c>
      <c r="M1382" s="10" t="s">
        <v>134</v>
      </c>
      <c r="N1382" s="10" t="s">
        <v>120</v>
      </c>
    </row>
    <row r="1383" spans="1:14" x14ac:dyDescent="0.35">
      <c r="A1383" s="10" t="s">
        <v>1662</v>
      </c>
      <c r="B1383" s="11">
        <v>45626</v>
      </c>
      <c r="C1383" s="11">
        <v>45631</v>
      </c>
      <c r="D1383" s="10" t="s">
        <v>144</v>
      </c>
      <c r="E1383" s="10" t="s">
        <v>202</v>
      </c>
      <c r="F1383" s="10">
        <v>2</v>
      </c>
      <c r="G1383" s="10">
        <v>151.09</v>
      </c>
      <c r="H1383" s="13">
        <v>0</v>
      </c>
      <c r="I1383" s="10">
        <v>302.18</v>
      </c>
      <c r="J1383" s="10">
        <v>302.18</v>
      </c>
      <c r="K1383" s="10">
        <v>159.28</v>
      </c>
      <c r="L1383" s="10">
        <v>11.09</v>
      </c>
      <c r="M1383" s="10" t="s">
        <v>129</v>
      </c>
      <c r="N1383" s="10" t="s">
        <v>125</v>
      </c>
    </row>
    <row r="1384" spans="1:14" x14ac:dyDescent="0.35">
      <c r="A1384" s="10" t="s">
        <v>1663</v>
      </c>
      <c r="B1384" s="11">
        <v>45785</v>
      </c>
      <c r="C1384" s="11">
        <v>45785</v>
      </c>
      <c r="D1384" s="10" t="s">
        <v>281</v>
      </c>
      <c r="E1384" s="10" t="s">
        <v>169</v>
      </c>
      <c r="F1384" s="10">
        <v>2</v>
      </c>
      <c r="G1384" s="10">
        <v>205.36</v>
      </c>
      <c r="H1384" s="13">
        <v>0</v>
      </c>
      <c r="I1384" s="10">
        <v>410.71</v>
      </c>
      <c r="J1384" s="10">
        <v>410.71</v>
      </c>
      <c r="K1384" s="10">
        <v>235.51</v>
      </c>
      <c r="L1384" s="10">
        <v>34.82</v>
      </c>
      <c r="M1384" s="10" t="s">
        <v>134</v>
      </c>
      <c r="N1384" s="10" t="s">
        <v>136</v>
      </c>
    </row>
    <row r="1385" spans="1:14" x14ac:dyDescent="0.35">
      <c r="A1385" s="10" t="s">
        <v>1664</v>
      </c>
      <c r="B1385" s="11">
        <v>45733</v>
      </c>
      <c r="C1385" s="11">
        <v>45739</v>
      </c>
      <c r="D1385" s="10" t="s">
        <v>147</v>
      </c>
      <c r="E1385" s="10" t="s">
        <v>133</v>
      </c>
      <c r="F1385" s="10">
        <v>6</v>
      </c>
      <c r="G1385" s="10">
        <v>203.19</v>
      </c>
      <c r="H1385" s="13">
        <v>0</v>
      </c>
      <c r="I1385" s="10">
        <v>1219.1300000000001</v>
      </c>
      <c r="J1385" s="10">
        <v>1219.1300000000001</v>
      </c>
      <c r="K1385" s="10">
        <v>722.25</v>
      </c>
      <c r="L1385" s="10">
        <v>58.83</v>
      </c>
      <c r="M1385" s="10" t="s">
        <v>129</v>
      </c>
      <c r="N1385" s="10" t="s">
        <v>130</v>
      </c>
    </row>
    <row r="1386" spans="1:14" x14ac:dyDescent="0.35">
      <c r="A1386" s="10" t="s">
        <v>1665</v>
      </c>
      <c r="B1386" s="11">
        <v>45559</v>
      </c>
      <c r="C1386" s="11">
        <v>45561</v>
      </c>
      <c r="D1386" s="10" t="s">
        <v>459</v>
      </c>
      <c r="E1386" s="10" t="s">
        <v>159</v>
      </c>
      <c r="F1386" s="10">
        <v>5</v>
      </c>
      <c r="G1386" s="10">
        <v>535.35</v>
      </c>
      <c r="H1386" s="13">
        <v>0.2</v>
      </c>
      <c r="I1386" s="10">
        <v>2676.73</v>
      </c>
      <c r="J1386" s="10">
        <v>2141.38</v>
      </c>
      <c r="K1386" s="10">
        <v>1616.29</v>
      </c>
      <c r="L1386" s="10">
        <v>53.09</v>
      </c>
      <c r="M1386" s="10" t="s">
        <v>134</v>
      </c>
      <c r="N1386" s="10" t="s">
        <v>136</v>
      </c>
    </row>
    <row r="1387" spans="1:14" x14ac:dyDescent="0.35">
      <c r="A1387" s="10" t="s">
        <v>1666</v>
      </c>
      <c r="B1387" s="11">
        <v>45663</v>
      </c>
      <c r="C1387" s="11">
        <v>45669</v>
      </c>
      <c r="D1387" s="10" t="s">
        <v>117</v>
      </c>
      <c r="E1387" s="10" t="s">
        <v>166</v>
      </c>
      <c r="F1387" s="10">
        <v>8</v>
      </c>
      <c r="G1387" s="10">
        <v>181.86</v>
      </c>
      <c r="H1387" s="13">
        <v>0.2</v>
      </c>
      <c r="I1387" s="10">
        <v>1454.84</v>
      </c>
      <c r="J1387" s="10">
        <v>1163.8800000000001</v>
      </c>
      <c r="K1387" s="10">
        <v>756.31</v>
      </c>
      <c r="L1387" s="10">
        <v>45.32</v>
      </c>
      <c r="M1387" s="10" t="s">
        <v>124</v>
      </c>
      <c r="N1387" s="10" t="s">
        <v>149</v>
      </c>
    </row>
    <row r="1388" spans="1:14" x14ac:dyDescent="0.35">
      <c r="A1388" s="10" t="s">
        <v>1667</v>
      </c>
      <c r="B1388" s="11">
        <v>45672</v>
      </c>
      <c r="C1388" s="11">
        <v>45676</v>
      </c>
      <c r="D1388" s="10" t="s">
        <v>147</v>
      </c>
      <c r="E1388" s="10" t="s">
        <v>202</v>
      </c>
      <c r="F1388" s="10">
        <v>2</v>
      </c>
      <c r="G1388" s="10">
        <v>137.4</v>
      </c>
      <c r="H1388" s="13">
        <v>0</v>
      </c>
      <c r="I1388" s="10">
        <v>274.8</v>
      </c>
      <c r="J1388" s="10">
        <v>274.8</v>
      </c>
      <c r="K1388" s="10">
        <v>159.91999999999999</v>
      </c>
      <c r="L1388" s="10">
        <v>48.6</v>
      </c>
      <c r="M1388" s="10" t="s">
        <v>129</v>
      </c>
      <c r="N1388" s="10" t="s">
        <v>140</v>
      </c>
    </row>
    <row r="1389" spans="1:14" x14ac:dyDescent="0.35">
      <c r="A1389" s="10" t="s">
        <v>1668</v>
      </c>
      <c r="B1389" s="11">
        <v>45405</v>
      </c>
      <c r="C1389" s="11">
        <v>45405</v>
      </c>
      <c r="D1389" s="10" t="s">
        <v>217</v>
      </c>
      <c r="E1389" s="10" t="s">
        <v>166</v>
      </c>
      <c r="F1389" s="10">
        <v>3</v>
      </c>
      <c r="G1389" s="10">
        <v>187.75</v>
      </c>
      <c r="H1389" s="13">
        <v>0.15</v>
      </c>
      <c r="I1389" s="10">
        <v>563.26</v>
      </c>
      <c r="J1389" s="10">
        <v>478.77</v>
      </c>
      <c r="K1389" s="10">
        <v>274.25</v>
      </c>
      <c r="L1389" s="10">
        <v>22.11</v>
      </c>
      <c r="M1389" s="10" t="s">
        <v>124</v>
      </c>
      <c r="N1389" s="10" t="s">
        <v>156</v>
      </c>
    </row>
    <row r="1390" spans="1:14" x14ac:dyDescent="0.35">
      <c r="A1390" s="10" t="s">
        <v>1669</v>
      </c>
      <c r="B1390" s="11">
        <v>45394</v>
      </c>
      <c r="C1390" s="11">
        <v>45401</v>
      </c>
      <c r="D1390" s="10" t="s">
        <v>287</v>
      </c>
      <c r="E1390" s="10" t="s">
        <v>123</v>
      </c>
      <c r="F1390" s="10">
        <v>2</v>
      </c>
      <c r="G1390" s="10">
        <v>33.35</v>
      </c>
      <c r="H1390" s="13">
        <v>0</v>
      </c>
      <c r="I1390" s="10">
        <v>66.7</v>
      </c>
      <c r="J1390" s="10">
        <v>66.7</v>
      </c>
      <c r="K1390" s="10">
        <v>27.97</v>
      </c>
      <c r="L1390" s="10">
        <v>26.83</v>
      </c>
      <c r="M1390" s="10" t="s">
        <v>134</v>
      </c>
      <c r="N1390" s="10" t="s">
        <v>130</v>
      </c>
    </row>
    <row r="1391" spans="1:14" x14ac:dyDescent="0.35">
      <c r="A1391" s="10" t="s">
        <v>1670</v>
      </c>
      <c r="B1391" s="11">
        <v>45750</v>
      </c>
      <c r="C1391" s="11">
        <v>45751</v>
      </c>
      <c r="D1391" s="10" t="s">
        <v>225</v>
      </c>
      <c r="E1391" s="10" t="s">
        <v>202</v>
      </c>
      <c r="F1391" s="10">
        <v>1</v>
      </c>
      <c r="G1391" s="10">
        <v>134.11000000000001</v>
      </c>
      <c r="H1391" s="13">
        <v>0.2</v>
      </c>
      <c r="I1391" s="10">
        <v>134.11000000000001</v>
      </c>
      <c r="J1391" s="10">
        <v>107.29</v>
      </c>
      <c r="K1391" s="10">
        <v>78.790000000000006</v>
      </c>
      <c r="L1391" s="10">
        <v>22.13</v>
      </c>
      <c r="M1391" s="10" t="s">
        <v>134</v>
      </c>
      <c r="N1391" s="10" t="s">
        <v>136</v>
      </c>
    </row>
    <row r="1392" spans="1:14" x14ac:dyDescent="0.35">
      <c r="A1392" s="10" t="s">
        <v>1671</v>
      </c>
      <c r="B1392" s="11">
        <v>45396</v>
      </c>
      <c r="C1392" s="11">
        <v>45399</v>
      </c>
      <c r="D1392" s="10" t="s">
        <v>375</v>
      </c>
      <c r="E1392" s="10" t="s">
        <v>187</v>
      </c>
      <c r="F1392" s="10">
        <v>1</v>
      </c>
      <c r="G1392" s="10">
        <v>217.14</v>
      </c>
      <c r="H1392" s="13">
        <v>0.05</v>
      </c>
      <c r="I1392" s="10">
        <v>217.14</v>
      </c>
      <c r="J1392" s="10">
        <v>206.29</v>
      </c>
      <c r="K1392" s="10">
        <v>113.04</v>
      </c>
      <c r="L1392" s="10">
        <v>9.11</v>
      </c>
      <c r="M1392" s="10" t="s">
        <v>134</v>
      </c>
      <c r="N1392" s="10" t="s">
        <v>145</v>
      </c>
    </row>
    <row r="1393" spans="1:14" x14ac:dyDescent="0.35">
      <c r="A1393" s="10" t="s">
        <v>1672</v>
      </c>
      <c r="B1393" s="11">
        <v>45496</v>
      </c>
      <c r="C1393" s="11">
        <v>45502</v>
      </c>
      <c r="D1393" s="10" t="s">
        <v>464</v>
      </c>
      <c r="E1393" s="10" t="s">
        <v>256</v>
      </c>
      <c r="F1393" s="10">
        <v>1</v>
      </c>
      <c r="G1393" s="10">
        <v>16.52</v>
      </c>
      <c r="H1393" s="13">
        <v>0</v>
      </c>
      <c r="I1393" s="10">
        <v>16.52</v>
      </c>
      <c r="J1393" s="10">
        <v>16.52</v>
      </c>
      <c r="K1393" s="10">
        <v>5.71</v>
      </c>
      <c r="L1393" s="10">
        <v>27.56</v>
      </c>
      <c r="M1393" s="10" t="s">
        <v>129</v>
      </c>
      <c r="N1393" s="10" t="s">
        <v>149</v>
      </c>
    </row>
    <row r="1394" spans="1:14" x14ac:dyDescent="0.35">
      <c r="A1394" s="10" t="s">
        <v>1673</v>
      </c>
      <c r="B1394" s="11">
        <v>45731</v>
      </c>
      <c r="C1394" s="11">
        <v>45735</v>
      </c>
      <c r="D1394" s="10" t="s">
        <v>211</v>
      </c>
      <c r="E1394" s="10" t="s">
        <v>226</v>
      </c>
      <c r="F1394" s="10">
        <v>3</v>
      </c>
      <c r="G1394" s="10">
        <v>90.51</v>
      </c>
      <c r="H1394" s="13">
        <v>0.15</v>
      </c>
      <c r="I1394" s="10">
        <v>271.52999999999997</v>
      </c>
      <c r="J1394" s="10">
        <v>230.8</v>
      </c>
      <c r="K1394" s="10">
        <v>122.62</v>
      </c>
      <c r="L1394" s="10">
        <v>20.68</v>
      </c>
      <c r="M1394" s="10" t="s">
        <v>129</v>
      </c>
      <c r="N1394" s="10" t="s">
        <v>120</v>
      </c>
    </row>
    <row r="1395" spans="1:14" x14ac:dyDescent="0.35">
      <c r="A1395" s="10" t="s">
        <v>1674</v>
      </c>
      <c r="B1395" s="11">
        <v>45452</v>
      </c>
      <c r="C1395" s="11">
        <v>45459</v>
      </c>
      <c r="D1395" s="10" t="s">
        <v>151</v>
      </c>
      <c r="E1395" s="10" t="s">
        <v>175</v>
      </c>
      <c r="F1395" s="10">
        <v>8</v>
      </c>
      <c r="G1395" s="10">
        <v>40.06</v>
      </c>
      <c r="H1395" s="13">
        <v>0.1</v>
      </c>
      <c r="I1395" s="10">
        <v>320.45999999999998</v>
      </c>
      <c r="J1395" s="10">
        <v>288.41000000000003</v>
      </c>
      <c r="K1395" s="10">
        <v>127.19</v>
      </c>
      <c r="L1395" s="10">
        <v>22.66</v>
      </c>
      <c r="M1395" s="10" t="s">
        <v>134</v>
      </c>
      <c r="N1395" s="10" t="s">
        <v>120</v>
      </c>
    </row>
    <row r="1396" spans="1:14" x14ac:dyDescent="0.35">
      <c r="A1396" s="10" t="s">
        <v>1675</v>
      </c>
      <c r="B1396" s="11">
        <v>45778</v>
      </c>
      <c r="C1396" s="11">
        <v>45778</v>
      </c>
      <c r="D1396" s="10" t="s">
        <v>469</v>
      </c>
      <c r="E1396" s="10" t="s">
        <v>169</v>
      </c>
      <c r="F1396" s="10">
        <v>1</v>
      </c>
      <c r="G1396" s="10">
        <v>226.12</v>
      </c>
      <c r="H1396" s="13">
        <v>0.1</v>
      </c>
      <c r="I1396" s="10">
        <v>226.12</v>
      </c>
      <c r="J1396" s="10">
        <v>203.51</v>
      </c>
      <c r="K1396" s="10">
        <v>116.99</v>
      </c>
      <c r="L1396" s="10">
        <v>12.02</v>
      </c>
      <c r="M1396" s="10" t="s">
        <v>124</v>
      </c>
      <c r="N1396" s="10" t="s">
        <v>136</v>
      </c>
    </row>
    <row r="1397" spans="1:14" x14ac:dyDescent="0.35">
      <c r="A1397" s="10" t="s">
        <v>1676</v>
      </c>
      <c r="B1397" s="11">
        <v>45411</v>
      </c>
      <c r="C1397" s="11">
        <v>45411</v>
      </c>
      <c r="D1397" s="10" t="s">
        <v>336</v>
      </c>
      <c r="E1397" s="10" t="s">
        <v>133</v>
      </c>
      <c r="F1397" s="10">
        <v>3</v>
      </c>
      <c r="G1397" s="10">
        <v>219.5</v>
      </c>
      <c r="H1397" s="13">
        <v>0.1</v>
      </c>
      <c r="I1397" s="10">
        <v>658.49</v>
      </c>
      <c r="J1397" s="10">
        <v>592.64</v>
      </c>
      <c r="K1397" s="10">
        <v>360.91</v>
      </c>
      <c r="L1397" s="10">
        <v>18.52</v>
      </c>
      <c r="M1397" s="10" t="s">
        <v>124</v>
      </c>
      <c r="N1397" s="10" t="s">
        <v>120</v>
      </c>
    </row>
    <row r="1398" spans="1:14" x14ac:dyDescent="0.35">
      <c r="A1398" s="10" t="s">
        <v>1677</v>
      </c>
      <c r="B1398" s="11">
        <v>45361</v>
      </c>
      <c r="C1398" s="11">
        <v>45365</v>
      </c>
      <c r="D1398" s="10" t="s">
        <v>278</v>
      </c>
      <c r="E1398" s="10" t="s">
        <v>118</v>
      </c>
      <c r="F1398" s="10">
        <v>3</v>
      </c>
      <c r="G1398" s="10">
        <v>397.87</v>
      </c>
      <c r="H1398" s="13">
        <v>0.2</v>
      </c>
      <c r="I1398" s="10">
        <v>1193.5999999999999</v>
      </c>
      <c r="J1398" s="10">
        <v>954.88</v>
      </c>
      <c r="K1398" s="10">
        <v>771.57</v>
      </c>
      <c r="L1398" s="10">
        <v>14.74</v>
      </c>
      <c r="M1398" s="10" t="s">
        <v>134</v>
      </c>
      <c r="N1398" s="10" t="s">
        <v>136</v>
      </c>
    </row>
    <row r="1399" spans="1:14" x14ac:dyDescent="0.35">
      <c r="A1399" s="10" t="s">
        <v>1678</v>
      </c>
      <c r="B1399" s="11">
        <v>45800</v>
      </c>
      <c r="C1399" s="11">
        <v>45806</v>
      </c>
      <c r="D1399" s="10" t="s">
        <v>225</v>
      </c>
      <c r="E1399" s="10" t="s">
        <v>256</v>
      </c>
      <c r="F1399" s="10">
        <v>5</v>
      </c>
      <c r="G1399" s="10">
        <v>16.07</v>
      </c>
      <c r="H1399" s="13">
        <v>0.1</v>
      </c>
      <c r="I1399" s="10">
        <v>80.37</v>
      </c>
      <c r="J1399" s="10">
        <v>72.34</v>
      </c>
      <c r="K1399" s="10">
        <v>30.42</v>
      </c>
      <c r="L1399" s="10">
        <v>42.03</v>
      </c>
      <c r="M1399" s="10" t="s">
        <v>124</v>
      </c>
      <c r="N1399" s="10" t="s">
        <v>130</v>
      </c>
    </row>
    <row r="1400" spans="1:14" x14ac:dyDescent="0.35">
      <c r="A1400" s="10" t="s">
        <v>1679</v>
      </c>
      <c r="B1400" s="11">
        <v>45683</v>
      </c>
      <c r="C1400" s="11">
        <v>45687</v>
      </c>
      <c r="D1400" s="10" t="s">
        <v>262</v>
      </c>
      <c r="E1400" s="10" t="s">
        <v>226</v>
      </c>
      <c r="F1400" s="10">
        <v>1</v>
      </c>
      <c r="G1400" s="10">
        <v>101.2</v>
      </c>
      <c r="H1400" s="13">
        <v>0</v>
      </c>
      <c r="I1400" s="10">
        <v>101.2</v>
      </c>
      <c r="J1400" s="10">
        <v>101.2</v>
      </c>
      <c r="K1400" s="10">
        <v>41.49</v>
      </c>
      <c r="L1400" s="10">
        <v>31.61</v>
      </c>
      <c r="M1400" s="10" t="s">
        <v>134</v>
      </c>
      <c r="N1400" s="10" t="s">
        <v>145</v>
      </c>
    </row>
    <row r="1401" spans="1:14" x14ac:dyDescent="0.35">
      <c r="A1401" s="10" t="s">
        <v>1680</v>
      </c>
      <c r="B1401" s="11">
        <v>45470</v>
      </c>
      <c r="C1401" s="11">
        <v>45475</v>
      </c>
      <c r="D1401" s="10" t="s">
        <v>302</v>
      </c>
      <c r="E1401" s="10" t="s">
        <v>123</v>
      </c>
      <c r="F1401" s="10">
        <v>2</v>
      </c>
      <c r="G1401" s="10">
        <v>30.52</v>
      </c>
      <c r="H1401" s="13">
        <v>0.2</v>
      </c>
      <c r="I1401" s="10">
        <v>61.04</v>
      </c>
      <c r="J1401" s="10">
        <v>48.83</v>
      </c>
      <c r="K1401" s="10">
        <v>29.31</v>
      </c>
      <c r="L1401" s="10">
        <v>42.13</v>
      </c>
      <c r="M1401" s="10" t="s">
        <v>124</v>
      </c>
      <c r="N1401" s="10" t="s">
        <v>130</v>
      </c>
    </row>
    <row r="1402" spans="1:14" x14ac:dyDescent="0.35">
      <c r="A1402" s="10" t="s">
        <v>1681</v>
      </c>
      <c r="B1402" s="11">
        <v>45307</v>
      </c>
      <c r="C1402" s="11">
        <v>45308</v>
      </c>
      <c r="D1402" s="10" t="s">
        <v>138</v>
      </c>
      <c r="E1402" s="10" t="s">
        <v>187</v>
      </c>
      <c r="F1402" s="10">
        <v>4</v>
      </c>
      <c r="G1402" s="10">
        <v>223.81</v>
      </c>
      <c r="H1402" s="13">
        <v>0</v>
      </c>
      <c r="I1402" s="10">
        <v>895.25</v>
      </c>
      <c r="J1402" s="10">
        <v>895.25</v>
      </c>
      <c r="K1402" s="10">
        <v>490.1</v>
      </c>
      <c r="L1402" s="10">
        <v>58.81</v>
      </c>
      <c r="M1402" s="10" t="s">
        <v>134</v>
      </c>
      <c r="N1402" s="10" t="s">
        <v>120</v>
      </c>
    </row>
    <row r="1403" spans="1:14" x14ac:dyDescent="0.35">
      <c r="A1403" s="10" t="s">
        <v>1682</v>
      </c>
      <c r="B1403" s="11">
        <v>45819</v>
      </c>
      <c r="C1403" s="11">
        <v>45826</v>
      </c>
      <c r="D1403" s="10" t="s">
        <v>258</v>
      </c>
      <c r="E1403" s="10" t="s">
        <v>142</v>
      </c>
      <c r="F1403" s="10">
        <v>5</v>
      </c>
      <c r="G1403" s="10">
        <v>261.69</v>
      </c>
      <c r="H1403" s="13">
        <v>0</v>
      </c>
      <c r="I1403" s="10">
        <v>1308.43</v>
      </c>
      <c r="J1403" s="10">
        <v>1308.43</v>
      </c>
      <c r="K1403" s="10">
        <v>696.41</v>
      </c>
      <c r="L1403" s="10">
        <v>37.96</v>
      </c>
      <c r="M1403" s="10" t="s">
        <v>124</v>
      </c>
      <c r="N1403" s="10" t="s">
        <v>136</v>
      </c>
    </row>
    <row r="1404" spans="1:14" x14ac:dyDescent="0.35">
      <c r="A1404" s="10" t="s">
        <v>1683</v>
      </c>
      <c r="B1404" s="11">
        <v>45389</v>
      </c>
      <c r="C1404" s="11">
        <v>45390</v>
      </c>
      <c r="D1404" s="10" t="s">
        <v>181</v>
      </c>
      <c r="E1404" s="10" t="s">
        <v>152</v>
      </c>
      <c r="F1404" s="10">
        <v>2</v>
      </c>
      <c r="G1404" s="10">
        <v>26.77</v>
      </c>
      <c r="H1404" s="13">
        <v>0.15</v>
      </c>
      <c r="I1404" s="10">
        <v>53.53</v>
      </c>
      <c r="J1404" s="10">
        <v>45.5</v>
      </c>
      <c r="K1404" s="10">
        <v>22.16</v>
      </c>
      <c r="L1404" s="10">
        <v>39.79</v>
      </c>
      <c r="M1404" s="10" t="s">
        <v>124</v>
      </c>
      <c r="N1404" s="10" t="s">
        <v>140</v>
      </c>
    </row>
    <row r="1405" spans="1:14" x14ac:dyDescent="0.35">
      <c r="A1405" s="10" t="s">
        <v>1684</v>
      </c>
      <c r="B1405" s="11">
        <v>45406</v>
      </c>
      <c r="C1405" s="11">
        <v>45407</v>
      </c>
      <c r="D1405" s="10" t="s">
        <v>186</v>
      </c>
      <c r="E1405" s="10" t="s">
        <v>169</v>
      </c>
      <c r="F1405" s="10">
        <v>10</v>
      </c>
      <c r="G1405" s="10">
        <v>225.54</v>
      </c>
      <c r="H1405" s="13">
        <v>0.2</v>
      </c>
      <c r="I1405" s="10">
        <v>2255.41</v>
      </c>
      <c r="J1405" s="10">
        <v>1804.33</v>
      </c>
      <c r="K1405" s="10">
        <v>1219.68</v>
      </c>
      <c r="L1405" s="10">
        <v>49.38</v>
      </c>
      <c r="M1405" s="10" t="s">
        <v>134</v>
      </c>
      <c r="N1405" s="10" t="s">
        <v>136</v>
      </c>
    </row>
    <row r="1406" spans="1:14" x14ac:dyDescent="0.35">
      <c r="A1406" s="10" t="s">
        <v>1685</v>
      </c>
      <c r="B1406" s="11">
        <v>45700</v>
      </c>
      <c r="C1406" s="11">
        <v>45704</v>
      </c>
      <c r="D1406" s="10" t="s">
        <v>262</v>
      </c>
      <c r="E1406" s="10" t="s">
        <v>133</v>
      </c>
      <c r="F1406" s="10">
        <v>2</v>
      </c>
      <c r="G1406" s="10">
        <v>207.27</v>
      </c>
      <c r="H1406" s="13">
        <v>0</v>
      </c>
      <c r="I1406" s="10">
        <v>414.53</v>
      </c>
      <c r="J1406" s="10">
        <v>414.53</v>
      </c>
      <c r="K1406" s="10">
        <v>248.78</v>
      </c>
      <c r="L1406" s="10">
        <v>51.67</v>
      </c>
      <c r="M1406" s="10" t="s">
        <v>134</v>
      </c>
      <c r="N1406" s="10" t="s">
        <v>120</v>
      </c>
    </row>
    <row r="1407" spans="1:14" x14ac:dyDescent="0.35">
      <c r="A1407" s="10" t="s">
        <v>1686</v>
      </c>
      <c r="B1407" s="11">
        <v>45811</v>
      </c>
      <c r="C1407" s="11">
        <v>45816</v>
      </c>
      <c r="D1407" s="10" t="s">
        <v>174</v>
      </c>
      <c r="E1407" s="10" t="s">
        <v>187</v>
      </c>
      <c r="F1407" s="10">
        <v>2</v>
      </c>
      <c r="G1407" s="10">
        <v>193.59</v>
      </c>
      <c r="H1407" s="13">
        <v>0</v>
      </c>
      <c r="I1407" s="10">
        <v>387.18</v>
      </c>
      <c r="J1407" s="10">
        <v>387.18</v>
      </c>
      <c r="K1407" s="10">
        <v>225.66</v>
      </c>
      <c r="L1407" s="10">
        <v>9.01</v>
      </c>
      <c r="M1407" s="10" t="s">
        <v>134</v>
      </c>
      <c r="N1407" s="10" t="s">
        <v>1687</v>
      </c>
    </row>
    <row r="1408" spans="1:14" x14ac:dyDescent="0.35">
      <c r="A1408" s="10" t="s">
        <v>1688</v>
      </c>
      <c r="B1408" s="11">
        <v>45476</v>
      </c>
      <c r="C1408" s="11">
        <v>45479</v>
      </c>
      <c r="D1408" s="10" t="s">
        <v>540</v>
      </c>
      <c r="E1408" s="10" t="s">
        <v>133</v>
      </c>
      <c r="F1408" s="10">
        <v>2</v>
      </c>
      <c r="G1408" s="10">
        <v>205.4</v>
      </c>
      <c r="H1408" s="13">
        <v>0.15</v>
      </c>
      <c r="I1408" s="10">
        <v>410.79</v>
      </c>
      <c r="J1408" s="10">
        <v>349.17</v>
      </c>
      <c r="K1408" s="10">
        <v>247.58</v>
      </c>
      <c r="L1408" s="10">
        <v>47.34</v>
      </c>
      <c r="M1408" s="10" t="s">
        <v>129</v>
      </c>
      <c r="N1408" s="10" t="s">
        <v>140</v>
      </c>
    </row>
    <row r="1409" spans="1:14" x14ac:dyDescent="0.35">
      <c r="A1409" s="10" t="s">
        <v>1689</v>
      </c>
      <c r="B1409" s="11">
        <v>45461</v>
      </c>
      <c r="C1409" s="11">
        <v>45467</v>
      </c>
      <c r="D1409" s="10" t="s">
        <v>196</v>
      </c>
      <c r="E1409" s="10" t="s">
        <v>152</v>
      </c>
      <c r="F1409" s="10">
        <v>3</v>
      </c>
      <c r="G1409" s="10">
        <v>26.02</v>
      </c>
      <c r="H1409" s="13">
        <v>0.1</v>
      </c>
      <c r="I1409" s="10">
        <v>78.06</v>
      </c>
      <c r="J1409" s="10">
        <v>70.25</v>
      </c>
      <c r="K1409" s="10">
        <v>33.75</v>
      </c>
      <c r="L1409" s="10">
        <v>32.57</v>
      </c>
      <c r="M1409" s="10" t="s">
        <v>124</v>
      </c>
      <c r="N1409" s="10" t="s">
        <v>140</v>
      </c>
    </row>
    <row r="1410" spans="1:14" x14ac:dyDescent="0.35">
      <c r="A1410" s="10" t="s">
        <v>1690</v>
      </c>
      <c r="B1410" s="11">
        <v>45565</v>
      </c>
      <c r="C1410" s="11">
        <v>45565</v>
      </c>
      <c r="D1410" s="10" t="s">
        <v>221</v>
      </c>
      <c r="E1410" s="10" t="s">
        <v>142</v>
      </c>
      <c r="F1410" s="10">
        <v>3</v>
      </c>
      <c r="G1410" s="10">
        <v>248.74</v>
      </c>
      <c r="H1410" s="13">
        <v>0</v>
      </c>
      <c r="I1410" s="10">
        <v>746.22</v>
      </c>
      <c r="J1410" s="10">
        <v>746.22</v>
      </c>
      <c r="K1410" s="10">
        <v>424.5</v>
      </c>
      <c r="L1410" s="10">
        <v>51.74</v>
      </c>
      <c r="M1410" s="10" t="s">
        <v>134</v>
      </c>
      <c r="N1410" s="10" t="s">
        <v>149</v>
      </c>
    </row>
    <row r="1411" spans="1:14" x14ac:dyDescent="0.35">
      <c r="A1411" s="10" t="s">
        <v>1691</v>
      </c>
      <c r="B1411" s="11">
        <v>45798</v>
      </c>
      <c r="C1411" s="11">
        <v>45801</v>
      </c>
      <c r="D1411" s="10" t="s">
        <v>144</v>
      </c>
      <c r="E1411" s="10" t="s">
        <v>142</v>
      </c>
      <c r="F1411" s="10">
        <v>1</v>
      </c>
      <c r="G1411" s="10">
        <v>251.02</v>
      </c>
      <c r="H1411" s="13">
        <v>0.2</v>
      </c>
      <c r="I1411" s="10">
        <v>251.02</v>
      </c>
      <c r="J1411" s="10">
        <v>200.82</v>
      </c>
      <c r="K1411" s="10">
        <v>145.77000000000001</v>
      </c>
      <c r="L1411" s="10">
        <v>17.739999999999998</v>
      </c>
      <c r="M1411" s="10" t="s">
        <v>134</v>
      </c>
      <c r="N1411" s="10" t="s">
        <v>140</v>
      </c>
    </row>
    <row r="1412" spans="1:14" x14ac:dyDescent="0.35">
      <c r="A1412" s="10" t="s">
        <v>1692</v>
      </c>
      <c r="B1412" s="11">
        <v>45478</v>
      </c>
      <c r="C1412" s="11">
        <v>45482</v>
      </c>
      <c r="D1412" s="10" t="s">
        <v>433</v>
      </c>
      <c r="E1412" s="10" t="s">
        <v>175</v>
      </c>
      <c r="F1412" s="10">
        <v>4</v>
      </c>
      <c r="G1412" s="10">
        <v>40.340000000000003</v>
      </c>
      <c r="H1412" s="13">
        <v>0.1</v>
      </c>
      <c r="I1412" s="10">
        <v>161.36000000000001</v>
      </c>
      <c r="J1412" s="10">
        <v>145.22</v>
      </c>
      <c r="K1412" s="10">
        <v>65.290000000000006</v>
      </c>
      <c r="L1412" s="10">
        <v>26.53</v>
      </c>
      <c r="M1412" s="10" t="s">
        <v>134</v>
      </c>
      <c r="N1412" s="10" t="s">
        <v>120</v>
      </c>
    </row>
    <row r="1413" spans="1:14" x14ac:dyDescent="0.35">
      <c r="A1413" s="10" t="s">
        <v>1693</v>
      </c>
      <c r="B1413" s="11">
        <v>45731</v>
      </c>
      <c r="C1413" s="11">
        <v>45731</v>
      </c>
      <c r="D1413" s="10" t="s">
        <v>357</v>
      </c>
      <c r="E1413" s="10" t="s">
        <v>152</v>
      </c>
      <c r="F1413" s="10">
        <v>2</v>
      </c>
      <c r="G1413" s="10">
        <v>26.05</v>
      </c>
      <c r="H1413" s="13">
        <v>0</v>
      </c>
      <c r="I1413" s="10">
        <v>52.1</v>
      </c>
      <c r="J1413" s="10">
        <v>52.1</v>
      </c>
      <c r="K1413" s="10">
        <v>21.04</v>
      </c>
      <c r="L1413" s="10">
        <v>8.4</v>
      </c>
      <c r="M1413" s="10" t="s">
        <v>134</v>
      </c>
      <c r="N1413" s="10" t="s">
        <v>125</v>
      </c>
    </row>
    <row r="1414" spans="1:14" x14ac:dyDescent="0.35">
      <c r="A1414" s="10" t="s">
        <v>1694</v>
      </c>
      <c r="B1414" s="11">
        <v>45540</v>
      </c>
      <c r="C1414" s="11">
        <v>45546</v>
      </c>
      <c r="D1414" s="10" t="s">
        <v>457</v>
      </c>
      <c r="E1414" s="10" t="s">
        <v>202</v>
      </c>
      <c r="F1414" s="10">
        <v>2</v>
      </c>
      <c r="G1414" s="10">
        <v>146.08000000000001</v>
      </c>
      <c r="H1414" s="13">
        <v>0</v>
      </c>
      <c r="I1414" s="10">
        <v>292.17</v>
      </c>
      <c r="J1414" s="10">
        <v>292.17</v>
      </c>
      <c r="K1414" s="10">
        <v>164.04</v>
      </c>
      <c r="L1414" s="10">
        <v>38.21</v>
      </c>
      <c r="M1414" s="10" t="s">
        <v>134</v>
      </c>
      <c r="N1414" s="10" t="s">
        <v>156</v>
      </c>
    </row>
    <row r="1415" spans="1:14" x14ac:dyDescent="0.35">
      <c r="A1415" s="10" t="s">
        <v>1695</v>
      </c>
      <c r="B1415" s="11">
        <v>45525</v>
      </c>
      <c r="C1415" s="11">
        <v>45525</v>
      </c>
      <c r="D1415" s="10" t="s">
        <v>237</v>
      </c>
      <c r="E1415" s="10" t="s">
        <v>164</v>
      </c>
      <c r="F1415" s="10">
        <v>6</v>
      </c>
      <c r="G1415" s="10">
        <v>866.63</v>
      </c>
      <c r="H1415" s="13">
        <v>0.05</v>
      </c>
      <c r="I1415" s="10">
        <v>5199.8</v>
      </c>
      <c r="J1415" s="10">
        <v>4939.8100000000004</v>
      </c>
      <c r="K1415" s="10">
        <v>4037.24</v>
      </c>
      <c r="L1415" s="10">
        <v>29.53</v>
      </c>
      <c r="M1415" s="10" t="s">
        <v>134</v>
      </c>
      <c r="N1415" s="10" t="s">
        <v>130</v>
      </c>
    </row>
    <row r="1416" spans="1:14" x14ac:dyDescent="0.35">
      <c r="A1416" s="10" t="s">
        <v>1696</v>
      </c>
      <c r="B1416" s="11">
        <v>45356</v>
      </c>
      <c r="C1416" s="11">
        <v>45357</v>
      </c>
      <c r="D1416" s="10" t="s">
        <v>144</v>
      </c>
      <c r="E1416" s="10" t="s">
        <v>166</v>
      </c>
      <c r="F1416" s="10">
        <v>2</v>
      </c>
      <c r="G1416" s="10">
        <v>171.78</v>
      </c>
      <c r="H1416" s="13">
        <v>0</v>
      </c>
      <c r="I1416" s="10">
        <v>343.55</v>
      </c>
      <c r="J1416" s="10">
        <v>343.55</v>
      </c>
      <c r="K1416" s="10">
        <v>191.64</v>
      </c>
      <c r="L1416" s="10">
        <v>47.21</v>
      </c>
      <c r="M1416" s="10" t="s">
        <v>134</v>
      </c>
      <c r="N1416" s="10" t="s">
        <v>125</v>
      </c>
    </row>
    <row r="1417" spans="1:14" x14ac:dyDescent="0.35">
      <c r="A1417" s="10" t="s">
        <v>1697</v>
      </c>
      <c r="B1417" s="11">
        <v>45709</v>
      </c>
      <c r="C1417" s="11">
        <v>45710</v>
      </c>
      <c r="D1417" s="10" t="s">
        <v>132</v>
      </c>
      <c r="E1417" s="10" t="s">
        <v>235</v>
      </c>
      <c r="F1417" s="10">
        <v>2</v>
      </c>
      <c r="G1417" s="10">
        <v>17.93</v>
      </c>
      <c r="H1417" s="13">
        <v>0.1</v>
      </c>
      <c r="I1417" s="10">
        <v>35.86</v>
      </c>
      <c r="J1417" s="10">
        <v>32.270000000000003</v>
      </c>
      <c r="K1417" s="10">
        <v>14.55</v>
      </c>
      <c r="L1417" s="10">
        <v>27.33</v>
      </c>
      <c r="M1417" s="10" t="s">
        <v>134</v>
      </c>
      <c r="N1417" s="10" t="s">
        <v>145</v>
      </c>
    </row>
    <row r="1418" spans="1:14" x14ac:dyDescent="0.35">
      <c r="A1418" s="10" t="s">
        <v>1698</v>
      </c>
      <c r="B1418" s="11">
        <v>45815</v>
      </c>
      <c r="C1418" s="11">
        <v>45816</v>
      </c>
      <c r="D1418" s="10" t="s">
        <v>380</v>
      </c>
      <c r="E1418" s="10" t="s">
        <v>118</v>
      </c>
      <c r="F1418" s="10">
        <v>2</v>
      </c>
      <c r="G1418" s="10">
        <v>428.35</v>
      </c>
      <c r="H1418" s="13">
        <v>0.2</v>
      </c>
      <c r="I1418" s="10">
        <v>856.7</v>
      </c>
      <c r="J1418" s="10">
        <v>685.36</v>
      </c>
      <c r="K1418" s="10">
        <v>466.57</v>
      </c>
      <c r="L1418" s="10">
        <v>17.98</v>
      </c>
      <c r="M1418" s="10" t="s">
        <v>134</v>
      </c>
      <c r="N1418" s="10" t="s">
        <v>145</v>
      </c>
    </row>
    <row r="1419" spans="1:14" x14ac:dyDescent="0.35">
      <c r="A1419" s="10" t="s">
        <v>1699</v>
      </c>
      <c r="B1419" s="11">
        <v>45560</v>
      </c>
      <c r="C1419" s="11">
        <v>45561</v>
      </c>
      <c r="D1419" s="10" t="s">
        <v>177</v>
      </c>
      <c r="E1419" s="10" t="s">
        <v>169</v>
      </c>
      <c r="F1419" s="10">
        <v>3</v>
      </c>
      <c r="G1419" s="10">
        <v>207.61</v>
      </c>
      <c r="H1419" s="13">
        <v>0.2</v>
      </c>
      <c r="I1419" s="10">
        <v>622.83000000000004</v>
      </c>
      <c r="J1419" s="10">
        <v>498.27</v>
      </c>
      <c r="K1419" s="10">
        <v>337.42</v>
      </c>
      <c r="L1419" s="10">
        <v>17.52</v>
      </c>
      <c r="M1419" s="10" t="s">
        <v>134</v>
      </c>
      <c r="N1419" s="10" t="s">
        <v>156</v>
      </c>
    </row>
    <row r="1420" spans="1:14" x14ac:dyDescent="0.35">
      <c r="A1420" s="10" t="s">
        <v>1700</v>
      </c>
      <c r="B1420" s="11">
        <v>45773</v>
      </c>
      <c r="C1420" s="11">
        <v>45780</v>
      </c>
      <c r="D1420" s="10" t="s">
        <v>300</v>
      </c>
      <c r="E1420" s="10" t="s">
        <v>133</v>
      </c>
      <c r="F1420" s="10">
        <v>6</v>
      </c>
      <c r="G1420" s="10">
        <v>235.18</v>
      </c>
      <c r="H1420" s="13">
        <v>0</v>
      </c>
      <c r="I1420" s="10">
        <v>1411.1</v>
      </c>
      <c r="J1420" s="10">
        <v>1411.1</v>
      </c>
      <c r="K1420" s="10">
        <v>770.43</v>
      </c>
      <c r="L1420" s="10">
        <v>17.350000000000001</v>
      </c>
      <c r="M1420" s="10" t="s">
        <v>134</v>
      </c>
      <c r="N1420" s="10" t="s">
        <v>136</v>
      </c>
    </row>
    <row r="1421" spans="1:14" x14ac:dyDescent="0.35">
      <c r="A1421" s="10" t="s">
        <v>1701</v>
      </c>
      <c r="B1421" s="11">
        <v>45294</v>
      </c>
      <c r="C1421" s="11">
        <v>45300</v>
      </c>
      <c r="D1421" s="10" t="s">
        <v>278</v>
      </c>
      <c r="E1421" s="10" t="s">
        <v>118</v>
      </c>
      <c r="F1421" s="10">
        <v>3</v>
      </c>
      <c r="G1421" s="10">
        <v>413.36</v>
      </c>
      <c r="H1421" s="13">
        <v>0</v>
      </c>
      <c r="I1421" s="10">
        <v>1240.07</v>
      </c>
      <c r="J1421" s="10">
        <v>1240.07</v>
      </c>
      <c r="K1421" s="10">
        <v>718.21</v>
      </c>
      <c r="L1421" s="10">
        <v>31.19</v>
      </c>
      <c r="M1421" s="10" t="s">
        <v>129</v>
      </c>
      <c r="N1421" s="10" t="s">
        <v>130</v>
      </c>
    </row>
    <row r="1422" spans="1:14" x14ac:dyDescent="0.35">
      <c r="A1422" s="10" t="s">
        <v>1702</v>
      </c>
      <c r="B1422" s="11">
        <v>45626</v>
      </c>
      <c r="C1422" s="11">
        <v>45628</v>
      </c>
      <c r="D1422" s="10" t="s">
        <v>206</v>
      </c>
      <c r="E1422" s="10" t="s">
        <v>123</v>
      </c>
      <c r="F1422" s="10">
        <v>6</v>
      </c>
      <c r="G1422" s="10">
        <v>32.65</v>
      </c>
      <c r="H1422" s="13">
        <v>0.05</v>
      </c>
      <c r="I1422" s="10">
        <v>195.89</v>
      </c>
      <c r="J1422" s="10">
        <v>186.09</v>
      </c>
      <c r="K1422" s="10">
        <v>84.39</v>
      </c>
      <c r="L1422" s="10">
        <v>46.52</v>
      </c>
      <c r="M1422" s="10" t="s">
        <v>129</v>
      </c>
      <c r="N1422" s="10" t="s">
        <v>120</v>
      </c>
    </row>
    <row r="1423" spans="1:14" x14ac:dyDescent="0.35">
      <c r="A1423" s="10" t="s">
        <v>1703</v>
      </c>
      <c r="B1423" s="11">
        <v>45742</v>
      </c>
      <c r="C1423" s="11">
        <v>45746</v>
      </c>
      <c r="D1423" s="10" t="s">
        <v>516</v>
      </c>
      <c r="E1423" s="10" t="s">
        <v>175</v>
      </c>
      <c r="F1423" s="10">
        <v>8</v>
      </c>
      <c r="G1423" s="10">
        <v>37.28</v>
      </c>
      <c r="H1423" s="13">
        <v>0.05</v>
      </c>
      <c r="I1423" s="10">
        <v>298.22000000000003</v>
      </c>
      <c r="J1423" s="10">
        <v>283.31</v>
      </c>
      <c r="K1423" s="10">
        <v>130.41999999999999</v>
      </c>
      <c r="L1423" s="10">
        <v>58.75</v>
      </c>
      <c r="M1423" s="10" t="s">
        <v>124</v>
      </c>
      <c r="N1423" s="10" t="s">
        <v>149</v>
      </c>
    </row>
    <row r="1424" spans="1:14" x14ac:dyDescent="0.35">
      <c r="A1424" s="10" t="s">
        <v>1704</v>
      </c>
      <c r="B1424" s="11">
        <v>45405</v>
      </c>
      <c r="C1424" s="11">
        <v>45406</v>
      </c>
      <c r="D1424" s="10" t="s">
        <v>569</v>
      </c>
      <c r="E1424" s="10" t="s">
        <v>142</v>
      </c>
      <c r="F1424" s="10">
        <v>3</v>
      </c>
      <c r="G1424" s="10">
        <v>269.25</v>
      </c>
      <c r="H1424" s="13">
        <v>0.2</v>
      </c>
      <c r="I1424" s="10">
        <v>807.75</v>
      </c>
      <c r="J1424" s="10">
        <v>646.20000000000005</v>
      </c>
      <c r="K1424" s="10">
        <v>421.11</v>
      </c>
      <c r="L1424" s="10">
        <v>54.44</v>
      </c>
      <c r="M1424" s="10" t="s">
        <v>119</v>
      </c>
      <c r="N1424" s="10" t="s">
        <v>120</v>
      </c>
    </row>
    <row r="1425" spans="1:14" x14ac:dyDescent="0.35">
      <c r="A1425" s="10" t="s">
        <v>1705</v>
      </c>
      <c r="B1425" s="11">
        <v>45337</v>
      </c>
      <c r="C1425" s="11">
        <v>45342</v>
      </c>
      <c r="D1425" s="10" t="s">
        <v>516</v>
      </c>
      <c r="E1425" s="10" t="s">
        <v>175</v>
      </c>
      <c r="F1425" s="10">
        <v>1</v>
      </c>
      <c r="G1425" s="10">
        <v>37.840000000000003</v>
      </c>
      <c r="H1425" s="13">
        <v>0.1</v>
      </c>
      <c r="I1425" s="10">
        <v>37.840000000000003</v>
      </c>
      <c r="J1425" s="10">
        <v>34.06</v>
      </c>
      <c r="K1425" s="10">
        <v>16.29</v>
      </c>
      <c r="L1425" s="10">
        <v>9.74</v>
      </c>
      <c r="M1425" s="10" t="s">
        <v>134</v>
      </c>
      <c r="N1425" s="10" t="s">
        <v>156</v>
      </c>
    </row>
    <row r="1426" spans="1:14" x14ac:dyDescent="0.35">
      <c r="A1426" s="10" t="s">
        <v>1706</v>
      </c>
      <c r="B1426" s="11">
        <v>45613</v>
      </c>
      <c r="C1426" s="11">
        <v>45616</v>
      </c>
      <c r="D1426" s="10" t="s">
        <v>752</v>
      </c>
      <c r="E1426" s="10" t="s">
        <v>226</v>
      </c>
      <c r="F1426" s="10">
        <v>2</v>
      </c>
      <c r="G1426" s="10">
        <v>98.18</v>
      </c>
      <c r="H1426" s="13">
        <v>0</v>
      </c>
      <c r="I1426" s="10">
        <v>196.36</v>
      </c>
      <c r="J1426" s="10">
        <v>196.36</v>
      </c>
      <c r="K1426" s="10">
        <v>82.56</v>
      </c>
      <c r="L1426" s="10">
        <v>36.18</v>
      </c>
      <c r="M1426" s="10" t="s">
        <v>124</v>
      </c>
      <c r="N1426" s="10" t="s">
        <v>156</v>
      </c>
    </row>
    <row r="1427" spans="1:14" x14ac:dyDescent="0.35">
      <c r="A1427" s="10" t="s">
        <v>1707</v>
      </c>
      <c r="B1427" s="11">
        <v>45342</v>
      </c>
      <c r="C1427" s="11">
        <v>45342</v>
      </c>
      <c r="D1427" s="10" t="s">
        <v>464</v>
      </c>
      <c r="E1427" s="10" t="s">
        <v>166</v>
      </c>
      <c r="F1427" s="10">
        <v>3</v>
      </c>
      <c r="G1427" s="10">
        <v>184.36</v>
      </c>
      <c r="H1427" s="13">
        <v>0.05</v>
      </c>
      <c r="I1427" s="10">
        <v>553.07000000000005</v>
      </c>
      <c r="J1427" s="10">
        <v>525.41999999999996</v>
      </c>
      <c r="K1427" s="10">
        <v>293.75</v>
      </c>
      <c r="L1427" s="10">
        <v>28.02</v>
      </c>
      <c r="M1427" s="10" t="s">
        <v>134</v>
      </c>
      <c r="N1427" s="10" t="s">
        <v>136</v>
      </c>
    </row>
    <row r="1428" spans="1:14" x14ac:dyDescent="0.35">
      <c r="A1428" s="10" t="s">
        <v>1708</v>
      </c>
      <c r="B1428" s="11">
        <v>45676</v>
      </c>
      <c r="C1428" s="11">
        <v>45680</v>
      </c>
      <c r="D1428" s="10" t="s">
        <v>122</v>
      </c>
      <c r="E1428" s="10" t="s">
        <v>175</v>
      </c>
      <c r="F1428" s="10">
        <v>5</v>
      </c>
      <c r="G1428" s="10">
        <v>39.46</v>
      </c>
      <c r="H1428" s="13">
        <v>0.15</v>
      </c>
      <c r="I1428" s="10">
        <v>197.31</v>
      </c>
      <c r="J1428" s="10">
        <v>167.72</v>
      </c>
      <c r="K1428" s="10">
        <v>80.91</v>
      </c>
      <c r="L1428" s="10">
        <v>33.630000000000003</v>
      </c>
      <c r="M1428" s="10" t="s">
        <v>134</v>
      </c>
      <c r="N1428" s="10" t="s">
        <v>156</v>
      </c>
    </row>
    <row r="1429" spans="1:14" x14ac:dyDescent="0.35">
      <c r="A1429" s="10" t="s">
        <v>1709</v>
      </c>
      <c r="B1429" s="11">
        <v>45306</v>
      </c>
      <c r="C1429" s="11">
        <v>45310</v>
      </c>
      <c r="D1429" s="10" t="s">
        <v>333</v>
      </c>
      <c r="E1429" s="10" t="s">
        <v>155</v>
      </c>
      <c r="F1429" s="10">
        <v>2</v>
      </c>
      <c r="G1429" s="10">
        <v>44.45</v>
      </c>
      <c r="H1429" s="13">
        <v>0.1</v>
      </c>
      <c r="I1429" s="10">
        <v>88.91</v>
      </c>
      <c r="J1429" s="10">
        <v>80.02</v>
      </c>
      <c r="K1429" s="10">
        <v>43.08</v>
      </c>
      <c r="L1429" s="10">
        <v>26.8</v>
      </c>
      <c r="M1429" s="10" t="s">
        <v>124</v>
      </c>
      <c r="N1429" s="10" t="s">
        <v>145</v>
      </c>
    </row>
    <row r="1430" spans="1:14" x14ac:dyDescent="0.35">
      <c r="A1430" s="10" t="s">
        <v>1710</v>
      </c>
      <c r="B1430" s="11">
        <v>45518</v>
      </c>
      <c r="C1430" s="11">
        <v>45521</v>
      </c>
      <c r="D1430" s="10" t="s">
        <v>271</v>
      </c>
      <c r="E1430" s="10" t="s">
        <v>159</v>
      </c>
      <c r="F1430" s="10">
        <v>5</v>
      </c>
      <c r="G1430" s="10">
        <v>545.4</v>
      </c>
      <c r="H1430" s="13">
        <v>0</v>
      </c>
      <c r="I1430" s="10">
        <v>2726.99</v>
      </c>
      <c r="J1430" s="10">
        <v>2726.99</v>
      </c>
      <c r="K1430" s="10">
        <v>1687.28</v>
      </c>
      <c r="L1430" s="10">
        <v>28.65</v>
      </c>
      <c r="M1430" s="10" t="s">
        <v>134</v>
      </c>
      <c r="N1430" s="10" t="s">
        <v>156</v>
      </c>
    </row>
    <row r="1431" spans="1:14" x14ac:dyDescent="0.35">
      <c r="A1431" s="10" t="s">
        <v>1711</v>
      </c>
      <c r="B1431" s="11">
        <v>45425</v>
      </c>
      <c r="C1431" s="11">
        <v>45427</v>
      </c>
      <c r="D1431" s="10" t="s">
        <v>254</v>
      </c>
      <c r="E1431" s="10" t="s">
        <v>175</v>
      </c>
      <c r="F1431" s="10">
        <v>5</v>
      </c>
      <c r="G1431" s="10">
        <v>37.01</v>
      </c>
      <c r="H1431" s="13">
        <v>0.05</v>
      </c>
      <c r="I1431" s="10">
        <v>185.03</v>
      </c>
      <c r="J1431" s="10">
        <v>175.78</v>
      </c>
      <c r="K1431" s="10">
        <v>76.430000000000007</v>
      </c>
      <c r="L1431" s="10">
        <v>30.9</v>
      </c>
      <c r="M1431" s="10" t="s">
        <v>124</v>
      </c>
      <c r="N1431" s="10" t="s">
        <v>120</v>
      </c>
    </row>
    <row r="1432" spans="1:14" x14ac:dyDescent="0.35">
      <c r="A1432" s="10" t="s">
        <v>1712</v>
      </c>
      <c r="B1432" s="11">
        <v>45301</v>
      </c>
      <c r="C1432" s="11">
        <v>45307</v>
      </c>
      <c r="D1432" s="10" t="s">
        <v>718</v>
      </c>
      <c r="E1432" s="10" t="s">
        <v>142</v>
      </c>
      <c r="F1432" s="10">
        <v>1</v>
      </c>
      <c r="G1432" s="10">
        <v>246.97</v>
      </c>
      <c r="H1432" s="13">
        <v>0</v>
      </c>
      <c r="I1432" s="10">
        <v>246.97</v>
      </c>
      <c r="J1432" s="10">
        <v>246.97</v>
      </c>
      <c r="K1432" s="10">
        <v>139.96</v>
      </c>
      <c r="L1432" s="10">
        <v>15.64</v>
      </c>
      <c r="M1432" s="10" t="s">
        <v>134</v>
      </c>
      <c r="N1432" s="10" t="s">
        <v>140</v>
      </c>
    </row>
    <row r="1433" spans="1:14" x14ac:dyDescent="0.35">
      <c r="A1433" s="10" t="s">
        <v>1713</v>
      </c>
      <c r="B1433" s="11">
        <v>45610</v>
      </c>
      <c r="C1433" s="11">
        <v>45616</v>
      </c>
      <c r="D1433" s="10" t="s">
        <v>319</v>
      </c>
      <c r="E1433" s="10" t="s">
        <v>128</v>
      </c>
      <c r="F1433" s="10">
        <v>1</v>
      </c>
      <c r="G1433" s="10">
        <v>320.29000000000002</v>
      </c>
      <c r="H1433" s="13">
        <v>0</v>
      </c>
      <c r="I1433" s="10">
        <v>320.29000000000002</v>
      </c>
      <c r="J1433" s="10">
        <v>320.29000000000002</v>
      </c>
      <c r="K1433" s="10">
        <v>182.97</v>
      </c>
      <c r="L1433" s="10">
        <v>10.23</v>
      </c>
      <c r="M1433" s="10" t="s">
        <v>124</v>
      </c>
      <c r="N1433" s="10" t="s">
        <v>130</v>
      </c>
    </row>
    <row r="1434" spans="1:14" x14ac:dyDescent="0.35">
      <c r="A1434" s="10" t="s">
        <v>1714</v>
      </c>
      <c r="B1434" s="11">
        <v>45807</v>
      </c>
      <c r="C1434" s="11">
        <v>45811</v>
      </c>
      <c r="D1434" s="10" t="s">
        <v>240</v>
      </c>
      <c r="E1434" s="10" t="s">
        <v>202</v>
      </c>
      <c r="F1434" s="10">
        <v>3</v>
      </c>
      <c r="G1434" s="10">
        <v>145.4</v>
      </c>
      <c r="H1434" s="13">
        <v>0.1</v>
      </c>
      <c r="I1434" s="10">
        <v>436.19</v>
      </c>
      <c r="J1434" s="10">
        <v>392.57</v>
      </c>
      <c r="K1434" s="10">
        <v>258.14</v>
      </c>
      <c r="L1434" s="10">
        <v>12.6</v>
      </c>
      <c r="M1434" s="10" t="s">
        <v>134</v>
      </c>
      <c r="N1434" s="10" t="s">
        <v>130</v>
      </c>
    </row>
    <row r="1435" spans="1:14" x14ac:dyDescent="0.35">
      <c r="A1435" s="10" t="s">
        <v>1715</v>
      </c>
      <c r="B1435" s="11">
        <v>45697</v>
      </c>
      <c r="C1435" s="11">
        <v>45704</v>
      </c>
      <c r="D1435" s="10" t="s">
        <v>540</v>
      </c>
      <c r="E1435" s="10" t="s">
        <v>164</v>
      </c>
      <c r="F1435" s="10">
        <v>4</v>
      </c>
      <c r="G1435" s="10">
        <v>992.37</v>
      </c>
      <c r="H1435" s="13">
        <v>0</v>
      </c>
      <c r="I1435" s="10">
        <v>3969.48</v>
      </c>
      <c r="J1435" s="10">
        <v>3969.48</v>
      </c>
      <c r="K1435" s="10">
        <v>2637.28</v>
      </c>
      <c r="L1435" s="10">
        <v>15.81</v>
      </c>
      <c r="M1435" s="10" t="s">
        <v>129</v>
      </c>
      <c r="N1435" s="10" t="s">
        <v>149</v>
      </c>
    </row>
    <row r="1436" spans="1:14" x14ac:dyDescent="0.35">
      <c r="A1436" s="10" t="s">
        <v>1716</v>
      </c>
      <c r="B1436" s="11">
        <v>45571</v>
      </c>
      <c r="C1436" s="11">
        <v>45578</v>
      </c>
      <c r="D1436" s="10" t="s">
        <v>147</v>
      </c>
      <c r="E1436" s="10" t="s">
        <v>166</v>
      </c>
      <c r="F1436" s="10">
        <v>1</v>
      </c>
      <c r="G1436" s="10">
        <v>186.29</v>
      </c>
      <c r="H1436" s="13">
        <v>0.05</v>
      </c>
      <c r="I1436" s="10">
        <v>186.29</v>
      </c>
      <c r="J1436" s="10">
        <v>176.97</v>
      </c>
      <c r="K1436" s="10">
        <v>98.35</v>
      </c>
      <c r="L1436" s="10">
        <v>38.130000000000003</v>
      </c>
      <c r="M1436" s="10" t="s">
        <v>593</v>
      </c>
      <c r="N1436" s="10" t="s">
        <v>1526</v>
      </c>
    </row>
    <row r="1437" spans="1:14" x14ac:dyDescent="0.35">
      <c r="A1437" s="10" t="s">
        <v>1717</v>
      </c>
      <c r="B1437" s="11">
        <v>45346</v>
      </c>
      <c r="C1437" s="11">
        <v>45349</v>
      </c>
      <c r="D1437" s="10" t="s">
        <v>624</v>
      </c>
      <c r="E1437" s="10" t="s">
        <v>155</v>
      </c>
      <c r="F1437" s="10">
        <v>3</v>
      </c>
      <c r="G1437" s="10">
        <v>40.18</v>
      </c>
      <c r="H1437" s="13">
        <v>0.1</v>
      </c>
      <c r="I1437" s="10">
        <v>120.53</v>
      </c>
      <c r="J1437" s="10">
        <v>108.48</v>
      </c>
      <c r="K1437" s="10">
        <v>62.01</v>
      </c>
      <c r="L1437" s="10">
        <v>32.659999999999997</v>
      </c>
      <c r="M1437" s="10" t="s">
        <v>124</v>
      </c>
      <c r="N1437" s="10" t="s">
        <v>136</v>
      </c>
    </row>
    <row r="1438" spans="1:14" x14ac:dyDescent="0.35">
      <c r="A1438" s="10" t="s">
        <v>1718</v>
      </c>
      <c r="B1438" s="11">
        <v>45650</v>
      </c>
      <c r="C1438" s="11">
        <v>45652</v>
      </c>
      <c r="D1438" s="10" t="s">
        <v>258</v>
      </c>
      <c r="E1438" s="10" t="s">
        <v>118</v>
      </c>
      <c r="F1438" s="10">
        <v>2</v>
      </c>
      <c r="G1438" s="10">
        <v>394.57</v>
      </c>
      <c r="H1438" s="13">
        <v>0.15</v>
      </c>
      <c r="I1438" s="10">
        <v>789.13</v>
      </c>
      <c r="J1438" s="10">
        <v>670.76</v>
      </c>
      <c r="K1438" s="10">
        <v>474.07</v>
      </c>
      <c r="L1438" s="10">
        <v>14.88</v>
      </c>
      <c r="M1438" s="10" t="s">
        <v>124</v>
      </c>
      <c r="N1438" s="10" t="s">
        <v>120</v>
      </c>
    </row>
    <row r="1439" spans="1:14" x14ac:dyDescent="0.35">
      <c r="A1439" s="10" t="s">
        <v>1719</v>
      </c>
      <c r="B1439" s="11">
        <v>45551</v>
      </c>
      <c r="C1439" s="11">
        <v>45556</v>
      </c>
      <c r="D1439" s="10" t="s">
        <v>304</v>
      </c>
      <c r="E1439" s="10" t="s">
        <v>159</v>
      </c>
      <c r="F1439" s="10">
        <v>5</v>
      </c>
      <c r="G1439" s="10">
        <v>559.92999999999995</v>
      </c>
      <c r="H1439" s="13">
        <v>0.05</v>
      </c>
      <c r="I1439" s="10">
        <v>2799.66</v>
      </c>
      <c r="J1439" s="10">
        <v>2659.68</v>
      </c>
      <c r="K1439" s="10">
        <v>1623.02</v>
      </c>
      <c r="L1439" s="10">
        <v>46.33</v>
      </c>
      <c r="M1439" s="10" t="s">
        <v>134</v>
      </c>
      <c r="N1439" s="10" t="s">
        <v>149</v>
      </c>
    </row>
    <row r="1440" spans="1:14" x14ac:dyDescent="0.35">
      <c r="A1440" s="10" t="s">
        <v>1720</v>
      </c>
      <c r="B1440" s="11">
        <v>45638</v>
      </c>
      <c r="C1440" s="11">
        <v>45640</v>
      </c>
      <c r="D1440" s="10" t="s">
        <v>600</v>
      </c>
      <c r="E1440" s="10" t="s">
        <v>187</v>
      </c>
      <c r="F1440" s="10">
        <v>6</v>
      </c>
      <c r="G1440" s="10">
        <v>221.61</v>
      </c>
      <c r="H1440" s="13">
        <v>0</v>
      </c>
      <c r="I1440" s="10">
        <v>1329.65</v>
      </c>
      <c r="J1440" s="10">
        <v>1329.65</v>
      </c>
      <c r="K1440" s="10">
        <v>680.49</v>
      </c>
      <c r="L1440" s="10">
        <v>57.48</v>
      </c>
      <c r="M1440" s="10" t="s">
        <v>124</v>
      </c>
      <c r="N1440" s="10" t="s">
        <v>140</v>
      </c>
    </row>
    <row r="1441" spans="1:14" x14ac:dyDescent="0.35">
      <c r="A1441" s="10" t="s">
        <v>1721</v>
      </c>
      <c r="B1441" s="11">
        <v>45795</v>
      </c>
      <c r="C1441" s="11">
        <v>45796</v>
      </c>
      <c r="D1441" s="10" t="s">
        <v>600</v>
      </c>
      <c r="E1441" s="10" t="s">
        <v>118</v>
      </c>
      <c r="F1441" s="10">
        <v>3</v>
      </c>
      <c r="G1441" s="10">
        <v>436.32</v>
      </c>
      <c r="H1441" s="13">
        <v>0.1</v>
      </c>
      <c r="I1441" s="10">
        <v>1308.95</v>
      </c>
      <c r="J1441" s="10">
        <v>1178.06</v>
      </c>
      <c r="K1441" s="10">
        <v>754.42</v>
      </c>
      <c r="L1441" s="10">
        <v>20.09</v>
      </c>
      <c r="M1441" s="10" t="s">
        <v>124</v>
      </c>
      <c r="N1441" s="10" t="s">
        <v>125</v>
      </c>
    </row>
    <row r="1442" spans="1:14" x14ac:dyDescent="0.35">
      <c r="A1442" s="10" t="s">
        <v>1722</v>
      </c>
      <c r="B1442" s="11">
        <v>45323</v>
      </c>
      <c r="C1442" s="11">
        <v>45326</v>
      </c>
      <c r="D1442" s="10" t="s">
        <v>464</v>
      </c>
      <c r="E1442" s="10" t="s">
        <v>155</v>
      </c>
      <c r="F1442" s="10">
        <v>6</v>
      </c>
      <c r="G1442" s="10">
        <v>42.37</v>
      </c>
      <c r="H1442" s="13">
        <v>0.1</v>
      </c>
      <c r="I1442" s="10">
        <v>254.22</v>
      </c>
      <c r="J1442" s="10">
        <v>228.8</v>
      </c>
      <c r="K1442" s="10">
        <v>128.33000000000001</v>
      </c>
      <c r="L1442" s="10">
        <v>62.27</v>
      </c>
      <c r="M1442" s="10" t="s">
        <v>134</v>
      </c>
      <c r="N1442" s="10" t="s">
        <v>136</v>
      </c>
    </row>
    <row r="1443" spans="1:14" x14ac:dyDescent="0.35">
      <c r="A1443" s="10" t="s">
        <v>1723</v>
      </c>
      <c r="B1443" s="11">
        <v>45354</v>
      </c>
      <c r="C1443" s="11">
        <v>45355</v>
      </c>
      <c r="D1443" s="10" t="s">
        <v>513</v>
      </c>
      <c r="E1443" s="10" t="s">
        <v>118</v>
      </c>
      <c r="F1443" s="10">
        <v>3</v>
      </c>
      <c r="G1443" s="10">
        <v>402.59</v>
      </c>
      <c r="H1443" s="13">
        <v>0</v>
      </c>
      <c r="I1443" s="10">
        <v>1207.77</v>
      </c>
      <c r="J1443" s="10">
        <v>1207.77</v>
      </c>
      <c r="K1443" s="10">
        <v>759.01</v>
      </c>
      <c r="L1443" s="10">
        <v>23.86</v>
      </c>
      <c r="M1443" s="10" t="s">
        <v>134</v>
      </c>
      <c r="N1443" s="10" t="s">
        <v>156</v>
      </c>
    </row>
    <row r="1444" spans="1:14" x14ac:dyDescent="0.35">
      <c r="A1444" s="10" t="s">
        <v>1724</v>
      </c>
      <c r="B1444" s="11">
        <v>45624</v>
      </c>
      <c r="C1444" s="11">
        <v>45626</v>
      </c>
      <c r="D1444" s="10" t="s">
        <v>151</v>
      </c>
      <c r="E1444" s="10" t="s">
        <v>123</v>
      </c>
      <c r="F1444" s="10">
        <v>2</v>
      </c>
      <c r="G1444" s="10">
        <v>34.020000000000003</v>
      </c>
      <c r="H1444" s="13">
        <v>0.05</v>
      </c>
      <c r="I1444" s="10">
        <v>68.03</v>
      </c>
      <c r="J1444" s="10">
        <v>64.63</v>
      </c>
      <c r="K1444" s="10">
        <v>28.97</v>
      </c>
      <c r="L1444" s="10">
        <v>50</v>
      </c>
      <c r="M1444" s="10" t="s">
        <v>129</v>
      </c>
      <c r="N1444" s="10" t="s">
        <v>130</v>
      </c>
    </row>
    <row r="1445" spans="1:14" x14ac:dyDescent="0.35">
      <c r="A1445" s="10" t="s">
        <v>1725</v>
      </c>
      <c r="B1445" s="11">
        <v>45697</v>
      </c>
      <c r="C1445" s="11">
        <v>45704</v>
      </c>
      <c r="D1445" s="10" t="s">
        <v>748</v>
      </c>
      <c r="E1445" s="10" t="s">
        <v>133</v>
      </c>
      <c r="F1445" s="10">
        <v>3</v>
      </c>
      <c r="G1445" s="10">
        <v>212.49</v>
      </c>
      <c r="H1445" s="13">
        <v>0</v>
      </c>
      <c r="I1445" s="10">
        <v>637.47</v>
      </c>
      <c r="J1445" s="10">
        <v>637.47</v>
      </c>
      <c r="K1445" s="10">
        <v>387.85</v>
      </c>
      <c r="L1445" s="10">
        <v>24.4</v>
      </c>
      <c r="M1445" s="10" t="s">
        <v>134</v>
      </c>
      <c r="N1445" s="10" t="s">
        <v>149</v>
      </c>
    </row>
    <row r="1446" spans="1:14" x14ac:dyDescent="0.35">
      <c r="A1446" s="10" t="s">
        <v>1726</v>
      </c>
      <c r="B1446" s="11">
        <v>45729</v>
      </c>
      <c r="C1446" s="11">
        <v>45729</v>
      </c>
      <c r="D1446" s="10" t="s">
        <v>333</v>
      </c>
      <c r="E1446" s="10" t="s">
        <v>152</v>
      </c>
      <c r="F1446" s="10">
        <v>5</v>
      </c>
      <c r="G1446" s="10">
        <v>24.79</v>
      </c>
      <c r="H1446" s="13">
        <v>0.15</v>
      </c>
      <c r="I1446" s="10">
        <v>123.97</v>
      </c>
      <c r="J1446" s="10">
        <v>105.38</v>
      </c>
      <c r="K1446" s="10">
        <v>57.08</v>
      </c>
      <c r="L1446" s="10">
        <v>47.55</v>
      </c>
      <c r="M1446" s="10" t="s">
        <v>124</v>
      </c>
      <c r="N1446" s="10" t="s">
        <v>140</v>
      </c>
    </row>
    <row r="1447" spans="1:14" x14ac:dyDescent="0.35">
      <c r="A1447" s="10" t="s">
        <v>1727</v>
      </c>
      <c r="B1447" s="11">
        <v>45401</v>
      </c>
      <c r="C1447" s="11">
        <v>45401</v>
      </c>
      <c r="D1447" s="10" t="s">
        <v>312</v>
      </c>
      <c r="E1447" s="10" t="s">
        <v>118</v>
      </c>
      <c r="F1447" s="10">
        <v>4</v>
      </c>
      <c r="G1447" s="10">
        <v>419.9</v>
      </c>
      <c r="H1447" s="13">
        <v>0.2</v>
      </c>
      <c r="I1447" s="10">
        <v>1679.6</v>
      </c>
      <c r="J1447" s="10">
        <v>1343.68</v>
      </c>
      <c r="K1447" s="10">
        <v>996.61</v>
      </c>
      <c r="L1447" s="10">
        <v>24.24</v>
      </c>
      <c r="M1447" s="10" t="s">
        <v>134</v>
      </c>
      <c r="N1447" s="10" t="s">
        <v>140</v>
      </c>
    </row>
    <row r="1448" spans="1:14" x14ac:dyDescent="0.35">
      <c r="A1448" s="10" t="s">
        <v>1728</v>
      </c>
      <c r="B1448" s="11">
        <v>45553</v>
      </c>
      <c r="C1448" s="11">
        <v>45559</v>
      </c>
      <c r="D1448" s="10" t="s">
        <v>304</v>
      </c>
      <c r="E1448" s="10" t="s">
        <v>164</v>
      </c>
      <c r="F1448" s="10">
        <v>5</v>
      </c>
      <c r="G1448" s="10">
        <v>929.99</v>
      </c>
      <c r="H1448" s="13">
        <v>0.1</v>
      </c>
      <c r="I1448" s="10">
        <v>4649.97</v>
      </c>
      <c r="J1448" s="10">
        <v>4184.9799999999996</v>
      </c>
      <c r="K1448" s="10">
        <v>3565.98</v>
      </c>
      <c r="L1448" s="10">
        <v>43.12</v>
      </c>
      <c r="M1448" s="10" t="s">
        <v>129</v>
      </c>
      <c r="N1448" s="10" t="s">
        <v>136</v>
      </c>
    </row>
    <row r="1449" spans="1:14" x14ac:dyDescent="0.35">
      <c r="A1449" s="10" t="s">
        <v>1729</v>
      </c>
      <c r="B1449" s="11">
        <v>45784</v>
      </c>
      <c r="C1449" s="11">
        <v>45786</v>
      </c>
      <c r="D1449" s="10" t="s">
        <v>290</v>
      </c>
      <c r="E1449" s="10" t="s">
        <v>159</v>
      </c>
      <c r="F1449" s="10">
        <v>5</v>
      </c>
      <c r="G1449" s="10">
        <v>487.11</v>
      </c>
      <c r="H1449" s="13">
        <v>0.1</v>
      </c>
      <c r="I1449" s="10">
        <v>2435.54</v>
      </c>
      <c r="J1449" s="10">
        <v>2191.98</v>
      </c>
      <c r="K1449" s="10">
        <v>1730.77</v>
      </c>
      <c r="L1449" s="10">
        <v>22.35</v>
      </c>
      <c r="M1449" s="10" t="s">
        <v>129</v>
      </c>
      <c r="N1449" s="10" t="s">
        <v>156</v>
      </c>
    </row>
    <row r="1450" spans="1:14" x14ac:dyDescent="0.35">
      <c r="A1450" s="10" t="s">
        <v>1730</v>
      </c>
      <c r="B1450" s="11">
        <v>45471</v>
      </c>
      <c r="C1450" s="11">
        <v>45475</v>
      </c>
      <c r="D1450" s="10" t="s">
        <v>312</v>
      </c>
      <c r="E1450" s="10" t="s">
        <v>152</v>
      </c>
      <c r="F1450" s="10">
        <v>1</v>
      </c>
      <c r="G1450" s="10">
        <v>24.77</v>
      </c>
      <c r="H1450" s="13">
        <v>0.15</v>
      </c>
      <c r="I1450" s="10">
        <v>24.77</v>
      </c>
      <c r="J1450" s="10">
        <v>21.05</v>
      </c>
      <c r="K1450" s="10">
        <v>11.16</v>
      </c>
      <c r="L1450" s="10">
        <v>35.119999999999997</v>
      </c>
      <c r="M1450" s="10" t="s">
        <v>134</v>
      </c>
      <c r="N1450" s="10" t="s">
        <v>130</v>
      </c>
    </row>
    <row r="1451" spans="1:14" x14ac:dyDescent="0.35">
      <c r="A1451" s="10" t="s">
        <v>1731</v>
      </c>
      <c r="B1451" s="11">
        <v>45803</v>
      </c>
      <c r="C1451" s="11">
        <v>45803</v>
      </c>
      <c r="D1451" s="10" t="s">
        <v>310</v>
      </c>
      <c r="E1451" s="10" t="s">
        <v>139</v>
      </c>
      <c r="F1451" s="10">
        <v>2</v>
      </c>
      <c r="G1451" s="10">
        <v>682.96</v>
      </c>
      <c r="H1451" s="13">
        <v>0.15</v>
      </c>
      <c r="I1451" s="10">
        <v>1365.92</v>
      </c>
      <c r="J1451" s="10">
        <v>1161.03</v>
      </c>
      <c r="K1451" s="10">
        <v>757.39</v>
      </c>
      <c r="L1451" s="10">
        <v>18.13</v>
      </c>
      <c r="M1451" s="10" t="s">
        <v>129</v>
      </c>
      <c r="N1451" s="10" t="s">
        <v>120</v>
      </c>
    </row>
    <row r="1452" spans="1:14" x14ac:dyDescent="0.35">
      <c r="A1452" s="10" t="s">
        <v>1732</v>
      </c>
      <c r="B1452" s="11">
        <v>45416</v>
      </c>
      <c r="C1452" s="11">
        <v>45416</v>
      </c>
      <c r="D1452" s="10" t="s">
        <v>184</v>
      </c>
      <c r="E1452" s="10" t="s">
        <v>169</v>
      </c>
      <c r="F1452" s="10">
        <v>5</v>
      </c>
      <c r="G1452" s="10">
        <v>193.7</v>
      </c>
      <c r="H1452" s="13">
        <v>0</v>
      </c>
      <c r="I1452" s="10">
        <v>968.5</v>
      </c>
      <c r="J1452" s="10">
        <v>968.5</v>
      </c>
      <c r="K1452" s="10">
        <v>570.87</v>
      </c>
      <c r="L1452" s="10">
        <v>7.4</v>
      </c>
      <c r="M1452" s="10" t="s">
        <v>134</v>
      </c>
      <c r="N1452" s="10" t="s">
        <v>140</v>
      </c>
    </row>
    <row r="1453" spans="1:14" x14ac:dyDescent="0.35">
      <c r="A1453" s="10" t="s">
        <v>1733</v>
      </c>
      <c r="B1453" s="11">
        <v>45409</v>
      </c>
      <c r="C1453" s="11">
        <v>45409</v>
      </c>
      <c r="D1453" s="10" t="s">
        <v>217</v>
      </c>
      <c r="E1453" s="10" t="s">
        <v>175</v>
      </c>
      <c r="F1453" s="10">
        <v>6</v>
      </c>
      <c r="G1453" s="10">
        <v>38.049999999999997</v>
      </c>
      <c r="H1453" s="13">
        <v>0.2</v>
      </c>
      <c r="I1453" s="10">
        <v>228.29</v>
      </c>
      <c r="J1453" s="10">
        <v>182.63</v>
      </c>
      <c r="K1453" s="10">
        <v>96.93</v>
      </c>
      <c r="L1453" s="10">
        <v>65.05</v>
      </c>
      <c r="M1453" s="10" t="s">
        <v>124</v>
      </c>
      <c r="N1453" s="10" t="s">
        <v>156</v>
      </c>
    </row>
    <row r="1454" spans="1:14" x14ac:dyDescent="0.35">
      <c r="A1454" s="10" t="s">
        <v>1734</v>
      </c>
      <c r="B1454" s="11">
        <v>45377</v>
      </c>
      <c r="C1454" s="11">
        <v>45381</v>
      </c>
      <c r="D1454" s="10" t="s">
        <v>117</v>
      </c>
      <c r="E1454" s="10" t="s">
        <v>166</v>
      </c>
      <c r="F1454" s="10">
        <v>1</v>
      </c>
      <c r="G1454" s="10">
        <v>176.65</v>
      </c>
      <c r="H1454" s="13">
        <v>0</v>
      </c>
      <c r="I1454" s="10">
        <v>176.65</v>
      </c>
      <c r="J1454" s="10">
        <v>176.65</v>
      </c>
      <c r="K1454" s="10">
        <v>92.99</v>
      </c>
      <c r="L1454" s="10">
        <v>51.87</v>
      </c>
      <c r="M1454" s="10" t="s">
        <v>124</v>
      </c>
      <c r="N1454" s="10" t="s">
        <v>149</v>
      </c>
    </row>
    <row r="1455" spans="1:14" x14ac:dyDescent="0.35">
      <c r="A1455" s="10" t="s">
        <v>1735</v>
      </c>
      <c r="B1455" s="11">
        <v>45379</v>
      </c>
      <c r="C1455" s="11">
        <v>45379</v>
      </c>
      <c r="D1455" s="10" t="s">
        <v>513</v>
      </c>
      <c r="E1455" s="10" t="s">
        <v>123</v>
      </c>
      <c r="F1455" s="10">
        <v>5</v>
      </c>
      <c r="G1455" s="10">
        <v>30.85</v>
      </c>
      <c r="H1455" s="13">
        <v>0.15</v>
      </c>
      <c r="I1455" s="10">
        <v>154.27000000000001</v>
      </c>
      <c r="J1455" s="10">
        <v>131.13</v>
      </c>
      <c r="K1455" s="10">
        <v>70.989999999999995</v>
      </c>
      <c r="L1455" s="10">
        <v>20.309999999999999</v>
      </c>
      <c r="M1455" s="10" t="s">
        <v>129</v>
      </c>
      <c r="N1455" s="10" t="s">
        <v>149</v>
      </c>
    </row>
    <row r="1456" spans="1:14" x14ac:dyDescent="0.35">
      <c r="A1456" s="10" t="s">
        <v>1736</v>
      </c>
      <c r="B1456" s="11">
        <v>45327</v>
      </c>
      <c r="C1456" s="11">
        <v>45327</v>
      </c>
      <c r="D1456" s="10" t="s">
        <v>469</v>
      </c>
      <c r="E1456" s="10" t="s">
        <v>139</v>
      </c>
      <c r="F1456" s="10">
        <v>1</v>
      </c>
      <c r="G1456" s="10">
        <v>678.4</v>
      </c>
      <c r="H1456" s="13">
        <v>0</v>
      </c>
      <c r="I1456" s="10">
        <v>678.4</v>
      </c>
      <c r="J1456" s="10">
        <v>678.4</v>
      </c>
      <c r="K1456" s="10">
        <v>388.32</v>
      </c>
      <c r="L1456" s="10">
        <v>45.12</v>
      </c>
      <c r="M1456" s="10" t="s">
        <v>134</v>
      </c>
      <c r="N1456" s="10" t="s">
        <v>145</v>
      </c>
    </row>
    <row r="1457" spans="1:14" x14ac:dyDescent="0.35">
      <c r="A1457" s="10" t="s">
        <v>1737</v>
      </c>
      <c r="B1457" s="11">
        <v>45740</v>
      </c>
      <c r="C1457" s="11">
        <v>45741</v>
      </c>
      <c r="D1457" s="10" t="s">
        <v>158</v>
      </c>
      <c r="E1457" s="10" t="s">
        <v>175</v>
      </c>
      <c r="F1457" s="10">
        <v>2</v>
      </c>
      <c r="G1457" s="10">
        <v>40.450000000000003</v>
      </c>
      <c r="H1457" s="13">
        <v>0</v>
      </c>
      <c r="I1457" s="10">
        <v>80.900000000000006</v>
      </c>
      <c r="J1457" s="10">
        <v>80.900000000000006</v>
      </c>
      <c r="K1457" s="10">
        <v>31.79</v>
      </c>
      <c r="L1457" s="10">
        <v>57.94</v>
      </c>
      <c r="M1457" s="10" t="s">
        <v>134</v>
      </c>
      <c r="N1457" s="10" t="s">
        <v>130</v>
      </c>
    </row>
    <row r="1458" spans="1:14" x14ac:dyDescent="0.35">
      <c r="A1458" s="10" t="s">
        <v>1738</v>
      </c>
      <c r="B1458" s="11">
        <v>45694</v>
      </c>
      <c r="C1458" s="11">
        <v>45699</v>
      </c>
      <c r="D1458" s="10" t="s">
        <v>179</v>
      </c>
      <c r="E1458" s="10" t="s">
        <v>166</v>
      </c>
      <c r="F1458" s="10">
        <v>2</v>
      </c>
      <c r="G1458" s="10">
        <v>168.09</v>
      </c>
      <c r="H1458" s="13">
        <v>0</v>
      </c>
      <c r="I1458" s="10">
        <v>336.18</v>
      </c>
      <c r="J1458" s="10">
        <v>336.18</v>
      </c>
      <c r="K1458" s="10">
        <v>193.88</v>
      </c>
      <c r="L1458" s="10">
        <v>55.2</v>
      </c>
      <c r="M1458" s="10" t="s">
        <v>119</v>
      </c>
      <c r="N1458" s="10" t="s">
        <v>136</v>
      </c>
    </row>
    <row r="1459" spans="1:14" x14ac:dyDescent="0.35">
      <c r="A1459" s="10" t="s">
        <v>1739</v>
      </c>
      <c r="B1459" s="11">
        <v>45623</v>
      </c>
      <c r="C1459" s="11">
        <v>45624</v>
      </c>
      <c r="D1459" s="10" t="s">
        <v>225</v>
      </c>
      <c r="E1459" s="10" t="s">
        <v>187</v>
      </c>
      <c r="F1459" s="10">
        <v>2</v>
      </c>
      <c r="G1459" s="10">
        <v>220.68</v>
      </c>
      <c r="H1459" s="13">
        <v>0.15</v>
      </c>
      <c r="I1459" s="10">
        <v>441.37</v>
      </c>
      <c r="J1459" s="10">
        <v>375.16</v>
      </c>
      <c r="K1459" s="10">
        <v>230.55</v>
      </c>
      <c r="L1459" s="10">
        <v>36.76</v>
      </c>
      <c r="M1459" s="10" t="s">
        <v>124</v>
      </c>
      <c r="N1459" s="10" t="s">
        <v>149</v>
      </c>
    </row>
    <row r="1460" spans="1:14" x14ac:dyDescent="0.35">
      <c r="A1460" s="10" t="s">
        <v>1740</v>
      </c>
      <c r="B1460" s="11">
        <v>45491</v>
      </c>
      <c r="C1460" s="11">
        <v>45497</v>
      </c>
      <c r="D1460" s="10" t="s">
        <v>271</v>
      </c>
      <c r="E1460" s="10" t="s">
        <v>118</v>
      </c>
      <c r="F1460" s="10">
        <v>2</v>
      </c>
      <c r="G1460" s="10">
        <v>390.47</v>
      </c>
      <c r="H1460" s="13">
        <v>0.15</v>
      </c>
      <c r="I1460" s="10">
        <v>780.94</v>
      </c>
      <c r="J1460" s="10">
        <v>663.8</v>
      </c>
      <c r="K1460" s="10">
        <v>472.4</v>
      </c>
      <c r="L1460" s="10">
        <v>35.090000000000003</v>
      </c>
      <c r="M1460" s="10" t="s">
        <v>124</v>
      </c>
      <c r="N1460" s="10" t="s">
        <v>125</v>
      </c>
    </row>
    <row r="1461" spans="1:14" x14ac:dyDescent="0.35">
      <c r="A1461" s="10" t="s">
        <v>1741</v>
      </c>
      <c r="B1461" s="11">
        <v>45307</v>
      </c>
      <c r="C1461" s="11">
        <v>45310</v>
      </c>
      <c r="D1461" s="10" t="s">
        <v>199</v>
      </c>
      <c r="E1461" s="10" t="s">
        <v>187</v>
      </c>
      <c r="F1461" s="10">
        <v>3</v>
      </c>
      <c r="G1461" s="10">
        <v>211.95</v>
      </c>
      <c r="H1461" s="13">
        <v>0.15</v>
      </c>
      <c r="I1461" s="10">
        <v>635.85</v>
      </c>
      <c r="J1461" s="10">
        <v>540.47</v>
      </c>
      <c r="K1461" s="10">
        <v>368.08</v>
      </c>
      <c r="L1461" s="10">
        <v>37.9</v>
      </c>
      <c r="M1461" s="10" t="s">
        <v>119</v>
      </c>
      <c r="N1461" s="10" t="s">
        <v>140</v>
      </c>
    </row>
    <row r="1462" spans="1:14" x14ac:dyDescent="0.35">
      <c r="A1462" s="10" t="s">
        <v>1742</v>
      </c>
      <c r="B1462" s="11">
        <v>45664</v>
      </c>
      <c r="C1462" s="11">
        <v>45664</v>
      </c>
      <c r="D1462" s="10" t="s">
        <v>206</v>
      </c>
      <c r="E1462" s="10" t="s">
        <v>133</v>
      </c>
      <c r="F1462" s="10">
        <v>2</v>
      </c>
      <c r="G1462" s="10">
        <v>223.22</v>
      </c>
      <c r="H1462" s="13">
        <v>0</v>
      </c>
      <c r="I1462" s="10">
        <v>446.43</v>
      </c>
      <c r="J1462" s="10">
        <v>446.43</v>
      </c>
      <c r="K1462" s="10">
        <v>246.58</v>
      </c>
      <c r="L1462" s="10">
        <v>50.89</v>
      </c>
      <c r="M1462" s="10" t="s">
        <v>129</v>
      </c>
      <c r="N1462" s="10" t="s">
        <v>136</v>
      </c>
    </row>
    <row r="1463" spans="1:14" x14ac:dyDescent="0.35">
      <c r="A1463" s="10" t="s">
        <v>1743</v>
      </c>
      <c r="B1463" s="11">
        <v>45421</v>
      </c>
      <c r="C1463" s="11">
        <v>45421</v>
      </c>
      <c r="D1463" s="10" t="s">
        <v>1744</v>
      </c>
      <c r="E1463" s="10" t="s">
        <v>123</v>
      </c>
      <c r="F1463" s="10">
        <v>8</v>
      </c>
      <c r="G1463" s="10">
        <v>30.12</v>
      </c>
      <c r="H1463" s="13">
        <v>0.2</v>
      </c>
      <c r="I1463" s="10">
        <v>240.96</v>
      </c>
      <c r="J1463" s="10">
        <v>192.76</v>
      </c>
      <c r="K1463" s="10">
        <v>114.96</v>
      </c>
      <c r="L1463" s="10">
        <v>43.27</v>
      </c>
      <c r="M1463" s="10" t="s">
        <v>124</v>
      </c>
      <c r="N1463" s="10" t="s">
        <v>125</v>
      </c>
    </row>
    <row r="1464" spans="1:14" x14ac:dyDescent="0.35">
      <c r="A1464" s="10" t="s">
        <v>1745</v>
      </c>
      <c r="B1464" s="11">
        <v>45601</v>
      </c>
      <c r="C1464" s="11">
        <v>45602</v>
      </c>
      <c r="D1464" s="10" t="s">
        <v>215</v>
      </c>
      <c r="E1464" s="10" t="s">
        <v>166</v>
      </c>
      <c r="F1464" s="10">
        <v>3</v>
      </c>
      <c r="G1464" s="10">
        <v>165.77</v>
      </c>
      <c r="H1464" s="13">
        <v>0.15</v>
      </c>
      <c r="I1464" s="10">
        <v>497.3</v>
      </c>
      <c r="J1464" s="10">
        <v>422.71</v>
      </c>
      <c r="K1464" s="10">
        <v>281.25</v>
      </c>
      <c r="L1464" s="10">
        <v>13.15</v>
      </c>
      <c r="M1464" s="10" t="s">
        <v>134</v>
      </c>
      <c r="N1464" s="10" t="s">
        <v>149</v>
      </c>
    </row>
    <row r="1465" spans="1:14" x14ac:dyDescent="0.35">
      <c r="A1465" s="10" t="s">
        <v>1746</v>
      </c>
      <c r="B1465" s="11">
        <v>45412</v>
      </c>
      <c r="C1465" s="11">
        <v>45419</v>
      </c>
      <c r="D1465" s="10" t="s">
        <v>748</v>
      </c>
      <c r="E1465" s="10" t="s">
        <v>159</v>
      </c>
      <c r="F1465" s="10">
        <v>3</v>
      </c>
      <c r="G1465" s="10">
        <v>502.59</v>
      </c>
      <c r="H1465" s="13">
        <v>0</v>
      </c>
      <c r="I1465" s="10">
        <v>1507.78</v>
      </c>
      <c r="J1465" s="10">
        <v>1507.78</v>
      </c>
      <c r="K1465" s="10">
        <v>1037.44</v>
      </c>
      <c r="L1465" s="10">
        <v>14.76</v>
      </c>
      <c r="M1465" s="10" t="s">
        <v>124</v>
      </c>
      <c r="N1465" s="10" t="s">
        <v>130</v>
      </c>
    </row>
    <row r="1466" spans="1:14" x14ac:dyDescent="0.35">
      <c r="A1466" s="10" t="s">
        <v>1747</v>
      </c>
      <c r="B1466" s="11">
        <v>45440</v>
      </c>
      <c r="C1466" s="11">
        <v>45444</v>
      </c>
      <c r="D1466" s="10" t="s">
        <v>545</v>
      </c>
      <c r="E1466" s="10" t="s">
        <v>118</v>
      </c>
      <c r="F1466" s="10">
        <v>1</v>
      </c>
      <c r="G1466" s="10">
        <v>423.96</v>
      </c>
      <c r="H1466" s="13">
        <v>0.1</v>
      </c>
      <c r="I1466" s="10">
        <v>423.96</v>
      </c>
      <c r="J1466" s="10">
        <v>381.56</v>
      </c>
      <c r="K1466" s="10">
        <v>255.78</v>
      </c>
      <c r="L1466" s="10">
        <v>27.17</v>
      </c>
      <c r="M1466" s="10" t="s">
        <v>134</v>
      </c>
      <c r="N1466" s="10" t="s">
        <v>140</v>
      </c>
    </row>
    <row r="1467" spans="1:14" x14ac:dyDescent="0.35">
      <c r="A1467" s="10" t="s">
        <v>1748</v>
      </c>
      <c r="B1467" s="11">
        <v>45368</v>
      </c>
      <c r="C1467" s="11">
        <v>45375</v>
      </c>
      <c r="D1467" s="10" t="s">
        <v>158</v>
      </c>
      <c r="E1467" s="10" t="s">
        <v>164</v>
      </c>
      <c r="F1467" s="10">
        <v>1</v>
      </c>
      <c r="G1467" s="10">
        <v>950.49</v>
      </c>
      <c r="H1467" s="13">
        <v>0.05</v>
      </c>
      <c r="I1467" s="10">
        <v>950.49</v>
      </c>
      <c r="J1467" s="10">
        <v>902.97</v>
      </c>
      <c r="K1467" s="10">
        <v>695.03</v>
      </c>
      <c r="L1467" s="10">
        <v>25.48</v>
      </c>
      <c r="M1467" s="10" t="s">
        <v>134</v>
      </c>
      <c r="N1467" s="10" t="s">
        <v>149</v>
      </c>
    </row>
    <row r="1468" spans="1:14" x14ac:dyDescent="0.35">
      <c r="A1468" s="10" t="s">
        <v>1749</v>
      </c>
      <c r="B1468" s="11">
        <v>45673</v>
      </c>
      <c r="C1468" s="11">
        <v>45680</v>
      </c>
      <c r="D1468" s="10" t="s">
        <v>219</v>
      </c>
      <c r="E1468" s="10" t="s">
        <v>256</v>
      </c>
      <c r="F1468" s="10">
        <v>5</v>
      </c>
      <c r="G1468" s="10">
        <v>14.84</v>
      </c>
      <c r="H1468" s="13">
        <v>0.1</v>
      </c>
      <c r="I1468" s="10">
        <v>74.180000000000007</v>
      </c>
      <c r="J1468" s="10">
        <v>66.760000000000005</v>
      </c>
      <c r="K1468" s="10">
        <v>30.84</v>
      </c>
      <c r="L1468" s="10">
        <v>23.51</v>
      </c>
      <c r="M1468" s="10" t="s">
        <v>134</v>
      </c>
      <c r="N1468" s="10" t="s">
        <v>149</v>
      </c>
    </row>
    <row r="1469" spans="1:14" x14ac:dyDescent="0.35">
      <c r="A1469" s="10" t="s">
        <v>1750</v>
      </c>
      <c r="B1469" s="11">
        <v>45310</v>
      </c>
      <c r="C1469" s="11">
        <v>45310</v>
      </c>
      <c r="D1469" s="10" t="s">
        <v>177</v>
      </c>
      <c r="E1469" s="10" t="s">
        <v>166</v>
      </c>
      <c r="F1469" s="10">
        <v>1</v>
      </c>
      <c r="G1469" s="10">
        <v>177.1</v>
      </c>
      <c r="H1469" s="13">
        <v>0.2</v>
      </c>
      <c r="I1469" s="10">
        <v>177.1</v>
      </c>
      <c r="J1469" s="10">
        <v>141.68</v>
      </c>
      <c r="K1469" s="10">
        <v>98.79</v>
      </c>
      <c r="L1469" s="10">
        <v>27.79</v>
      </c>
      <c r="M1469" s="10" t="s">
        <v>134</v>
      </c>
      <c r="N1469" s="10" t="s">
        <v>120</v>
      </c>
    </row>
    <row r="1470" spans="1:14" x14ac:dyDescent="0.35">
      <c r="A1470" s="10" t="s">
        <v>1751</v>
      </c>
      <c r="B1470" s="11">
        <v>45577</v>
      </c>
      <c r="C1470" s="11">
        <v>45584</v>
      </c>
      <c r="D1470" s="10" t="s">
        <v>132</v>
      </c>
      <c r="E1470" s="10" t="s">
        <v>169</v>
      </c>
      <c r="F1470" s="10">
        <v>10</v>
      </c>
      <c r="G1470" s="10">
        <v>210.1</v>
      </c>
      <c r="H1470" s="13">
        <v>0.15</v>
      </c>
      <c r="I1470" s="10">
        <v>2101.04</v>
      </c>
      <c r="J1470" s="10">
        <v>1785.88</v>
      </c>
      <c r="K1470" s="10">
        <v>1193.0999999999999</v>
      </c>
      <c r="L1470" s="10">
        <v>76.400000000000006</v>
      </c>
      <c r="M1470" s="10" t="s">
        <v>134</v>
      </c>
      <c r="N1470" s="10" t="s">
        <v>136</v>
      </c>
    </row>
    <row r="1471" spans="1:14" x14ac:dyDescent="0.35">
      <c r="A1471" s="10" t="s">
        <v>1752</v>
      </c>
      <c r="B1471" s="11">
        <v>45824</v>
      </c>
      <c r="C1471" s="11">
        <v>45826</v>
      </c>
      <c r="D1471" s="10" t="s">
        <v>240</v>
      </c>
      <c r="E1471" s="10" t="s">
        <v>128</v>
      </c>
      <c r="F1471" s="10">
        <v>1</v>
      </c>
      <c r="G1471" s="10">
        <v>317.42</v>
      </c>
      <c r="H1471" s="13">
        <v>0.1</v>
      </c>
      <c r="I1471" s="10">
        <v>317.42</v>
      </c>
      <c r="J1471" s="10">
        <v>285.68</v>
      </c>
      <c r="K1471" s="10">
        <v>180.2</v>
      </c>
      <c r="L1471" s="10">
        <v>12.5</v>
      </c>
      <c r="M1471" s="10" t="s">
        <v>134</v>
      </c>
      <c r="N1471" s="10" t="s">
        <v>149</v>
      </c>
    </row>
    <row r="1472" spans="1:14" x14ac:dyDescent="0.35">
      <c r="A1472" s="10" t="s">
        <v>1753</v>
      </c>
      <c r="B1472" s="11">
        <v>45359</v>
      </c>
      <c r="C1472" s="11">
        <v>45359</v>
      </c>
      <c r="D1472" s="10" t="s">
        <v>234</v>
      </c>
      <c r="E1472" s="10" t="s">
        <v>128</v>
      </c>
      <c r="F1472" s="10">
        <v>5</v>
      </c>
      <c r="G1472" s="10">
        <v>353.39</v>
      </c>
      <c r="H1472" s="13">
        <v>0.2</v>
      </c>
      <c r="I1472" s="10">
        <v>1766.94</v>
      </c>
      <c r="J1472" s="10">
        <v>1413.56</v>
      </c>
      <c r="K1472" s="10">
        <v>943.32</v>
      </c>
      <c r="L1472" s="10">
        <v>56.03</v>
      </c>
      <c r="M1472" s="10" t="s">
        <v>124</v>
      </c>
      <c r="N1472" s="10" t="s">
        <v>136</v>
      </c>
    </row>
    <row r="1473" spans="1:14" x14ac:dyDescent="0.35">
      <c r="A1473" s="10" t="s">
        <v>1754</v>
      </c>
      <c r="B1473" s="11">
        <v>45766</v>
      </c>
      <c r="C1473" s="11">
        <v>45767</v>
      </c>
      <c r="D1473" s="10" t="s">
        <v>138</v>
      </c>
      <c r="E1473" s="10" t="s">
        <v>155</v>
      </c>
      <c r="F1473" s="10">
        <v>10</v>
      </c>
      <c r="G1473" s="10">
        <v>43.05</v>
      </c>
      <c r="H1473" s="13">
        <v>0.05</v>
      </c>
      <c r="I1473" s="10">
        <v>430.55</v>
      </c>
      <c r="J1473" s="10">
        <v>409.02</v>
      </c>
      <c r="K1473" s="10">
        <v>203.4</v>
      </c>
      <c r="L1473" s="10">
        <v>35.130000000000003</v>
      </c>
      <c r="M1473" s="10" t="s">
        <v>124</v>
      </c>
      <c r="N1473" s="10" t="s">
        <v>120</v>
      </c>
    </row>
    <row r="1474" spans="1:14" x14ac:dyDescent="0.35">
      <c r="A1474" s="10" t="s">
        <v>1755</v>
      </c>
      <c r="B1474" s="11">
        <v>45346</v>
      </c>
      <c r="C1474" s="11">
        <v>45348</v>
      </c>
      <c r="D1474" s="10" t="s">
        <v>262</v>
      </c>
      <c r="E1474" s="10" t="s">
        <v>187</v>
      </c>
      <c r="F1474" s="10">
        <v>1</v>
      </c>
      <c r="G1474" s="10">
        <v>194.3</v>
      </c>
      <c r="H1474" s="13">
        <v>0</v>
      </c>
      <c r="I1474" s="10">
        <v>194.3</v>
      </c>
      <c r="J1474" s="10">
        <v>194.3</v>
      </c>
      <c r="K1474" s="10">
        <v>121.65</v>
      </c>
      <c r="L1474" s="10">
        <v>36.479999999999997</v>
      </c>
      <c r="M1474" s="10" t="s">
        <v>134</v>
      </c>
      <c r="N1474" s="10" t="s">
        <v>140</v>
      </c>
    </row>
    <row r="1475" spans="1:14" x14ac:dyDescent="0.35">
      <c r="A1475" s="10" t="s">
        <v>1756</v>
      </c>
      <c r="B1475" s="11">
        <v>45808</v>
      </c>
      <c r="C1475" s="11">
        <v>45812</v>
      </c>
      <c r="D1475" s="10" t="s">
        <v>274</v>
      </c>
      <c r="E1475" s="10" t="s">
        <v>133</v>
      </c>
      <c r="F1475" s="10">
        <v>3</v>
      </c>
      <c r="G1475" s="10">
        <v>213.92</v>
      </c>
      <c r="H1475" s="13">
        <v>0.05</v>
      </c>
      <c r="I1475" s="10">
        <v>641.76</v>
      </c>
      <c r="J1475" s="10">
        <v>609.66999999999996</v>
      </c>
      <c r="K1475" s="10">
        <v>364.76</v>
      </c>
      <c r="L1475" s="10">
        <v>44.42</v>
      </c>
      <c r="M1475" s="10" t="s">
        <v>134</v>
      </c>
      <c r="N1475" s="10" t="s">
        <v>156</v>
      </c>
    </row>
    <row r="1476" spans="1:14" x14ac:dyDescent="0.35">
      <c r="A1476" s="10" t="s">
        <v>1757</v>
      </c>
      <c r="B1476" s="11">
        <v>45510</v>
      </c>
      <c r="C1476" s="11">
        <v>45516</v>
      </c>
      <c r="D1476" s="10" t="s">
        <v>209</v>
      </c>
      <c r="E1476" s="10" t="s">
        <v>118</v>
      </c>
      <c r="F1476" s="10">
        <v>2</v>
      </c>
      <c r="G1476" s="10">
        <v>416.24</v>
      </c>
      <c r="H1476" s="13">
        <v>0.05</v>
      </c>
      <c r="I1476" s="10">
        <v>832.49</v>
      </c>
      <c r="J1476" s="10">
        <v>790.86</v>
      </c>
      <c r="K1476" s="10">
        <v>512.37</v>
      </c>
      <c r="L1476" s="10">
        <v>46.13</v>
      </c>
      <c r="M1476" s="10" t="s">
        <v>124</v>
      </c>
      <c r="N1476" s="10" t="s">
        <v>125</v>
      </c>
    </row>
    <row r="1477" spans="1:14" x14ac:dyDescent="0.35">
      <c r="A1477" s="10" t="s">
        <v>1758</v>
      </c>
      <c r="B1477" s="11">
        <v>45610</v>
      </c>
      <c r="C1477" s="11">
        <v>45611</v>
      </c>
      <c r="D1477" s="10" t="s">
        <v>540</v>
      </c>
      <c r="E1477" s="10" t="s">
        <v>235</v>
      </c>
      <c r="F1477" s="10">
        <v>2</v>
      </c>
      <c r="G1477" s="10">
        <v>18.78</v>
      </c>
      <c r="H1477" s="13">
        <v>0</v>
      </c>
      <c r="I1477" s="10">
        <v>37.56</v>
      </c>
      <c r="J1477" s="10">
        <v>37.56</v>
      </c>
      <c r="K1477" s="10">
        <v>13.35</v>
      </c>
      <c r="L1477" s="10">
        <v>22.72</v>
      </c>
      <c r="M1477" s="10" t="s">
        <v>124</v>
      </c>
      <c r="N1477" s="10" t="s">
        <v>156</v>
      </c>
    </row>
    <row r="1478" spans="1:14" x14ac:dyDescent="0.35">
      <c r="A1478" s="10" t="s">
        <v>1759</v>
      </c>
      <c r="B1478" s="11">
        <v>45362</v>
      </c>
      <c r="C1478" s="11">
        <v>45369</v>
      </c>
      <c r="D1478" s="10" t="s">
        <v>451</v>
      </c>
      <c r="E1478" s="10" t="s">
        <v>155</v>
      </c>
      <c r="F1478" s="10">
        <v>6</v>
      </c>
      <c r="G1478" s="10">
        <v>40.07</v>
      </c>
      <c r="H1478" s="13">
        <v>0.2</v>
      </c>
      <c r="I1478" s="10">
        <v>240.44</v>
      </c>
      <c r="J1478" s="10">
        <v>192.35</v>
      </c>
      <c r="K1478" s="10">
        <v>124.24</v>
      </c>
      <c r="L1478" s="10">
        <v>31.52</v>
      </c>
      <c r="M1478" s="10" t="s">
        <v>129</v>
      </c>
      <c r="N1478" s="10" t="s">
        <v>149</v>
      </c>
    </row>
    <row r="1479" spans="1:14" x14ac:dyDescent="0.35">
      <c r="A1479" s="10" t="s">
        <v>1760</v>
      </c>
      <c r="B1479" s="11">
        <v>45722</v>
      </c>
      <c r="C1479" s="11">
        <v>45722</v>
      </c>
      <c r="D1479" s="10" t="s">
        <v>400</v>
      </c>
      <c r="E1479" s="10" t="s">
        <v>169</v>
      </c>
      <c r="F1479" s="10">
        <v>2</v>
      </c>
      <c r="G1479" s="10">
        <v>202.37</v>
      </c>
      <c r="H1479" s="13">
        <v>0.15</v>
      </c>
      <c r="I1479" s="10">
        <v>404.75</v>
      </c>
      <c r="J1479" s="10">
        <v>344.03</v>
      </c>
      <c r="K1479" s="10">
        <v>234.48</v>
      </c>
      <c r="L1479" s="10">
        <v>45.25</v>
      </c>
      <c r="M1479" s="10" t="s">
        <v>124</v>
      </c>
      <c r="N1479" s="10" t="s">
        <v>120</v>
      </c>
    </row>
    <row r="1480" spans="1:14" x14ac:dyDescent="0.35">
      <c r="A1480" s="10" t="s">
        <v>1761</v>
      </c>
      <c r="B1480" s="11">
        <v>45598</v>
      </c>
      <c r="C1480" s="11">
        <v>45601</v>
      </c>
      <c r="D1480" s="10" t="s">
        <v>260</v>
      </c>
      <c r="E1480" s="10" t="s">
        <v>152</v>
      </c>
      <c r="F1480" s="10">
        <v>3</v>
      </c>
      <c r="G1480" s="10">
        <v>27.95</v>
      </c>
      <c r="H1480" s="13">
        <v>0.05</v>
      </c>
      <c r="I1480" s="10">
        <v>83.84</v>
      </c>
      <c r="J1480" s="10">
        <v>79.64</v>
      </c>
      <c r="K1480" s="10">
        <v>33.99</v>
      </c>
      <c r="L1480" s="10">
        <v>32.369999999999997</v>
      </c>
      <c r="M1480" s="10" t="s">
        <v>129</v>
      </c>
      <c r="N1480" s="10" t="s">
        <v>145</v>
      </c>
    </row>
    <row r="1481" spans="1:14" x14ac:dyDescent="0.35">
      <c r="A1481" s="10" t="s">
        <v>1762</v>
      </c>
      <c r="B1481" s="11">
        <v>45340</v>
      </c>
      <c r="C1481" s="11">
        <v>45345</v>
      </c>
      <c r="D1481" s="10" t="s">
        <v>300</v>
      </c>
      <c r="E1481" s="10" t="s">
        <v>169</v>
      </c>
      <c r="F1481" s="10">
        <v>2</v>
      </c>
      <c r="G1481" s="10">
        <v>208.17</v>
      </c>
      <c r="H1481" s="13">
        <v>0.1</v>
      </c>
      <c r="I1481" s="10">
        <v>416.34</v>
      </c>
      <c r="J1481" s="10">
        <v>374.7</v>
      </c>
      <c r="K1481" s="10">
        <v>246.08</v>
      </c>
      <c r="L1481" s="10">
        <v>42.91</v>
      </c>
      <c r="M1481" s="10" t="s">
        <v>134</v>
      </c>
      <c r="N1481" s="10" t="s">
        <v>149</v>
      </c>
    </row>
    <row r="1482" spans="1:14" x14ac:dyDescent="0.35">
      <c r="A1482" s="10" t="s">
        <v>1763</v>
      </c>
      <c r="B1482" s="11">
        <v>45664</v>
      </c>
      <c r="C1482" s="11">
        <v>45670</v>
      </c>
      <c r="D1482" s="10" t="s">
        <v>573</v>
      </c>
      <c r="E1482" s="10" t="s">
        <v>133</v>
      </c>
      <c r="F1482" s="10">
        <v>1</v>
      </c>
      <c r="G1482" s="10">
        <v>222.27</v>
      </c>
      <c r="H1482" s="13">
        <v>0.2</v>
      </c>
      <c r="I1482" s="10">
        <v>222.27</v>
      </c>
      <c r="J1482" s="10">
        <v>177.82</v>
      </c>
      <c r="K1482" s="10">
        <v>129.06</v>
      </c>
      <c r="L1482" s="10">
        <v>36.15</v>
      </c>
      <c r="M1482" s="10" t="s">
        <v>134</v>
      </c>
      <c r="N1482" s="10" t="s">
        <v>1687</v>
      </c>
    </row>
    <row r="1483" spans="1:14" x14ac:dyDescent="0.35">
      <c r="A1483" s="10" t="s">
        <v>1764</v>
      </c>
      <c r="B1483" s="11">
        <v>45797</v>
      </c>
      <c r="C1483" s="11">
        <v>45801</v>
      </c>
      <c r="D1483" s="10" t="s">
        <v>223</v>
      </c>
      <c r="E1483" s="10" t="s">
        <v>142</v>
      </c>
      <c r="F1483" s="10">
        <v>4</v>
      </c>
      <c r="G1483" s="10">
        <v>266.91000000000003</v>
      </c>
      <c r="H1483" s="13">
        <v>0.15</v>
      </c>
      <c r="I1483" s="10">
        <v>1067.6400000000001</v>
      </c>
      <c r="J1483" s="10">
        <v>907.49</v>
      </c>
      <c r="K1483" s="10">
        <v>556.9</v>
      </c>
      <c r="L1483" s="10">
        <v>27.42</v>
      </c>
      <c r="M1483" s="10" t="s">
        <v>119</v>
      </c>
      <c r="N1483" s="10" t="s">
        <v>140</v>
      </c>
    </row>
    <row r="1484" spans="1:14" x14ac:dyDescent="0.35">
      <c r="A1484" s="10" t="s">
        <v>1765</v>
      </c>
      <c r="B1484" s="11">
        <v>45689</v>
      </c>
      <c r="C1484" s="11">
        <v>45690</v>
      </c>
      <c r="D1484" s="10" t="s">
        <v>501</v>
      </c>
      <c r="E1484" s="10" t="s">
        <v>164</v>
      </c>
      <c r="F1484" s="10">
        <v>3</v>
      </c>
      <c r="G1484" s="10">
        <v>947.48</v>
      </c>
      <c r="H1484" s="13">
        <v>0</v>
      </c>
      <c r="I1484" s="10">
        <v>2842.44</v>
      </c>
      <c r="J1484" s="10">
        <v>2842.44</v>
      </c>
      <c r="K1484" s="10">
        <v>2005.02</v>
      </c>
      <c r="L1484" s="10">
        <v>27.61</v>
      </c>
      <c r="M1484" s="10" t="s">
        <v>124</v>
      </c>
      <c r="N1484" s="10" t="s">
        <v>136</v>
      </c>
    </row>
    <row r="1485" spans="1:14" x14ac:dyDescent="0.35">
      <c r="A1485" s="10" t="s">
        <v>1766</v>
      </c>
      <c r="B1485" s="11">
        <v>45464</v>
      </c>
      <c r="C1485" s="11">
        <v>45464</v>
      </c>
      <c r="D1485" s="10" t="s">
        <v>219</v>
      </c>
      <c r="E1485" s="10" t="s">
        <v>155</v>
      </c>
      <c r="F1485" s="10">
        <v>2</v>
      </c>
      <c r="G1485" s="10">
        <v>42.81</v>
      </c>
      <c r="H1485" s="13">
        <v>0</v>
      </c>
      <c r="I1485" s="10">
        <v>85.63</v>
      </c>
      <c r="J1485" s="10">
        <v>85.63</v>
      </c>
      <c r="K1485" s="10">
        <v>41.22</v>
      </c>
      <c r="L1485" s="10">
        <v>53.26</v>
      </c>
      <c r="M1485" s="10" t="s">
        <v>129</v>
      </c>
      <c r="N1485" s="10" t="s">
        <v>125</v>
      </c>
    </row>
    <row r="1486" spans="1:14" x14ac:dyDescent="0.35">
      <c r="A1486" s="10" t="s">
        <v>1767</v>
      </c>
      <c r="B1486" s="11">
        <v>45430</v>
      </c>
      <c r="C1486" s="11">
        <v>45432</v>
      </c>
      <c r="D1486" s="10" t="s">
        <v>234</v>
      </c>
      <c r="E1486" s="10" t="s">
        <v>133</v>
      </c>
      <c r="F1486" s="10">
        <v>2</v>
      </c>
      <c r="G1486" s="10">
        <v>213.44</v>
      </c>
      <c r="H1486" s="13">
        <v>0.15</v>
      </c>
      <c r="I1486" s="10">
        <v>426.89</v>
      </c>
      <c r="J1486" s="10">
        <v>362.85</v>
      </c>
      <c r="K1486" s="10">
        <v>246.43</v>
      </c>
      <c r="L1486" s="10">
        <v>54.11</v>
      </c>
      <c r="M1486" s="10" t="s">
        <v>129</v>
      </c>
      <c r="N1486" s="10" t="s">
        <v>136</v>
      </c>
    </row>
    <row r="1487" spans="1:14" x14ac:dyDescent="0.35">
      <c r="A1487" s="10" t="s">
        <v>1768</v>
      </c>
      <c r="B1487" s="11">
        <v>45405</v>
      </c>
      <c r="C1487" s="11">
        <v>45410</v>
      </c>
      <c r="D1487" s="10" t="s">
        <v>710</v>
      </c>
      <c r="E1487" s="10" t="s">
        <v>159</v>
      </c>
      <c r="F1487" s="10">
        <v>2</v>
      </c>
      <c r="G1487" s="10">
        <v>538.26</v>
      </c>
      <c r="H1487" s="13">
        <v>0</v>
      </c>
      <c r="I1487" s="10">
        <v>1076.52</v>
      </c>
      <c r="J1487" s="10">
        <v>1076.52</v>
      </c>
      <c r="K1487" s="10">
        <v>707.64</v>
      </c>
      <c r="L1487" s="10">
        <v>26.69</v>
      </c>
      <c r="M1487" s="10" t="s">
        <v>1351</v>
      </c>
      <c r="N1487" s="10" t="s">
        <v>145</v>
      </c>
    </row>
    <row r="1488" spans="1:14" x14ac:dyDescent="0.35">
      <c r="A1488" s="10" t="s">
        <v>1769</v>
      </c>
      <c r="B1488" s="11">
        <v>45324</v>
      </c>
      <c r="C1488" s="11">
        <v>45331</v>
      </c>
      <c r="D1488" s="10" t="s">
        <v>147</v>
      </c>
      <c r="E1488" s="10" t="s">
        <v>159</v>
      </c>
      <c r="F1488" s="10">
        <v>2</v>
      </c>
      <c r="G1488" s="10">
        <v>557.92999999999995</v>
      </c>
      <c r="H1488" s="13">
        <v>0.1</v>
      </c>
      <c r="I1488" s="10">
        <v>1115.8599999999999</v>
      </c>
      <c r="J1488" s="10">
        <v>1004.27</v>
      </c>
      <c r="K1488" s="10">
        <v>652.79</v>
      </c>
      <c r="L1488" s="10">
        <v>28.55</v>
      </c>
      <c r="M1488" s="10" t="s">
        <v>134</v>
      </c>
      <c r="N1488" s="10" t="s">
        <v>136</v>
      </c>
    </row>
    <row r="1489" spans="1:14" x14ac:dyDescent="0.35">
      <c r="A1489" s="10" t="s">
        <v>1770</v>
      </c>
      <c r="B1489" s="11">
        <v>45666</v>
      </c>
      <c r="C1489" s="11">
        <v>45666</v>
      </c>
      <c r="D1489" s="10" t="s">
        <v>659</v>
      </c>
      <c r="E1489" s="10" t="s">
        <v>202</v>
      </c>
      <c r="F1489" s="10">
        <v>6</v>
      </c>
      <c r="G1489" s="10">
        <v>148.86000000000001</v>
      </c>
      <c r="H1489" s="13">
        <v>0</v>
      </c>
      <c r="I1489" s="10">
        <v>893.17</v>
      </c>
      <c r="J1489" s="10">
        <v>893.17</v>
      </c>
      <c r="K1489" s="10">
        <v>469.77</v>
      </c>
      <c r="L1489" s="10">
        <v>61.43</v>
      </c>
      <c r="M1489" s="10" t="s">
        <v>124</v>
      </c>
      <c r="N1489" s="10" t="s">
        <v>120</v>
      </c>
    </row>
    <row r="1490" spans="1:14" x14ac:dyDescent="0.35">
      <c r="A1490" s="10" t="s">
        <v>1771</v>
      </c>
      <c r="B1490" s="11">
        <v>45500</v>
      </c>
      <c r="C1490" s="11">
        <v>45501</v>
      </c>
      <c r="D1490" s="10" t="s">
        <v>344</v>
      </c>
      <c r="E1490" s="10" t="s">
        <v>166</v>
      </c>
      <c r="F1490" s="10">
        <v>1</v>
      </c>
      <c r="G1490" s="10">
        <v>175.63</v>
      </c>
      <c r="H1490" s="13">
        <v>0</v>
      </c>
      <c r="I1490" s="10">
        <v>175.63</v>
      </c>
      <c r="J1490" s="10">
        <v>175.63</v>
      </c>
      <c r="K1490" s="10">
        <v>98.59</v>
      </c>
      <c r="L1490" s="10">
        <v>27.62</v>
      </c>
      <c r="M1490" s="10" t="s">
        <v>124</v>
      </c>
      <c r="N1490" s="10" t="s">
        <v>145</v>
      </c>
    </row>
    <row r="1491" spans="1:14" x14ac:dyDescent="0.35">
      <c r="A1491" s="10" t="s">
        <v>1772</v>
      </c>
      <c r="B1491" s="11">
        <v>45599</v>
      </c>
      <c r="C1491" s="11">
        <v>45600</v>
      </c>
      <c r="D1491" s="10" t="s">
        <v>228</v>
      </c>
      <c r="E1491" s="10" t="s">
        <v>133</v>
      </c>
      <c r="F1491" s="10">
        <v>8</v>
      </c>
      <c r="G1491" s="10">
        <v>237.27</v>
      </c>
      <c r="H1491" s="13">
        <v>0.05</v>
      </c>
      <c r="I1491" s="10">
        <v>1898.12</v>
      </c>
      <c r="J1491" s="10">
        <v>1803.21</v>
      </c>
      <c r="K1491" s="10">
        <v>1038.05</v>
      </c>
      <c r="L1491" s="10">
        <v>42.93</v>
      </c>
      <c r="M1491" s="10" t="s">
        <v>134</v>
      </c>
      <c r="N1491" s="10" t="s">
        <v>149</v>
      </c>
    </row>
    <row r="1492" spans="1:14" x14ac:dyDescent="0.35">
      <c r="A1492" s="10" t="s">
        <v>1773</v>
      </c>
      <c r="B1492" s="11">
        <v>45674</v>
      </c>
      <c r="C1492" s="11">
        <v>45679</v>
      </c>
      <c r="D1492" s="10" t="s">
        <v>154</v>
      </c>
      <c r="E1492" s="10" t="s">
        <v>123</v>
      </c>
      <c r="F1492" s="10">
        <v>1</v>
      </c>
      <c r="G1492" s="10">
        <v>31.29</v>
      </c>
      <c r="H1492" s="13">
        <v>0</v>
      </c>
      <c r="I1492" s="10">
        <v>31.29</v>
      </c>
      <c r="J1492" s="10">
        <v>31.29</v>
      </c>
      <c r="K1492" s="10">
        <v>13.35</v>
      </c>
      <c r="L1492" s="10">
        <v>26.5</v>
      </c>
      <c r="M1492" s="10" t="s">
        <v>129</v>
      </c>
      <c r="N1492" s="10" t="s">
        <v>136</v>
      </c>
    </row>
    <row r="1493" spans="1:14" x14ac:dyDescent="0.35">
      <c r="A1493" s="10" t="s">
        <v>1774</v>
      </c>
      <c r="B1493" s="11">
        <v>45699</v>
      </c>
      <c r="C1493" s="11">
        <v>45705</v>
      </c>
      <c r="D1493" s="10" t="s">
        <v>168</v>
      </c>
      <c r="E1493" s="10" t="s">
        <v>166</v>
      </c>
      <c r="F1493" s="10">
        <v>8</v>
      </c>
      <c r="G1493" s="10">
        <v>191.77</v>
      </c>
      <c r="H1493" s="13">
        <v>0.15</v>
      </c>
      <c r="I1493" s="10">
        <v>1534.2</v>
      </c>
      <c r="J1493" s="10">
        <v>1304.07</v>
      </c>
      <c r="K1493" s="10">
        <v>726.47</v>
      </c>
      <c r="L1493" s="10">
        <v>50.23</v>
      </c>
      <c r="M1493" s="10" t="s">
        <v>134</v>
      </c>
      <c r="N1493" s="10" t="s">
        <v>136</v>
      </c>
    </row>
    <row r="1494" spans="1:14" x14ac:dyDescent="0.35">
      <c r="A1494" s="10" t="s">
        <v>1775</v>
      </c>
      <c r="B1494" s="11">
        <v>45782</v>
      </c>
      <c r="C1494" s="11">
        <v>45786</v>
      </c>
      <c r="D1494" s="10" t="s">
        <v>501</v>
      </c>
      <c r="E1494" s="10" t="s">
        <v>123</v>
      </c>
      <c r="F1494" s="10">
        <v>4</v>
      </c>
      <c r="G1494" s="10">
        <v>30.08</v>
      </c>
      <c r="H1494" s="13">
        <v>0</v>
      </c>
      <c r="I1494" s="10">
        <v>120.33</v>
      </c>
      <c r="J1494" s="10">
        <v>120.33</v>
      </c>
      <c r="K1494" s="10">
        <v>56.91</v>
      </c>
      <c r="L1494" s="10">
        <v>37.97</v>
      </c>
      <c r="M1494" s="10" t="s">
        <v>124</v>
      </c>
      <c r="N1494" s="10" t="s">
        <v>149</v>
      </c>
    </row>
    <row r="1495" spans="1:14" x14ac:dyDescent="0.35">
      <c r="A1495" s="10" t="s">
        <v>1776</v>
      </c>
      <c r="B1495" s="11">
        <v>45313</v>
      </c>
      <c r="C1495" s="11">
        <v>45313</v>
      </c>
      <c r="D1495" s="10" t="s">
        <v>171</v>
      </c>
      <c r="E1495" s="10" t="s">
        <v>123</v>
      </c>
      <c r="F1495" s="10">
        <v>2</v>
      </c>
      <c r="G1495" s="10">
        <v>31.79</v>
      </c>
      <c r="H1495" s="13">
        <v>0</v>
      </c>
      <c r="I1495" s="10">
        <v>63.57</v>
      </c>
      <c r="J1495" s="10">
        <v>63.57</v>
      </c>
      <c r="K1495" s="10">
        <v>27.54</v>
      </c>
      <c r="L1495" s="10">
        <v>6.21</v>
      </c>
      <c r="M1495" s="10" t="s">
        <v>134</v>
      </c>
      <c r="N1495" s="10" t="s">
        <v>136</v>
      </c>
    </row>
    <row r="1496" spans="1:14" x14ac:dyDescent="0.35">
      <c r="A1496" s="10" t="s">
        <v>1777</v>
      </c>
      <c r="B1496" s="11">
        <v>45509</v>
      </c>
      <c r="C1496" s="11">
        <v>45515</v>
      </c>
      <c r="D1496" s="10" t="s">
        <v>179</v>
      </c>
      <c r="E1496" s="10" t="s">
        <v>128</v>
      </c>
      <c r="F1496" s="10">
        <v>2</v>
      </c>
      <c r="G1496" s="10">
        <v>310.45999999999998</v>
      </c>
      <c r="H1496" s="13">
        <v>0.1</v>
      </c>
      <c r="I1496" s="10">
        <v>620.92999999999995</v>
      </c>
      <c r="J1496" s="10">
        <v>558.84</v>
      </c>
      <c r="K1496" s="10">
        <v>358.29</v>
      </c>
      <c r="L1496" s="10">
        <v>13.08</v>
      </c>
      <c r="M1496" s="10" t="s">
        <v>134</v>
      </c>
      <c r="N1496" s="10" t="s">
        <v>136</v>
      </c>
    </row>
    <row r="1497" spans="1:14" x14ac:dyDescent="0.35">
      <c r="A1497" s="10" t="s">
        <v>1778</v>
      </c>
      <c r="B1497" s="11">
        <v>45445</v>
      </c>
      <c r="C1497" s="11">
        <v>45448</v>
      </c>
      <c r="D1497" s="10" t="s">
        <v>181</v>
      </c>
      <c r="E1497" s="10" t="s">
        <v>155</v>
      </c>
      <c r="F1497" s="10">
        <v>5</v>
      </c>
      <c r="G1497" s="10">
        <v>40.71</v>
      </c>
      <c r="H1497" s="13">
        <v>0</v>
      </c>
      <c r="I1497" s="10">
        <v>203.54</v>
      </c>
      <c r="J1497" s="10">
        <v>203.54</v>
      </c>
      <c r="K1497" s="10">
        <v>100.48</v>
      </c>
      <c r="L1497" s="10">
        <v>44.5</v>
      </c>
      <c r="M1497" s="10" t="s">
        <v>134</v>
      </c>
      <c r="N1497" s="10" t="s">
        <v>156</v>
      </c>
    </row>
    <row r="1498" spans="1:14" x14ac:dyDescent="0.35">
      <c r="A1498" s="10" t="s">
        <v>1779</v>
      </c>
      <c r="B1498" s="11">
        <v>45656</v>
      </c>
      <c r="C1498" s="11">
        <v>45659</v>
      </c>
      <c r="D1498" s="10" t="s">
        <v>264</v>
      </c>
      <c r="E1498" s="10" t="s">
        <v>142</v>
      </c>
      <c r="F1498" s="10">
        <v>1</v>
      </c>
      <c r="G1498" s="10">
        <v>271</v>
      </c>
      <c r="H1498" s="13">
        <v>0.15</v>
      </c>
      <c r="I1498" s="10">
        <v>271</v>
      </c>
      <c r="J1498" s="10">
        <v>230.35</v>
      </c>
      <c r="K1498" s="10">
        <v>145.81</v>
      </c>
      <c r="L1498" s="10">
        <v>26.25</v>
      </c>
      <c r="M1498" s="10" t="s">
        <v>134</v>
      </c>
      <c r="N1498" s="10" t="s">
        <v>130</v>
      </c>
    </row>
    <row r="1499" spans="1:14" x14ac:dyDescent="0.35">
      <c r="A1499" s="10" t="s">
        <v>1780</v>
      </c>
      <c r="B1499" s="11">
        <v>45694</v>
      </c>
      <c r="C1499" s="11">
        <v>45701</v>
      </c>
      <c r="D1499" s="10" t="s">
        <v>240</v>
      </c>
      <c r="E1499" s="10" t="s">
        <v>175</v>
      </c>
      <c r="F1499" s="10">
        <v>2</v>
      </c>
      <c r="G1499" s="10">
        <v>35.79</v>
      </c>
      <c r="H1499" s="13">
        <v>0</v>
      </c>
      <c r="I1499" s="10">
        <v>71.569999999999993</v>
      </c>
      <c r="J1499" s="10">
        <v>71.569999999999993</v>
      </c>
      <c r="K1499" s="10">
        <v>31.3</v>
      </c>
      <c r="L1499" s="10">
        <v>44.38</v>
      </c>
      <c r="M1499" s="10" t="s">
        <v>129</v>
      </c>
      <c r="N1499" s="10" t="s">
        <v>140</v>
      </c>
    </row>
    <row r="1500" spans="1:14" x14ac:dyDescent="0.35">
      <c r="A1500" s="10" t="s">
        <v>1781</v>
      </c>
      <c r="B1500" s="11">
        <v>45753</v>
      </c>
      <c r="C1500" s="11">
        <v>45758</v>
      </c>
      <c r="D1500" s="10" t="s">
        <v>158</v>
      </c>
      <c r="E1500" s="10" t="s">
        <v>118</v>
      </c>
      <c r="F1500" s="10">
        <v>5</v>
      </c>
      <c r="G1500" s="10">
        <v>433.66</v>
      </c>
      <c r="H1500" s="13">
        <v>0</v>
      </c>
      <c r="I1500" s="10">
        <v>2168.31</v>
      </c>
      <c r="J1500" s="10">
        <v>2168.31</v>
      </c>
      <c r="K1500" s="10">
        <v>1184.7</v>
      </c>
      <c r="L1500" s="10">
        <v>53.72</v>
      </c>
      <c r="M1500" s="10" t="s">
        <v>134</v>
      </c>
      <c r="N1500" s="10" t="s">
        <v>156</v>
      </c>
    </row>
    <row r="1501" spans="1:14" x14ac:dyDescent="0.35">
      <c r="A1501" s="10" t="s">
        <v>1782</v>
      </c>
      <c r="B1501" s="11">
        <v>45538</v>
      </c>
      <c r="C1501" s="11">
        <v>45544</v>
      </c>
      <c r="D1501" s="10" t="s">
        <v>247</v>
      </c>
      <c r="E1501" s="10" t="s">
        <v>123</v>
      </c>
      <c r="F1501" s="10">
        <v>4</v>
      </c>
      <c r="G1501" s="10">
        <v>33.96</v>
      </c>
      <c r="H1501" s="13">
        <v>0</v>
      </c>
      <c r="I1501" s="10">
        <v>135.83000000000001</v>
      </c>
      <c r="J1501" s="10">
        <v>135.83000000000001</v>
      </c>
      <c r="K1501" s="10">
        <v>58.15</v>
      </c>
      <c r="L1501" s="10">
        <v>16.920000000000002</v>
      </c>
      <c r="M1501" s="10" t="s">
        <v>134</v>
      </c>
      <c r="N1501" s="10" t="s">
        <v>130</v>
      </c>
    </row>
    <row r="1502" spans="1:14" x14ac:dyDescent="0.35">
      <c r="A1502" s="10" t="s">
        <v>794</v>
      </c>
      <c r="B1502" s="11">
        <v>45537</v>
      </c>
      <c r="C1502" s="11">
        <v>45541</v>
      </c>
      <c r="D1502" s="10" t="s">
        <v>264</v>
      </c>
      <c r="E1502" s="10" t="s">
        <v>142</v>
      </c>
      <c r="F1502" s="10">
        <v>3</v>
      </c>
      <c r="G1502" s="10">
        <v>252.07</v>
      </c>
      <c r="H1502" s="13">
        <v>0.2</v>
      </c>
      <c r="I1502" s="10">
        <v>756.2</v>
      </c>
      <c r="J1502" s="10">
        <v>604.96</v>
      </c>
      <c r="K1502" s="10">
        <v>429.03</v>
      </c>
      <c r="L1502" s="10">
        <v>47.84</v>
      </c>
      <c r="M1502" s="10" t="s">
        <v>129</v>
      </c>
      <c r="N1502" s="10" t="s">
        <v>140</v>
      </c>
    </row>
    <row r="1503" spans="1:14" x14ac:dyDescent="0.35">
      <c r="A1503" s="10" t="s">
        <v>1222</v>
      </c>
      <c r="B1503" s="11">
        <v>45757</v>
      </c>
      <c r="C1503" s="11">
        <v>45763</v>
      </c>
      <c r="D1503" s="10" t="s">
        <v>189</v>
      </c>
      <c r="E1503" s="10" t="s">
        <v>164</v>
      </c>
      <c r="F1503" s="10">
        <v>1</v>
      </c>
      <c r="G1503" s="10">
        <v>887.87</v>
      </c>
      <c r="H1503" s="13">
        <v>0</v>
      </c>
      <c r="I1503" s="10">
        <v>887.87</v>
      </c>
      <c r="J1503" s="10">
        <v>887.87</v>
      </c>
      <c r="K1503" s="10">
        <v>705.02</v>
      </c>
      <c r="L1503" s="10">
        <v>28.1</v>
      </c>
      <c r="M1503" s="10" t="s">
        <v>124</v>
      </c>
      <c r="N1503" s="10" t="s">
        <v>149</v>
      </c>
    </row>
    <row r="1504" spans="1:14" x14ac:dyDescent="0.35">
      <c r="A1504" s="10" t="s">
        <v>1224</v>
      </c>
      <c r="B1504" s="11">
        <v>45657</v>
      </c>
      <c r="C1504" s="11">
        <v>45657</v>
      </c>
      <c r="D1504" s="10" t="s">
        <v>314</v>
      </c>
      <c r="E1504" s="10" t="s">
        <v>139</v>
      </c>
      <c r="F1504" s="10">
        <v>3</v>
      </c>
      <c r="G1504" s="10">
        <v>639.21</v>
      </c>
      <c r="H1504" s="13">
        <v>0</v>
      </c>
      <c r="I1504" s="10">
        <v>1917.62</v>
      </c>
      <c r="J1504" s="10">
        <v>1917.62</v>
      </c>
      <c r="K1504" s="10">
        <v>1121.33</v>
      </c>
      <c r="L1504" s="10">
        <v>15.77</v>
      </c>
      <c r="M1504" s="10" t="s">
        <v>124</v>
      </c>
      <c r="N1504" s="10" t="s">
        <v>156</v>
      </c>
    </row>
    <row r="1505" spans="1:14" x14ac:dyDescent="0.35">
      <c r="A1505" s="10" t="s">
        <v>236</v>
      </c>
      <c r="B1505" s="11">
        <v>45804</v>
      </c>
      <c r="C1505" s="11">
        <v>45809</v>
      </c>
      <c r="D1505" s="10" t="s">
        <v>237</v>
      </c>
      <c r="E1505" s="10" t="s">
        <v>123</v>
      </c>
      <c r="F1505" s="10">
        <v>1</v>
      </c>
      <c r="G1505" s="10">
        <v>33.85</v>
      </c>
      <c r="H1505" s="13">
        <v>0</v>
      </c>
      <c r="I1505" s="10">
        <v>33.85</v>
      </c>
      <c r="J1505" s="10">
        <v>33.85</v>
      </c>
      <c r="K1505" s="10">
        <v>13.91</v>
      </c>
      <c r="L1505" s="10">
        <v>28.14</v>
      </c>
      <c r="M1505" s="10" t="s">
        <v>134</v>
      </c>
      <c r="N1505" s="10" t="s">
        <v>156</v>
      </c>
    </row>
    <row r="1506" spans="1:14" x14ac:dyDescent="0.35">
      <c r="A1506" s="10" t="s">
        <v>1705</v>
      </c>
      <c r="B1506" s="11">
        <v>45337</v>
      </c>
      <c r="C1506" s="11">
        <v>45342</v>
      </c>
      <c r="D1506" s="10" t="s">
        <v>516</v>
      </c>
      <c r="E1506" s="10" t="s">
        <v>175</v>
      </c>
      <c r="F1506" s="10">
        <v>1</v>
      </c>
      <c r="G1506" s="10">
        <v>37.840000000000003</v>
      </c>
      <c r="H1506" s="13">
        <v>0.1</v>
      </c>
      <c r="I1506" s="10">
        <v>37.840000000000003</v>
      </c>
      <c r="J1506" s="10">
        <v>34.06</v>
      </c>
      <c r="K1506" s="10">
        <v>16.29</v>
      </c>
      <c r="L1506" s="10">
        <v>9.74</v>
      </c>
      <c r="M1506" s="10" t="s">
        <v>134</v>
      </c>
      <c r="N1506" s="10" t="s">
        <v>156</v>
      </c>
    </row>
    <row r="1507" spans="1:14" x14ac:dyDescent="0.35">
      <c r="A1507" s="10" t="s">
        <v>1499</v>
      </c>
      <c r="B1507" s="11">
        <v>45718</v>
      </c>
      <c r="C1507" s="11">
        <v>45718</v>
      </c>
      <c r="D1507" s="10" t="s">
        <v>569</v>
      </c>
      <c r="E1507" s="10" t="s">
        <v>152</v>
      </c>
      <c r="F1507" s="10">
        <v>3</v>
      </c>
      <c r="G1507" s="10">
        <v>27.88</v>
      </c>
      <c r="H1507" s="13">
        <v>0.2</v>
      </c>
      <c r="I1507" s="10">
        <v>83.65</v>
      </c>
      <c r="J1507" s="10">
        <v>66.92</v>
      </c>
      <c r="K1507" s="10">
        <v>33.950000000000003</v>
      </c>
      <c r="L1507" s="10">
        <v>49.69</v>
      </c>
      <c r="M1507" s="10" t="s">
        <v>134</v>
      </c>
      <c r="N1507" s="10" t="s">
        <v>120</v>
      </c>
    </row>
    <row r="1508" spans="1:14" x14ac:dyDescent="0.35">
      <c r="A1508" s="10" t="s">
        <v>508</v>
      </c>
      <c r="B1508" s="11">
        <v>45809</v>
      </c>
      <c r="C1508" s="11">
        <v>45816</v>
      </c>
      <c r="D1508" s="10" t="s">
        <v>412</v>
      </c>
      <c r="E1508" s="10" t="s">
        <v>155</v>
      </c>
      <c r="F1508" s="10">
        <v>5</v>
      </c>
      <c r="G1508" s="10">
        <v>44.48</v>
      </c>
      <c r="H1508" s="13">
        <v>0</v>
      </c>
      <c r="I1508" s="10">
        <v>222.41</v>
      </c>
      <c r="J1508" s="10">
        <v>222.41</v>
      </c>
      <c r="K1508" s="10">
        <v>107.64</v>
      </c>
      <c r="L1508" s="10">
        <v>26.99</v>
      </c>
      <c r="M1508" s="10" t="s">
        <v>134</v>
      </c>
      <c r="N1508" s="10" t="s">
        <v>120</v>
      </c>
    </row>
    <row r="1509" spans="1:14" x14ac:dyDescent="0.35">
      <c r="A1509" s="10" t="s">
        <v>126</v>
      </c>
      <c r="B1509" s="11">
        <v>45397</v>
      </c>
      <c r="C1509" s="11">
        <v>45397</v>
      </c>
      <c r="D1509" s="10" t="s">
        <v>127</v>
      </c>
      <c r="E1509" s="10" t="s">
        <v>128</v>
      </c>
      <c r="F1509" s="10">
        <v>3</v>
      </c>
      <c r="G1509" s="10">
        <v>328.38</v>
      </c>
      <c r="H1509" s="13">
        <v>0.1</v>
      </c>
      <c r="I1509" s="10">
        <v>985.15</v>
      </c>
      <c r="J1509" s="10">
        <v>886.64</v>
      </c>
      <c r="K1509" s="10">
        <v>546.16</v>
      </c>
      <c r="L1509" s="10">
        <v>56.63</v>
      </c>
      <c r="M1509" s="10" t="s">
        <v>129</v>
      </c>
      <c r="N1509" s="10" t="s">
        <v>130</v>
      </c>
    </row>
    <row r="1510" spans="1:14" x14ac:dyDescent="0.35">
      <c r="A1510" s="10" t="s">
        <v>1187</v>
      </c>
      <c r="B1510" s="11">
        <v>45718</v>
      </c>
      <c r="C1510" s="11">
        <v>45720</v>
      </c>
      <c r="D1510" s="10" t="s">
        <v>412</v>
      </c>
      <c r="E1510" s="10" t="s">
        <v>159</v>
      </c>
      <c r="F1510" s="10">
        <v>1</v>
      </c>
      <c r="G1510" s="10">
        <v>483.98</v>
      </c>
      <c r="H1510" s="13">
        <v>0</v>
      </c>
      <c r="I1510" s="10">
        <v>483.98</v>
      </c>
      <c r="J1510" s="10">
        <v>483.98</v>
      </c>
      <c r="K1510" s="10">
        <v>333.6</v>
      </c>
      <c r="L1510" s="10">
        <v>15.81</v>
      </c>
      <c r="M1510" s="10" t="s">
        <v>134</v>
      </c>
      <c r="N1510" s="10" t="s">
        <v>149</v>
      </c>
    </row>
    <row r="1511" spans="1:14" x14ac:dyDescent="0.35">
      <c r="A1511" s="10" t="s">
        <v>483</v>
      </c>
      <c r="B1511" s="11">
        <v>45597</v>
      </c>
      <c r="C1511" s="11">
        <v>45598</v>
      </c>
      <c r="D1511" s="10" t="s">
        <v>308</v>
      </c>
      <c r="E1511" s="10" t="s">
        <v>256</v>
      </c>
      <c r="F1511" s="10">
        <v>3</v>
      </c>
      <c r="G1511" s="10">
        <v>15.58</v>
      </c>
      <c r="H1511" s="13">
        <v>0.05</v>
      </c>
      <c r="I1511" s="10">
        <v>46.74</v>
      </c>
      <c r="J1511" s="10">
        <v>44.41</v>
      </c>
      <c r="K1511" s="10">
        <v>18.25</v>
      </c>
      <c r="L1511" s="10">
        <v>51.39</v>
      </c>
      <c r="M1511" s="10" t="s">
        <v>124</v>
      </c>
      <c r="N1511" s="10" t="s">
        <v>145</v>
      </c>
    </row>
    <row r="1512" spans="1:14" x14ac:dyDescent="0.35">
      <c r="A1512" s="10" t="s">
        <v>423</v>
      </c>
      <c r="B1512" s="11">
        <v>45322</v>
      </c>
      <c r="C1512" s="11">
        <v>45327</v>
      </c>
      <c r="D1512" s="10" t="s">
        <v>406</v>
      </c>
      <c r="E1512" s="10" t="s">
        <v>139</v>
      </c>
      <c r="F1512" s="10">
        <v>5</v>
      </c>
      <c r="G1512" s="10">
        <v>626.29</v>
      </c>
      <c r="H1512" s="13">
        <v>0</v>
      </c>
      <c r="I1512" s="10">
        <v>3131.43</v>
      </c>
      <c r="J1512" s="10">
        <v>3131.43</v>
      </c>
      <c r="K1512" s="10">
        <v>1903.78</v>
      </c>
      <c r="L1512" s="10">
        <v>64.069999999999993</v>
      </c>
      <c r="M1512" s="10" t="s">
        <v>134</v>
      </c>
      <c r="N1512" s="10" t="s">
        <v>149</v>
      </c>
    </row>
    <row r="1513" spans="1:14" x14ac:dyDescent="0.35">
      <c r="A1513" s="10" t="s">
        <v>977</v>
      </c>
      <c r="B1513" s="11">
        <v>45604</v>
      </c>
      <c r="C1513" s="11">
        <v>45610</v>
      </c>
      <c r="D1513" s="10" t="s">
        <v>290</v>
      </c>
      <c r="E1513" s="10" t="s">
        <v>133</v>
      </c>
      <c r="F1513" s="10">
        <v>5</v>
      </c>
      <c r="G1513" s="10">
        <v>232.15</v>
      </c>
      <c r="H1513" s="13">
        <v>0.2</v>
      </c>
      <c r="I1513" s="10">
        <v>1160.76</v>
      </c>
      <c r="J1513" s="10">
        <v>928.61</v>
      </c>
      <c r="K1513" s="10">
        <v>598.72</v>
      </c>
      <c r="L1513" s="10">
        <v>55.54</v>
      </c>
      <c r="M1513" s="10" t="s">
        <v>134</v>
      </c>
      <c r="N1513" s="10" t="s">
        <v>136</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1"/>
  <sheetViews>
    <sheetView workbookViewId="0">
      <pane ySplit="1" topLeftCell="A102" activePane="bottomLeft" state="frozen"/>
      <selection pane="bottomLeft" activeCell="E122" sqref="E122"/>
    </sheetView>
  </sheetViews>
  <sheetFormatPr defaultRowHeight="14.5" x14ac:dyDescent="0.35"/>
  <cols>
    <col min="1" max="1" width="14" customWidth="1"/>
    <col min="2" max="2" width="16" customWidth="1"/>
    <col min="3" max="6" width="12" customWidth="1"/>
    <col min="7" max="7" width="14" customWidth="1"/>
  </cols>
  <sheetData>
    <row r="1" spans="1:7" x14ac:dyDescent="0.35">
      <c r="A1" s="9" t="s">
        <v>82</v>
      </c>
      <c r="B1" s="9" t="s">
        <v>1783</v>
      </c>
      <c r="C1" s="9" t="s">
        <v>101</v>
      </c>
      <c r="D1" s="9" t="s">
        <v>46</v>
      </c>
      <c r="E1" s="9" t="s">
        <v>1784</v>
      </c>
      <c r="F1" s="9" t="s">
        <v>37</v>
      </c>
      <c r="G1" s="9" t="s">
        <v>1785</v>
      </c>
    </row>
    <row r="2" spans="1:7" x14ac:dyDescent="0.35">
      <c r="A2" s="10" t="s">
        <v>234</v>
      </c>
      <c r="B2" s="10" t="s">
        <v>1786</v>
      </c>
      <c r="C2" s="10" t="s">
        <v>1787</v>
      </c>
      <c r="D2" s="10" t="s">
        <v>1788</v>
      </c>
      <c r="E2" s="10" t="s">
        <v>1788</v>
      </c>
      <c r="F2" s="10" t="s">
        <v>1789</v>
      </c>
      <c r="G2" s="11">
        <v>44847</v>
      </c>
    </row>
    <row r="3" spans="1:7" x14ac:dyDescent="0.35">
      <c r="A3" s="10" t="s">
        <v>412</v>
      </c>
      <c r="B3" s="10" t="s">
        <v>1790</v>
      </c>
      <c r="C3" s="10" t="s">
        <v>1787</v>
      </c>
      <c r="D3" s="10" t="s">
        <v>1791</v>
      </c>
      <c r="E3" s="10" t="s">
        <v>1792</v>
      </c>
      <c r="F3" s="10" t="s">
        <v>1789</v>
      </c>
      <c r="G3" s="11">
        <v>44623</v>
      </c>
    </row>
    <row r="4" spans="1:7" x14ac:dyDescent="0.35">
      <c r="A4" s="10" t="s">
        <v>447</v>
      </c>
      <c r="B4" s="10" t="s">
        <v>1793</v>
      </c>
      <c r="C4" s="10" t="s">
        <v>1794</v>
      </c>
      <c r="D4" s="10" t="s">
        <v>1795</v>
      </c>
      <c r="E4" s="10" t="s">
        <v>1796</v>
      </c>
      <c r="F4" s="10" t="s">
        <v>1789</v>
      </c>
      <c r="G4" s="11">
        <v>44969</v>
      </c>
    </row>
    <row r="5" spans="1:7" x14ac:dyDescent="0.35">
      <c r="A5" s="10" t="s">
        <v>281</v>
      </c>
      <c r="B5" s="10" t="s">
        <v>1797</v>
      </c>
      <c r="C5" s="10" t="s">
        <v>1787</v>
      </c>
      <c r="D5" s="10" t="s">
        <v>1798</v>
      </c>
      <c r="E5" s="10" t="s">
        <v>1799</v>
      </c>
      <c r="F5" s="10" t="s">
        <v>1800</v>
      </c>
      <c r="G5" s="11">
        <v>44575</v>
      </c>
    </row>
    <row r="6" spans="1:7" x14ac:dyDescent="0.35">
      <c r="A6" s="10" t="s">
        <v>201</v>
      </c>
      <c r="B6" s="10" t="s">
        <v>1801</v>
      </c>
      <c r="C6" s="10" t="s">
        <v>1787</v>
      </c>
      <c r="D6" s="10" t="s">
        <v>1802</v>
      </c>
      <c r="E6" s="10" t="s">
        <v>1803</v>
      </c>
      <c r="F6" s="10" t="s">
        <v>1804</v>
      </c>
      <c r="G6" s="11">
        <v>45251</v>
      </c>
    </row>
    <row r="7" spans="1:7" x14ac:dyDescent="0.35">
      <c r="A7" s="10" t="s">
        <v>247</v>
      </c>
      <c r="B7" s="10" t="s">
        <v>1805</v>
      </c>
      <c r="C7" s="10" t="s">
        <v>1787</v>
      </c>
      <c r="D7" s="10" t="s">
        <v>1788</v>
      </c>
      <c r="E7" s="10" t="s">
        <v>1788</v>
      </c>
      <c r="F7" s="10" t="s">
        <v>1789</v>
      </c>
      <c r="G7" s="11">
        <v>45266</v>
      </c>
    </row>
    <row r="8" spans="1:7" x14ac:dyDescent="0.35">
      <c r="A8" s="10" t="s">
        <v>267</v>
      </c>
      <c r="B8" s="10" t="s">
        <v>1806</v>
      </c>
      <c r="C8" s="10" t="s">
        <v>1787</v>
      </c>
      <c r="D8" s="10" t="s">
        <v>1807</v>
      </c>
      <c r="E8" s="10" t="s">
        <v>1808</v>
      </c>
      <c r="F8" s="10" t="s">
        <v>1809</v>
      </c>
      <c r="G8" s="11">
        <v>45337</v>
      </c>
    </row>
    <row r="9" spans="1:7" x14ac:dyDescent="0.35">
      <c r="A9" s="10" t="s">
        <v>204</v>
      </c>
      <c r="B9" s="10" t="s">
        <v>1810</v>
      </c>
      <c r="C9" s="10" t="s">
        <v>1811</v>
      </c>
      <c r="D9" s="10" t="s">
        <v>1791</v>
      </c>
      <c r="E9" s="10" t="s">
        <v>1792</v>
      </c>
      <c r="F9" s="10" t="s">
        <v>1789</v>
      </c>
      <c r="G9" s="11">
        <v>45302</v>
      </c>
    </row>
    <row r="10" spans="1:7" x14ac:dyDescent="0.35">
      <c r="A10" s="10" t="s">
        <v>228</v>
      </c>
      <c r="B10" s="10" t="s">
        <v>1812</v>
      </c>
      <c r="C10" s="10" t="s">
        <v>1794</v>
      </c>
      <c r="D10" s="10" t="s">
        <v>1813</v>
      </c>
      <c r="E10" s="10" t="s">
        <v>1814</v>
      </c>
      <c r="F10" s="10" t="s">
        <v>1804</v>
      </c>
      <c r="G10" s="11">
        <v>44725</v>
      </c>
    </row>
    <row r="11" spans="1:7" x14ac:dyDescent="0.35">
      <c r="A11" s="10" t="s">
        <v>179</v>
      </c>
      <c r="B11" s="10" t="s">
        <v>1815</v>
      </c>
      <c r="C11" s="10" t="s">
        <v>1787</v>
      </c>
      <c r="D11" s="10" t="s">
        <v>1813</v>
      </c>
      <c r="E11" s="10" t="s">
        <v>1814</v>
      </c>
      <c r="F11" s="10" t="s">
        <v>1804</v>
      </c>
      <c r="G11" s="11">
        <v>45309</v>
      </c>
    </row>
    <row r="12" spans="1:7" x14ac:dyDescent="0.35">
      <c r="A12" s="10" t="s">
        <v>710</v>
      </c>
      <c r="B12" s="10" t="s">
        <v>1816</v>
      </c>
      <c r="C12" s="10" t="s">
        <v>1794</v>
      </c>
      <c r="D12" s="10" t="s">
        <v>1817</v>
      </c>
      <c r="E12" s="10" t="s">
        <v>1814</v>
      </c>
      <c r="F12" s="10" t="s">
        <v>1804</v>
      </c>
      <c r="G12" s="11">
        <v>44708</v>
      </c>
    </row>
    <row r="13" spans="1:7" x14ac:dyDescent="0.35">
      <c r="A13" s="10" t="s">
        <v>240</v>
      </c>
      <c r="B13" s="10" t="s">
        <v>1818</v>
      </c>
      <c r="C13" s="10" t="s">
        <v>1787</v>
      </c>
      <c r="D13" s="10" t="s">
        <v>1819</v>
      </c>
      <c r="E13" s="10" t="s">
        <v>1820</v>
      </c>
      <c r="F13" s="10" t="s">
        <v>1804</v>
      </c>
      <c r="G13" s="11">
        <v>45339</v>
      </c>
    </row>
    <row r="14" spans="1:7" x14ac:dyDescent="0.35">
      <c r="A14" s="10" t="s">
        <v>545</v>
      </c>
      <c r="B14" s="10" t="s">
        <v>1821</v>
      </c>
      <c r="C14" s="10" t="s">
        <v>1811</v>
      </c>
      <c r="D14" s="10" t="s">
        <v>1822</v>
      </c>
      <c r="E14" s="10" t="s">
        <v>1823</v>
      </c>
      <c r="F14" s="10" t="s">
        <v>1809</v>
      </c>
      <c r="G14" s="11">
        <v>44676</v>
      </c>
    </row>
    <row r="15" spans="1:7" x14ac:dyDescent="0.35">
      <c r="A15" s="10" t="s">
        <v>223</v>
      </c>
      <c r="B15" s="10" t="s">
        <v>1824</v>
      </c>
      <c r="C15" s="10" t="s">
        <v>1787</v>
      </c>
      <c r="D15" s="10" t="s">
        <v>1813</v>
      </c>
      <c r="E15" s="10" t="s">
        <v>1814</v>
      </c>
      <c r="F15" s="10" t="s">
        <v>1804</v>
      </c>
      <c r="G15" s="11">
        <v>44697</v>
      </c>
    </row>
    <row r="16" spans="1:7" x14ac:dyDescent="0.35">
      <c r="A16" s="10" t="s">
        <v>471</v>
      </c>
      <c r="B16" s="10" t="s">
        <v>1825</v>
      </c>
      <c r="C16" s="10" t="s">
        <v>1787</v>
      </c>
      <c r="D16" s="10" t="s">
        <v>1819</v>
      </c>
      <c r="E16" s="10" t="s">
        <v>1820</v>
      </c>
      <c r="F16" s="10" t="s">
        <v>1804</v>
      </c>
      <c r="G16" s="11">
        <v>45584</v>
      </c>
    </row>
    <row r="17" spans="1:7" x14ac:dyDescent="0.35">
      <c r="A17" s="10" t="s">
        <v>117</v>
      </c>
      <c r="B17" s="10" t="s">
        <v>1826</v>
      </c>
      <c r="C17" s="10" t="s">
        <v>1787</v>
      </c>
      <c r="D17" s="10" t="s">
        <v>1827</v>
      </c>
      <c r="E17" s="10" t="s">
        <v>1828</v>
      </c>
      <c r="F17" s="10" t="s">
        <v>1800</v>
      </c>
      <c r="G17" s="11">
        <v>45100</v>
      </c>
    </row>
    <row r="18" spans="1:7" x14ac:dyDescent="0.35">
      <c r="A18" s="10" t="s">
        <v>292</v>
      </c>
      <c r="B18" s="10" t="s">
        <v>1829</v>
      </c>
      <c r="C18" s="10" t="s">
        <v>1787</v>
      </c>
      <c r="D18" s="10" t="s">
        <v>1830</v>
      </c>
      <c r="E18" s="10" t="s">
        <v>1831</v>
      </c>
      <c r="F18" s="10" t="s">
        <v>1800</v>
      </c>
      <c r="G18" s="11">
        <v>44845</v>
      </c>
    </row>
    <row r="19" spans="1:7" x14ac:dyDescent="0.35">
      <c r="A19" s="10" t="s">
        <v>331</v>
      </c>
      <c r="B19" s="10" t="s">
        <v>1832</v>
      </c>
      <c r="C19" s="10" t="s">
        <v>1811</v>
      </c>
      <c r="D19" s="10" t="s">
        <v>1833</v>
      </c>
      <c r="E19" s="10" t="s">
        <v>1834</v>
      </c>
      <c r="F19" s="10" t="s">
        <v>1800</v>
      </c>
      <c r="G19" s="11">
        <v>44875</v>
      </c>
    </row>
    <row r="20" spans="1:7" x14ac:dyDescent="0.35">
      <c r="A20" s="10" t="s">
        <v>525</v>
      </c>
      <c r="B20" s="10" t="s">
        <v>1835</v>
      </c>
      <c r="C20" s="10" t="s">
        <v>1787</v>
      </c>
      <c r="D20" s="10" t="s">
        <v>1802</v>
      </c>
      <c r="E20" s="10" t="s">
        <v>1803</v>
      </c>
      <c r="F20" s="10" t="s">
        <v>1804</v>
      </c>
      <c r="G20" s="11">
        <v>45520</v>
      </c>
    </row>
    <row r="21" spans="1:7" x14ac:dyDescent="0.35">
      <c r="A21" s="10" t="s">
        <v>310</v>
      </c>
      <c r="B21" s="10" t="s">
        <v>1836</v>
      </c>
      <c r="C21" s="10" t="s">
        <v>1794</v>
      </c>
      <c r="D21" s="10" t="s">
        <v>1822</v>
      </c>
      <c r="E21" s="10" t="s">
        <v>1823</v>
      </c>
      <c r="F21" s="10" t="s">
        <v>1809</v>
      </c>
      <c r="G21" s="11">
        <v>44796</v>
      </c>
    </row>
    <row r="22" spans="1:7" x14ac:dyDescent="0.35">
      <c r="A22" s="10" t="s">
        <v>457</v>
      </c>
      <c r="B22" s="10" t="s">
        <v>1837</v>
      </c>
      <c r="C22" s="10" t="s">
        <v>1787</v>
      </c>
      <c r="D22" s="10" t="s">
        <v>1838</v>
      </c>
      <c r="E22" s="10" t="s">
        <v>1834</v>
      </c>
      <c r="F22" s="10" t="s">
        <v>1809</v>
      </c>
      <c r="G22" s="11">
        <v>45491</v>
      </c>
    </row>
    <row r="23" spans="1:7" x14ac:dyDescent="0.35">
      <c r="A23" s="10" t="s">
        <v>184</v>
      </c>
      <c r="B23" s="10" t="s">
        <v>1839</v>
      </c>
      <c r="C23" s="10" t="s">
        <v>1787</v>
      </c>
      <c r="D23" s="10" t="s">
        <v>1840</v>
      </c>
      <c r="E23" s="10" t="s">
        <v>1841</v>
      </c>
      <c r="F23" s="10" t="s">
        <v>1789</v>
      </c>
      <c r="G23" s="11">
        <v>44779</v>
      </c>
    </row>
    <row r="24" spans="1:7" x14ac:dyDescent="0.35">
      <c r="A24" s="10" t="s">
        <v>366</v>
      </c>
      <c r="B24" s="10" t="s">
        <v>1842</v>
      </c>
      <c r="C24" s="10" t="s">
        <v>1787</v>
      </c>
      <c r="D24" s="10" t="s">
        <v>1822</v>
      </c>
      <c r="E24" s="10" t="s">
        <v>1823</v>
      </c>
      <c r="F24" s="10" t="s">
        <v>1809</v>
      </c>
      <c r="G24" s="11">
        <v>44892</v>
      </c>
    </row>
    <row r="25" spans="1:7" x14ac:dyDescent="0.35">
      <c r="A25" s="10" t="s">
        <v>453</v>
      </c>
      <c r="B25" s="10" t="s">
        <v>1843</v>
      </c>
      <c r="C25" s="10" t="s">
        <v>1787</v>
      </c>
      <c r="D25" s="10" t="s">
        <v>1791</v>
      </c>
      <c r="E25" s="10" t="s">
        <v>1792</v>
      </c>
      <c r="F25" s="10" t="s">
        <v>1789</v>
      </c>
      <c r="G25" s="11">
        <v>45305</v>
      </c>
    </row>
    <row r="26" spans="1:7" x14ac:dyDescent="0.35">
      <c r="A26" s="10" t="s">
        <v>163</v>
      </c>
      <c r="B26" s="10" t="s">
        <v>1812</v>
      </c>
      <c r="C26" s="10" t="s">
        <v>1811</v>
      </c>
      <c r="D26" s="10" t="s">
        <v>1844</v>
      </c>
      <c r="E26" s="10" t="s">
        <v>1834</v>
      </c>
      <c r="F26" s="10" t="s">
        <v>1809</v>
      </c>
      <c r="G26" s="11">
        <v>44723</v>
      </c>
    </row>
    <row r="27" spans="1:7" x14ac:dyDescent="0.35">
      <c r="A27" s="10" t="s">
        <v>189</v>
      </c>
      <c r="B27" s="10" t="s">
        <v>1845</v>
      </c>
      <c r="C27" s="10" t="s">
        <v>1811</v>
      </c>
      <c r="D27" s="10" t="s">
        <v>1846</v>
      </c>
      <c r="E27" s="10" t="s">
        <v>1831</v>
      </c>
      <c r="F27" s="10" t="s">
        <v>1789</v>
      </c>
      <c r="G27" s="11">
        <v>45652</v>
      </c>
    </row>
    <row r="28" spans="1:7" x14ac:dyDescent="0.35">
      <c r="A28" s="10" t="s">
        <v>752</v>
      </c>
      <c r="B28" s="10" t="s">
        <v>1847</v>
      </c>
      <c r="C28" s="10" t="s">
        <v>1811</v>
      </c>
      <c r="D28" s="10" t="s">
        <v>1848</v>
      </c>
      <c r="E28" s="10" t="s">
        <v>1849</v>
      </c>
      <c r="F28" s="10" t="s">
        <v>1804</v>
      </c>
      <c r="G28" s="11">
        <v>44900</v>
      </c>
    </row>
    <row r="29" spans="1:7" x14ac:dyDescent="0.35">
      <c r="A29" s="10" t="s">
        <v>232</v>
      </c>
      <c r="B29" s="10" t="s">
        <v>1850</v>
      </c>
      <c r="C29" s="10" t="s">
        <v>1787</v>
      </c>
      <c r="D29" s="10" t="s">
        <v>1822</v>
      </c>
      <c r="E29" s="10" t="s">
        <v>1823</v>
      </c>
      <c r="F29" s="10" t="s">
        <v>1809</v>
      </c>
      <c r="G29" s="11">
        <v>44995</v>
      </c>
    </row>
    <row r="30" spans="1:7" x14ac:dyDescent="0.35">
      <c r="A30" s="10" t="s">
        <v>451</v>
      </c>
      <c r="B30" s="10" t="s">
        <v>1829</v>
      </c>
      <c r="C30" s="10" t="s">
        <v>1787</v>
      </c>
      <c r="D30" s="10" t="s">
        <v>1817</v>
      </c>
      <c r="E30" s="10" t="s">
        <v>1814</v>
      </c>
      <c r="F30" s="10" t="s">
        <v>1804</v>
      </c>
      <c r="G30" s="11">
        <v>45621</v>
      </c>
    </row>
    <row r="31" spans="1:7" x14ac:dyDescent="0.35">
      <c r="A31" s="10" t="s">
        <v>369</v>
      </c>
      <c r="B31" s="10" t="s">
        <v>1851</v>
      </c>
      <c r="C31" s="10" t="s">
        <v>1787</v>
      </c>
      <c r="D31" s="10" t="s">
        <v>1833</v>
      </c>
      <c r="E31" s="10" t="s">
        <v>1834</v>
      </c>
      <c r="F31" s="10" t="s">
        <v>1800</v>
      </c>
      <c r="G31" s="11">
        <v>44605</v>
      </c>
    </row>
    <row r="32" spans="1:7" x14ac:dyDescent="0.35">
      <c r="A32" s="10" t="s">
        <v>527</v>
      </c>
      <c r="B32" s="10" t="s">
        <v>1852</v>
      </c>
      <c r="C32" s="10" t="s">
        <v>1787</v>
      </c>
      <c r="D32" s="10" t="s">
        <v>1819</v>
      </c>
      <c r="E32" s="10" t="s">
        <v>1820</v>
      </c>
      <c r="F32" s="10" t="s">
        <v>1804</v>
      </c>
      <c r="G32" s="11">
        <v>44682</v>
      </c>
    </row>
    <row r="33" spans="1:7" x14ac:dyDescent="0.35">
      <c r="A33" s="10" t="s">
        <v>302</v>
      </c>
      <c r="B33" s="10" t="s">
        <v>1853</v>
      </c>
      <c r="C33" s="10" t="s">
        <v>1811</v>
      </c>
      <c r="D33" s="10" t="s">
        <v>1813</v>
      </c>
      <c r="E33" s="10" t="s">
        <v>1814</v>
      </c>
      <c r="F33" s="10" t="s">
        <v>1804</v>
      </c>
      <c r="G33" s="11">
        <v>44707</v>
      </c>
    </row>
    <row r="34" spans="1:7" x14ac:dyDescent="0.35">
      <c r="A34" s="10" t="s">
        <v>274</v>
      </c>
      <c r="B34" s="10" t="s">
        <v>1847</v>
      </c>
      <c r="C34" s="10" t="s">
        <v>1787</v>
      </c>
      <c r="D34" s="10" t="s">
        <v>1817</v>
      </c>
      <c r="E34" s="10" t="s">
        <v>1814</v>
      </c>
      <c r="F34" s="10" t="s">
        <v>1804</v>
      </c>
      <c r="G34" s="11">
        <v>44832</v>
      </c>
    </row>
    <row r="35" spans="1:7" x14ac:dyDescent="0.35">
      <c r="A35" s="10" t="s">
        <v>333</v>
      </c>
      <c r="B35" s="10" t="s">
        <v>1854</v>
      </c>
      <c r="C35" s="10" t="s">
        <v>1811</v>
      </c>
      <c r="D35" s="10" t="s">
        <v>1798</v>
      </c>
      <c r="E35" s="10" t="s">
        <v>1799</v>
      </c>
      <c r="F35" s="10" t="s">
        <v>1800</v>
      </c>
      <c r="G35" s="11">
        <v>44951</v>
      </c>
    </row>
    <row r="36" spans="1:7" x14ac:dyDescent="0.35">
      <c r="A36" s="10" t="s">
        <v>398</v>
      </c>
      <c r="B36" s="10" t="s">
        <v>1855</v>
      </c>
      <c r="C36" s="10" t="s">
        <v>1787</v>
      </c>
      <c r="D36" s="10" t="s">
        <v>1788</v>
      </c>
      <c r="E36" s="10" t="s">
        <v>1788</v>
      </c>
      <c r="F36" s="10" t="s">
        <v>1789</v>
      </c>
      <c r="G36" s="11">
        <v>45403</v>
      </c>
    </row>
    <row r="37" spans="1:7" x14ac:dyDescent="0.35">
      <c r="A37" s="10" t="s">
        <v>191</v>
      </c>
      <c r="B37" s="10" t="s">
        <v>1856</v>
      </c>
      <c r="C37" s="10" t="s">
        <v>1787</v>
      </c>
      <c r="D37" s="10" t="s">
        <v>1833</v>
      </c>
      <c r="E37" s="10" t="s">
        <v>1834</v>
      </c>
      <c r="F37" s="10" t="s">
        <v>1800</v>
      </c>
      <c r="G37" s="11">
        <v>45256</v>
      </c>
    </row>
    <row r="38" spans="1:7" x14ac:dyDescent="0.35">
      <c r="A38" s="10" t="s">
        <v>600</v>
      </c>
      <c r="B38" s="10" t="s">
        <v>1857</v>
      </c>
      <c r="C38" s="10" t="s">
        <v>1787</v>
      </c>
      <c r="D38" s="10" t="s">
        <v>1795</v>
      </c>
      <c r="E38" s="10" t="s">
        <v>1796</v>
      </c>
      <c r="F38" s="10" t="s">
        <v>1789</v>
      </c>
      <c r="G38" s="11">
        <v>44849</v>
      </c>
    </row>
    <row r="39" spans="1:7" x14ac:dyDescent="0.35">
      <c r="A39" s="10" t="s">
        <v>122</v>
      </c>
      <c r="B39" s="10" t="s">
        <v>1858</v>
      </c>
      <c r="C39" s="10" t="s">
        <v>1787</v>
      </c>
      <c r="D39" s="10" t="s">
        <v>1798</v>
      </c>
      <c r="E39" s="10" t="s">
        <v>1799</v>
      </c>
      <c r="F39" s="10" t="s">
        <v>1800</v>
      </c>
      <c r="G39" s="11">
        <v>44716</v>
      </c>
    </row>
    <row r="40" spans="1:7" x14ac:dyDescent="0.35">
      <c r="A40" s="10" t="s">
        <v>344</v>
      </c>
      <c r="B40" s="10" t="s">
        <v>1859</v>
      </c>
      <c r="C40" s="10" t="s">
        <v>1794</v>
      </c>
      <c r="D40" s="10" t="s">
        <v>1830</v>
      </c>
      <c r="E40" s="10" t="s">
        <v>1831</v>
      </c>
      <c r="F40" s="10" t="s">
        <v>1800</v>
      </c>
      <c r="G40" s="11">
        <v>44592</v>
      </c>
    </row>
    <row r="41" spans="1:7" x14ac:dyDescent="0.35">
      <c r="A41" s="10" t="s">
        <v>290</v>
      </c>
      <c r="B41" s="10" t="s">
        <v>1860</v>
      </c>
      <c r="C41" s="10" t="s">
        <v>1787</v>
      </c>
      <c r="D41" s="10" t="s">
        <v>1795</v>
      </c>
      <c r="E41" s="10" t="s">
        <v>1796</v>
      </c>
      <c r="F41" s="10" t="s">
        <v>1789</v>
      </c>
      <c r="G41" s="11">
        <v>44999</v>
      </c>
    </row>
    <row r="42" spans="1:7" x14ac:dyDescent="0.35">
      <c r="A42" s="10" t="s">
        <v>414</v>
      </c>
      <c r="B42" s="10" t="s">
        <v>1861</v>
      </c>
      <c r="C42" s="10" t="s">
        <v>1787</v>
      </c>
      <c r="D42" s="10" t="s">
        <v>1833</v>
      </c>
      <c r="E42" s="10" t="s">
        <v>1834</v>
      </c>
      <c r="F42" s="10" t="s">
        <v>1800</v>
      </c>
      <c r="G42" s="11">
        <v>45361</v>
      </c>
    </row>
    <row r="43" spans="1:7" x14ac:dyDescent="0.35">
      <c r="A43" s="10" t="s">
        <v>380</v>
      </c>
      <c r="B43" s="10" t="s">
        <v>1862</v>
      </c>
      <c r="C43" s="10" t="s">
        <v>1794</v>
      </c>
      <c r="D43" s="10" t="s">
        <v>1863</v>
      </c>
      <c r="E43" s="10" t="s">
        <v>1864</v>
      </c>
      <c r="F43" s="10" t="s">
        <v>1809</v>
      </c>
      <c r="G43" s="11">
        <v>45558</v>
      </c>
    </row>
    <row r="44" spans="1:7" x14ac:dyDescent="0.35">
      <c r="A44" s="10" t="s">
        <v>158</v>
      </c>
      <c r="B44" s="10" t="s">
        <v>1865</v>
      </c>
      <c r="C44" s="10" t="s">
        <v>1811</v>
      </c>
      <c r="D44" s="10" t="s">
        <v>1848</v>
      </c>
      <c r="E44" s="10" t="s">
        <v>1849</v>
      </c>
      <c r="F44" s="10" t="s">
        <v>1804</v>
      </c>
      <c r="G44" s="11">
        <v>44686</v>
      </c>
    </row>
    <row r="45" spans="1:7" x14ac:dyDescent="0.35">
      <c r="A45" s="10" t="s">
        <v>459</v>
      </c>
      <c r="B45" s="10" t="s">
        <v>1866</v>
      </c>
      <c r="C45" s="10" t="s">
        <v>1787</v>
      </c>
      <c r="D45" s="10" t="s">
        <v>1807</v>
      </c>
      <c r="E45" s="10" t="s">
        <v>1808</v>
      </c>
      <c r="F45" s="10" t="s">
        <v>1809</v>
      </c>
      <c r="G45" s="11">
        <v>45649</v>
      </c>
    </row>
    <row r="46" spans="1:7" x14ac:dyDescent="0.35">
      <c r="A46" s="10" t="s">
        <v>294</v>
      </c>
      <c r="B46" s="10" t="s">
        <v>1867</v>
      </c>
      <c r="C46" s="10" t="s">
        <v>1811</v>
      </c>
      <c r="D46" s="10" t="s">
        <v>1813</v>
      </c>
      <c r="E46" s="10" t="s">
        <v>1814</v>
      </c>
      <c r="F46" s="10" t="s">
        <v>1804</v>
      </c>
      <c r="G46" s="11">
        <v>44702</v>
      </c>
    </row>
    <row r="47" spans="1:7" x14ac:dyDescent="0.35">
      <c r="A47" s="10" t="s">
        <v>573</v>
      </c>
      <c r="B47" s="10" t="s">
        <v>1805</v>
      </c>
      <c r="C47" s="10" t="s">
        <v>1811</v>
      </c>
      <c r="D47" s="10" t="s">
        <v>1795</v>
      </c>
      <c r="E47" s="10" t="s">
        <v>1796</v>
      </c>
      <c r="F47" s="10" t="s">
        <v>1789</v>
      </c>
      <c r="G47" s="11">
        <v>45066</v>
      </c>
    </row>
    <row r="48" spans="1:7" x14ac:dyDescent="0.35">
      <c r="A48" s="10" t="s">
        <v>391</v>
      </c>
      <c r="B48" s="10" t="s">
        <v>1868</v>
      </c>
      <c r="C48" s="10" t="s">
        <v>1794</v>
      </c>
      <c r="D48" s="10" t="s">
        <v>1791</v>
      </c>
      <c r="E48" s="10" t="s">
        <v>1792</v>
      </c>
      <c r="F48" s="10" t="s">
        <v>1789</v>
      </c>
      <c r="G48" s="11">
        <v>45632</v>
      </c>
    </row>
    <row r="49" spans="1:7" x14ac:dyDescent="0.35">
      <c r="A49" s="10" t="s">
        <v>283</v>
      </c>
      <c r="B49" s="10" t="s">
        <v>1869</v>
      </c>
      <c r="C49" s="10" t="s">
        <v>1787</v>
      </c>
      <c r="D49" s="10" t="s">
        <v>1838</v>
      </c>
      <c r="E49" s="10" t="s">
        <v>1834</v>
      </c>
      <c r="F49" s="10" t="s">
        <v>1809</v>
      </c>
      <c r="G49" s="11">
        <v>45372</v>
      </c>
    </row>
    <row r="50" spans="1:7" x14ac:dyDescent="0.35">
      <c r="A50" s="10" t="s">
        <v>215</v>
      </c>
      <c r="B50" s="10" t="s">
        <v>1870</v>
      </c>
      <c r="C50" s="10" t="s">
        <v>1811</v>
      </c>
      <c r="D50" s="10" t="s">
        <v>1817</v>
      </c>
      <c r="E50" s="10" t="s">
        <v>1814</v>
      </c>
      <c r="F50" s="10" t="s">
        <v>1804</v>
      </c>
      <c r="G50" s="11">
        <v>44710</v>
      </c>
    </row>
    <row r="51" spans="1:7" x14ac:dyDescent="0.35">
      <c r="A51" s="10" t="s">
        <v>199</v>
      </c>
      <c r="B51" s="10" t="s">
        <v>1871</v>
      </c>
      <c r="C51" s="10" t="s">
        <v>1811</v>
      </c>
      <c r="D51" s="10" t="s">
        <v>1846</v>
      </c>
      <c r="E51" s="10" t="s">
        <v>1831</v>
      </c>
      <c r="F51" s="10" t="s">
        <v>1789</v>
      </c>
      <c r="G51" s="11">
        <v>44712</v>
      </c>
    </row>
    <row r="52" spans="1:7" x14ac:dyDescent="0.35">
      <c r="A52" s="10" t="s">
        <v>340</v>
      </c>
      <c r="B52" s="10" t="s">
        <v>1872</v>
      </c>
      <c r="C52" s="10" t="s">
        <v>1811</v>
      </c>
      <c r="D52" s="10" t="s">
        <v>1819</v>
      </c>
      <c r="E52" s="10" t="s">
        <v>1820</v>
      </c>
      <c r="F52" s="10" t="s">
        <v>1804</v>
      </c>
      <c r="G52" s="11">
        <v>44702</v>
      </c>
    </row>
    <row r="53" spans="1:7" x14ac:dyDescent="0.35">
      <c r="A53" s="10" t="s">
        <v>300</v>
      </c>
      <c r="B53" s="10" t="s">
        <v>1873</v>
      </c>
      <c r="C53" s="10" t="s">
        <v>1787</v>
      </c>
      <c r="D53" s="10" t="s">
        <v>1817</v>
      </c>
      <c r="E53" s="10" t="s">
        <v>1814</v>
      </c>
      <c r="F53" s="10" t="s">
        <v>1804</v>
      </c>
      <c r="G53" s="11">
        <v>45181</v>
      </c>
    </row>
    <row r="54" spans="1:7" x14ac:dyDescent="0.35">
      <c r="A54" s="10" t="s">
        <v>375</v>
      </c>
      <c r="B54" s="10" t="s">
        <v>1874</v>
      </c>
      <c r="C54" s="10" t="s">
        <v>1811</v>
      </c>
      <c r="D54" s="10" t="s">
        <v>1791</v>
      </c>
      <c r="E54" s="10" t="s">
        <v>1792</v>
      </c>
      <c r="F54" s="10" t="s">
        <v>1789</v>
      </c>
      <c r="G54" s="11">
        <v>44837</v>
      </c>
    </row>
    <row r="55" spans="1:7" x14ac:dyDescent="0.35">
      <c r="A55" s="10" t="s">
        <v>431</v>
      </c>
      <c r="B55" s="10" t="s">
        <v>1875</v>
      </c>
      <c r="C55" s="10" t="s">
        <v>1794</v>
      </c>
      <c r="D55" s="10" t="s">
        <v>1807</v>
      </c>
      <c r="E55" s="10" t="s">
        <v>1808</v>
      </c>
      <c r="F55" s="10" t="s">
        <v>1809</v>
      </c>
      <c r="G55" s="11">
        <v>44880</v>
      </c>
    </row>
    <row r="56" spans="1:7" x14ac:dyDescent="0.35">
      <c r="A56" s="10" t="s">
        <v>144</v>
      </c>
      <c r="B56" s="10" t="s">
        <v>1842</v>
      </c>
      <c r="C56" s="10" t="s">
        <v>1794</v>
      </c>
      <c r="D56" s="10" t="s">
        <v>1838</v>
      </c>
      <c r="E56" s="10" t="s">
        <v>1834</v>
      </c>
      <c r="F56" s="10" t="s">
        <v>1809</v>
      </c>
      <c r="G56" s="11">
        <v>44978</v>
      </c>
    </row>
    <row r="57" spans="1:7" x14ac:dyDescent="0.35">
      <c r="A57" s="10" t="s">
        <v>217</v>
      </c>
      <c r="B57" s="10" t="s">
        <v>1876</v>
      </c>
      <c r="C57" s="10" t="s">
        <v>1811</v>
      </c>
      <c r="D57" s="10" t="s">
        <v>1822</v>
      </c>
      <c r="E57" s="10" t="s">
        <v>1823</v>
      </c>
      <c r="F57" s="10" t="s">
        <v>1809</v>
      </c>
      <c r="G57" s="11">
        <v>44666</v>
      </c>
    </row>
    <row r="58" spans="1:7" x14ac:dyDescent="0.35">
      <c r="A58" s="10" t="s">
        <v>147</v>
      </c>
      <c r="B58" s="10" t="s">
        <v>1877</v>
      </c>
      <c r="C58" s="10" t="s">
        <v>1787</v>
      </c>
      <c r="D58" s="10" t="s">
        <v>1846</v>
      </c>
      <c r="E58" s="10" t="s">
        <v>1831</v>
      </c>
      <c r="F58" s="10" t="s">
        <v>1789</v>
      </c>
      <c r="G58" s="11">
        <v>45245</v>
      </c>
    </row>
    <row r="59" spans="1:7" x14ac:dyDescent="0.35">
      <c r="A59" s="10" t="s">
        <v>211</v>
      </c>
      <c r="B59" s="10" t="s">
        <v>1878</v>
      </c>
      <c r="C59" s="10" t="s">
        <v>1794</v>
      </c>
      <c r="D59" s="10" t="s">
        <v>1817</v>
      </c>
      <c r="E59" s="10" t="s">
        <v>1814</v>
      </c>
      <c r="F59" s="10" t="s">
        <v>1804</v>
      </c>
      <c r="G59" s="11">
        <v>45437</v>
      </c>
    </row>
    <row r="60" spans="1:7" x14ac:dyDescent="0.35">
      <c r="A60" s="10" t="s">
        <v>298</v>
      </c>
      <c r="B60" s="10" t="s">
        <v>1879</v>
      </c>
      <c r="C60" s="10" t="s">
        <v>1787</v>
      </c>
      <c r="D60" s="10" t="s">
        <v>1788</v>
      </c>
      <c r="E60" s="10" t="s">
        <v>1788</v>
      </c>
      <c r="F60" s="10" t="s">
        <v>1789</v>
      </c>
      <c r="G60" s="11">
        <v>45318</v>
      </c>
    </row>
    <row r="61" spans="1:7" x14ac:dyDescent="0.35">
      <c r="A61" s="10" t="s">
        <v>258</v>
      </c>
      <c r="B61" s="10" t="s">
        <v>1880</v>
      </c>
      <c r="C61" s="10" t="s">
        <v>1787</v>
      </c>
      <c r="D61" s="10" t="s">
        <v>1802</v>
      </c>
      <c r="E61" s="10" t="s">
        <v>1803</v>
      </c>
      <c r="F61" s="10" t="s">
        <v>1804</v>
      </c>
      <c r="G61" s="11">
        <v>44643</v>
      </c>
    </row>
    <row r="62" spans="1:7" x14ac:dyDescent="0.35">
      <c r="A62" s="10" t="s">
        <v>540</v>
      </c>
      <c r="B62" s="10" t="s">
        <v>1881</v>
      </c>
      <c r="C62" s="10" t="s">
        <v>1794</v>
      </c>
      <c r="D62" s="10" t="s">
        <v>1844</v>
      </c>
      <c r="E62" s="10" t="s">
        <v>1834</v>
      </c>
      <c r="F62" s="10" t="s">
        <v>1809</v>
      </c>
      <c r="G62" s="11">
        <v>45286</v>
      </c>
    </row>
    <row r="63" spans="1:7" x14ac:dyDescent="0.35">
      <c r="A63" s="10" t="s">
        <v>324</v>
      </c>
      <c r="B63" s="10" t="s">
        <v>1882</v>
      </c>
      <c r="C63" s="10" t="s">
        <v>1811</v>
      </c>
      <c r="D63" s="10" t="s">
        <v>1830</v>
      </c>
      <c r="E63" s="10" t="s">
        <v>1831</v>
      </c>
      <c r="F63" s="10" t="s">
        <v>1800</v>
      </c>
      <c r="G63" s="11">
        <v>45046</v>
      </c>
    </row>
    <row r="64" spans="1:7" x14ac:dyDescent="0.35">
      <c r="A64" s="10" t="s">
        <v>464</v>
      </c>
      <c r="B64" s="10" t="s">
        <v>1883</v>
      </c>
      <c r="C64" s="10" t="s">
        <v>1787</v>
      </c>
      <c r="D64" s="10" t="s">
        <v>1848</v>
      </c>
      <c r="E64" s="10" t="s">
        <v>1849</v>
      </c>
      <c r="F64" s="10" t="s">
        <v>1804</v>
      </c>
      <c r="G64" s="11">
        <v>45242</v>
      </c>
    </row>
    <row r="65" spans="1:7" x14ac:dyDescent="0.35">
      <c r="A65" s="10" t="s">
        <v>177</v>
      </c>
      <c r="B65" s="10" t="s">
        <v>1884</v>
      </c>
      <c r="C65" s="10" t="s">
        <v>1794</v>
      </c>
      <c r="D65" s="10" t="s">
        <v>1798</v>
      </c>
      <c r="E65" s="10" t="s">
        <v>1799</v>
      </c>
      <c r="F65" s="10" t="s">
        <v>1800</v>
      </c>
      <c r="G65" s="11">
        <v>44783</v>
      </c>
    </row>
    <row r="66" spans="1:7" x14ac:dyDescent="0.35">
      <c r="A66" s="10" t="s">
        <v>304</v>
      </c>
      <c r="B66" s="10" t="s">
        <v>1885</v>
      </c>
      <c r="C66" s="10" t="s">
        <v>1787</v>
      </c>
      <c r="D66" s="10" t="s">
        <v>1833</v>
      </c>
      <c r="E66" s="10" t="s">
        <v>1834</v>
      </c>
      <c r="F66" s="10" t="s">
        <v>1800</v>
      </c>
      <c r="G66" s="11">
        <v>45504</v>
      </c>
    </row>
    <row r="67" spans="1:7" x14ac:dyDescent="0.35">
      <c r="A67" s="10" t="s">
        <v>748</v>
      </c>
      <c r="B67" s="10" t="s">
        <v>1886</v>
      </c>
      <c r="C67" s="10" t="s">
        <v>1787</v>
      </c>
      <c r="D67" s="10" t="s">
        <v>1838</v>
      </c>
      <c r="E67" s="10" t="s">
        <v>1834</v>
      </c>
      <c r="F67" s="10" t="s">
        <v>1809</v>
      </c>
      <c r="G67" s="11">
        <v>44957</v>
      </c>
    </row>
    <row r="68" spans="1:7" x14ac:dyDescent="0.35">
      <c r="A68" s="10" t="s">
        <v>555</v>
      </c>
      <c r="B68" s="10" t="s">
        <v>1887</v>
      </c>
      <c r="C68" s="10" t="s">
        <v>1811</v>
      </c>
      <c r="D68" s="10" t="s">
        <v>1888</v>
      </c>
      <c r="E68" s="10" t="s">
        <v>1889</v>
      </c>
      <c r="F68" s="10" t="s">
        <v>1800</v>
      </c>
      <c r="G68" s="11">
        <v>45133</v>
      </c>
    </row>
    <row r="69" spans="1:7" x14ac:dyDescent="0.35">
      <c r="A69" s="10" t="s">
        <v>359</v>
      </c>
      <c r="B69" s="10" t="s">
        <v>1890</v>
      </c>
      <c r="C69" s="10" t="s">
        <v>1787</v>
      </c>
      <c r="D69" s="10" t="s">
        <v>1822</v>
      </c>
      <c r="E69" s="10" t="s">
        <v>1823</v>
      </c>
      <c r="F69" s="10" t="s">
        <v>1809</v>
      </c>
      <c r="G69" s="11">
        <v>44618</v>
      </c>
    </row>
    <row r="70" spans="1:7" x14ac:dyDescent="0.35">
      <c r="A70" s="10" t="s">
        <v>237</v>
      </c>
      <c r="B70" s="10" t="s">
        <v>1891</v>
      </c>
      <c r="C70" s="10" t="s">
        <v>1811</v>
      </c>
      <c r="D70" s="10" t="s">
        <v>1840</v>
      </c>
      <c r="E70" s="10" t="s">
        <v>1841</v>
      </c>
      <c r="F70" s="10" t="s">
        <v>1789</v>
      </c>
      <c r="G70" s="11">
        <v>45105</v>
      </c>
    </row>
    <row r="71" spans="1:7" x14ac:dyDescent="0.35">
      <c r="A71" s="10" t="s">
        <v>278</v>
      </c>
      <c r="B71" s="10" t="s">
        <v>1892</v>
      </c>
      <c r="C71" s="10" t="s">
        <v>1787</v>
      </c>
      <c r="D71" s="10" t="s">
        <v>1788</v>
      </c>
      <c r="E71" s="10" t="s">
        <v>1788</v>
      </c>
      <c r="F71" s="10" t="s">
        <v>1789</v>
      </c>
      <c r="G71" s="11">
        <v>45204</v>
      </c>
    </row>
    <row r="72" spans="1:7" x14ac:dyDescent="0.35">
      <c r="A72" s="10" t="s">
        <v>287</v>
      </c>
      <c r="B72" s="10" t="s">
        <v>1893</v>
      </c>
      <c r="C72" s="10" t="s">
        <v>1787</v>
      </c>
      <c r="D72" s="10" t="s">
        <v>1830</v>
      </c>
      <c r="E72" s="10" t="s">
        <v>1831</v>
      </c>
      <c r="F72" s="10" t="s">
        <v>1800</v>
      </c>
      <c r="G72" s="11">
        <v>44951</v>
      </c>
    </row>
    <row r="73" spans="1:7" x14ac:dyDescent="0.35">
      <c r="A73" s="10" t="s">
        <v>308</v>
      </c>
      <c r="B73" s="10" t="s">
        <v>1894</v>
      </c>
      <c r="C73" s="10" t="s">
        <v>1787</v>
      </c>
      <c r="D73" s="10" t="s">
        <v>1807</v>
      </c>
      <c r="E73" s="10" t="s">
        <v>1808</v>
      </c>
      <c r="F73" s="10" t="s">
        <v>1809</v>
      </c>
      <c r="G73" s="11">
        <v>44965</v>
      </c>
    </row>
    <row r="74" spans="1:7" x14ac:dyDescent="0.35">
      <c r="A74" s="10" t="s">
        <v>408</v>
      </c>
      <c r="B74" s="10" t="s">
        <v>1895</v>
      </c>
      <c r="C74" s="10" t="s">
        <v>1794</v>
      </c>
      <c r="D74" s="10" t="s">
        <v>1863</v>
      </c>
      <c r="E74" s="10" t="s">
        <v>1864</v>
      </c>
      <c r="F74" s="10" t="s">
        <v>1809</v>
      </c>
      <c r="G74" s="11">
        <v>44817</v>
      </c>
    </row>
    <row r="75" spans="1:7" x14ac:dyDescent="0.35">
      <c r="A75" s="10" t="s">
        <v>174</v>
      </c>
      <c r="B75" s="10" t="s">
        <v>1862</v>
      </c>
      <c r="C75" s="10" t="s">
        <v>1787</v>
      </c>
      <c r="D75" s="10" t="s">
        <v>1822</v>
      </c>
      <c r="E75" s="10" t="s">
        <v>1823</v>
      </c>
      <c r="F75" s="10" t="s">
        <v>1809</v>
      </c>
      <c r="G75" s="11">
        <v>45167</v>
      </c>
    </row>
    <row r="76" spans="1:7" x14ac:dyDescent="0.35">
      <c r="A76" s="10" t="s">
        <v>433</v>
      </c>
      <c r="B76" s="10" t="s">
        <v>1896</v>
      </c>
      <c r="C76" s="10" t="s">
        <v>1794</v>
      </c>
      <c r="D76" s="10" t="s">
        <v>1848</v>
      </c>
      <c r="E76" s="10" t="s">
        <v>1849</v>
      </c>
      <c r="F76" s="10" t="s">
        <v>1804</v>
      </c>
      <c r="G76" s="11">
        <v>44918</v>
      </c>
    </row>
    <row r="77" spans="1:7" x14ac:dyDescent="0.35">
      <c r="A77" s="10" t="s">
        <v>209</v>
      </c>
      <c r="B77" s="10" t="s">
        <v>1897</v>
      </c>
      <c r="C77" s="10" t="s">
        <v>1787</v>
      </c>
      <c r="D77" s="10" t="s">
        <v>1863</v>
      </c>
      <c r="E77" s="10" t="s">
        <v>1864</v>
      </c>
      <c r="F77" s="10" t="s">
        <v>1809</v>
      </c>
      <c r="G77" s="11">
        <v>44992</v>
      </c>
    </row>
    <row r="78" spans="1:7" x14ac:dyDescent="0.35">
      <c r="A78" s="10" t="s">
        <v>314</v>
      </c>
      <c r="B78" s="10" t="s">
        <v>1898</v>
      </c>
      <c r="C78" s="10" t="s">
        <v>1787</v>
      </c>
      <c r="D78" s="10" t="s">
        <v>1830</v>
      </c>
      <c r="E78" s="10" t="s">
        <v>1831</v>
      </c>
      <c r="F78" s="10" t="s">
        <v>1800</v>
      </c>
      <c r="G78" s="11">
        <v>45467</v>
      </c>
    </row>
    <row r="79" spans="1:7" x14ac:dyDescent="0.35">
      <c r="A79" s="10" t="s">
        <v>151</v>
      </c>
      <c r="B79" s="10" t="s">
        <v>1899</v>
      </c>
      <c r="C79" s="10" t="s">
        <v>1794</v>
      </c>
      <c r="D79" s="10" t="s">
        <v>1819</v>
      </c>
      <c r="E79" s="10" t="s">
        <v>1820</v>
      </c>
      <c r="F79" s="10" t="s">
        <v>1804</v>
      </c>
      <c r="G79" s="11">
        <v>45143</v>
      </c>
    </row>
    <row r="80" spans="1:7" x14ac:dyDescent="0.35">
      <c r="A80" s="10" t="s">
        <v>138</v>
      </c>
      <c r="B80" s="10" t="s">
        <v>1886</v>
      </c>
      <c r="C80" s="10" t="s">
        <v>1794</v>
      </c>
      <c r="D80" s="10" t="s">
        <v>1807</v>
      </c>
      <c r="E80" s="10" t="s">
        <v>1808</v>
      </c>
      <c r="F80" s="10" t="s">
        <v>1809</v>
      </c>
      <c r="G80" s="11">
        <v>45022</v>
      </c>
    </row>
    <row r="81" spans="1:7" x14ac:dyDescent="0.35">
      <c r="A81" s="10" t="s">
        <v>833</v>
      </c>
      <c r="B81" s="10" t="s">
        <v>1900</v>
      </c>
      <c r="C81" s="10" t="s">
        <v>1787</v>
      </c>
      <c r="D81" s="10" t="s">
        <v>1848</v>
      </c>
      <c r="E81" s="10" t="s">
        <v>1849</v>
      </c>
      <c r="F81" s="10" t="s">
        <v>1804</v>
      </c>
      <c r="G81" s="11">
        <v>45535</v>
      </c>
    </row>
    <row r="82" spans="1:7" x14ac:dyDescent="0.35">
      <c r="A82" s="10" t="s">
        <v>181</v>
      </c>
      <c r="B82" s="10" t="s">
        <v>1901</v>
      </c>
      <c r="C82" s="10" t="s">
        <v>1787</v>
      </c>
      <c r="D82" s="10" t="s">
        <v>1846</v>
      </c>
      <c r="E82" s="10" t="s">
        <v>1831</v>
      </c>
      <c r="F82" s="10" t="s">
        <v>1789</v>
      </c>
      <c r="G82" s="11">
        <v>45348</v>
      </c>
    </row>
    <row r="83" spans="1:7" x14ac:dyDescent="0.35">
      <c r="A83" s="10" t="s">
        <v>127</v>
      </c>
      <c r="B83" s="10" t="s">
        <v>1902</v>
      </c>
      <c r="C83" s="10" t="s">
        <v>1794</v>
      </c>
      <c r="D83" s="10" t="s">
        <v>1827</v>
      </c>
      <c r="E83" s="10" t="s">
        <v>1828</v>
      </c>
      <c r="F83" s="10" t="s">
        <v>1800</v>
      </c>
      <c r="G83" s="11">
        <v>44573</v>
      </c>
    </row>
    <row r="84" spans="1:7" x14ac:dyDescent="0.35">
      <c r="A84" s="10" t="s">
        <v>168</v>
      </c>
      <c r="B84" s="10" t="s">
        <v>1903</v>
      </c>
      <c r="C84" s="10" t="s">
        <v>1811</v>
      </c>
      <c r="D84" s="10" t="s">
        <v>1846</v>
      </c>
      <c r="E84" s="10" t="s">
        <v>1831</v>
      </c>
      <c r="F84" s="10" t="s">
        <v>1789</v>
      </c>
      <c r="G84" s="11">
        <v>45622</v>
      </c>
    </row>
    <row r="85" spans="1:7" x14ac:dyDescent="0.35">
      <c r="A85" s="10" t="s">
        <v>513</v>
      </c>
      <c r="B85" s="10" t="s">
        <v>1904</v>
      </c>
      <c r="C85" s="10" t="s">
        <v>1811</v>
      </c>
      <c r="D85" s="10" t="s">
        <v>1833</v>
      </c>
      <c r="E85" s="10" t="s">
        <v>1834</v>
      </c>
      <c r="F85" s="10" t="s">
        <v>1800</v>
      </c>
      <c r="G85" s="11">
        <v>44810</v>
      </c>
    </row>
    <row r="86" spans="1:7" x14ac:dyDescent="0.35">
      <c r="A86" s="10" t="s">
        <v>461</v>
      </c>
      <c r="B86" s="10" t="s">
        <v>1905</v>
      </c>
      <c r="C86" s="10" t="s">
        <v>1794</v>
      </c>
      <c r="D86" s="10" t="s">
        <v>1798</v>
      </c>
      <c r="E86" s="10" t="s">
        <v>1799</v>
      </c>
      <c r="F86" s="10" t="s">
        <v>1800</v>
      </c>
      <c r="G86" s="11">
        <v>45211</v>
      </c>
    </row>
    <row r="87" spans="1:7" x14ac:dyDescent="0.35">
      <c r="A87" s="10" t="s">
        <v>221</v>
      </c>
      <c r="B87" s="10" t="s">
        <v>1906</v>
      </c>
      <c r="C87" s="10" t="s">
        <v>1787</v>
      </c>
      <c r="D87" s="10" t="s">
        <v>1830</v>
      </c>
      <c r="E87" s="10" t="s">
        <v>1831</v>
      </c>
      <c r="F87" s="10" t="s">
        <v>1800</v>
      </c>
      <c r="G87" s="11">
        <v>45475</v>
      </c>
    </row>
    <row r="88" spans="1:7" x14ac:dyDescent="0.35">
      <c r="A88" s="10" t="s">
        <v>196</v>
      </c>
      <c r="B88" s="10" t="s">
        <v>1907</v>
      </c>
      <c r="C88" s="10" t="s">
        <v>1794</v>
      </c>
      <c r="D88" s="10" t="s">
        <v>1802</v>
      </c>
      <c r="E88" s="10" t="s">
        <v>1803</v>
      </c>
      <c r="F88" s="10" t="s">
        <v>1804</v>
      </c>
      <c r="G88" s="11">
        <v>45129</v>
      </c>
    </row>
    <row r="89" spans="1:7" x14ac:dyDescent="0.35">
      <c r="A89" s="10" t="s">
        <v>219</v>
      </c>
      <c r="B89" s="10" t="s">
        <v>1858</v>
      </c>
      <c r="C89" s="10" t="s">
        <v>1787</v>
      </c>
      <c r="D89" s="10" t="s">
        <v>1798</v>
      </c>
      <c r="E89" s="10" t="s">
        <v>1799</v>
      </c>
      <c r="F89" s="10" t="s">
        <v>1800</v>
      </c>
      <c r="G89" s="11">
        <v>45147</v>
      </c>
    </row>
    <row r="90" spans="1:7" x14ac:dyDescent="0.35">
      <c r="A90" s="10" t="s">
        <v>319</v>
      </c>
      <c r="B90" s="10" t="s">
        <v>1908</v>
      </c>
      <c r="C90" s="10" t="s">
        <v>1811</v>
      </c>
      <c r="D90" s="10" t="s">
        <v>1817</v>
      </c>
      <c r="E90" s="10" t="s">
        <v>1814</v>
      </c>
      <c r="F90" s="10" t="s">
        <v>1804</v>
      </c>
      <c r="G90" s="11">
        <v>44727</v>
      </c>
    </row>
    <row r="91" spans="1:7" x14ac:dyDescent="0.35">
      <c r="A91" s="10" t="s">
        <v>516</v>
      </c>
      <c r="B91" s="10" t="s">
        <v>1909</v>
      </c>
      <c r="C91" s="10" t="s">
        <v>1794</v>
      </c>
      <c r="D91" s="10" t="s">
        <v>1848</v>
      </c>
      <c r="E91" s="10" t="s">
        <v>1849</v>
      </c>
      <c r="F91" s="10" t="s">
        <v>1804</v>
      </c>
      <c r="G91" s="11">
        <v>45000</v>
      </c>
    </row>
    <row r="92" spans="1:7" x14ac:dyDescent="0.35">
      <c r="A92" s="10" t="s">
        <v>312</v>
      </c>
      <c r="B92" s="10" t="s">
        <v>1910</v>
      </c>
      <c r="C92" s="10" t="s">
        <v>1787</v>
      </c>
      <c r="D92" s="10" t="s">
        <v>1846</v>
      </c>
      <c r="E92" s="10" t="s">
        <v>1831</v>
      </c>
      <c r="F92" s="10" t="s">
        <v>1789</v>
      </c>
      <c r="G92" s="11">
        <v>45413</v>
      </c>
    </row>
    <row r="93" spans="1:7" x14ac:dyDescent="0.35">
      <c r="A93" s="10" t="s">
        <v>260</v>
      </c>
      <c r="B93" s="10" t="s">
        <v>1911</v>
      </c>
      <c r="C93" s="10" t="s">
        <v>1787</v>
      </c>
      <c r="D93" s="10" t="s">
        <v>1795</v>
      </c>
      <c r="E93" s="10" t="s">
        <v>1796</v>
      </c>
      <c r="F93" s="10" t="s">
        <v>1789</v>
      </c>
      <c r="G93" s="11">
        <v>44602</v>
      </c>
    </row>
    <row r="94" spans="1:7" x14ac:dyDescent="0.35">
      <c r="A94" s="10" t="s">
        <v>357</v>
      </c>
      <c r="B94" s="10" t="s">
        <v>1912</v>
      </c>
      <c r="C94" s="10" t="s">
        <v>1787</v>
      </c>
      <c r="D94" s="10" t="s">
        <v>1827</v>
      </c>
      <c r="E94" s="10" t="s">
        <v>1828</v>
      </c>
      <c r="F94" s="10" t="s">
        <v>1800</v>
      </c>
      <c r="G94" s="11">
        <v>45360</v>
      </c>
    </row>
    <row r="95" spans="1:7" x14ac:dyDescent="0.35">
      <c r="A95" s="10" t="s">
        <v>406</v>
      </c>
      <c r="B95" s="10" t="s">
        <v>1913</v>
      </c>
      <c r="C95" s="10" t="s">
        <v>1794</v>
      </c>
      <c r="D95" s="10" t="s">
        <v>1830</v>
      </c>
      <c r="E95" s="10" t="s">
        <v>1831</v>
      </c>
      <c r="F95" s="10" t="s">
        <v>1800</v>
      </c>
      <c r="G95" s="11">
        <v>45013</v>
      </c>
    </row>
    <row r="96" spans="1:7" x14ac:dyDescent="0.35">
      <c r="A96" s="10" t="s">
        <v>372</v>
      </c>
      <c r="B96" s="10" t="s">
        <v>1914</v>
      </c>
      <c r="C96" s="10" t="s">
        <v>1787</v>
      </c>
      <c r="D96" s="10" t="s">
        <v>1798</v>
      </c>
      <c r="E96" s="10" t="s">
        <v>1799</v>
      </c>
      <c r="F96" s="10" t="s">
        <v>1800</v>
      </c>
      <c r="G96" s="11">
        <v>45358</v>
      </c>
    </row>
    <row r="97" spans="1:7" x14ac:dyDescent="0.35">
      <c r="A97" s="10" t="s">
        <v>511</v>
      </c>
      <c r="B97" s="10" t="s">
        <v>1915</v>
      </c>
      <c r="C97" s="10" t="s">
        <v>1811</v>
      </c>
      <c r="D97" s="10" t="s">
        <v>1863</v>
      </c>
      <c r="E97" s="10" t="s">
        <v>1864</v>
      </c>
      <c r="F97" s="10" t="s">
        <v>1809</v>
      </c>
      <c r="G97" s="11">
        <v>44823</v>
      </c>
    </row>
    <row r="98" spans="1:7" x14ac:dyDescent="0.35">
      <c r="A98" s="10" t="s">
        <v>336</v>
      </c>
      <c r="B98" s="10" t="s">
        <v>1916</v>
      </c>
      <c r="C98" s="10" t="s">
        <v>1794</v>
      </c>
      <c r="D98" s="10" t="s">
        <v>1846</v>
      </c>
      <c r="E98" s="10" t="s">
        <v>1831</v>
      </c>
      <c r="F98" s="10" t="s">
        <v>1789</v>
      </c>
      <c r="G98" s="11">
        <v>44733</v>
      </c>
    </row>
    <row r="99" spans="1:7" x14ac:dyDescent="0.35">
      <c r="A99" s="10" t="s">
        <v>154</v>
      </c>
      <c r="B99" s="10" t="s">
        <v>1917</v>
      </c>
      <c r="C99" s="10" t="s">
        <v>1787</v>
      </c>
      <c r="D99" s="10" t="s">
        <v>1798</v>
      </c>
      <c r="E99" s="10" t="s">
        <v>1799</v>
      </c>
      <c r="F99" s="10" t="s">
        <v>1800</v>
      </c>
      <c r="G99" s="11">
        <v>45094</v>
      </c>
    </row>
    <row r="100" spans="1:7" x14ac:dyDescent="0.35">
      <c r="A100" s="10" t="s">
        <v>271</v>
      </c>
      <c r="B100" s="10" t="s">
        <v>1918</v>
      </c>
      <c r="C100" s="10" t="s">
        <v>1787</v>
      </c>
      <c r="D100" s="10" t="s">
        <v>1888</v>
      </c>
      <c r="E100" s="10" t="s">
        <v>1889</v>
      </c>
      <c r="F100" s="10" t="s">
        <v>1800</v>
      </c>
      <c r="G100" s="11">
        <v>45338</v>
      </c>
    </row>
    <row r="101" spans="1:7" x14ac:dyDescent="0.35">
      <c r="A101" s="10" t="s">
        <v>501</v>
      </c>
      <c r="B101" s="10" t="s">
        <v>1887</v>
      </c>
      <c r="C101" s="10" t="s">
        <v>1787</v>
      </c>
      <c r="D101" s="10" t="s">
        <v>1863</v>
      </c>
      <c r="E101" s="10" t="s">
        <v>1864</v>
      </c>
      <c r="F101" s="10" t="s">
        <v>1809</v>
      </c>
      <c r="G101" s="11">
        <v>44668</v>
      </c>
    </row>
    <row r="102" spans="1:7" x14ac:dyDescent="0.35">
      <c r="A102" s="10" t="s">
        <v>206</v>
      </c>
      <c r="B102" s="10" t="s">
        <v>1919</v>
      </c>
      <c r="C102" s="10" t="s">
        <v>1794</v>
      </c>
      <c r="D102" s="10" t="s">
        <v>1844</v>
      </c>
      <c r="E102" s="10" t="s">
        <v>1834</v>
      </c>
      <c r="F102" s="10" t="s">
        <v>1809</v>
      </c>
      <c r="G102" s="11">
        <v>44644</v>
      </c>
    </row>
    <row r="103" spans="1:7" x14ac:dyDescent="0.35">
      <c r="A103" s="10" t="s">
        <v>249</v>
      </c>
      <c r="B103" s="10" t="s">
        <v>1920</v>
      </c>
      <c r="C103" s="10" t="s">
        <v>1794</v>
      </c>
      <c r="D103" s="10" t="s">
        <v>1795</v>
      </c>
      <c r="E103" s="10" t="s">
        <v>1796</v>
      </c>
      <c r="F103" s="10" t="s">
        <v>1789</v>
      </c>
      <c r="G103" s="11">
        <v>45050</v>
      </c>
    </row>
    <row r="104" spans="1:7" x14ac:dyDescent="0.35">
      <c r="A104" s="10" t="s">
        <v>569</v>
      </c>
      <c r="B104" s="10" t="s">
        <v>1856</v>
      </c>
      <c r="C104" s="10" t="s">
        <v>1794</v>
      </c>
      <c r="D104" s="10" t="s">
        <v>1802</v>
      </c>
      <c r="E104" s="10" t="s">
        <v>1803</v>
      </c>
      <c r="F104" s="10" t="s">
        <v>1804</v>
      </c>
      <c r="G104" s="11">
        <v>45008</v>
      </c>
    </row>
    <row r="105" spans="1:7" x14ac:dyDescent="0.35">
      <c r="A105" s="10" t="s">
        <v>225</v>
      </c>
      <c r="B105" s="10" t="s">
        <v>1921</v>
      </c>
      <c r="C105" s="10" t="s">
        <v>1787</v>
      </c>
      <c r="D105" s="10" t="s">
        <v>1888</v>
      </c>
      <c r="E105" s="10" t="s">
        <v>1889</v>
      </c>
      <c r="F105" s="10" t="s">
        <v>1800</v>
      </c>
      <c r="G105" s="11">
        <v>44796</v>
      </c>
    </row>
    <row r="106" spans="1:7" x14ac:dyDescent="0.35">
      <c r="A106" s="10" t="s">
        <v>262</v>
      </c>
      <c r="B106" s="10" t="s">
        <v>1922</v>
      </c>
      <c r="C106" s="10" t="s">
        <v>1787</v>
      </c>
      <c r="D106" s="10" t="s">
        <v>1817</v>
      </c>
      <c r="E106" s="10" t="s">
        <v>1814</v>
      </c>
      <c r="F106" s="10" t="s">
        <v>1804</v>
      </c>
      <c r="G106" s="11">
        <v>45200</v>
      </c>
    </row>
    <row r="107" spans="1:7" x14ac:dyDescent="0.35">
      <c r="A107" s="10" t="s">
        <v>132</v>
      </c>
      <c r="B107" s="10" t="s">
        <v>1923</v>
      </c>
      <c r="C107" s="10" t="s">
        <v>1787</v>
      </c>
      <c r="D107" s="10" t="s">
        <v>1827</v>
      </c>
      <c r="E107" s="10" t="s">
        <v>1828</v>
      </c>
      <c r="F107" s="10" t="s">
        <v>1800</v>
      </c>
      <c r="G107" s="11">
        <v>45059</v>
      </c>
    </row>
    <row r="108" spans="1:7" x14ac:dyDescent="0.35">
      <c r="A108" s="10" t="s">
        <v>469</v>
      </c>
      <c r="B108" s="10" t="s">
        <v>1850</v>
      </c>
      <c r="C108" s="10" t="s">
        <v>1811</v>
      </c>
      <c r="D108" s="10" t="s">
        <v>1840</v>
      </c>
      <c r="E108" s="10" t="s">
        <v>1841</v>
      </c>
      <c r="F108" s="10" t="s">
        <v>1789</v>
      </c>
      <c r="G108" s="11">
        <v>44646</v>
      </c>
    </row>
    <row r="109" spans="1:7" x14ac:dyDescent="0.35">
      <c r="A109" s="10" t="s">
        <v>264</v>
      </c>
      <c r="B109" s="10" t="s">
        <v>1924</v>
      </c>
      <c r="C109" s="10" t="s">
        <v>1787</v>
      </c>
      <c r="D109" s="10" t="s">
        <v>1822</v>
      </c>
      <c r="E109" s="10" t="s">
        <v>1823</v>
      </c>
      <c r="F109" s="10" t="s">
        <v>1809</v>
      </c>
      <c r="G109" s="11">
        <v>45260</v>
      </c>
    </row>
    <row r="110" spans="1:7" x14ac:dyDescent="0.35">
      <c r="A110" s="10" t="s">
        <v>213</v>
      </c>
      <c r="B110" s="10" t="s">
        <v>1925</v>
      </c>
      <c r="C110" s="10" t="s">
        <v>1787</v>
      </c>
      <c r="D110" s="10" t="s">
        <v>1846</v>
      </c>
      <c r="E110" s="10" t="s">
        <v>1831</v>
      </c>
      <c r="F110" s="10" t="s">
        <v>1789</v>
      </c>
      <c r="G110" s="11">
        <v>45303</v>
      </c>
    </row>
    <row r="111" spans="1:7" x14ac:dyDescent="0.35">
      <c r="A111" s="10" t="s">
        <v>480</v>
      </c>
      <c r="B111" s="10" t="s">
        <v>1926</v>
      </c>
      <c r="C111" s="10" t="s">
        <v>1794</v>
      </c>
      <c r="D111" s="10" t="s">
        <v>1798</v>
      </c>
      <c r="E111" s="10" t="s">
        <v>1799</v>
      </c>
      <c r="F111" s="10" t="s">
        <v>1800</v>
      </c>
      <c r="G111" s="11">
        <v>45115</v>
      </c>
    </row>
    <row r="112" spans="1:7" x14ac:dyDescent="0.35">
      <c r="A112" s="10" t="s">
        <v>171</v>
      </c>
      <c r="B112" s="10" t="s">
        <v>1901</v>
      </c>
      <c r="C112" s="10" t="s">
        <v>1787</v>
      </c>
      <c r="D112" s="10" t="s">
        <v>1827</v>
      </c>
      <c r="E112" s="10" t="s">
        <v>1828</v>
      </c>
      <c r="F112" s="10" t="s">
        <v>1800</v>
      </c>
      <c r="G112" s="11">
        <v>45064</v>
      </c>
    </row>
    <row r="113" spans="1:7" x14ac:dyDescent="0.35">
      <c r="A113" s="10" t="s">
        <v>400</v>
      </c>
      <c r="B113" s="10" t="s">
        <v>1927</v>
      </c>
      <c r="C113" s="10" t="s">
        <v>1787</v>
      </c>
      <c r="D113" s="10" t="s">
        <v>1840</v>
      </c>
      <c r="E113" s="10" t="s">
        <v>1841</v>
      </c>
      <c r="F113" s="10" t="s">
        <v>1789</v>
      </c>
      <c r="G113" s="11">
        <v>45513</v>
      </c>
    </row>
    <row r="114" spans="1:7" x14ac:dyDescent="0.35">
      <c r="A114" s="10" t="s">
        <v>254</v>
      </c>
      <c r="B114" s="10" t="s">
        <v>1928</v>
      </c>
      <c r="C114" s="10" t="s">
        <v>1811</v>
      </c>
      <c r="D114" s="10" t="s">
        <v>1888</v>
      </c>
      <c r="E114" s="10" t="s">
        <v>1889</v>
      </c>
      <c r="F114" s="10" t="s">
        <v>1800</v>
      </c>
      <c r="G114" s="11">
        <v>44934</v>
      </c>
    </row>
    <row r="115" spans="1:7" x14ac:dyDescent="0.35">
      <c r="A115" s="10" t="s">
        <v>230</v>
      </c>
      <c r="B115" s="10" t="s">
        <v>1929</v>
      </c>
      <c r="C115" s="10" t="s">
        <v>1787</v>
      </c>
      <c r="D115" s="10" t="s">
        <v>1798</v>
      </c>
      <c r="E115" s="10" t="s">
        <v>1799</v>
      </c>
      <c r="F115" s="10" t="s">
        <v>1800</v>
      </c>
      <c r="G115" s="11">
        <v>45127</v>
      </c>
    </row>
    <row r="116" spans="1:7" x14ac:dyDescent="0.35">
      <c r="A116" s="10" t="s">
        <v>276</v>
      </c>
      <c r="B116" s="10" t="s">
        <v>1930</v>
      </c>
      <c r="C116" s="10" t="s">
        <v>1787</v>
      </c>
      <c r="D116" s="10" t="s">
        <v>1791</v>
      </c>
      <c r="E116" s="10" t="s">
        <v>1792</v>
      </c>
      <c r="F116" s="10" t="s">
        <v>1789</v>
      </c>
      <c r="G116" s="11">
        <v>45394</v>
      </c>
    </row>
    <row r="117" spans="1:7" x14ac:dyDescent="0.35">
      <c r="A117" s="10" t="s">
        <v>186</v>
      </c>
      <c r="B117" s="10" t="s">
        <v>1931</v>
      </c>
      <c r="C117" s="10" t="s">
        <v>1794</v>
      </c>
      <c r="D117" s="10" t="s">
        <v>1830</v>
      </c>
      <c r="E117" s="10" t="s">
        <v>1831</v>
      </c>
      <c r="F117" s="10" t="s">
        <v>1800</v>
      </c>
      <c r="G117" s="11">
        <v>45567</v>
      </c>
    </row>
    <row r="118" spans="1:7" x14ac:dyDescent="0.35">
      <c r="A118" s="10" t="s">
        <v>326</v>
      </c>
      <c r="B118" s="10" t="s">
        <v>1932</v>
      </c>
      <c r="C118" s="10" t="s">
        <v>1787</v>
      </c>
      <c r="D118" s="10" t="s">
        <v>1833</v>
      </c>
      <c r="E118" s="10" t="s">
        <v>1834</v>
      </c>
      <c r="F118" s="10" t="s">
        <v>1800</v>
      </c>
      <c r="G118" s="11">
        <v>45060</v>
      </c>
    </row>
    <row r="119" spans="1:7" x14ac:dyDescent="0.35">
      <c r="A119" s="10" t="s">
        <v>624</v>
      </c>
      <c r="B119" s="10" t="s">
        <v>1933</v>
      </c>
      <c r="C119" s="10" t="s">
        <v>1794</v>
      </c>
      <c r="D119" s="10" t="s">
        <v>1822</v>
      </c>
      <c r="E119" s="10" t="s">
        <v>1823</v>
      </c>
      <c r="F119" s="10" t="s">
        <v>1809</v>
      </c>
      <c r="G119" s="11">
        <v>45266</v>
      </c>
    </row>
    <row r="120" spans="1:7" x14ac:dyDescent="0.35">
      <c r="A120" s="10" t="s">
        <v>718</v>
      </c>
      <c r="B120" s="10" t="s">
        <v>1934</v>
      </c>
      <c r="C120" s="10" t="s">
        <v>1794</v>
      </c>
      <c r="D120" s="10" t="s">
        <v>1830</v>
      </c>
      <c r="E120" s="10" t="s">
        <v>1831</v>
      </c>
      <c r="F120" s="10" t="s">
        <v>1800</v>
      </c>
      <c r="G120" s="11">
        <v>45116</v>
      </c>
    </row>
    <row r="121" spans="1:7" x14ac:dyDescent="0.35">
      <c r="A121" s="10" t="s">
        <v>659</v>
      </c>
      <c r="B121" s="10" t="s">
        <v>1935</v>
      </c>
      <c r="C121" s="10" t="s">
        <v>1794</v>
      </c>
      <c r="D121" s="10" t="s">
        <v>1838</v>
      </c>
      <c r="E121" s="10" t="s">
        <v>1834</v>
      </c>
      <c r="F121" s="10" t="s">
        <v>1809</v>
      </c>
      <c r="G121" s="11">
        <v>45208</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
  <sheetViews>
    <sheetView workbookViewId="0">
      <pane ySplit="1" topLeftCell="A2" activePane="bottomLeft" state="frozen"/>
      <selection pane="bottomLeft"/>
    </sheetView>
  </sheetViews>
  <sheetFormatPr defaultRowHeight="14.5" x14ac:dyDescent="0.35"/>
  <cols>
    <col min="1" max="1" width="13" customWidth="1"/>
    <col min="2" max="2" width="12" customWidth="1"/>
    <col min="3" max="3" width="14" customWidth="1"/>
    <col min="4" max="4" width="15" customWidth="1"/>
    <col min="5" max="5" width="13" customWidth="1"/>
    <col min="6" max="6" width="16" customWidth="1"/>
  </cols>
  <sheetData>
    <row r="1" spans="1:6" x14ac:dyDescent="0.35">
      <c r="A1" s="9" t="s">
        <v>84</v>
      </c>
      <c r="B1" s="9" t="s">
        <v>40</v>
      </c>
      <c r="C1" s="9" t="s">
        <v>43</v>
      </c>
      <c r="D1" s="9" t="s">
        <v>1936</v>
      </c>
      <c r="E1" s="9" t="s">
        <v>1937</v>
      </c>
      <c r="F1" s="9" t="s">
        <v>106</v>
      </c>
    </row>
    <row r="2" spans="1:6" x14ac:dyDescent="0.35">
      <c r="A2" s="10" t="s">
        <v>166</v>
      </c>
      <c r="B2" s="10" t="s">
        <v>1938</v>
      </c>
      <c r="C2" s="10" t="s">
        <v>1939</v>
      </c>
      <c r="D2" s="10" t="s">
        <v>1940</v>
      </c>
      <c r="E2" s="10">
        <v>180</v>
      </c>
      <c r="F2" s="10">
        <v>95</v>
      </c>
    </row>
    <row r="3" spans="1:6" x14ac:dyDescent="0.35">
      <c r="A3" s="10" t="s">
        <v>142</v>
      </c>
      <c r="B3" s="10" t="s">
        <v>1938</v>
      </c>
      <c r="C3" s="10" t="s">
        <v>1939</v>
      </c>
      <c r="D3" s="10" t="s">
        <v>1941</v>
      </c>
      <c r="E3" s="10">
        <v>260</v>
      </c>
      <c r="F3" s="10">
        <v>145</v>
      </c>
    </row>
    <row r="4" spans="1:6" x14ac:dyDescent="0.35">
      <c r="A4" s="10" t="s">
        <v>133</v>
      </c>
      <c r="B4" s="10" t="s">
        <v>1938</v>
      </c>
      <c r="C4" s="10" t="s">
        <v>1942</v>
      </c>
      <c r="D4" s="10" t="s">
        <v>1943</v>
      </c>
      <c r="E4" s="10">
        <v>220</v>
      </c>
      <c r="F4" s="10">
        <v>125</v>
      </c>
    </row>
    <row r="5" spans="1:6" x14ac:dyDescent="0.35">
      <c r="A5" s="10" t="s">
        <v>139</v>
      </c>
      <c r="B5" s="10" t="s">
        <v>1938</v>
      </c>
      <c r="C5" s="10" t="s">
        <v>1942</v>
      </c>
      <c r="D5" s="10" t="s">
        <v>1944</v>
      </c>
      <c r="E5" s="10">
        <v>650</v>
      </c>
      <c r="F5" s="10">
        <v>390</v>
      </c>
    </row>
    <row r="6" spans="1:6" x14ac:dyDescent="0.35">
      <c r="A6" s="10" t="s">
        <v>169</v>
      </c>
      <c r="B6" s="10" t="s">
        <v>1938</v>
      </c>
      <c r="C6" s="10" t="s">
        <v>1945</v>
      </c>
      <c r="D6" s="10" t="s">
        <v>1946</v>
      </c>
      <c r="E6" s="10">
        <v>210</v>
      </c>
      <c r="F6" s="10">
        <v>118</v>
      </c>
    </row>
    <row r="7" spans="1:6" x14ac:dyDescent="0.35">
      <c r="A7" s="10" t="s">
        <v>155</v>
      </c>
      <c r="B7" s="10" t="s">
        <v>1947</v>
      </c>
      <c r="C7" s="10" t="s">
        <v>1948</v>
      </c>
      <c r="D7" s="10" t="s">
        <v>1949</v>
      </c>
      <c r="E7" s="10">
        <v>42</v>
      </c>
      <c r="F7" s="10">
        <v>21</v>
      </c>
    </row>
    <row r="8" spans="1:6" x14ac:dyDescent="0.35">
      <c r="A8" s="10" t="s">
        <v>235</v>
      </c>
      <c r="B8" s="10" t="s">
        <v>1947</v>
      </c>
      <c r="C8" s="10" t="s">
        <v>1950</v>
      </c>
      <c r="D8" s="10" t="s">
        <v>1951</v>
      </c>
      <c r="E8" s="10">
        <v>18</v>
      </c>
      <c r="F8" s="10">
        <v>7</v>
      </c>
    </row>
    <row r="9" spans="1:6" x14ac:dyDescent="0.35">
      <c r="A9" s="10" t="s">
        <v>123</v>
      </c>
      <c r="B9" s="10" t="s">
        <v>1947</v>
      </c>
      <c r="C9" s="10" t="s">
        <v>1952</v>
      </c>
      <c r="D9" s="10" t="s">
        <v>1953</v>
      </c>
      <c r="E9" s="10">
        <v>32</v>
      </c>
      <c r="F9" s="10">
        <v>14</v>
      </c>
    </row>
    <row r="10" spans="1:6" x14ac:dyDescent="0.35">
      <c r="A10" s="10" t="s">
        <v>152</v>
      </c>
      <c r="B10" s="10" t="s">
        <v>1947</v>
      </c>
      <c r="C10" s="10" t="s">
        <v>1952</v>
      </c>
      <c r="D10" s="10" t="s">
        <v>1954</v>
      </c>
      <c r="E10" s="10">
        <v>26</v>
      </c>
      <c r="F10" s="10">
        <v>11</v>
      </c>
    </row>
    <row r="11" spans="1:6" x14ac:dyDescent="0.35">
      <c r="A11" s="10" t="s">
        <v>256</v>
      </c>
      <c r="B11" s="10" t="s">
        <v>1947</v>
      </c>
      <c r="C11" s="10" t="s">
        <v>1955</v>
      </c>
      <c r="D11" s="10" t="s">
        <v>1956</v>
      </c>
      <c r="E11" s="10">
        <v>16</v>
      </c>
      <c r="F11" s="10">
        <v>6</v>
      </c>
    </row>
    <row r="12" spans="1:6" x14ac:dyDescent="0.35">
      <c r="A12" s="10" t="s">
        <v>159</v>
      </c>
      <c r="B12" s="10" t="s">
        <v>1957</v>
      </c>
      <c r="C12" s="10" t="s">
        <v>1958</v>
      </c>
      <c r="D12" s="10" t="s">
        <v>1959</v>
      </c>
      <c r="E12" s="10">
        <v>520</v>
      </c>
      <c r="F12" s="10">
        <v>340</v>
      </c>
    </row>
    <row r="13" spans="1:6" x14ac:dyDescent="0.35">
      <c r="A13" s="10" t="s">
        <v>202</v>
      </c>
      <c r="B13" s="10" t="s">
        <v>1957</v>
      </c>
      <c r="C13" s="10" t="s">
        <v>1958</v>
      </c>
      <c r="D13" s="10" t="s">
        <v>1960</v>
      </c>
      <c r="E13" s="10">
        <v>145</v>
      </c>
      <c r="F13" s="10">
        <v>82</v>
      </c>
    </row>
    <row r="14" spans="1:6" x14ac:dyDescent="0.35">
      <c r="A14" s="10" t="s">
        <v>175</v>
      </c>
      <c r="B14" s="10" t="s">
        <v>1957</v>
      </c>
      <c r="C14" s="10" t="s">
        <v>1961</v>
      </c>
      <c r="D14" s="10" t="s">
        <v>1962</v>
      </c>
      <c r="E14" s="10">
        <v>38</v>
      </c>
      <c r="F14" s="10">
        <v>16</v>
      </c>
    </row>
    <row r="15" spans="1:6" x14ac:dyDescent="0.35">
      <c r="A15" s="10" t="s">
        <v>226</v>
      </c>
      <c r="B15" s="10" t="s">
        <v>1957</v>
      </c>
      <c r="C15" s="10" t="s">
        <v>1961</v>
      </c>
      <c r="D15" s="10" t="s">
        <v>1963</v>
      </c>
      <c r="E15" s="10">
        <v>95</v>
      </c>
      <c r="F15" s="10">
        <v>43</v>
      </c>
    </row>
    <row r="16" spans="1:6" x14ac:dyDescent="0.35">
      <c r="A16" s="10" t="s">
        <v>187</v>
      </c>
      <c r="B16" s="10" t="s">
        <v>1957</v>
      </c>
      <c r="C16" s="10" t="s">
        <v>1964</v>
      </c>
      <c r="D16" s="10" t="s">
        <v>1965</v>
      </c>
      <c r="E16" s="10">
        <v>210</v>
      </c>
      <c r="F16" s="10">
        <v>118</v>
      </c>
    </row>
    <row r="17" spans="1:6" x14ac:dyDescent="0.35">
      <c r="A17" s="10" t="s">
        <v>128</v>
      </c>
      <c r="B17" s="10" t="s">
        <v>1957</v>
      </c>
      <c r="C17" s="10" t="s">
        <v>1964</v>
      </c>
      <c r="D17" s="10" t="s">
        <v>1966</v>
      </c>
      <c r="E17" s="10">
        <v>330</v>
      </c>
      <c r="F17" s="10">
        <v>185</v>
      </c>
    </row>
    <row r="18" spans="1:6" x14ac:dyDescent="0.35">
      <c r="A18" s="10" t="s">
        <v>164</v>
      </c>
      <c r="B18" s="10" t="s">
        <v>1957</v>
      </c>
      <c r="C18" s="10" t="s">
        <v>1967</v>
      </c>
      <c r="D18" s="10" t="s">
        <v>1968</v>
      </c>
      <c r="E18" s="10">
        <v>920</v>
      </c>
      <c r="F18" s="10">
        <v>680</v>
      </c>
    </row>
    <row r="19" spans="1:6" x14ac:dyDescent="0.35">
      <c r="A19" s="10" t="s">
        <v>118</v>
      </c>
      <c r="B19" s="10" t="s">
        <v>1957</v>
      </c>
      <c r="C19" s="10" t="s">
        <v>1969</v>
      </c>
      <c r="D19" s="10" t="s">
        <v>1970</v>
      </c>
      <c r="E19" s="10">
        <v>410</v>
      </c>
      <c r="F19" s="10">
        <v>245</v>
      </c>
    </row>
  </sheetData>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1"/>
  <sheetViews>
    <sheetView workbookViewId="0">
      <pane ySplit="1" topLeftCell="A2" activePane="bottomLeft" state="frozen"/>
      <selection pane="bottomLeft" activeCell="C5" sqref="C5"/>
    </sheetView>
  </sheetViews>
  <sheetFormatPr defaultRowHeight="14.5" x14ac:dyDescent="0.35"/>
  <cols>
    <col min="1" max="2" width="12" customWidth="1"/>
    <col min="3" max="3" width="14" customWidth="1"/>
    <col min="4" max="4" width="16" customWidth="1"/>
    <col min="5" max="5" width="13" customWidth="1"/>
    <col min="6" max="6" width="16" customWidth="1"/>
  </cols>
  <sheetData>
    <row r="1" spans="1:6" x14ac:dyDescent="0.35">
      <c r="A1" s="9" t="s">
        <v>1971</v>
      </c>
      <c r="B1" s="9" t="s">
        <v>80</v>
      </c>
      <c r="C1" s="9" t="s">
        <v>1972</v>
      </c>
      <c r="D1" s="9" t="s">
        <v>1973</v>
      </c>
      <c r="E1" s="9" t="s">
        <v>109</v>
      </c>
      <c r="F1" s="9" t="s">
        <v>111</v>
      </c>
    </row>
    <row r="2" spans="1:6" x14ac:dyDescent="0.35">
      <c r="A2" s="10" t="s">
        <v>1974</v>
      </c>
      <c r="B2" s="10" t="s">
        <v>489</v>
      </c>
      <c r="C2" s="11">
        <v>45725</v>
      </c>
      <c r="D2" s="10" t="s">
        <v>1975</v>
      </c>
      <c r="E2" s="10">
        <v>3</v>
      </c>
      <c r="F2" s="10" t="s">
        <v>1976</v>
      </c>
    </row>
    <row r="3" spans="1:6" x14ac:dyDescent="0.35">
      <c r="A3" s="10" t="s">
        <v>1977</v>
      </c>
      <c r="B3" s="10" t="s">
        <v>418</v>
      </c>
      <c r="C3" s="11">
        <v>45845</v>
      </c>
      <c r="D3" s="10" t="s">
        <v>1975</v>
      </c>
      <c r="E3" s="10">
        <v>1</v>
      </c>
      <c r="F3" s="10" t="s">
        <v>1978</v>
      </c>
    </row>
    <row r="4" spans="1:6" x14ac:dyDescent="0.35">
      <c r="A4" s="10" t="s">
        <v>1979</v>
      </c>
      <c r="B4" s="10" t="s">
        <v>877</v>
      </c>
      <c r="C4" s="11">
        <v>45636</v>
      </c>
      <c r="D4" s="10" t="s">
        <v>1975</v>
      </c>
      <c r="E4" s="10">
        <v>1</v>
      </c>
      <c r="F4" s="10" t="s">
        <v>1980</v>
      </c>
    </row>
    <row r="5" spans="1:6" x14ac:dyDescent="0.35">
      <c r="A5" s="10" t="s">
        <v>1981</v>
      </c>
      <c r="B5" s="10" t="s">
        <v>558</v>
      </c>
      <c r="C5" s="11">
        <v>45576</v>
      </c>
      <c r="D5" s="10" t="s">
        <v>1975</v>
      </c>
      <c r="E5" s="10">
        <v>1</v>
      </c>
      <c r="F5" s="10" t="s">
        <v>1982</v>
      </c>
    </row>
    <row r="6" spans="1:6" x14ac:dyDescent="0.35">
      <c r="A6" s="10" t="s">
        <v>1983</v>
      </c>
      <c r="B6" s="10" t="s">
        <v>794</v>
      </c>
      <c r="C6" s="11">
        <v>45563</v>
      </c>
      <c r="D6" s="10" t="s">
        <v>1975</v>
      </c>
      <c r="E6" s="10">
        <v>3</v>
      </c>
      <c r="F6" s="10" t="s">
        <v>1982</v>
      </c>
    </row>
    <row r="7" spans="1:6" x14ac:dyDescent="0.35">
      <c r="A7" s="10" t="s">
        <v>1984</v>
      </c>
      <c r="B7" s="10" t="s">
        <v>711</v>
      </c>
      <c r="C7" s="11">
        <v>45770</v>
      </c>
      <c r="D7" s="10" t="s">
        <v>1975</v>
      </c>
      <c r="E7" s="10">
        <v>1</v>
      </c>
      <c r="F7" s="10" t="s">
        <v>1976</v>
      </c>
    </row>
    <row r="8" spans="1:6" x14ac:dyDescent="0.35">
      <c r="A8" s="10" t="s">
        <v>1985</v>
      </c>
      <c r="B8" s="10" t="s">
        <v>1115</v>
      </c>
      <c r="C8" s="11">
        <v>45434</v>
      </c>
      <c r="D8" s="10" t="s">
        <v>1975</v>
      </c>
      <c r="E8" s="10">
        <v>1</v>
      </c>
      <c r="F8" s="10" t="s">
        <v>1986</v>
      </c>
    </row>
    <row r="9" spans="1:6" x14ac:dyDescent="0.35">
      <c r="A9" s="10" t="s">
        <v>1987</v>
      </c>
      <c r="B9" s="10" t="s">
        <v>1643</v>
      </c>
      <c r="C9" s="11">
        <v>45465</v>
      </c>
      <c r="D9" s="10" t="s">
        <v>1975</v>
      </c>
      <c r="E9" s="10">
        <v>3</v>
      </c>
      <c r="F9" s="10" t="s">
        <v>1978</v>
      </c>
    </row>
    <row r="10" spans="1:6" x14ac:dyDescent="0.35">
      <c r="A10" s="10" t="s">
        <v>1988</v>
      </c>
      <c r="B10" s="10" t="s">
        <v>536</v>
      </c>
      <c r="C10" s="11">
        <v>45660</v>
      </c>
      <c r="D10" s="10" t="s">
        <v>1975</v>
      </c>
      <c r="E10" s="10">
        <v>1</v>
      </c>
      <c r="F10" s="10" t="s">
        <v>1982</v>
      </c>
    </row>
    <row r="11" spans="1:6" x14ac:dyDescent="0.35">
      <c r="A11" s="10" t="s">
        <v>1989</v>
      </c>
      <c r="B11" s="10" t="s">
        <v>975</v>
      </c>
      <c r="C11" s="11">
        <v>45588</v>
      </c>
      <c r="D11" s="10" t="s">
        <v>1975</v>
      </c>
      <c r="E11" s="10">
        <v>2</v>
      </c>
      <c r="F11" s="10" t="s">
        <v>1982</v>
      </c>
    </row>
    <row r="12" spans="1:6" x14ac:dyDescent="0.35">
      <c r="A12" s="10" t="s">
        <v>1990</v>
      </c>
      <c r="B12" s="10" t="s">
        <v>1621</v>
      </c>
      <c r="C12" s="11">
        <v>45735</v>
      </c>
      <c r="D12" s="10" t="s">
        <v>1975</v>
      </c>
      <c r="E12" s="10">
        <v>3</v>
      </c>
      <c r="F12" s="10" t="s">
        <v>1976</v>
      </c>
    </row>
    <row r="13" spans="1:6" x14ac:dyDescent="0.35">
      <c r="A13" s="10" t="s">
        <v>1991</v>
      </c>
      <c r="B13" s="10" t="s">
        <v>1413</v>
      </c>
      <c r="C13" s="11">
        <v>45411</v>
      </c>
      <c r="D13" s="10" t="s">
        <v>1975</v>
      </c>
      <c r="E13" s="10">
        <v>1</v>
      </c>
      <c r="F13" s="10" t="s">
        <v>1986</v>
      </c>
    </row>
    <row r="14" spans="1:6" x14ac:dyDescent="0.35">
      <c r="A14" s="10" t="s">
        <v>1992</v>
      </c>
      <c r="B14" s="10" t="s">
        <v>1706</v>
      </c>
      <c r="C14" s="11">
        <v>45616</v>
      </c>
      <c r="D14" s="10" t="s">
        <v>1975</v>
      </c>
      <c r="E14" s="10">
        <v>2</v>
      </c>
      <c r="F14" s="10" t="s">
        <v>1978</v>
      </c>
    </row>
    <row r="15" spans="1:6" x14ac:dyDescent="0.35">
      <c r="A15" s="10" t="s">
        <v>1993</v>
      </c>
      <c r="B15" s="10" t="s">
        <v>928</v>
      </c>
      <c r="C15" s="11">
        <v>45474</v>
      </c>
      <c r="D15" s="10" t="s">
        <v>1975</v>
      </c>
      <c r="E15" s="10">
        <v>1</v>
      </c>
      <c r="F15" s="10" t="s">
        <v>1986</v>
      </c>
    </row>
    <row r="16" spans="1:6" x14ac:dyDescent="0.35">
      <c r="A16" s="10" t="s">
        <v>1994</v>
      </c>
      <c r="B16" s="10" t="s">
        <v>816</v>
      </c>
      <c r="C16" s="11">
        <v>45560</v>
      </c>
      <c r="D16" s="10" t="s">
        <v>1975</v>
      </c>
      <c r="E16" s="10">
        <v>2</v>
      </c>
      <c r="F16" s="10" t="s">
        <v>1976</v>
      </c>
    </row>
    <row r="17" spans="1:6" x14ac:dyDescent="0.35">
      <c r="A17" s="10" t="s">
        <v>1995</v>
      </c>
      <c r="B17" s="10" t="s">
        <v>1660</v>
      </c>
      <c r="C17" s="11">
        <v>45314</v>
      </c>
      <c r="D17" s="10" t="s">
        <v>1975</v>
      </c>
      <c r="E17" s="10">
        <v>1</v>
      </c>
      <c r="F17" s="10" t="s">
        <v>1982</v>
      </c>
    </row>
    <row r="18" spans="1:6" x14ac:dyDescent="0.35">
      <c r="A18" s="10" t="s">
        <v>1996</v>
      </c>
      <c r="B18" s="10" t="s">
        <v>567</v>
      </c>
      <c r="C18" s="11">
        <v>45427</v>
      </c>
      <c r="D18" s="10" t="s">
        <v>1975</v>
      </c>
      <c r="E18" s="10">
        <v>3</v>
      </c>
      <c r="F18" s="10" t="s">
        <v>1982</v>
      </c>
    </row>
    <row r="19" spans="1:6" x14ac:dyDescent="0.35">
      <c r="A19" s="10" t="s">
        <v>1997</v>
      </c>
      <c r="B19" s="10" t="s">
        <v>446</v>
      </c>
      <c r="C19" s="11">
        <v>45788</v>
      </c>
      <c r="D19" s="10" t="s">
        <v>1975</v>
      </c>
      <c r="E19" s="10">
        <v>1</v>
      </c>
      <c r="F19" s="10" t="s">
        <v>1976</v>
      </c>
    </row>
    <row r="20" spans="1:6" x14ac:dyDescent="0.35">
      <c r="A20" s="10" t="s">
        <v>1998</v>
      </c>
      <c r="B20" s="10" t="s">
        <v>1671</v>
      </c>
      <c r="C20" s="11">
        <v>45428</v>
      </c>
      <c r="D20" s="10" t="s">
        <v>1975</v>
      </c>
      <c r="E20" s="10">
        <v>1</v>
      </c>
      <c r="F20" s="10" t="s">
        <v>1986</v>
      </c>
    </row>
    <row r="21" spans="1:6" x14ac:dyDescent="0.35">
      <c r="A21" s="10" t="s">
        <v>1999</v>
      </c>
      <c r="B21" s="10" t="s">
        <v>1330</v>
      </c>
      <c r="C21" s="11">
        <v>45679</v>
      </c>
      <c r="D21" s="10" t="s">
        <v>1975</v>
      </c>
      <c r="E21" s="10">
        <v>1</v>
      </c>
      <c r="F21" s="10" t="s">
        <v>1980</v>
      </c>
    </row>
    <row r="22" spans="1:6" x14ac:dyDescent="0.35">
      <c r="A22" s="10" t="s">
        <v>2000</v>
      </c>
      <c r="B22" s="10" t="s">
        <v>1327</v>
      </c>
      <c r="C22" s="11">
        <v>45813</v>
      </c>
      <c r="D22" s="10" t="s">
        <v>1975</v>
      </c>
      <c r="E22" s="10">
        <v>1</v>
      </c>
      <c r="F22" s="10" t="s">
        <v>1980</v>
      </c>
    </row>
    <row r="23" spans="1:6" x14ac:dyDescent="0.35">
      <c r="A23" s="10" t="s">
        <v>2001</v>
      </c>
      <c r="B23" s="10" t="s">
        <v>1584</v>
      </c>
      <c r="C23" s="11">
        <v>45713</v>
      </c>
      <c r="D23" s="10" t="s">
        <v>1975</v>
      </c>
      <c r="E23" s="10">
        <v>1</v>
      </c>
      <c r="F23" s="10" t="s">
        <v>1978</v>
      </c>
    </row>
    <row r="24" spans="1:6" x14ac:dyDescent="0.35">
      <c r="A24" s="10" t="s">
        <v>2002</v>
      </c>
      <c r="B24" s="10" t="s">
        <v>282</v>
      </c>
      <c r="C24" s="11">
        <v>45761</v>
      </c>
      <c r="D24" s="10" t="s">
        <v>1975</v>
      </c>
      <c r="E24" s="10">
        <v>1</v>
      </c>
      <c r="F24" s="10" t="s">
        <v>1986</v>
      </c>
    </row>
    <row r="25" spans="1:6" x14ac:dyDescent="0.35">
      <c r="A25" s="10" t="s">
        <v>2003</v>
      </c>
      <c r="B25" s="10" t="s">
        <v>1370</v>
      </c>
      <c r="C25" s="11">
        <v>45514</v>
      </c>
      <c r="D25" s="10" t="s">
        <v>1975</v>
      </c>
      <c r="E25" s="10">
        <v>1</v>
      </c>
      <c r="F25" s="10" t="s">
        <v>1980</v>
      </c>
    </row>
    <row r="26" spans="1:6" x14ac:dyDescent="0.35">
      <c r="A26" s="10" t="s">
        <v>2004</v>
      </c>
      <c r="B26" s="10" t="s">
        <v>1285</v>
      </c>
      <c r="C26" s="11">
        <v>45355</v>
      </c>
      <c r="D26" s="10" t="s">
        <v>1975</v>
      </c>
      <c r="E26" s="10">
        <v>3</v>
      </c>
      <c r="F26" s="10" t="s">
        <v>1978</v>
      </c>
    </row>
    <row r="27" spans="1:6" x14ac:dyDescent="0.35">
      <c r="A27" s="10" t="s">
        <v>2005</v>
      </c>
      <c r="B27" s="10" t="s">
        <v>1495</v>
      </c>
      <c r="C27" s="11">
        <v>45512</v>
      </c>
      <c r="D27" s="10" t="s">
        <v>1975</v>
      </c>
      <c r="E27" s="10">
        <v>1</v>
      </c>
      <c r="F27" s="10" t="s">
        <v>1976</v>
      </c>
    </row>
    <row r="28" spans="1:6" x14ac:dyDescent="0.35">
      <c r="A28" s="10" t="s">
        <v>2006</v>
      </c>
      <c r="B28" s="10" t="s">
        <v>1689</v>
      </c>
      <c r="C28" s="11">
        <v>45472</v>
      </c>
      <c r="D28" s="10" t="s">
        <v>1975</v>
      </c>
      <c r="E28" s="10">
        <v>3</v>
      </c>
      <c r="F28" s="10" t="s">
        <v>1976</v>
      </c>
    </row>
    <row r="29" spans="1:6" x14ac:dyDescent="0.35">
      <c r="A29" s="10" t="s">
        <v>2007</v>
      </c>
      <c r="B29" s="10" t="s">
        <v>1546</v>
      </c>
      <c r="C29" s="11">
        <v>45554</v>
      </c>
      <c r="D29" s="10" t="s">
        <v>1975</v>
      </c>
      <c r="E29" s="10">
        <v>1</v>
      </c>
      <c r="F29" s="10" t="s">
        <v>1982</v>
      </c>
    </row>
    <row r="30" spans="1:6" x14ac:dyDescent="0.35">
      <c r="A30" s="10" t="s">
        <v>2008</v>
      </c>
      <c r="B30" s="10" t="s">
        <v>439</v>
      </c>
      <c r="C30" s="11">
        <v>45429</v>
      </c>
      <c r="D30" s="10" t="s">
        <v>1975</v>
      </c>
      <c r="E30" s="10">
        <v>1</v>
      </c>
      <c r="F30" s="10" t="s">
        <v>1980</v>
      </c>
    </row>
    <row r="31" spans="1:6" x14ac:dyDescent="0.35">
      <c r="A31" s="10" t="s">
        <v>2009</v>
      </c>
      <c r="B31" s="10" t="s">
        <v>1556</v>
      </c>
      <c r="C31" s="11">
        <v>45324</v>
      </c>
      <c r="D31" s="10" t="s">
        <v>1975</v>
      </c>
      <c r="E31" s="10">
        <v>1</v>
      </c>
      <c r="F31" s="10" t="s">
        <v>1976</v>
      </c>
    </row>
    <row r="32" spans="1:6" x14ac:dyDescent="0.35">
      <c r="A32" s="10" t="s">
        <v>2010</v>
      </c>
      <c r="B32" s="10" t="s">
        <v>1108</v>
      </c>
      <c r="C32" s="11">
        <v>45442</v>
      </c>
      <c r="D32" s="10" t="s">
        <v>1975</v>
      </c>
      <c r="E32" s="10">
        <v>1</v>
      </c>
      <c r="F32" s="10" t="s">
        <v>1976</v>
      </c>
    </row>
    <row r="33" spans="1:6" x14ac:dyDescent="0.35">
      <c r="A33" s="10" t="s">
        <v>2011</v>
      </c>
      <c r="B33" s="10" t="s">
        <v>560</v>
      </c>
      <c r="C33" s="11">
        <v>45773</v>
      </c>
      <c r="D33" s="10" t="s">
        <v>1975</v>
      </c>
      <c r="E33" s="10">
        <v>1</v>
      </c>
      <c r="F33" s="10" t="s">
        <v>1986</v>
      </c>
    </row>
    <row r="34" spans="1:6" x14ac:dyDescent="0.35">
      <c r="A34" s="10" t="s">
        <v>2012</v>
      </c>
      <c r="B34" s="10" t="s">
        <v>1590</v>
      </c>
      <c r="C34" s="11">
        <v>45843</v>
      </c>
      <c r="D34" s="10" t="s">
        <v>1975</v>
      </c>
      <c r="E34" s="10">
        <v>3</v>
      </c>
      <c r="F34" s="10" t="s">
        <v>1976</v>
      </c>
    </row>
    <row r="35" spans="1:6" x14ac:dyDescent="0.35">
      <c r="A35" s="10" t="s">
        <v>2013</v>
      </c>
      <c r="B35" s="10" t="s">
        <v>762</v>
      </c>
      <c r="C35" s="11">
        <v>45511</v>
      </c>
      <c r="D35" s="10" t="s">
        <v>1975</v>
      </c>
      <c r="E35" s="10">
        <v>2</v>
      </c>
      <c r="F35" s="10" t="s">
        <v>1978</v>
      </c>
    </row>
    <row r="36" spans="1:6" x14ac:dyDescent="0.35">
      <c r="A36" s="10" t="s">
        <v>2014</v>
      </c>
      <c r="B36" s="10" t="s">
        <v>1766</v>
      </c>
      <c r="C36" s="11">
        <v>45470</v>
      </c>
      <c r="D36" s="10" t="s">
        <v>1975</v>
      </c>
      <c r="E36" s="10">
        <v>1</v>
      </c>
      <c r="F36" s="10" t="s">
        <v>1980</v>
      </c>
    </row>
    <row r="37" spans="1:6" x14ac:dyDescent="0.35">
      <c r="A37" s="10" t="s">
        <v>2015</v>
      </c>
      <c r="B37" s="10" t="s">
        <v>909</v>
      </c>
      <c r="C37" s="11">
        <v>45777</v>
      </c>
      <c r="D37" s="10" t="s">
        <v>1975</v>
      </c>
      <c r="E37" s="10">
        <v>3</v>
      </c>
      <c r="F37" s="10" t="s">
        <v>1986</v>
      </c>
    </row>
    <row r="38" spans="1:6" x14ac:dyDescent="0.35">
      <c r="A38" s="10" t="s">
        <v>2016</v>
      </c>
      <c r="B38" s="10" t="s">
        <v>1738</v>
      </c>
      <c r="C38" s="11">
        <v>45704</v>
      </c>
      <c r="D38" s="10" t="s">
        <v>1975</v>
      </c>
      <c r="E38" s="10">
        <v>1</v>
      </c>
      <c r="F38" s="10" t="s">
        <v>1986</v>
      </c>
    </row>
    <row r="39" spans="1:6" x14ac:dyDescent="0.35">
      <c r="A39" s="10" t="s">
        <v>2017</v>
      </c>
      <c r="B39" s="10" t="s">
        <v>2018</v>
      </c>
      <c r="C39" s="11">
        <v>45648</v>
      </c>
      <c r="D39" s="10" t="s">
        <v>1975</v>
      </c>
      <c r="E39" s="10">
        <v>1</v>
      </c>
      <c r="F39" s="10" t="s">
        <v>1986</v>
      </c>
    </row>
    <row r="40" spans="1:6" x14ac:dyDescent="0.35">
      <c r="A40" s="10" t="s">
        <v>2019</v>
      </c>
      <c r="B40" s="10" t="s">
        <v>1628</v>
      </c>
      <c r="C40" s="11">
        <v>45791</v>
      </c>
      <c r="D40" s="10" t="s">
        <v>1975</v>
      </c>
      <c r="E40" s="10">
        <v>2</v>
      </c>
      <c r="F40" s="10" t="s">
        <v>1978</v>
      </c>
    </row>
    <row r="41" spans="1:6" x14ac:dyDescent="0.35">
      <c r="A41" s="10" t="s">
        <v>2020</v>
      </c>
      <c r="B41" s="10" t="s">
        <v>1509</v>
      </c>
      <c r="C41" s="11">
        <v>45801</v>
      </c>
      <c r="D41" s="10" t="s">
        <v>1975</v>
      </c>
      <c r="E41" s="10">
        <v>3</v>
      </c>
      <c r="F41" s="10" t="s">
        <v>1980</v>
      </c>
    </row>
    <row r="42" spans="1:6" x14ac:dyDescent="0.35">
      <c r="A42" s="10" t="s">
        <v>2021</v>
      </c>
      <c r="B42" s="10" t="s">
        <v>1447</v>
      </c>
      <c r="C42" s="11">
        <v>45509</v>
      </c>
      <c r="D42" s="10" t="s">
        <v>1975</v>
      </c>
      <c r="E42" s="10">
        <v>1</v>
      </c>
      <c r="F42" s="10" t="s">
        <v>1986</v>
      </c>
    </row>
    <row r="43" spans="1:6" x14ac:dyDescent="0.35">
      <c r="A43" s="10" t="s">
        <v>2022</v>
      </c>
      <c r="B43" s="10" t="s">
        <v>1679</v>
      </c>
      <c r="C43" s="11">
        <v>45702</v>
      </c>
      <c r="D43" s="10" t="s">
        <v>1975</v>
      </c>
      <c r="E43" s="10">
        <v>1</v>
      </c>
      <c r="F43" s="10" t="s">
        <v>1986</v>
      </c>
    </row>
    <row r="44" spans="1:6" x14ac:dyDescent="0.35">
      <c r="A44" s="10" t="s">
        <v>2023</v>
      </c>
      <c r="B44" s="10" t="s">
        <v>1052</v>
      </c>
      <c r="C44" s="11">
        <v>45737</v>
      </c>
      <c r="D44" s="10" t="s">
        <v>1975</v>
      </c>
      <c r="E44" s="10">
        <v>2</v>
      </c>
      <c r="F44" s="10" t="s">
        <v>1976</v>
      </c>
    </row>
    <row r="45" spans="1:6" x14ac:dyDescent="0.35">
      <c r="A45" s="10" t="s">
        <v>2024</v>
      </c>
      <c r="B45" s="10" t="s">
        <v>810</v>
      </c>
      <c r="C45" s="11">
        <v>45753</v>
      </c>
      <c r="D45" s="10" t="s">
        <v>1975</v>
      </c>
      <c r="E45" s="10">
        <v>1</v>
      </c>
      <c r="F45" s="10" t="s">
        <v>1982</v>
      </c>
    </row>
    <row r="46" spans="1:6" x14ac:dyDescent="0.35">
      <c r="A46" s="10" t="s">
        <v>2025</v>
      </c>
      <c r="B46" s="10" t="s">
        <v>720</v>
      </c>
      <c r="C46" s="11">
        <v>45342</v>
      </c>
      <c r="D46" s="10" t="s">
        <v>1975</v>
      </c>
      <c r="E46" s="10">
        <v>1</v>
      </c>
      <c r="F46" s="10" t="s">
        <v>1980</v>
      </c>
    </row>
    <row r="47" spans="1:6" x14ac:dyDescent="0.35">
      <c r="A47" s="10" t="s">
        <v>2026</v>
      </c>
      <c r="B47" s="10" t="s">
        <v>678</v>
      </c>
      <c r="C47" s="11">
        <v>45585</v>
      </c>
      <c r="D47" s="10" t="s">
        <v>1975</v>
      </c>
      <c r="E47" s="10">
        <v>3</v>
      </c>
      <c r="F47" s="10" t="s">
        <v>1976</v>
      </c>
    </row>
    <row r="48" spans="1:6" x14ac:dyDescent="0.35">
      <c r="A48" s="10" t="s">
        <v>2027</v>
      </c>
      <c r="B48" s="10" t="s">
        <v>1423</v>
      </c>
      <c r="C48" s="11">
        <v>45813</v>
      </c>
      <c r="D48" s="10" t="s">
        <v>1975</v>
      </c>
      <c r="E48" s="10">
        <v>2</v>
      </c>
      <c r="F48" s="10" t="s">
        <v>1980</v>
      </c>
    </row>
    <row r="49" spans="1:6" x14ac:dyDescent="0.35">
      <c r="A49" s="10" t="s">
        <v>2028</v>
      </c>
      <c r="B49" s="10" t="s">
        <v>965</v>
      </c>
      <c r="C49" s="11">
        <v>45424</v>
      </c>
      <c r="D49" s="10" t="s">
        <v>1975</v>
      </c>
      <c r="E49" s="10">
        <v>1</v>
      </c>
      <c r="F49" s="10" t="s">
        <v>1976</v>
      </c>
    </row>
    <row r="50" spans="1:6" x14ac:dyDescent="0.35">
      <c r="A50" s="10" t="s">
        <v>2029</v>
      </c>
      <c r="B50" s="10" t="s">
        <v>2030</v>
      </c>
      <c r="C50" s="11">
        <v>45855</v>
      </c>
      <c r="D50" s="10" t="s">
        <v>1975</v>
      </c>
      <c r="E50" s="10">
        <v>1</v>
      </c>
      <c r="F50" s="10" t="s">
        <v>1982</v>
      </c>
    </row>
    <row r="51" spans="1:6" x14ac:dyDescent="0.35">
      <c r="A51" s="10" t="s">
        <v>2031</v>
      </c>
      <c r="B51" s="10" t="s">
        <v>529</v>
      </c>
      <c r="C51" s="11">
        <v>45754</v>
      </c>
      <c r="D51" s="10" t="s">
        <v>1975</v>
      </c>
      <c r="E51" s="10">
        <v>2</v>
      </c>
      <c r="F51" s="10" t="s">
        <v>1978</v>
      </c>
    </row>
    <row r="52" spans="1:6" x14ac:dyDescent="0.35">
      <c r="A52" s="10" t="s">
        <v>2032</v>
      </c>
      <c r="B52" s="10" t="s">
        <v>1757</v>
      </c>
      <c r="C52" s="11">
        <v>45537</v>
      </c>
      <c r="D52" s="10" t="s">
        <v>1975</v>
      </c>
      <c r="E52" s="10">
        <v>2</v>
      </c>
      <c r="F52" s="10" t="s">
        <v>1982</v>
      </c>
    </row>
    <row r="53" spans="1:6" x14ac:dyDescent="0.35">
      <c r="A53" s="10" t="s">
        <v>2033</v>
      </c>
      <c r="B53" s="10" t="s">
        <v>848</v>
      </c>
      <c r="C53" s="11">
        <v>45590</v>
      </c>
      <c r="D53" s="10" t="s">
        <v>1975</v>
      </c>
      <c r="E53" s="10">
        <v>3</v>
      </c>
      <c r="F53" s="10" t="s">
        <v>1978</v>
      </c>
    </row>
    <row r="54" spans="1:6" x14ac:dyDescent="0.35">
      <c r="A54" s="10" t="s">
        <v>2034</v>
      </c>
      <c r="B54" s="10" t="s">
        <v>1219</v>
      </c>
      <c r="C54" s="11">
        <v>45666</v>
      </c>
      <c r="D54" s="10" t="s">
        <v>1975</v>
      </c>
      <c r="E54" s="10">
        <v>3</v>
      </c>
      <c r="F54" s="10" t="s">
        <v>1986</v>
      </c>
    </row>
    <row r="55" spans="1:6" x14ac:dyDescent="0.35">
      <c r="A55" s="10" t="s">
        <v>2035</v>
      </c>
      <c r="B55" s="10" t="s">
        <v>648</v>
      </c>
      <c r="C55" s="11">
        <v>45774</v>
      </c>
      <c r="D55" s="10" t="s">
        <v>1975</v>
      </c>
      <c r="E55" s="10">
        <v>1</v>
      </c>
      <c r="F55" s="10" t="s">
        <v>1978</v>
      </c>
    </row>
    <row r="56" spans="1:6" x14ac:dyDescent="0.35">
      <c r="A56" s="10" t="s">
        <v>2036</v>
      </c>
      <c r="B56" s="10" t="s">
        <v>1021</v>
      </c>
      <c r="C56" s="11">
        <v>45760</v>
      </c>
      <c r="D56" s="10" t="s">
        <v>1975</v>
      </c>
      <c r="E56" s="10">
        <v>1</v>
      </c>
      <c r="F56" s="10" t="s">
        <v>1980</v>
      </c>
    </row>
    <row r="57" spans="1:6" x14ac:dyDescent="0.35">
      <c r="A57" s="10" t="s">
        <v>2037</v>
      </c>
      <c r="B57" s="10" t="s">
        <v>1646</v>
      </c>
      <c r="C57" s="11">
        <v>45334</v>
      </c>
      <c r="D57" s="10" t="s">
        <v>1975</v>
      </c>
      <c r="E57" s="10">
        <v>2</v>
      </c>
      <c r="F57" s="10" t="s">
        <v>1982</v>
      </c>
    </row>
    <row r="58" spans="1:6" x14ac:dyDescent="0.35">
      <c r="A58" s="10" t="s">
        <v>2038</v>
      </c>
      <c r="B58" s="10" t="s">
        <v>338</v>
      </c>
      <c r="C58" s="11">
        <v>45751</v>
      </c>
      <c r="D58" s="10" t="s">
        <v>1975</v>
      </c>
      <c r="E58" s="10">
        <v>1</v>
      </c>
      <c r="F58" s="10" t="s">
        <v>1986</v>
      </c>
    </row>
    <row r="59" spans="1:6" x14ac:dyDescent="0.35">
      <c r="A59" s="10" t="s">
        <v>2039</v>
      </c>
      <c r="B59" s="10" t="s">
        <v>1019</v>
      </c>
      <c r="C59" s="11">
        <v>45395</v>
      </c>
      <c r="D59" s="10" t="s">
        <v>1975</v>
      </c>
      <c r="E59" s="10">
        <v>1</v>
      </c>
      <c r="F59" s="10" t="s">
        <v>1980</v>
      </c>
    </row>
    <row r="60" spans="1:6" x14ac:dyDescent="0.35">
      <c r="A60" s="10" t="s">
        <v>2040</v>
      </c>
      <c r="B60" s="10" t="s">
        <v>1365</v>
      </c>
      <c r="C60" s="11">
        <v>45451</v>
      </c>
      <c r="D60" s="10" t="s">
        <v>1975</v>
      </c>
      <c r="E60" s="10">
        <v>1</v>
      </c>
      <c r="F60" s="10" t="s">
        <v>1980</v>
      </c>
    </row>
    <row r="61" spans="1:6" x14ac:dyDescent="0.35">
      <c r="A61" s="10" t="s">
        <v>2041</v>
      </c>
      <c r="B61" s="10" t="s">
        <v>754</v>
      </c>
      <c r="C61" s="11">
        <v>45327</v>
      </c>
      <c r="D61" s="10" t="s">
        <v>1975</v>
      </c>
      <c r="E61" s="10">
        <v>2</v>
      </c>
      <c r="F61" s="10" t="s">
        <v>1978</v>
      </c>
    </row>
    <row r="62" spans="1:6" x14ac:dyDescent="0.35">
      <c r="A62" s="10" t="s">
        <v>2042</v>
      </c>
      <c r="B62" s="10" t="s">
        <v>729</v>
      </c>
      <c r="C62" s="11">
        <v>45742</v>
      </c>
      <c r="D62" s="10" t="s">
        <v>1975</v>
      </c>
      <c r="E62" s="10">
        <v>1</v>
      </c>
      <c r="F62" s="10" t="s">
        <v>1978</v>
      </c>
    </row>
    <row r="63" spans="1:6" x14ac:dyDescent="0.35">
      <c r="A63" s="10" t="s">
        <v>2043</v>
      </c>
      <c r="B63" s="10" t="s">
        <v>773</v>
      </c>
      <c r="C63" s="11">
        <v>45372</v>
      </c>
      <c r="D63" s="10" t="s">
        <v>1975</v>
      </c>
      <c r="E63" s="10">
        <v>2</v>
      </c>
      <c r="F63" s="10" t="s">
        <v>1980</v>
      </c>
    </row>
    <row r="64" spans="1:6" x14ac:dyDescent="0.35">
      <c r="A64" s="10" t="s">
        <v>2044</v>
      </c>
      <c r="B64" s="10" t="s">
        <v>804</v>
      </c>
      <c r="C64" s="11">
        <v>45328</v>
      </c>
      <c r="D64" s="10" t="s">
        <v>1975</v>
      </c>
      <c r="E64" s="10">
        <v>3</v>
      </c>
      <c r="F64" s="10" t="s">
        <v>1978</v>
      </c>
    </row>
    <row r="65" spans="1:6" x14ac:dyDescent="0.35">
      <c r="A65" s="10" t="s">
        <v>2045</v>
      </c>
      <c r="B65" s="10" t="s">
        <v>2046</v>
      </c>
      <c r="C65" s="11">
        <v>45651</v>
      </c>
      <c r="D65" s="10" t="s">
        <v>1975</v>
      </c>
      <c r="E65" s="10">
        <v>2</v>
      </c>
      <c r="F65" s="10" t="s">
        <v>1976</v>
      </c>
    </row>
    <row r="66" spans="1:6" x14ac:dyDescent="0.35">
      <c r="A66" s="10" t="s">
        <v>2047</v>
      </c>
      <c r="B66" s="10" t="s">
        <v>268</v>
      </c>
      <c r="C66" s="11">
        <v>45300</v>
      </c>
      <c r="D66" s="10" t="s">
        <v>1975</v>
      </c>
      <c r="E66" s="10">
        <v>2</v>
      </c>
      <c r="F66" s="10" t="s">
        <v>1976</v>
      </c>
    </row>
    <row r="67" spans="1:6" x14ac:dyDescent="0.35">
      <c r="A67" s="10" t="s">
        <v>2048</v>
      </c>
      <c r="B67" s="10" t="s">
        <v>1694</v>
      </c>
      <c r="C67" s="11">
        <v>45570</v>
      </c>
      <c r="D67" s="10" t="s">
        <v>1975</v>
      </c>
      <c r="E67" s="10">
        <v>1</v>
      </c>
      <c r="F67" s="10" t="s">
        <v>1980</v>
      </c>
    </row>
    <row r="68" spans="1:6" x14ac:dyDescent="0.35">
      <c r="A68" s="10" t="s">
        <v>2049</v>
      </c>
      <c r="B68" s="10" t="s">
        <v>764</v>
      </c>
      <c r="C68" s="11">
        <v>45489</v>
      </c>
      <c r="D68" s="10" t="s">
        <v>1975</v>
      </c>
      <c r="E68" s="10">
        <v>1</v>
      </c>
      <c r="F68" s="10" t="s">
        <v>1980</v>
      </c>
    </row>
    <row r="69" spans="1:6" x14ac:dyDescent="0.35">
      <c r="A69" s="10" t="s">
        <v>2050</v>
      </c>
      <c r="B69" s="10" t="s">
        <v>388</v>
      </c>
      <c r="C69" s="11">
        <v>45788</v>
      </c>
      <c r="D69" s="10" t="s">
        <v>1975</v>
      </c>
      <c r="E69" s="10">
        <v>3</v>
      </c>
      <c r="F69" s="10" t="s">
        <v>1986</v>
      </c>
    </row>
    <row r="70" spans="1:6" x14ac:dyDescent="0.35">
      <c r="A70" s="10" t="s">
        <v>2051</v>
      </c>
      <c r="B70" s="10" t="s">
        <v>392</v>
      </c>
      <c r="C70" s="11">
        <v>45785</v>
      </c>
      <c r="D70" s="10" t="s">
        <v>1975</v>
      </c>
      <c r="E70" s="10">
        <v>1</v>
      </c>
      <c r="F70" s="10" t="s">
        <v>1986</v>
      </c>
    </row>
    <row r="71" spans="1:6" x14ac:dyDescent="0.35">
      <c r="A71" s="10" t="s">
        <v>2052</v>
      </c>
      <c r="B71" s="10" t="s">
        <v>1728</v>
      </c>
      <c r="C71" s="11">
        <v>45556</v>
      </c>
      <c r="D71" s="10" t="s">
        <v>1975</v>
      </c>
      <c r="E71" s="10">
        <v>1</v>
      </c>
      <c r="F71" s="10" t="s">
        <v>1976</v>
      </c>
    </row>
    <row r="72" spans="1:6" x14ac:dyDescent="0.35">
      <c r="A72" s="10" t="s">
        <v>2053</v>
      </c>
      <c r="B72" s="10" t="s">
        <v>1022</v>
      </c>
      <c r="C72" s="11">
        <v>45555</v>
      </c>
      <c r="D72" s="10" t="s">
        <v>1975</v>
      </c>
      <c r="E72" s="10">
        <v>1</v>
      </c>
      <c r="F72" s="10" t="s">
        <v>1978</v>
      </c>
    </row>
    <row r="73" spans="1:6" x14ac:dyDescent="0.35">
      <c r="A73" s="10" t="s">
        <v>2054</v>
      </c>
      <c r="B73" s="10" t="s">
        <v>1650</v>
      </c>
      <c r="C73" s="11">
        <v>45817</v>
      </c>
      <c r="D73" s="10" t="s">
        <v>1975</v>
      </c>
      <c r="E73" s="10">
        <v>1</v>
      </c>
      <c r="F73" s="10" t="s">
        <v>1982</v>
      </c>
    </row>
    <row r="74" spans="1:6" x14ac:dyDescent="0.35">
      <c r="A74" s="10" t="s">
        <v>2055</v>
      </c>
      <c r="B74" s="10" t="s">
        <v>1360</v>
      </c>
      <c r="C74" s="11">
        <v>45336</v>
      </c>
      <c r="D74" s="10" t="s">
        <v>1975</v>
      </c>
      <c r="E74" s="10">
        <v>2</v>
      </c>
      <c r="F74" s="10" t="s">
        <v>1978</v>
      </c>
    </row>
    <row r="75" spans="1:6" x14ac:dyDescent="0.35">
      <c r="A75" s="10" t="s">
        <v>2056</v>
      </c>
      <c r="B75" s="10" t="s">
        <v>1298</v>
      </c>
      <c r="C75" s="11">
        <v>45514</v>
      </c>
      <c r="D75" s="10" t="s">
        <v>1975</v>
      </c>
      <c r="E75" s="10">
        <v>1</v>
      </c>
      <c r="F75" s="10" t="s">
        <v>1980</v>
      </c>
    </row>
    <row r="76" spans="1:6" x14ac:dyDescent="0.35">
      <c r="A76" s="10" t="s">
        <v>2057</v>
      </c>
      <c r="B76" s="10" t="s">
        <v>1104</v>
      </c>
      <c r="C76" s="11">
        <v>45448</v>
      </c>
      <c r="D76" s="10" t="s">
        <v>1975</v>
      </c>
      <c r="E76" s="10">
        <v>3</v>
      </c>
      <c r="F76" s="10" t="s">
        <v>1980</v>
      </c>
    </row>
    <row r="77" spans="1:6" x14ac:dyDescent="0.35">
      <c r="A77" s="10" t="s">
        <v>2058</v>
      </c>
      <c r="B77" s="10" t="s">
        <v>245</v>
      </c>
      <c r="C77" s="11">
        <v>45653</v>
      </c>
      <c r="D77" s="10" t="s">
        <v>1975</v>
      </c>
      <c r="E77" s="10">
        <v>1</v>
      </c>
      <c r="F77" s="10" t="s">
        <v>1980</v>
      </c>
    </row>
    <row r="78" spans="1:6" x14ac:dyDescent="0.35">
      <c r="A78" s="10" t="s">
        <v>2059</v>
      </c>
      <c r="B78" s="10" t="s">
        <v>1039</v>
      </c>
      <c r="C78" s="11">
        <v>45682</v>
      </c>
      <c r="D78" s="10" t="s">
        <v>1975</v>
      </c>
      <c r="E78" s="10">
        <v>1</v>
      </c>
      <c r="F78" s="10" t="s">
        <v>1982</v>
      </c>
    </row>
    <row r="79" spans="1:6" x14ac:dyDescent="0.35">
      <c r="A79" s="10" t="s">
        <v>2060</v>
      </c>
      <c r="B79" s="10" t="s">
        <v>1755</v>
      </c>
      <c r="C79" s="11">
        <v>45376</v>
      </c>
      <c r="D79" s="10" t="s">
        <v>1975</v>
      </c>
      <c r="E79" s="10">
        <v>1</v>
      </c>
      <c r="F79" s="10" t="s">
        <v>1982</v>
      </c>
    </row>
    <row r="80" spans="1:6" x14ac:dyDescent="0.35">
      <c r="A80" s="10" t="s">
        <v>2061</v>
      </c>
      <c r="B80" s="10" t="s">
        <v>817</v>
      </c>
      <c r="C80" s="11">
        <v>45423</v>
      </c>
      <c r="D80" s="10" t="s">
        <v>1975</v>
      </c>
      <c r="E80" s="10">
        <v>1</v>
      </c>
      <c r="F80" s="10" t="s">
        <v>1986</v>
      </c>
    </row>
    <row r="81" spans="1:6" x14ac:dyDescent="0.35">
      <c r="A81" s="10" t="s">
        <v>2062</v>
      </c>
      <c r="B81" s="10" t="s">
        <v>1031</v>
      </c>
      <c r="C81" s="11">
        <v>45834</v>
      </c>
      <c r="D81" s="10" t="s">
        <v>1975</v>
      </c>
      <c r="E81" s="10">
        <v>2</v>
      </c>
      <c r="F81" s="10" t="s">
        <v>1976</v>
      </c>
    </row>
    <row r="82" spans="1:6" x14ac:dyDescent="0.35">
      <c r="A82" s="10" t="s">
        <v>2063</v>
      </c>
      <c r="B82" s="10" t="s">
        <v>1232</v>
      </c>
      <c r="C82" s="11">
        <v>45586</v>
      </c>
      <c r="D82" s="10" t="s">
        <v>1975</v>
      </c>
      <c r="E82" s="10">
        <v>1</v>
      </c>
      <c r="F82" s="10" t="s">
        <v>1982</v>
      </c>
    </row>
    <row r="83" spans="1:6" x14ac:dyDescent="0.35">
      <c r="A83" s="10" t="s">
        <v>2064</v>
      </c>
      <c r="B83" s="10" t="s">
        <v>1773</v>
      </c>
      <c r="C83" s="11">
        <v>45690</v>
      </c>
      <c r="D83" s="10" t="s">
        <v>1975</v>
      </c>
      <c r="E83" s="10">
        <v>1</v>
      </c>
      <c r="F83" s="10" t="s">
        <v>1978</v>
      </c>
    </row>
    <row r="84" spans="1:6" x14ac:dyDescent="0.35">
      <c r="A84" s="10" t="s">
        <v>2065</v>
      </c>
      <c r="B84" s="10" t="s">
        <v>1073</v>
      </c>
      <c r="C84" s="11">
        <v>45840</v>
      </c>
      <c r="D84" s="10" t="s">
        <v>1975</v>
      </c>
      <c r="E84" s="10">
        <v>2</v>
      </c>
      <c r="F84" s="10" t="s">
        <v>1976</v>
      </c>
    </row>
    <row r="85" spans="1:6" x14ac:dyDescent="0.35">
      <c r="A85" s="10" t="s">
        <v>2066</v>
      </c>
      <c r="B85" s="10" t="s">
        <v>1431</v>
      </c>
      <c r="C85" s="11">
        <v>45472</v>
      </c>
      <c r="D85" s="10" t="s">
        <v>1975</v>
      </c>
      <c r="E85" s="10">
        <v>3</v>
      </c>
      <c r="F85" s="10" t="s">
        <v>1980</v>
      </c>
    </row>
    <row r="86" spans="1:6" x14ac:dyDescent="0.35">
      <c r="A86" s="10" t="s">
        <v>2067</v>
      </c>
      <c r="B86" s="10" t="s">
        <v>1663</v>
      </c>
      <c r="C86" s="11">
        <v>45809</v>
      </c>
      <c r="D86" s="10" t="s">
        <v>1975</v>
      </c>
      <c r="E86" s="10">
        <v>1</v>
      </c>
      <c r="F86" s="10" t="s">
        <v>1978</v>
      </c>
    </row>
    <row r="87" spans="1:6" x14ac:dyDescent="0.35">
      <c r="A87" s="10" t="s">
        <v>2068</v>
      </c>
      <c r="B87" s="10" t="s">
        <v>821</v>
      </c>
      <c r="C87" s="11">
        <v>45382</v>
      </c>
      <c r="D87" s="10" t="s">
        <v>1975</v>
      </c>
      <c r="E87" s="10">
        <v>1</v>
      </c>
      <c r="F87" s="10" t="s">
        <v>1978</v>
      </c>
    </row>
    <row r="88" spans="1:6" x14ac:dyDescent="0.35">
      <c r="A88" s="10" t="s">
        <v>2069</v>
      </c>
      <c r="B88" s="10" t="s">
        <v>949</v>
      </c>
      <c r="C88" s="11">
        <v>45586</v>
      </c>
      <c r="D88" s="10" t="s">
        <v>1975</v>
      </c>
      <c r="E88" s="10">
        <v>1</v>
      </c>
      <c r="F88" s="10" t="s">
        <v>1976</v>
      </c>
    </row>
    <row r="89" spans="1:6" x14ac:dyDescent="0.35">
      <c r="A89" s="10" t="s">
        <v>2070</v>
      </c>
      <c r="B89" s="10" t="s">
        <v>1204</v>
      </c>
      <c r="C89" s="11">
        <v>45643</v>
      </c>
      <c r="D89" s="10" t="s">
        <v>1975</v>
      </c>
      <c r="E89" s="10">
        <v>2</v>
      </c>
      <c r="F89" s="10" t="s">
        <v>1976</v>
      </c>
    </row>
    <row r="90" spans="1:6" x14ac:dyDescent="0.35">
      <c r="A90" s="10" t="s">
        <v>2071</v>
      </c>
      <c r="B90" s="10" t="s">
        <v>1096</v>
      </c>
      <c r="C90" s="11">
        <v>45675</v>
      </c>
      <c r="D90" s="10" t="s">
        <v>1975</v>
      </c>
      <c r="E90" s="10">
        <v>2</v>
      </c>
      <c r="F90" s="10" t="s">
        <v>1978</v>
      </c>
    </row>
    <row r="91" spans="1:6" x14ac:dyDescent="0.35">
      <c r="A91" s="10" t="s">
        <v>2072</v>
      </c>
      <c r="B91" s="10" t="s">
        <v>1480</v>
      </c>
      <c r="C91" s="11">
        <v>45727</v>
      </c>
      <c r="D91" s="10" t="s">
        <v>1975</v>
      </c>
      <c r="E91" s="10">
        <v>1</v>
      </c>
      <c r="F91" s="10" t="s">
        <v>1986</v>
      </c>
    </row>
    <row r="92" spans="1:6" x14ac:dyDescent="0.35">
      <c r="A92" s="10" t="s">
        <v>2073</v>
      </c>
      <c r="B92" s="10" t="s">
        <v>1740</v>
      </c>
      <c r="C92" s="11">
        <v>45523</v>
      </c>
      <c r="D92" s="10" t="s">
        <v>1975</v>
      </c>
      <c r="E92" s="10">
        <v>2</v>
      </c>
      <c r="F92" s="10" t="s">
        <v>1976</v>
      </c>
    </row>
    <row r="93" spans="1:6" x14ac:dyDescent="0.35">
      <c r="A93" s="10" t="s">
        <v>2074</v>
      </c>
      <c r="B93" s="10" t="s">
        <v>1758</v>
      </c>
      <c r="C93" s="11">
        <v>45640</v>
      </c>
      <c r="D93" s="10" t="s">
        <v>1975</v>
      </c>
      <c r="E93" s="10">
        <v>2</v>
      </c>
      <c r="F93" s="10" t="s">
        <v>1976</v>
      </c>
    </row>
    <row r="94" spans="1:6" x14ac:dyDescent="0.35">
      <c r="A94" s="10" t="s">
        <v>2075</v>
      </c>
      <c r="B94" s="10" t="s">
        <v>820</v>
      </c>
      <c r="C94" s="11">
        <v>45770</v>
      </c>
      <c r="D94" s="10" t="s">
        <v>1975</v>
      </c>
      <c r="E94" s="10">
        <v>2</v>
      </c>
      <c r="F94" s="10" t="s">
        <v>1978</v>
      </c>
    </row>
    <row r="95" spans="1:6" x14ac:dyDescent="0.35">
      <c r="A95" s="10" t="s">
        <v>2076</v>
      </c>
      <c r="B95" s="10" t="s">
        <v>1761</v>
      </c>
      <c r="C95" s="11">
        <v>45627</v>
      </c>
      <c r="D95" s="10" t="s">
        <v>1975</v>
      </c>
      <c r="E95" s="10">
        <v>2</v>
      </c>
      <c r="F95" s="10" t="s">
        <v>1976</v>
      </c>
    </row>
    <row r="96" spans="1:6" x14ac:dyDescent="0.35">
      <c r="A96" s="10" t="s">
        <v>2077</v>
      </c>
      <c r="B96" s="10" t="s">
        <v>1582</v>
      </c>
      <c r="C96" s="11">
        <v>45624</v>
      </c>
      <c r="D96" s="10" t="s">
        <v>1975</v>
      </c>
      <c r="E96" s="10">
        <v>2</v>
      </c>
      <c r="F96" s="10" t="s">
        <v>1976</v>
      </c>
    </row>
    <row r="97" spans="1:6" x14ac:dyDescent="0.35">
      <c r="A97" s="10" t="s">
        <v>2078</v>
      </c>
      <c r="B97" s="10" t="s">
        <v>959</v>
      </c>
      <c r="C97" s="11">
        <v>45667</v>
      </c>
      <c r="D97" s="10" t="s">
        <v>1975</v>
      </c>
      <c r="E97" s="10">
        <v>2</v>
      </c>
      <c r="F97" s="10" t="s">
        <v>1982</v>
      </c>
    </row>
    <row r="98" spans="1:6" x14ac:dyDescent="0.35">
      <c r="A98" s="10" t="s">
        <v>2079</v>
      </c>
      <c r="B98" s="10" t="s">
        <v>675</v>
      </c>
      <c r="C98" s="11">
        <v>45636</v>
      </c>
      <c r="D98" s="10" t="s">
        <v>1975</v>
      </c>
      <c r="E98" s="10">
        <v>3</v>
      </c>
      <c r="F98" s="10" t="s">
        <v>1982</v>
      </c>
    </row>
    <row r="99" spans="1:6" x14ac:dyDescent="0.35">
      <c r="A99" s="10" t="s">
        <v>2080</v>
      </c>
      <c r="B99" s="10" t="s">
        <v>1011</v>
      </c>
      <c r="C99" s="11">
        <v>45451</v>
      </c>
      <c r="D99" s="10" t="s">
        <v>1975</v>
      </c>
      <c r="E99" s="10">
        <v>1</v>
      </c>
      <c r="F99" s="10" t="s">
        <v>1980</v>
      </c>
    </row>
    <row r="100" spans="1:6" x14ac:dyDescent="0.35">
      <c r="A100" s="10" t="s">
        <v>2081</v>
      </c>
      <c r="B100" s="10" t="s">
        <v>1170</v>
      </c>
      <c r="C100" s="11">
        <v>45838</v>
      </c>
      <c r="D100" s="10" t="s">
        <v>1975</v>
      </c>
      <c r="E100" s="10">
        <v>3</v>
      </c>
      <c r="F100" s="10" t="s">
        <v>1986</v>
      </c>
    </row>
    <row r="101" spans="1:6" x14ac:dyDescent="0.35">
      <c r="A101" s="10" t="s">
        <v>2082</v>
      </c>
      <c r="B101" s="10" t="s">
        <v>1033</v>
      </c>
      <c r="C101" s="11">
        <v>45841</v>
      </c>
      <c r="D101" s="10" t="s">
        <v>1975</v>
      </c>
      <c r="E101" s="10">
        <v>2</v>
      </c>
      <c r="F101" s="10" t="s">
        <v>1978</v>
      </c>
    </row>
    <row r="102" spans="1:6" x14ac:dyDescent="0.35">
      <c r="A102" s="10" t="s">
        <v>2083</v>
      </c>
      <c r="B102" s="10" t="s">
        <v>1432</v>
      </c>
      <c r="C102" s="11">
        <v>45420</v>
      </c>
      <c r="D102" s="10" t="s">
        <v>1975</v>
      </c>
      <c r="E102" s="10">
        <v>1</v>
      </c>
      <c r="F102" s="10" t="s">
        <v>1980</v>
      </c>
    </row>
    <row r="103" spans="1:6" x14ac:dyDescent="0.35">
      <c r="A103" s="10" t="s">
        <v>2084</v>
      </c>
      <c r="B103" s="10" t="s">
        <v>1243</v>
      </c>
      <c r="C103" s="11">
        <v>45585</v>
      </c>
      <c r="D103" s="10" t="s">
        <v>1975</v>
      </c>
      <c r="E103" s="10">
        <v>2</v>
      </c>
      <c r="F103" s="10" t="s">
        <v>1982</v>
      </c>
    </row>
    <row r="104" spans="1:6" x14ac:dyDescent="0.35">
      <c r="A104" s="10" t="s">
        <v>2085</v>
      </c>
      <c r="B104" s="10" t="s">
        <v>825</v>
      </c>
      <c r="C104" s="11">
        <v>45702</v>
      </c>
      <c r="D104" s="10" t="s">
        <v>1975</v>
      </c>
      <c r="E104" s="10">
        <v>1</v>
      </c>
      <c r="F104" s="10" t="s">
        <v>1978</v>
      </c>
    </row>
    <row r="105" spans="1:6" x14ac:dyDescent="0.35">
      <c r="A105" s="10" t="s">
        <v>2086</v>
      </c>
      <c r="B105" s="10" t="s">
        <v>1078</v>
      </c>
      <c r="C105" s="11">
        <v>45840</v>
      </c>
      <c r="D105" s="10" t="s">
        <v>1975</v>
      </c>
      <c r="E105" s="10">
        <v>2</v>
      </c>
      <c r="F105" s="10" t="s">
        <v>1978</v>
      </c>
    </row>
    <row r="106" spans="1:6" x14ac:dyDescent="0.35">
      <c r="A106" s="10" t="s">
        <v>2087</v>
      </c>
      <c r="B106" s="10" t="s">
        <v>1065</v>
      </c>
      <c r="C106" s="11">
        <v>45561</v>
      </c>
      <c r="D106" s="10" t="s">
        <v>1975</v>
      </c>
      <c r="E106" s="10">
        <v>1</v>
      </c>
      <c r="F106" s="10" t="s">
        <v>1986</v>
      </c>
    </row>
    <row r="107" spans="1:6" x14ac:dyDescent="0.35">
      <c r="A107" s="10" t="s">
        <v>2088</v>
      </c>
      <c r="B107" s="10" t="s">
        <v>1774</v>
      </c>
      <c r="C107" s="11">
        <v>45715</v>
      </c>
      <c r="D107" s="10" t="s">
        <v>1975</v>
      </c>
      <c r="E107" s="10">
        <v>2</v>
      </c>
      <c r="F107" s="10" t="s">
        <v>1982</v>
      </c>
    </row>
    <row r="108" spans="1:6" x14ac:dyDescent="0.35">
      <c r="A108" s="10" t="s">
        <v>2089</v>
      </c>
      <c r="B108" s="10" t="s">
        <v>1496</v>
      </c>
      <c r="C108" s="11">
        <v>45765</v>
      </c>
      <c r="D108" s="10" t="s">
        <v>1975</v>
      </c>
      <c r="E108" s="10">
        <v>3</v>
      </c>
      <c r="F108" s="10" t="s">
        <v>1976</v>
      </c>
    </row>
    <row r="109" spans="1:6" x14ac:dyDescent="0.35">
      <c r="A109" s="10" t="s">
        <v>2090</v>
      </c>
      <c r="B109" s="10" t="s">
        <v>1305</v>
      </c>
      <c r="C109" s="11">
        <v>45758</v>
      </c>
      <c r="D109" s="10" t="s">
        <v>1975</v>
      </c>
      <c r="E109" s="10">
        <v>1</v>
      </c>
      <c r="F109" s="10" t="s">
        <v>1976</v>
      </c>
    </row>
    <row r="110" spans="1:6" x14ac:dyDescent="0.35">
      <c r="A110" s="10" t="s">
        <v>2091</v>
      </c>
      <c r="B110" s="10" t="s">
        <v>1056</v>
      </c>
      <c r="C110" s="11">
        <v>45850</v>
      </c>
      <c r="D110" s="10" t="s">
        <v>1975</v>
      </c>
      <c r="E110" s="10">
        <v>1</v>
      </c>
      <c r="F110" s="10" t="s">
        <v>1976</v>
      </c>
    </row>
    <row r="111" spans="1:6" x14ac:dyDescent="0.35">
      <c r="A111" s="10" t="s">
        <v>2092</v>
      </c>
      <c r="B111" s="10" t="s">
        <v>353</v>
      </c>
      <c r="C111" s="11">
        <v>45605</v>
      </c>
      <c r="D111" s="10" t="s">
        <v>1975</v>
      </c>
      <c r="E111" s="10">
        <v>2</v>
      </c>
      <c r="F111" s="10" t="s">
        <v>1982</v>
      </c>
    </row>
    <row r="112" spans="1:6" x14ac:dyDescent="0.35">
      <c r="A112" s="10" t="s">
        <v>2093</v>
      </c>
      <c r="B112" s="10" t="s">
        <v>1156</v>
      </c>
      <c r="C112" s="11">
        <v>45844</v>
      </c>
      <c r="D112" s="10" t="s">
        <v>1975</v>
      </c>
      <c r="E112" s="10">
        <v>1</v>
      </c>
      <c r="F112" s="10" t="s">
        <v>1976</v>
      </c>
    </row>
    <row r="113" spans="1:6" x14ac:dyDescent="0.35">
      <c r="A113" s="10" t="s">
        <v>2094</v>
      </c>
      <c r="B113" s="10" t="s">
        <v>694</v>
      </c>
      <c r="C113" s="11">
        <v>45316</v>
      </c>
      <c r="D113" s="10" t="s">
        <v>1975</v>
      </c>
      <c r="E113" s="10">
        <v>3</v>
      </c>
      <c r="F113" s="10" t="s">
        <v>1980</v>
      </c>
    </row>
    <row r="114" spans="1:6" x14ac:dyDescent="0.35">
      <c r="A114" s="10" t="s">
        <v>2095</v>
      </c>
      <c r="B114" s="10" t="s">
        <v>846</v>
      </c>
      <c r="C114" s="11">
        <v>45827</v>
      </c>
      <c r="D114" s="10" t="s">
        <v>1975</v>
      </c>
      <c r="E114" s="10">
        <v>3</v>
      </c>
      <c r="F114" s="10" t="s">
        <v>1976</v>
      </c>
    </row>
    <row r="115" spans="1:6" x14ac:dyDescent="0.35">
      <c r="A115" s="10" t="s">
        <v>2096</v>
      </c>
      <c r="B115" s="10" t="s">
        <v>509</v>
      </c>
      <c r="C115" s="11">
        <v>45724</v>
      </c>
      <c r="D115" s="10" t="s">
        <v>1975</v>
      </c>
      <c r="E115" s="10">
        <v>1</v>
      </c>
      <c r="F115" s="10" t="s">
        <v>1982</v>
      </c>
    </row>
    <row r="116" spans="1:6" x14ac:dyDescent="0.35">
      <c r="A116" s="10" t="s">
        <v>2097</v>
      </c>
      <c r="B116" s="10" t="s">
        <v>627</v>
      </c>
      <c r="C116" s="11">
        <v>45703</v>
      </c>
      <c r="D116" s="10" t="s">
        <v>1975</v>
      </c>
      <c r="E116" s="10">
        <v>2</v>
      </c>
      <c r="F116" s="10" t="s">
        <v>1978</v>
      </c>
    </row>
    <row r="117" spans="1:6" x14ac:dyDescent="0.35">
      <c r="A117" s="10" t="s">
        <v>2098</v>
      </c>
      <c r="B117" s="10" t="s">
        <v>974</v>
      </c>
      <c r="C117" s="11">
        <v>45479</v>
      </c>
      <c r="D117" s="10" t="s">
        <v>1975</v>
      </c>
      <c r="E117" s="10">
        <v>1</v>
      </c>
      <c r="F117" s="10" t="s">
        <v>1978</v>
      </c>
    </row>
    <row r="118" spans="1:6" x14ac:dyDescent="0.35">
      <c r="A118" s="10" t="s">
        <v>2099</v>
      </c>
      <c r="B118" s="10" t="s">
        <v>856</v>
      </c>
      <c r="C118" s="11">
        <v>45406</v>
      </c>
      <c r="D118" s="10" t="s">
        <v>1975</v>
      </c>
      <c r="E118" s="10">
        <v>1</v>
      </c>
      <c r="F118" s="10" t="s">
        <v>1980</v>
      </c>
    </row>
    <row r="119" spans="1:6" x14ac:dyDescent="0.35">
      <c r="A119" s="10" t="s">
        <v>2100</v>
      </c>
      <c r="B119" s="10" t="s">
        <v>224</v>
      </c>
      <c r="C119" s="11">
        <v>45351</v>
      </c>
      <c r="D119" s="10" t="s">
        <v>1975</v>
      </c>
      <c r="E119" s="10">
        <v>1</v>
      </c>
      <c r="F119" s="10" t="s">
        <v>1978</v>
      </c>
    </row>
    <row r="120" spans="1:6" x14ac:dyDescent="0.35">
      <c r="A120" s="10" t="s">
        <v>2101</v>
      </c>
      <c r="B120" s="10" t="s">
        <v>1373</v>
      </c>
      <c r="C120" s="11">
        <v>45514</v>
      </c>
      <c r="D120" s="10" t="s">
        <v>1975</v>
      </c>
      <c r="E120" s="10">
        <v>1</v>
      </c>
      <c r="F120" s="10" t="s">
        <v>1978</v>
      </c>
    </row>
    <row r="121" spans="1:6" x14ac:dyDescent="0.35">
      <c r="A121" s="10" t="s">
        <v>2102</v>
      </c>
      <c r="B121" s="10" t="s">
        <v>1710</v>
      </c>
      <c r="C121" s="11">
        <v>45549</v>
      </c>
      <c r="D121" s="10" t="s">
        <v>1975</v>
      </c>
      <c r="E121" s="10">
        <v>1</v>
      </c>
      <c r="F121" s="10" t="s">
        <v>1982</v>
      </c>
    </row>
    <row r="122" spans="1:6" x14ac:dyDescent="0.35">
      <c r="A122" s="10" t="s">
        <v>2103</v>
      </c>
      <c r="B122" s="10" t="s">
        <v>170</v>
      </c>
      <c r="C122" s="11">
        <v>45584</v>
      </c>
      <c r="D122" s="10" t="s">
        <v>1975</v>
      </c>
      <c r="E122" s="10">
        <v>1</v>
      </c>
      <c r="F122" s="10" t="s">
        <v>1986</v>
      </c>
    </row>
    <row r="123" spans="1:6" x14ac:dyDescent="0.35">
      <c r="A123" s="10" t="s">
        <v>2104</v>
      </c>
      <c r="B123" s="10" t="s">
        <v>1450</v>
      </c>
      <c r="C123" s="11">
        <v>45677</v>
      </c>
      <c r="D123" s="10" t="s">
        <v>1975</v>
      </c>
      <c r="E123" s="10">
        <v>1</v>
      </c>
      <c r="F123" s="10" t="s">
        <v>1982</v>
      </c>
    </row>
    <row r="124" spans="1:6" x14ac:dyDescent="0.35">
      <c r="A124" s="10" t="s">
        <v>2105</v>
      </c>
      <c r="B124" s="10" t="s">
        <v>952</v>
      </c>
      <c r="C124" s="11">
        <v>45702</v>
      </c>
      <c r="D124" s="10" t="s">
        <v>1975</v>
      </c>
      <c r="E124" s="10">
        <v>2</v>
      </c>
      <c r="F124" s="10" t="s">
        <v>1976</v>
      </c>
    </row>
    <row r="125" spans="1:6" x14ac:dyDescent="0.35">
      <c r="A125" s="10" t="s">
        <v>2106</v>
      </c>
      <c r="B125" s="10" t="s">
        <v>1547</v>
      </c>
      <c r="C125" s="11">
        <v>45464</v>
      </c>
      <c r="D125" s="10" t="s">
        <v>1975</v>
      </c>
      <c r="E125" s="10">
        <v>1</v>
      </c>
      <c r="F125" s="10" t="s">
        <v>1978</v>
      </c>
    </row>
    <row r="126" spans="1:6" x14ac:dyDescent="0.35">
      <c r="A126" s="10" t="s">
        <v>2107</v>
      </c>
      <c r="B126" s="10" t="s">
        <v>2108</v>
      </c>
      <c r="C126" s="11">
        <v>45591</v>
      </c>
      <c r="D126" s="10" t="s">
        <v>1975</v>
      </c>
      <c r="E126" s="10">
        <v>1</v>
      </c>
      <c r="F126" s="10" t="s">
        <v>1976</v>
      </c>
    </row>
    <row r="127" spans="1:6" x14ac:dyDescent="0.35">
      <c r="A127" s="10" t="s">
        <v>2109</v>
      </c>
      <c r="B127" s="10" t="s">
        <v>1316</v>
      </c>
      <c r="C127" s="11">
        <v>45765</v>
      </c>
      <c r="D127" s="10" t="s">
        <v>1975</v>
      </c>
      <c r="E127" s="10">
        <v>2</v>
      </c>
      <c r="F127" s="10" t="s">
        <v>1986</v>
      </c>
    </row>
    <row r="128" spans="1:6" x14ac:dyDescent="0.35">
      <c r="A128" s="10" t="s">
        <v>2110</v>
      </c>
      <c r="B128" s="10" t="s">
        <v>416</v>
      </c>
      <c r="C128" s="11">
        <v>45621</v>
      </c>
      <c r="D128" s="10" t="s">
        <v>1975</v>
      </c>
      <c r="E128" s="10">
        <v>1</v>
      </c>
      <c r="F128" s="10" t="s">
        <v>1980</v>
      </c>
    </row>
    <row r="129" spans="1:6" x14ac:dyDescent="0.35">
      <c r="A129" s="10" t="s">
        <v>2111</v>
      </c>
      <c r="B129" s="10" t="s">
        <v>971</v>
      </c>
      <c r="C129" s="11">
        <v>45621</v>
      </c>
      <c r="D129" s="10" t="s">
        <v>1975</v>
      </c>
      <c r="E129" s="10">
        <v>1</v>
      </c>
      <c r="F129" s="10" t="s">
        <v>1976</v>
      </c>
    </row>
    <row r="130" spans="1:6" x14ac:dyDescent="0.35">
      <c r="A130" s="10" t="s">
        <v>2112</v>
      </c>
      <c r="B130" s="10" t="s">
        <v>645</v>
      </c>
      <c r="C130" s="11">
        <v>45804</v>
      </c>
      <c r="D130" s="10" t="s">
        <v>1975</v>
      </c>
      <c r="E130" s="10">
        <v>1</v>
      </c>
      <c r="F130" s="10" t="s">
        <v>1982</v>
      </c>
    </row>
    <row r="131" spans="1:6" x14ac:dyDescent="0.35">
      <c r="A131" s="10" t="s">
        <v>2113</v>
      </c>
      <c r="B131" s="10" t="s">
        <v>2114</v>
      </c>
      <c r="C131" s="11">
        <v>45420</v>
      </c>
      <c r="D131" s="10" t="s">
        <v>1975</v>
      </c>
      <c r="E131" s="10">
        <v>2</v>
      </c>
      <c r="F131" s="10" t="s">
        <v>1976</v>
      </c>
    </row>
    <row r="132" spans="1:6" x14ac:dyDescent="0.35">
      <c r="A132" s="10" t="s">
        <v>2115</v>
      </c>
      <c r="B132" s="10" t="s">
        <v>1499</v>
      </c>
      <c r="C132" s="11">
        <v>45746</v>
      </c>
      <c r="D132" s="10" t="s">
        <v>1975</v>
      </c>
      <c r="E132" s="10">
        <v>2</v>
      </c>
      <c r="F132" s="10" t="s">
        <v>1980</v>
      </c>
    </row>
    <row r="133" spans="1:6" x14ac:dyDescent="0.35">
      <c r="A133" s="10" t="s">
        <v>2116</v>
      </c>
      <c r="B133" s="10" t="s">
        <v>549</v>
      </c>
      <c r="C133" s="11">
        <v>45353</v>
      </c>
      <c r="D133" s="10" t="s">
        <v>1975</v>
      </c>
      <c r="E133" s="10">
        <v>1</v>
      </c>
      <c r="F133" s="10" t="s">
        <v>1980</v>
      </c>
    </row>
    <row r="134" spans="1:6" x14ac:dyDescent="0.35">
      <c r="A134" s="10" t="s">
        <v>2117</v>
      </c>
      <c r="B134" s="10" t="s">
        <v>933</v>
      </c>
      <c r="C134" s="11">
        <v>45449</v>
      </c>
      <c r="D134" s="10" t="s">
        <v>1975</v>
      </c>
      <c r="E134" s="10">
        <v>3</v>
      </c>
      <c r="F134" s="10" t="s">
        <v>1980</v>
      </c>
    </row>
    <row r="135" spans="1:6" x14ac:dyDescent="0.35">
      <c r="A135" s="10" t="s">
        <v>2118</v>
      </c>
      <c r="B135" s="10" t="s">
        <v>1034</v>
      </c>
      <c r="C135" s="11">
        <v>45384</v>
      </c>
      <c r="D135" s="10" t="s">
        <v>1975</v>
      </c>
      <c r="E135" s="10">
        <v>2</v>
      </c>
      <c r="F135" s="10" t="s">
        <v>1976</v>
      </c>
    </row>
    <row r="136" spans="1:6" x14ac:dyDescent="0.35">
      <c r="A136" s="10" t="s">
        <v>2119</v>
      </c>
      <c r="B136" s="10" t="s">
        <v>1458</v>
      </c>
      <c r="C136" s="11">
        <v>45575</v>
      </c>
      <c r="D136" s="10" t="s">
        <v>1975</v>
      </c>
      <c r="E136" s="10">
        <v>2</v>
      </c>
      <c r="F136" s="10" t="s">
        <v>1976</v>
      </c>
    </row>
    <row r="137" spans="1:6" x14ac:dyDescent="0.35">
      <c r="A137" s="10" t="s">
        <v>2120</v>
      </c>
      <c r="B137" s="10" t="s">
        <v>1054</v>
      </c>
      <c r="C137" s="11">
        <v>45324</v>
      </c>
      <c r="D137" s="10" t="s">
        <v>1975</v>
      </c>
      <c r="E137" s="10">
        <v>1</v>
      </c>
      <c r="F137" s="10" t="s">
        <v>1978</v>
      </c>
    </row>
    <row r="138" spans="1:6" x14ac:dyDescent="0.35">
      <c r="A138" s="10" t="s">
        <v>2121</v>
      </c>
      <c r="B138" s="10" t="s">
        <v>1087</v>
      </c>
      <c r="C138" s="11">
        <v>45524</v>
      </c>
      <c r="D138" s="10" t="s">
        <v>1975</v>
      </c>
      <c r="E138" s="10">
        <v>3</v>
      </c>
      <c r="F138" s="10" t="s">
        <v>1980</v>
      </c>
    </row>
    <row r="139" spans="1:6" x14ac:dyDescent="0.35">
      <c r="A139" s="10" t="s">
        <v>2122</v>
      </c>
      <c r="B139" s="10" t="s">
        <v>890</v>
      </c>
      <c r="C139" s="11">
        <v>45339</v>
      </c>
      <c r="D139" s="10" t="s">
        <v>1975</v>
      </c>
      <c r="E139" s="10">
        <v>1</v>
      </c>
      <c r="F139" s="10" t="s">
        <v>1976</v>
      </c>
    </row>
    <row r="140" spans="1:6" x14ac:dyDescent="0.35">
      <c r="A140" s="10" t="s">
        <v>2123</v>
      </c>
      <c r="B140" s="10" t="s">
        <v>1190</v>
      </c>
      <c r="C140" s="11">
        <v>45410</v>
      </c>
      <c r="D140" s="10" t="s">
        <v>1975</v>
      </c>
      <c r="E140" s="10">
        <v>2</v>
      </c>
      <c r="F140" s="10" t="s">
        <v>1982</v>
      </c>
    </row>
    <row r="141" spans="1:6" x14ac:dyDescent="0.35">
      <c r="A141" s="10" t="s">
        <v>2124</v>
      </c>
      <c r="B141" s="10" t="s">
        <v>638</v>
      </c>
      <c r="C141" s="11">
        <v>45463</v>
      </c>
      <c r="D141" s="10" t="s">
        <v>1975</v>
      </c>
      <c r="E141" s="10">
        <v>1</v>
      </c>
      <c r="F141" s="10" t="s">
        <v>1982</v>
      </c>
    </row>
    <row r="142" spans="1:6" x14ac:dyDescent="0.35">
      <c r="A142" s="10" t="s">
        <v>2125</v>
      </c>
      <c r="B142" s="10" t="s">
        <v>479</v>
      </c>
      <c r="C142" s="11">
        <v>45544</v>
      </c>
      <c r="D142" s="10" t="s">
        <v>1975</v>
      </c>
      <c r="E142" s="10">
        <v>2</v>
      </c>
      <c r="F142" s="10" t="s">
        <v>1982</v>
      </c>
    </row>
    <row r="143" spans="1:6" x14ac:dyDescent="0.35">
      <c r="A143" s="10" t="s">
        <v>2126</v>
      </c>
      <c r="B143" s="10" t="s">
        <v>192</v>
      </c>
      <c r="C143" s="11">
        <v>45351</v>
      </c>
      <c r="D143" s="10" t="s">
        <v>1975</v>
      </c>
      <c r="E143" s="10">
        <v>1</v>
      </c>
      <c r="F143" s="10" t="s">
        <v>1978</v>
      </c>
    </row>
    <row r="144" spans="1:6" x14ac:dyDescent="0.35">
      <c r="A144" s="10" t="s">
        <v>2127</v>
      </c>
      <c r="B144" s="10" t="s">
        <v>837</v>
      </c>
      <c r="C144" s="11">
        <v>45404</v>
      </c>
      <c r="D144" s="10" t="s">
        <v>1975</v>
      </c>
      <c r="E144" s="10">
        <v>1</v>
      </c>
      <c r="F144" s="10" t="s">
        <v>1986</v>
      </c>
    </row>
    <row r="145" spans="1:6" x14ac:dyDescent="0.35">
      <c r="A145" s="10" t="s">
        <v>2128</v>
      </c>
      <c r="B145" s="10" t="s">
        <v>534</v>
      </c>
      <c r="C145" s="11">
        <v>45649</v>
      </c>
      <c r="D145" s="10" t="s">
        <v>1975</v>
      </c>
      <c r="E145" s="10">
        <v>3</v>
      </c>
      <c r="F145" s="10" t="s">
        <v>1978</v>
      </c>
    </row>
    <row r="146" spans="1:6" x14ac:dyDescent="0.35">
      <c r="A146" s="10" t="s">
        <v>2129</v>
      </c>
      <c r="B146" s="10" t="s">
        <v>1027</v>
      </c>
      <c r="C146" s="11">
        <v>45785</v>
      </c>
      <c r="D146" s="10" t="s">
        <v>1975</v>
      </c>
      <c r="E146" s="10">
        <v>3</v>
      </c>
      <c r="F146" s="10" t="s">
        <v>1982</v>
      </c>
    </row>
    <row r="147" spans="1:6" x14ac:dyDescent="0.35">
      <c r="A147" s="10" t="s">
        <v>2130</v>
      </c>
      <c r="B147" s="10" t="s">
        <v>1752</v>
      </c>
      <c r="C147" s="11">
        <v>45844</v>
      </c>
      <c r="D147" s="10" t="s">
        <v>1975</v>
      </c>
      <c r="E147" s="10">
        <v>1</v>
      </c>
      <c r="F147" s="10" t="s">
        <v>1982</v>
      </c>
    </row>
    <row r="148" spans="1:6" x14ac:dyDescent="0.35">
      <c r="A148" s="10" t="s">
        <v>2131</v>
      </c>
      <c r="B148" s="10" t="s">
        <v>1484</v>
      </c>
      <c r="C148" s="11">
        <v>45782</v>
      </c>
      <c r="D148" s="10" t="s">
        <v>1975</v>
      </c>
      <c r="E148" s="10">
        <v>1</v>
      </c>
      <c r="F148" s="10" t="s">
        <v>1976</v>
      </c>
    </row>
    <row r="149" spans="1:6" x14ac:dyDescent="0.35">
      <c r="A149" s="10" t="s">
        <v>2132</v>
      </c>
      <c r="B149" s="10" t="s">
        <v>492</v>
      </c>
      <c r="C149" s="11">
        <v>45313</v>
      </c>
      <c r="D149" s="10" t="s">
        <v>1975</v>
      </c>
      <c r="E149" s="10">
        <v>2</v>
      </c>
      <c r="F149" s="10" t="s">
        <v>1982</v>
      </c>
    </row>
    <row r="150" spans="1:6" x14ac:dyDescent="0.35">
      <c r="A150" s="10" t="s">
        <v>2133</v>
      </c>
      <c r="B150" s="10" t="s">
        <v>815</v>
      </c>
      <c r="C150" s="11">
        <v>45629</v>
      </c>
      <c r="D150" s="10" t="s">
        <v>1975</v>
      </c>
      <c r="E150" s="10">
        <v>1</v>
      </c>
      <c r="F150" s="10" t="s">
        <v>1976</v>
      </c>
    </row>
    <row r="151" spans="1:6" x14ac:dyDescent="0.35">
      <c r="A151" s="10" t="s">
        <v>2134</v>
      </c>
      <c r="B151" s="10" t="s">
        <v>637</v>
      </c>
      <c r="C151" s="11">
        <v>45388</v>
      </c>
      <c r="D151" s="10" t="s">
        <v>1975</v>
      </c>
      <c r="E151" s="10">
        <v>1</v>
      </c>
      <c r="F151" s="10" t="s">
        <v>1980</v>
      </c>
    </row>
    <row r="152" spans="1:6" x14ac:dyDescent="0.35">
      <c r="A152" s="10" t="s">
        <v>2135</v>
      </c>
      <c r="B152" s="10" t="s">
        <v>1062</v>
      </c>
      <c r="C152" s="11">
        <v>45438</v>
      </c>
      <c r="D152" s="10" t="s">
        <v>1975</v>
      </c>
      <c r="E152" s="10">
        <v>1</v>
      </c>
      <c r="F152" s="10" t="s">
        <v>1982</v>
      </c>
    </row>
    <row r="153" spans="1:6" x14ac:dyDescent="0.35">
      <c r="A153" s="10" t="s">
        <v>2136</v>
      </c>
      <c r="B153" s="10" t="s">
        <v>499</v>
      </c>
      <c r="C153" s="11">
        <v>45804</v>
      </c>
      <c r="D153" s="10" t="s">
        <v>1975</v>
      </c>
      <c r="E153" s="10">
        <v>2</v>
      </c>
      <c r="F153" s="10" t="s">
        <v>1976</v>
      </c>
    </row>
    <row r="154" spans="1:6" x14ac:dyDescent="0.35">
      <c r="A154" s="10" t="s">
        <v>2137</v>
      </c>
      <c r="B154" s="10" t="s">
        <v>857</v>
      </c>
      <c r="C154" s="11">
        <v>45499</v>
      </c>
      <c r="D154" s="10" t="s">
        <v>1975</v>
      </c>
      <c r="E154" s="10">
        <v>2</v>
      </c>
      <c r="F154" s="10" t="s">
        <v>1982</v>
      </c>
    </row>
    <row r="155" spans="1:6" x14ac:dyDescent="0.35">
      <c r="A155" s="10" t="s">
        <v>2138</v>
      </c>
      <c r="B155" s="10" t="s">
        <v>323</v>
      </c>
      <c r="C155" s="11">
        <v>45601</v>
      </c>
      <c r="D155" s="10" t="s">
        <v>1975</v>
      </c>
      <c r="E155" s="10">
        <v>1</v>
      </c>
      <c r="F155" s="10" t="s">
        <v>1980</v>
      </c>
    </row>
    <row r="156" spans="1:6" x14ac:dyDescent="0.35">
      <c r="A156" s="10" t="s">
        <v>2139</v>
      </c>
      <c r="B156" s="10" t="s">
        <v>1648</v>
      </c>
      <c r="C156" s="11">
        <v>45638</v>
      </c>
      <c r="D156" s="10" t="s">
        <v>1975</v>
      </c>
      <c r="E156" s="10">
        <v>1</v>
      </c>
      <c r="F156" s="10" t="s">
        <v>1982</v>
      </c>
    </row>
    <row r="157" spans="1:6" x14ac:dyDescent="0.35">
      <c r="A157" s="10" t="s">
        <v>2140</v>
      </c>
      <c r="B157" s="10" t="s">
        <v>813</v>
      </c>
      <c r="C157" s="11">
        <v>45548</v>
      </c>
      <c r="D157" s="10" t="s">
        <v>1975</v>
      </c>
      <c r="E157" s="10">
        <v>2</v>
      </c>
      <c r="F157" s="10" t="s">
        <v>1986</v>
      </c>
    </row>
    <row r="158" spans="1:6" x14ac:dyDescent="0.35">
      <c r="A158" s="10" t="s">
        <v>2141</v>
      </c>
      <c r="B158" s="10" t="s">
        <v>1613</v>
      </c>
      <c r="C158" s="11">
        <v>45541</v>
      </c>
      <c r="D158" s="10" t="s">
        <v>1975</v>
      </c>
      <c r="E158" s="10">
        <v>1</v>
      </c>
      <c r="F158" s="10" t="s">
        <v>1978</v>
      </c>
    </row>
    <row r="159" spans="1:6" x14ac:dyDescent="0.35">
      <c r="A159" s="10" t="s">
        <v>2142</v>
      </c>
      <c r="B159" s="10" t="s">
        <v>1392</v>
      </c>
      <c r="C159" s="11">
        <v>45518</v>
      </c>
      <c r="D159" s="10" t="s">
        <v>1975</v>
      </c>
      <c r="E159" s="10">
        <v>1</v>
      </c>
      <c r="F159" s="10" t="s">
        <v>1982</v>
      </c>
    </row>
    <row r="160" spans="1:6" x14ac:dyDescent="0.35">
      <c r="A160" s="10" t="s">
        <v>2143</v>
      </c>
      <c r="B160" s="10" t="s">
        <v>1474</v>
      </c>
      <c r="C160" s="11">
        <v>45584</v>
      </c>
      <c r="D160" s="10" t="s">
        <v>1975</v>
      </c>
      <c r="E160" s="10">
        <v>1</v>
      </c>
      <c r="F160" s="10" t="s">
        <v>1986</v>
      </c>
    </row>
    <row r="161" spans="1:6" x14ac:dyDescent="0.35">
      <c r="A161" s="10" t="s">
        <v>2144</v>
      </c>
      <c r="B161" s="10" t="s">
        <v>667</v>
      </c>
      <c r="C161" s="11">
        <v>45586</v>
      </c>
      <c r="D161" s="10" t="s">
        <v>1975</v>
      </c>
      <c r="E161" s="10">
        <v>2</v>
      </c>
      <c r="F161" s="10" t="s">
        <v>1986</v>
      </c>
    </row>
    <row r="162" spans="1:6" x14ac:dyDescent="0.35">
      <c r="A162" s="10" t="s">
        <v>2145</v>
      </c>
      <c r="B162" s="10" t="s">
        <v>2146</v>
      </c>
      <c r="C162" s="11">
        <v>45449</v>
      </c>
      <c r="D162" s="10" t="s">
        <v>1975</v>
      </c>
      <c r="E162" s="10">
        <v>2</v>
      </c>
      <c r="F162" s="10" t="s">
        <v>1986</v>
      </c>
    </row>
    <row r="163" spans="1:6" x14ac:dyDescent="0.35">
      <c r="A163" s="10" t="s">
        <v>2147</v>
      </c>
      <c r="B163" s="10" t="s">
        <v>582</v>
      </c>
      <c r="C163" s="11">
        <v>45775</v>
      </c>
      <c r="D163" s="10" t="s">
        <v>1975</v>
      </c>
      <c r="E163" s="10">
        <v>3</v>
      </c>
      <c r="F163" s="10" t="s">
        <v>1980</v>
      </c>
    </row>
    <row r="164" spans="1:6" x14ac:dyDescent="0.35">
      <c r="A164" s="10" t="s">
        <v>2148</v>
      </c>
      <c r="B164" s="10" t="s">
        <v>1124</v>
      </c>
      <c r="C164" s="11">
        <v>45558</v>
      </c>
      <c r="D164" s="10" t="s">
        <v>1975</v>
      </c>
      <c r="E164" s="10">
        <v>1</v>
      </c>
      <c r="F164" s="10" t="s">
        <v>1978</v>
      </c>
    </row>
    <row r="165" spans="1:6" x14ac:dyDescent="0.35">
      <c r="A165" s="10" t="s">
        <v>2149</v>
      </c>
      <c r="B165" s="10" t="s">
        <v>487</v>
      </c>
      <c r="C165" s="11">
        <v>45397</v>
      </c>
      <c r="D165" s="10" t="s">
        <v>1975</v>
      </c>
      <c r="E165" s="10">
        <v>2</v>
      </c>
      <c r="F165" s="10" t="s">
        <v>1982</v>
      </c>
    </row>
    <row r="166" spans="1:6" x14ac:dyDescent="0.35">
      <c r="A166" s="10" t="s">
        <v>2150</v>
      </c>
      <c r="B166" s="10" t="s">
        <v>888</v>
      </c>
      <c r="C166" s="11">
        <v>45373</v>
      </c>
      <c r="D166" s="10" t="s">
        <v>1975</v>
      </c>
      <c r="E166" s="10">
        <v>1</v>
      </c>
      <c r="F166" s="10" t="s">
        <v>1982</v>
      </c>
    </row>
    <row r="167" spans="1:6" x14ac:dyDescent="0.35">
      <c r="A167" s="10" t="s">
        <v>2151</v>
      </c>
      <c r="B167" s="10" t="s">
        <v>920</v>
      </c>
      <c r="C167" s="11">
        <v>45529</v>
      </c>
      <c r="D167" s="10" t="s">
        <v>1975</v>
      </c>
      <c r="E167" s="10">
        <v>1</v>
      </c>
      <c r="F167" s="10" t="s">
        <v>1982</v>
      </c>
    </row>
    <row r="168" spans="1:6" x14ac:dyDescent="0.35">
      <c r="A168" s="10" t="s">
        <v>2152</v>
      </c>
      <c r="B168" s="10" t="s">
        <v>904</v>
      </c>
      <c r="C168" s="11">
        <v>45696</v>
      </c>
      <c r="D168" s="10" t="s">
        <v>1975</v>
      </c>
      <c r="E168" s="10">
        <v>2</v>
      </c>
      <c r="F168" s="10" t="s">
        <v>1982</v>
      </c>
    </row>
    <row r="169" spans="1:6" x14ac:dyDescent="0.35">
      <c r="A169" s="10" t="s">
        <v>2153</v>
      </c>
      <c r="B169" s="10" t="s">
        <v>704</v>
      </c>
      <c r="C169" s="11">
        <v>45688</v>
      </c>
      <c r="D169" s="10" t="s">
        <v>1975</v>
      </c>
      <c r="E169" s="10">
        <v>2</v>
      </c>
      <c r="F169" s="10" t="s">
        <v>1986</v>
      </c>
    </row>
    <row r="170" spans="1:6" x14ac:dyDescent="0.35">
      <c r="A170" s="10" t="s">
        <v>2154</v>
      </c>
      <c r="B170" s="10" t="s">
        <v>1754</v>
      </c>
      <c r="C170" s="11">
        <v>45773</v>
      </c>
      <c r="D170" s="10" t="s">
        <v>1975</v>
      </c>
      <c r="E170" s="10">
        <v>1</v>
      </c>
      <c r="F170" s="10" t="s">
        <v>1986</v>
      </c>
    </row>
    <row r="171" spans="1:6" x14ac:dyDescent="0.35">
      <c r="A171" s="10" t="s">
        <v>2155</v>
      </c>
      <c r="B171" s="10" t="s">
        <v>334</v>
      </c>
      <c r="C171" s="11">
        <v>45607</v>
      </c>
      <c r="D171" s="10" t="s">
        <v>1975</v>
      </c>
      <c r="E171" s="10">
        <v>3</v>
      </c>
      <c r="F171" s="10" t="s">
        <v>1982</v>
      </c>
    </row>
    <row r="172" spans="1:6" x14ac:dyDescent="0.35">
      <c r="A172" s="10" t="s">
        <v>2156</v>
      </c>
      <c r="B172" s="10" t="s">
        <v>1203</v>
      </c>
      <c r="C172" s="11">
        <v>45323</v>
      </c>
      <c r="D172" s="10" t="s">
        <v>1975</v>
      </c>
      <c r="E172" s="10">
        <v>2</v>
      </c>
      <c r="F172" s="10" t="s">
        <v>1978</v>
      </c>
    </row>
    <row r="173" spans="1:6" x14ac:dyDescent="0.35">
      <c r="A173" s="10" t="s">
        <v>2157</v>
      </c>
      <c r="B173" s="10" t="s">
        <v>1438</v>
      </c>
      <c r="C173" s="11">
        <v>45813</v>
      </c>
      <c r="D173" s="10" t="s">
        <v>1975</v>
      </c>
      <c r="E173" s="10">
        <v>2</v>
      </c>
      <c r="F173" s="10" t="s">
        <v>1980</v>
      </c>
    </row>
    <row r="174" spans="1:6" x14ac:dyDescent="0.35">
      <c r="A174" s="10" t="s">
        <v>2158</v>
      </c>
      <c r="B174" s="10" t="s">
        <v>1119</v>
      </c>
      <c r="C174" s="11">
        <v>45329</v>
      </c>
      <c r="D174" s="10" t="s">
        <v>1975</v>
      </c>
      <c r="E174" s="10">
        <v>2</v>
      </c>
      <c r="F174" s="10" t="s">
        <v>1986</v>
      </c>
    </row>
    <row r="175" spans="1:6" x14ac:dyDescent="0.35">
      <c r="A175" s="10" t="s">
        <v>2159</v>
      </c>
      <c r="B175" s="10" t="s">
        <v>719</v>
      </c>
      <c r="C175" s="11">
        <v>45605</v>
      </c>
      <c r="D175" s="10" t="s">
        <v>1975</v>
      </c>
      <c r="E175" s="10">
        <v>2</v>
      </c>
      <c r="F175" s="10" t="s">
        <v>1978</v>
      </c>
    </row>
    <row r="176" spans="1:6" x14ac:dyDescent="0.35">
      <c r="A176" s="10" t="s">
        <v>2160</v>
      </c>
      <c r="B176" s="10" t="s">
        <v>1213</v>
      </c>
      <c r="C176" s="11">
        <v>45457</v>
      </c>
      <c r="D176" s="10" t="s">
        <v>1975</v>
      </c>
      <c r="E176" s="10">
        <v>1</v>
      </c>
      <c r="F176" s="10" t="s">
        <v>1986</v>
      </c>
    </row>
    <row r="177" spans="1:6" x14ac:dyDescent="0.35">
      <c r="A177" s="10" t="s">
        <v>2161</v>
      </c>
      <c r="B177" s="10" t="s">
        <v>731</v>
      </c>
      <c r="C177" s="11">
        <v>45630</v>
      </c>
      <c r="D177" s="10" t="s">
        <v>1975</v>
      </c>
      <c r="E177" s="10">
        <v>3</v>
      </c>
      <c r="F177" s="10" t="s">
        <v>1986</v>
      </c>
    </row>
    <row r="178" spans="1:6" x14ac:dyDescent="0.35">
      <c r="A178" s="10" t="s">
        <v>2162</v>
      </c>
      <c r="B178" s="10" t="s">
        <v>455</v>
      </c>
      <c r="C178" s="11">
        <v>45474</v>
      </c>
      <c r="D178" s="10" t="s">
        <v>1975</v>
      </c>
      <c r="E178" s="10">
        <v>3</v>
      </c>
      <c r="F178" s="10" t="s">
        <v>1982</v>
      </c>
    </row>
    <row r="179" spans="1:6" x14ac:dyDescent="0.35">
      <c r="A179" s="10" t="s">
        <v>2163</v>
      </c>
      <c r="B179" s="10" t="s">
        <v>1675</v>
      </c>
      <c r="C179" s="11">
        <v>45802</v>
      </c>
      <c r="D179" s="10" t="s">
        <v>1975</v>
      </c>
      <c r="E179" s="10">
        <v>1</v>
      </c>
      <c r="F179" s="10" t="s">
        <v>1982</v>
      </c>
    </row>
    <row r="180" spans="1:6" x14ac:dyDescent="0.35">
      <c r="A180" s="10" t="s">
        <v>2164</v>
      </c>
      <c r="B180" s="10" t="s">
        <v>208</v>
      </c>
      <c r="C180" s="11">
        <v>45331</v>
      </c>
      <c r="D180" s="10" t="s">
        <v>1975</v>
      </c>
      <c r="E180" s="10">
        <v>2</v>
      </c>
      <c r="F180" s="10" t="s">
        <v>1986</v>
      </c>
    </row>
    <row r="181" spans="1:6" x14ac:dyDescent="0.35">
      <c r="A181" s="10" t="s">
        <v>2165</v>
      </c>
      <c r="B181" s="10" t="s">
        <v>251</v>
      </c>
      <c r="C181" s="11">
        <v>45450</v>
      </c>
      <c r="D181" s="10" t="s">
        <v>1975</v>
      </c>
      <c r="E181" s="10">
        <v>3</v>
      </c>
      <c r="F181" s="10" t="s">
        <v>1976</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Props1.xml><?xml version="1.0" encoding="utf-8"?>
<ds:datastoreItem xmlns:ds="http://schemas.openxmlformats.org/officeDocument/2006/customXml" ds:itemID="{9F48F91B-9A8C-4E42-BDB7-0CCDC4115D43}">
  <ds:schemaRefs/>
</ds:datastoreItem>
</file>

<file path=customXml/itemProps2.xml><?xml version="1.0" encoding="utf-8"?>
<ds:datastoreItem xmlns:ds="http://schemas.openxmlformats.org/officeDocument/2006/customXml" ds:itemID="{EC4B188A-F895-4B38-A190-C5E30BEE68E9}">
  <ds:schemaRefs/>
</ds:datastoreItem>
</file>

<file path=customXml/itemProps3.xml><?xml version="1.0" encoding="utf-8"?>
<ds:datastoreItem xmlns:ds="http://schemas.openxmlformats.org/officeDocument/2006/customXml" ds:itemID="{E9505B96-E127-4AE9-AC35-8CDD4A037D3A}">
  <ds:schemaRefs/>
</ds:datastoreItem>
</file>

<file path=customXml/itemProps4.xml><?xml version="1.0" encoding="utf-8"?>
<ds:datastoreItem xmlns:ds="http://schemas.openxmlformats.org/officeDocument/2006/customXml" ds:itemID="{5AEC8D63-DD8C-4DF5-B8E7-53BC91D5C2C7}">
  <ds:schemaRefs/>
</ds:datastoreItem>
</file>

<file path=customXml/itemProps5.xml><?xml version="1.0" encoding="utf-8"?>
<ds:datastoreItem xmlns:ds="http://schemas.openxmlformats.org/officeDocument/2006/customXml" ds:itemID="{EAF0C2B1-6F3B-4879-854A-B8D33F2A21AB}">
  <ds:schemaRefs/>
</ds:datastoreItem>
</file>

<file path=customXml/itemProps6.xml><?xml version="1.0" encoding="utf-8"?>
<ds:datastoreItem xmlns:ds="http://schemas.openxmlformats.org/officeDocument/2006/customXml" ds:itemID="{B5162D8D-4DFA-4CEA-AF40-30F90511D9D3}">
  <ds:schemaRefs/>
</ds:datastoreItem>
</file>

<file path=customXml/itemProps7.xml><?xml version="1.0" encoding="utf-8"?>
<ds:datastoreItem xmlns:ds="http://schemas.openxmlformats.org/officeDocument/2006/customXml" ds:itemID="{CAFCF301-A410-4826-8665-9B09D94309C2}">
  <ds:schemaRefs/>
</ds:datastoreItem>
</file>

<file path=customXml/itemProps8.xml><?xml version="1.0" encoding="utf-8"?>
<ds:datastoreItem xmlns:ds="http://schemas.openxmlformats.org/officeDocument/2006/customXml" ds:itemID="{FD845A3E-7538-4666-BE91-BCDADE21B963}">
  <ds:schemaRefs/>
</ds:datastoreItem>
</file>

<file path=customXml/itemProps9.xml><?xml version="1.0" encoding="utf-8"?>
<ds:datastoreItem xmlns:ds="http://schemas.openxmlformats.org/officeDocument/2006/customXml" ds:itemID="{E9EDB72E-337A-40AB-BA15-08BFDF8010F8}">
  <ds:schemaRefs/>
</ds:datastoreItem>
</file>

<file path=customXml/itemProps10.xml><?xml version="1.0" encoding="utf-8"?>
<ds:datastoreItem xmlns:ds="http://schemas.openxmlformats.org/officeDocument/2006/customXml" ds:itemID="{C4EDBA05-AD7B-4438-881D-D31EE78797BC}">
  <ds:schemaRefs/>
</ds:datastoreItem>
</file>

<file path=customXml/itemProps11.xml><?xml version="1.0" encoding="utf-8"?>
<ds:datastoreItem xmlns:ds="http://schemas.openxmlformats.org/officeDocument/2006/customXml" ds:itemID="{290CA2E9-C5A8-4033-B6C7-DD6F1EF45669}">
  <ds:schemaRefs/>
</ds:datastoreItem>
</file>

<file path=customXml/itemProps12.xml><?xml version="1.0" encoding="utf-8"?>
<ds:datastoreItem xmlns:ds="http://schemas.openxmlformats.org/officeDocument/2006/customXml" ds:itemID="{673443DB-5FF3-4DDC-9F68-1CA74753ABC4}">
  <ds:schemaRefs/>
</ds:datastoreItem>
</file>

<file path=customXml/itemProps13.xml><?xml version="1.0" encoding="utf-8"?>
<ds:datastoreItem xmlns:ds="http://schemas.openxmlformats.org/officeDocument/2006/customXml" ds:itemID="{5404E286-FBDF-4A37-A025-57A73ED67F06}">
  <ds:schemaRefs/>
</ds:datastoreItem>
</file>

<file path=customXml/itemProps14.xml><?xml version="1.0" encoding="utf-8"?>
<ds:datastoreItem xmlns:ds="http://schemas.openxmlformats.org/officeDocument/2006/customXml" ds:itemID="{30FDD046-65B8-4111-B29F-440DB475AA2B}">
  <ds:schemaRefs/>
</ds:datastoreItem>
</file>

<file path=customXml/itemProps15.xml><?xml version="1.0" encoding="utf-8"?>
<ds:datastoreItem xmlns:ds="http://schemas.openxmlformats.org/officeDocument/2006/customXml" ds:itemID="{AA22BAD9-DE6D-4C3A-BAFC-17B52EAF868B}">
  <ds:schemaRefs/>
</ds:datastoreItem>
</file>

<file path=customXml/itemProps16.xml><?xml version="1.0" encoding="utf-8"?>
<ds:datastoreItem xmlns:ds="http://schemas.openxmlformats.org/officeDocument/2006/customXml" ds:itemID="{F69CCDCF-6682-46D2-8F95-D317033088C6}">
  <ds:schemaRefs/>
</ds:datastoreItem>
</file>

<file path=customXml/itemProps17.xml><?xml version="1.0" encoding="utf-8"?>
<ds:datastoreItem xmlns:ds="http://schemas.openxmlformats.org/officeDocument/2006/customXml" ds:itemID="{B6ED900F-856D-4632-89BB-9FF700551375}">
  <ds:schemaRefs/>
</ds:datastoreItem>
</file>

<file path=customXml/itemProps18.xml><?xml version="1.0" encoding="utf-8"?>
<ds:datastoreItem xmlns:ds="http://schemas.openxmlformats.org/officeDocument/2006/customXml" ds:itemID="{F007A625-2555-44B7-9603-C3B399450693}">
  <ds:schemaRefs/>
</ds:datastoreItem>
</file>

<file path=customXml/itemProps19.xml><?xml version="1.0" encoding="utf-8"?>
<ds:datastoreItem xmlns:ds="http://schemas.openxmlformats.org/officeDocument/2006/customXml" ds:itemID="{0A0FB577-B305-49F5-A3C7-02AD0B610A1B}">
  <ds:schemaRefs/>
</ds:datastoreItem>
</file>

<file path=customXml/itemProps20.xml><?xml version="1.0" encoding="utf-8"?>
<ds:datastoreItem xmlns:ds="http://schemas.openxmlformats.org/officeDocument/2006/customXml" ds:itemID="{FBF18022-3644-4CB5-AB7E-DA26FDC8048A}">
  <ds:schemaRefs/>
</ds:datastoreItem>
</file>

<file path=customXml/itemProps21.xml><?xml version="1.0" encoding="utf-8"?>
<ds:datastoreItem xmlns:ds="http://schemas.openxmlformats.org/officeDocument/2006/customXml" ds:itemID="{5531412C-916D-4E88-A073-EC1CBC559366}">
  <ds:schemaRefs/>
</ds:datastoreItem>
</file>

<file path=customXml/itemProps22.xml><?xml version="1.0" encoding="utf-8"?>
<ds:datastoreItem xmlns:ds="http://schemas.openxmlformats.org/officeDocument/2006/customXml" ds:itemID="{6783A625-B404-491C-BEC3-82EBD9AFD07B}">
  <ds:schemaRefs/>
</ds:datastoreItem>
</file>

<file path=customXml/itemProps23.xml><?xml version="1.0" encoding="utf-8"?>
<ds:datastoreItem xmlns:ds="http://schemas.openxmlformats.org/officeDocument/2006/customXml" ds:itemID="{2F1919F7-C0DC-422D-8EFF-9918E6984CB5}">
  <ds:schemaRefs/>
</ds:datastoreItem>
</file>

<file path=customXml/itemProps24.xml><?xml version="1.0" encoding="utf-8"?>
<ds:datastoreItem xmlns:ds="http://schemas.openxmlformats.org/officeDocument/2006/customXml" ds:itemID="{EE67BED7-D9AD-4DDF-8C3F-EF6B9822D07E}">
  <ds:schemaRefs/>
</ds:datastoreItem>
</file>

<file path=customXml/itemProps25.xml><?xml version="1.0" encoding="utf-8"?>
<ds:datastoreItem xmlns:ds="http://schemas.openxmlformats.org/officeDocument/2006/customXml" ds:itemID="{536BE44B-58E4-40DE-A67C-99475459F3DD}">
  <ds:schemaRefs/>
</ds:datastoreItem>
</file>

<file path=customXml/itemProps26.xml><?xml version="1.0" encoding="utf-8"?>
<ds:datastoreItem xmlns:ds="http://schemas.openxmlformats.org/officeDocument/2006/customXml" ds:itemID="{36513A93-8FB6-4868-AF99-6D5BB4DD190F}">
  <ds:schemaRefs/>
</ds:datastoreItem>
</file>

<file path=customXml/itemProps27.xml><?xml version="1.0" encoding="utf-8"?>
<ds:datastoreItem xmlns:ds="http://schemas.openxmlformats.org/officeDocument/2006/customXml" ds:itemID="{4BF9AB43-1FC7-472E-A428-38DD7240994B}">
  <ds:schemaRefs/>
</ds:datastoreItem>
</file>

<file path=customXml/itemProps28.xml><?xml version="1.0" encoding="utf-8"?>
<ds:datastoreItem xmlns:ds="http://schemas.openxmlformats.org/officeDocument/2006/customXml" ds:itemID="{FDD8BA0B-36AF-41B9-A884-16C315A103BA}">
  <ds:schemaRefs/>
</ds:datastoreItem>
</file>

<file path=customXml/itemProps29.xml><?xml version="1.0" encoding="utf-8"?>
<ds:datastoreItem xmlns:ds="http://schemas.openxmlformats.org/officeDocument/2006/customXml" ds:itemID="{4B0A30C0-12C9-4B33-AC1F-6226C439B3F4}">
  <ds:schemaRefs/>
</ds:datastoreItem>
</file>

<file path=customXml/itemProps30.xml><?xml version="1.0" encoding="utf-8"?>
<ds:datastoreItem xmlns:ds="http://schemas.openxmlformats.org/officeDocument/2006/customXml" ds:itemID="{D396EFE9-367E-49F5-A073-3FDC67CAE54C}">
  <ds:schemaRefs/>
</ds:datastoreItem>
</file>

<file path=customXml/itemProps31.xml><?xml version="1.0" encoding="utf-8"?>
<ds:datastoreItem xmlns:ds="http://schemas.openxmlformats.org/officeDocument/2006/customXml" ds:itemID="{66BA01DF-7960-40EB-8944-4EE0F6DA8B23}">
  <ds:schemaRefs/>
</ds:datastoreItem>
</file>

<file path=customXml/itemProps32.xml><?xml version="1.0" encoding="utf-8"?>
<ds:datastoreItem xmlns:ds="http://schemas.openxmlformats.org/officeDocument/2006/customXml" ds:itemID="{6B2DB088-5A25-46F8-89E9-C7ED0B7277D5}">
  <ds:schemaRefs/>
</ds:datastoreItem>
</file>

<file path=customXml/itemProps33.xml><?xml version="1.0" encoding="utf-8"?>
<ds:datastoreItem xmlns:ds="http://schemas.openxmlformats.org/officeDocument/2006/customXml" ds:itemID="{4AAEBFAA-51EA-4231-AC27-16A0C22E275D}">
  <ds:schemaRefs/>
</ds:datastoreItem>
</file>

<file path=customXml/itemProps34.xml><?xml version="1.0" encoding="utf-8"?>
<ds:datastoreItem xmlns:ds="http://schemas.openxmlformats.org/officeDocument/2006/customXml" ds:itemID="{D0D9F4F2-070F-4CA2-BC92-5865C6589CEB}">
  <ds:schemaRefs/>
</ds:datastoreItem>
</file>

<file path=customXml/itemProps35.xml><?xml version="1.0" encoding="utf-8"?>
<ds:datastoreItem xmlns:ds="http://schemas.openxmlformats.org/officeDocument/2006/customXml" ds:itemID="{E22B0AD0-5194-471A-8C99-0AF5A3B6EE24}">
  <ds:schemaRefs/>
</ds:datastoreItem>
</file>

<file path=customXml/itemProps36.xml><?xml version="1.0" encoding="utf-8"?>
<ds:datastoreItem xmlns:ds="http://schemas.openxmlformats.org/officeDocument/2006/customXml" ds:itemID="{F115C04E-869C-43BF-9C1C-F4E28B304449}">
  <ds:schemaRefs/>
</ds:datastoreItem>
</file>

<file path=customXml/itemProps37.xml><?xml version="1.0" encoding="utf-8"?>
<ds:datastoreItem xmlns:ds="http://schemas.openxmlformats.org/officeDocument/2006/customXml" ds:itemID="{711B2F7D-0E2C-47C6-8025-0A117184890B}">
  <ds:schemaRefs/>
</ds:datastoreItem>
</file>

<file path=customXml/itemProps38.xml><?xml version="1.0" encoding="utf-8"?>
<ds:datastoreItem xmlns:ds="http://schemas.openxmlformats.org/officeDocument/2006/customXml" ds:itemID="{281BC78C-E97F-47E2-B069-8DCE8DA12597}">
  <ds:schemaRefs/>
</ds:datastoreItem>
</file>

<file path=customXml/itemProps39.xml><?xml version="1.0" encoding="utf-8"?>
<ds:datastoreItem xmlns:ds="http://schemas.openxmlformats.org/officeDocument/2006/customXml" ds:itemID="{AC54100B-76E9-4D3D-A9AC-7BCAAACEAE77}">
  <ds:schemaRefs/>
</ds:datastoreItem>
</file>

<file path=customXml/itemProps40.xml><?xml version="1.0" encoding="utf-8"?>
<ds:datastoreItem xmlns:ds="http://schemas.openxmlformats.org/officeDocument/2006/customXml" ds:itemID="{0170793C-00C5-4660-B754-B0651F27EAB6}">
  <ds:schemaRefs/>
</ds:datastoreItem>
</file>

<file path=customXml/itemProps41.xml><?xml version="1.0" encoding="utf-8"?>
<ds:datastoreItem xmlns:ds="http://schemas.openxmlformats.org/officeDocument/2006/customXml" ds:itemID="{20A96B59-32DC-4E35-ADFE-7396B617B39A}">
  <ds:schemaRefs/>
</ds:datastoreItem>
</file>

<file path=customXml/itemProps42.xml><?xml version="1.0" encoding="utf-8"?>
<ds:datastoreItem xmlns:ds="http://schemas.openxmlformats.org/officeDocument/2006/customXml" ds:itemID="{2BAAF187-1FE5-43D1-A8D8-836EAE0A716F}">
  <ds:schemaRefs/>
</ds:datastoreItem>
</file>

<file path=customXml/itemProps43.xml><?xml version="1.0" encoding="utf-8"?>
<ds:datastoreItem xmlns:ds="http://schemas.openxmlformats.org/officeDocument/2006/customXml" ds:itemID="{A8E3ABAF-0D63-4045-90DB-140CF615B3A2}">
  <ds:schemaRefs/>
</ds:datastoreItem>
</file>

<file path=customXml/itemProps44.xml><?xml version="1.0" encoding="utf-8"?>
<ds:datastoreItem xmlns:ds="http://schemas.openxmlformats.org/officeDocument/2006/customXml" ds:itemID="{25A91A47-2072-4E34-AA74-62B60681278E}">
  <ds:schemaRefs/>
</ds:datastoreItem>
</file>

<file path=customXml/itemProps45.xml><?xml version="1.0" encoding="utf-8"?>
<ds:datastoreItem xmlns:ds="http://schemas.openxmlformats.org/officeDocument/2006/customXml" ds:itemID="{6FD98F22-5A6D-408E-A9D7-B432DCD11A6B}">
  <ds:schemaRefs>
    <ds:schemaRef ds:uri="http://schemas.microsoft.com/DataMashup"/>
  </ds:schemaRefs>
</ds:datastoreItem>
</file>

<file path=customXml/itemProps46.xml><?xml version="1.0" encoding="utf-8"?>
<ds:datastoreItem xmlns:ds="http://schemas.openxmlformats.org/officeDocument/2006/customXml" ds:itemID="{8644F444-5A91-4337-8151-319FEE56F17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00_Project_Brief</vt:lpstr>
      <vt:lpstr>05_Question_Bank</vt:lpstr>
      <vt:lpstr>Pivot Tables</vt:lpstr>
      <vt:lpstr>Dashboard</vt:lpstr>
      <vt:lpstr>06_Data_Dictionary</vt:lpstr>
      <vt:lpstr>01_Raw_Orders</vt:lpstr>
      <vt:lpstr>02_Raw_Customers</vt:lpstr>
      <vt:lpstr>03_Raw_Products</vt:lpstr>
      <vt:lpstr>04_Raw_Returns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CLICK LAPTOP</cp:lastModifiedBy>
  <dcterms:created xsi:type="dcterms:W3CDTF">2026-08-30T01:05:31Z</dcterms:created>
  <dcterms:modified xsi:type="dcterms:W3CDTF">2026-09-28T03:59:25Z</dcterms:modified>
</cp:coreProperties>
</file>