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codeName="ThisWorkbook" autoCompressPictures="0"/>
  <bookViews>
    <workbookView xWindow="9880" yWindow="1420" windowWidth="23840" windowHeight="18300" activeTab="1"/>
  </bookViews>
  <sheets>
    <sheet name="说明" sheetId="4" r:id="rId1"/>
    <sheet name="商品主表" sheetId="1" r:id="rId2"/>
    <sheet name="购买货币" sheetId="3" r:id="rId3"/>
    <sheet name="mall" sheetId="2" r:id="rId4"/>
    <sheet name="货币" sheetId="5" r:id="rId5"/>
    <sheet name="Chinese-English" sheetId="6" r:id="rId6"/>
  </sheets>
  <externalReferences>
    <externalReference r:id="rId7"/>
  </externalReferences>
  <definedNames>
    <definedName name="_xlnm._FilterDatabase" localSheetId="1" hidden="1">商品主表!$A$1:$M$1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2" l="1"/>
  <c r="K10" i="2"/>
  <c r="K11" i="2"/>
  <c r="K12" i="2"/>
  <c r="K13" i="2"/>
  <c r="E9" i="2"/>
  <c r="F9" i="2"/>
  <c r="G9" i="2"/>
  <c r="H9" i="2"/>
  <c r="I9" i="2"/>
  <c r="J9" i="2"/>
  <c r="E10" i="2"/>
  <c r="F10" i="2"/>
  <c r="G10" i="2"/>
  <c r="H10" i="2"/>
  <c r="I10" i="2"/>
  <c r="J10" i="2"/>
  <c r="E11" i="2"/>
  <c r="F11" i="2"/>
  <c r="G11" i="2"/>
  <c r="H11" i="2"/>
  <c r="I11" i="2"/>
  <c r="J11" i="2"/>
  <c r="E12" i="2"/>
  <c r="F12" i="2"/>
  <c r="G12" i="2"/>
  <c r="H12" i="2"/>
  <c r="I12" i="2"/>
  <c r="J12" i="2"/>
  <c r="E13" i="2"/>
  <c r="F13" i="2"/>
  <c r="G13" i="2"/>
  <c r="H13" i="2"/>
  <c r="I13" i="2"/>
  <c r="J13" i="2"/>
  <c r="B3" i="2"/>
  <c r="B4" i="2"/>
  <c r="B5" i="2"/>
  <c r="B6" i="2"/>
  <c r="B7" i="2"/>
  <c r="B8" i="2"/>
  <c r="B9" i="2"/>
  <c r="B10" i="2"/>
  <c r="B11" i="2"/>
  <c r="B12" i="2"/>
  <c r="B13" i="2"/>
  <c r="F2" i="2"/>
  <c r="K7" i="2"/>
  <c r="K8" i="2"/>
  <c r="K3" i="2"/>
  <c r="K4" i="2"/>
  <c r="K5" i="2"/>
  <c r="K6" i="2"/>
  <c r="K2" i="2"/>
  <c r="H2" i="2"/>
  <c r="H3" i="2"/>
  <c r="H4" i="2"/>
  <c r="H5" i="2"/>
  <c r="H6" i="2"/>
  <c r="H7" i="2"/>
  <c r="H8" i="2"/>
  <c r="G2" i="2"/>
  <c r="G3" i="2"/>
  <c r="G4" i="2"/>
  <c r="G5" i="2"/>
  <c r="G6" i="2"/>
  <c r="G7" i="2"/>
  <c r="G8" i="2"/>
  <c r="F3" i="2"/>
  <c r="F4" i="2"/>
  <c r="F5" i="2"/>
  <c r="F6" i="2"/>
  <c r="F7" i="2"/>
  <c r="F8" i="2"/>
  <c r="E8" i="2"/>
  <c r="E2" i="2"/>
  <c r="E3" i="2"/>
  <c r="E4" i="2"/>
  <c r="E5" i="2"/>
  <c r="E6" i="2"/>
  <c r="E7" i="2"/>
  <c r="I3" i="2"/>
  <c r="I4" i="2"/>
  <c r="I5" i="2"/>
  <c r="I6" i="2"/>
  <c r="I7" i="2"/>
  <c r="I8" i="2"/>
  <c r="I2" i="2"/>
  <c r="J3" i="2"/>
  <c r="J4" i="2"/>
  <c r="J5" i="2"/>
  <c r="J6" i="2"/>
  <c r="J7" i="2"/>
  <c r="J8" i="2"/>
  <c r="J2" i="2"/>
  <c r="B2" i="2"/>
  <c r="A3" i="2"/>
  <c r="A4" i="2"/>
  <c r="A5" i="2"/>
  <c r="A6" i="2"/>
  <c r="A7" i="2"/>
  <c r="A8" i="2"/>
  <c r="A9" i="2"/>
  <c r="A10" i="2"/>
  <c r="A11" i="2"/>
  <c r="A12" i="2"/>
  <c r="A13" i="2"/>
  <c r="A2" i="2"/>
  <c r="D11" i="2"/>
  <c r="D6" i="2"/>
  <c r="D10" i="2"/>
  <c r="D8" i="2"/>
  <c r="D9" i="2"/>
  <c r="D13" i="2"/>
  <c r="D7" i="2"/>
  <c r="D5" i="2"/>
  <c r="D12" i="2"/>
  <c r="D4" i="2"/>
  <c r="D2" i="2"/>
  <c r="D3" i="2"/>
</calcChain>
</file>

<file path=xl/comments1.xml><?xml version="1.0" encoding="utf-8"?>
<comments xmlns="http://schemas.openxmlformats.org/spreadsheetml/2006/main">
  <authors>
    <author>Author</author>
  </authors>
  <commentList>
    <comment ref="D1" authorId="0">
      <text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角色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车辆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武器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盒子道具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 xml:space="preserve">赛前收费道具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 xml:space="preserve">铃铛
</t>
        </r>
        <r>
          <rPr>
            <sz val="9"/>
            <color indexed="81"/>
            <rFont val="Tahoma"/>
            <family val="2"/>
          </rPr>
          <t>7=</t>
        </r>
        <r>
          <rPr>
            <sz val="9"/>
            <color indexed="81"/>
            <rFont val="宋体"/>
            <family val="3"/>
            <charset val="134"/>
          </rPr>
          <t xml:space="preserve">宝石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9=</t>
        </r>
        <r>
          <rPr>
            <sz val="9"/>
            <color indexed="81"/>
            <rFont val="宋体"/>
            <family val="3"/>
            <charset val="134"/>
          </rPr>
          <t xml:space="preserve">部件
</t>
        </r>
        <r>
          <rPr>
            <sz val="9"/>
            <color indexed="81"/>
            <rFont val="Tahoma"/>
            <family val="2"/>
          </rPr>
          <t>10=</t>
        </r>
        <r>
          <rPr>
            <sz val="9"/>
            <color indexed="81"/>
            <rFont val="宋体"/>
            <family val="3"/>
            <charset val="134"/>
          </rPr>
          <t xml:space="preserve">称号
</t>
        </r>
        <r>
          <rPr>
            <sz val="9"/>
            <color indexed="81"/>
            <rFont val="Tahoma"/>
            <family val="2"/>
          </rPr>
          <t>11=</t>
        </r>
        <r>
          <rPr>
            <sz val="9"/>
            <color indexed="81"/>
            <rFont val="宋体"/>
            <family val="3"/>
            <charset val="134"/>
          </rPr>
          <t xml:space="preserve">拼图
</t>
        </r>
        <r>
          <rPr>
            <sz val="9"/>
            <color indexed="81"/>
            <rFont val="Tahoma"/>
            <family val="2"/>
          </rPr>
          <t>12=</t>
        </r>
        <r>
          <rPr>
            <sz val="9"/>
            <color indexed="81"/>
            <rFont val="宋体"/>
            <family val="3"/>
            <charset val="134"/>
          </rPr>
          <t xml:space="preserve">角色装饰
</t>
        </r>
        <r>
          <rPr>
            <sz val="9"/>
            <color indexed="81"/>
            <rFont val="Tahoma"/>
            <family val="2"/>
          </rPr>
          <t>13=</t>
        </r>
        <r>
          <rPr>
            <sz val="9"/>
            <color indexed="81"/>
            <rFont val="宋体"/>
            <family val="3"/>
            <charset val="134"/>
          </rPr>
          <t xml:space="preserve">车辆装饰
</t>
        </r>
        <r>
          <rPr>
            <sz val="9"/>
            <color indexed="81"/>
            <rFont val="Tahoma"/>
            <family val="2"/>
          </rPr>
          <t>14=</t>
        </r>
        <r>
          <rPr>
            <sz val="9"/>
            <color indexed="81"/>
            <rFont val="宋体"/>
            <family val="3"/>
            <charset val="134"/>
          </rPr>
          <t>礼包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出售价格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>如果按数量出售
格式为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数量：价格，数量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：价格</t>
        </r>
        <r>
          <rPr>
            <sz val="9"/>
            <color indexed="81"/>
            <rFont val="Tahoma"/>
            <family val="2"/>
          </rPr>
          <t>2”
2.</t>
        </r>
        <r>
          <rPr>
            <sz val="9"/>
            <color indexed="81"/>
            <rFont val="宋体"/>
            <family val="3"/>
            <charset val="134"/>
          </rPr>
          <t>如果按时间出售
格式为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宋体"/>
            <family val="3"/>
            <charset val="134"/>
          </rPr>
          <t>天数：价格，天数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：价格</t>
        </r>
        <r>
          <rPr>
            <sz val="9"/>
            <color indexed="81"/>
            <rFont val="Tahoma"/>
            <family val="2"/>
          </rPr>
          <t>2"</t>
        </r>
        <r>
          <rPr>
            <sz val="9"/>
            <color indexed="81"/>
            <rFont val="宋体"/>
            <family val="3"/>
            <charset val="134"/>
          </rPr>
          <t>，如果时间是永久，天数填</t>
        </r>
        <r>
          <rPr>
            <sz val="9"/>
            <color indexed="81"/>
            <rFont val="Tahoma"/>
            <family val="2"/>
          </rPr>
          <t>0</t>
        </r>
      </text>
    </comment>
    <comment ref="L1" authorId="0">
      <text>
        <r>
          <rPr>
            <sz val="9"/>
            <color indexed="81"/>
            <rFont val="宋体"/>
            <family val="3"/>
            <charset val="134"/>
          </rPr>
          <t xml:space="preserve">限购次数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表示无限次，不限制购买次数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sz val="9"/>
            <color indexed="81"/>
            <rFont val="宋体"/>
            <family val="3"/>
            <charset val="134"/>
          </rPr>
          <t>商品名称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商品描述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sz val="9"/>
            <color indexed="81"/>
            <rFont val="宋体"/>
            <family val="3"/>
            <charset val="134"/>
          </rPr>
          <t>1=角色
2=车辆
3=武器
4=盒子道具
5=赛前收费道具
6=铃铛
7=宝石
8=体力
9=赛车符文
10=称号
11=拼图
12=角色装饰
13=车辆装饰
14=礼包</t>
        </r>
      </text>
    </comment>
    <comment ref="E1" authorId="0">
      <text>
        <r>
          <rPr>
            <sz val="9"/>
            <color indexed="81"/>
            <rFont val="宋体"/>
            <family val="3"/>
            <charset val="134"/>
          </rPr>
          <t xml:space="preserve">是否上架：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下架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上架</t>
        </r>
      </text>
    </comment>
    <comment ref="F1" authorId="0">
      <text>
        <r>
          <rPr>
            <sz val="9"/>
            <color indexed="81"/>
            <rFont val="宋体"/>
            <family val="3"/>
            <charset val="134"/>
          </rPr>
          <t xml:space="preserve">是否可赠送：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不可赠送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可赠送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sz val="9"/>
            <color indexed="81"/>
            <rFont val="宋体"/>
            <family val="3"/>
            <charset val="134"/>
          </rPr>
          <t xml:space="preserve">支付方式：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金币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>宝石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 xml:space="preserve">出售方式：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时间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>数量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出售价格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>如果按数量出售
格式为“数量：价格，数量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：价格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”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如果按时间出售
格式为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宋体"/>
            <family val="3"/>
            <charset val="134"/>
          </rPr>
          <t>天数：价格，天数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：价格</t>
        </r>
        <r>
          <rPr>
            <sz val="9"/>
            <color indexed="81"/>
            <rFont val="Tahoma"/>
            <family val="2"/>
          </rPr>
          <t>2"</t>
        </r>
        <r>
          <rPr>
            <sz val="9"/>
            <color indexed="81"/>
            <rFont val="宋体"/>
            <family val="3"/>
            <charset val="134"/>
          </rPr>
          <t>，如果时间是永久，天数填</t>
        </r>
        <r>
          <rPr>
            <sz val="9"/>
            <color indexed="81"/>
            <rFont val="Tahoma"/>
            <family val="2"/>
          </rPr>
          <t>0</t>
        </r>
      </text>
    </comment>
    <comment ref="J1" authorId="0">
      <text>
        <r>
          <rPr>
            <sz val="9"/>
            <color indexed="81"/>
            <rFont val="宋体"/>
            <family val="3"/>
            <charset val="134"/>
          </rPr>
          <t>限购次数
0表示无限次，不限制购买次数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商品标签
</t>
        </r>
        <r>
          <rPr>
            <sz val="9"/>
            <color indexed="81"/>
            <rFont val="宋体"/>
            <family val="3"/>
            <charset val="134"/>
          </rPr>
          <t>商品在商城出售时，图片的角标</t>
        </r>
      </text>
    </comment>
  </commentList>
</comments>
</file>

<file path=xl/sharedStrings.xml><?xml version="1.0" encoding="utf-8"?>
<sst xmlns="http://schemas.openxmlformats.org/spreadsheetml/2006/main" count="280" uniqueCount="95">
  <si>
    <t>ID</t>
    <phoneticPr fontId="1" type="noConversion"/>
  </si>
  <si>
    <t>商品名称</t>
    <phoneticPr fontId="1" type="noConversion"/>
  </si>
  <si>
    <t>描述</t>
    <phoneticPr fontId="1" type="noConversion"/>
  </si>
  <si>
    <t>是否上架</t>
    <phoneticPr fontId="1" type="noConversion"/>
  </si>
  <si>
    <t>是否可赠送</t>
    <phoneticPr fontId="1" type="noConversion"/>
  </si>
  <si>
    <t>支付方式</t>
    <phoneticPr fontId="1" type="noConversion"/>
  </si>
  <si>
    <t>出售方式</t>
    <phoneticPr fontId="1" type="noConversion"/>
  </si>
  <si>
    <t>出售价格</t>
    <phoneticPr fontId="1" type="noConversion"/>
  </si>
  <si>
    <t>限购次数</t>
    <phoneticPr fontId="1" type="noConversion"/>
  </si>
  <si>
    <t>商品标签</t>
    <phoneticPr fontId="1" type="noConversion"/>
  </si>
  <si>
    <t>大雄</t>
    <phoneticPr fontId="1" type="noConversion"/>
  </si>
  <si>
    <t>角色</t>
    <phoneticPr fontId="1" type="noConversion"/>
  </si>
  <si>
    <t>否</t>
    <phoneticPr fontId="1" type="noConversion"/>
  </si>
  <si>
    <t>宝石</t>
    <phoneticPr fontId="1" type="noConversion"/>
  </si>
  <si>
    <t>数量</t>
    <phoneticPr fontId="1" type="noConversion"/>
  </si>
  <si>
    <t>金币</t>
    <phoneticPr fontId="1" type="noConversion"/>
  </si>
  <si>
    <t>时间</t>
    <phoneticPr fontId="1" type="noConversion"/>
  </si>
  <si>
    <t>新品</t>
    <phoneticPr fontId="1" type="noConversion"/>
  </si>
  <si>
    <t>热卖</t>
    <phoneticPr fontId="1" type="noConversion"/>
  </si>
  <si>
    <t>折扣</t>
    <phoneticPr fontId="1" type="noConversion"/>
  </si>
  <si>
    <t>非卖</t>
    <phoneticPr fontId="1" type="noConversion"/>
  </si>
  <si>
    <t>限时</t>
    <phoneticPr fontId="1" type="noConversion"/>
  </si>
  <si>
    <t>数量</t>
    <phoneticPr fontId="1" type="noConversion"/>
  </si>
  <si>
    <t>1:100,10:800</t>
    <phoneticPr fontId="1" type="noConversion"/>
  </si>
  <si>
    <t>0:500000</t>
    <phoneticPr fontId="1" type="noConversion"/>
  </si>
  <si>
    <t>0:25800</t>
    <phoneticPr fontId="1" type="noConversion"/>
  </si>
  <si>
    <t>热卖</t>
    <phoneticPr fontId="1" type="noConversion"/>
  </si>
  <si>
    <t>限时</t>
    <phoneticPr fontId="1" type="noConversion"/>
  </si>
  <si>
    <t>商品ID</t>
    <phoneticPr fontId="1" type="noConversion"/>
  </si>
  <si>
    <t>商品分类</t>
    <phoneticPr fontId="1" type="noConversion"/>
  </si>
  <si>
    <t>静香</t>
    <phoneticPr fontId="1" type="noConversion"/>
  </si>
  <si>
    <t>大雄赛车</t>
  </si>
  <si>
    <t>胖虎赛车</t>
  </si>
  <si>
    <t>小夫赛车</t>
  </si>
  <si>
    <t>静香赛车</t>
  </si>
  <si>
    <t>多啦美赛车</t>
  </si>
  <si>
    <t>哆啦A梦</t>
    <phoneticPr fontId="1" type="noConversion"/>
  </si>
  <si>
    <t>胖虎</t>
    <phoneticPr fontId="1" type="noConversion"/>
  </si>
  <si>
    <t>小夫</t>
    <phoneticPr fontId="1" type="noConversion"/>
  </si>
  <si>
    <t>多啦美</t>
    <phoneticPr fontId="1" type="noConversion"/>
  </si>
  <si>
    <t>哆啦A梦赛车</t>
    <phoneticPr fontId="1" type="noConversion"/>
  </si>
  <si>
    <t>武器</t>
    <phoneticPr fontId="1" type="noConversion"/>
  </si>
  <si>
    <t>空气手枪</t>
    <phoneticPr fontId="1" type="noConversion"/>
  </si>
  <si>
    <t>百发百中枪</t>
    <phoneticPr fontId="1" type="noConversion"/>
  </si>
  <si>
    <t>激光枪</t>
    <phoneticPr fontId="1" type="noConversion"/>
  </si>
  <si>
    <t>散弹枪</t>
    <phoneticPr fontId="1" type="noConversion"/>
  </si>
  <si>
    <t>爆炸枪</t>
    <phoneticPr fontId="1" type="noConversion"/>
  </si>
  <si>
    <t>护盾</t>
    <phoneticPr fontId="1" type="noConversion"/>
  </si>
  <si>
    <t>追踪导弹</t>
    <phoneticPr fontId="1" type="noConversion"/>
  </si>
  <si>
    <t>铅笔导弹</t>
    <phoneticPr fontId="1" type="noConversion"/>
  </si>
  <si>
    <t>气泡</t>
    <phoneticPr fontId="1" type="noConversion"/>
  </si>
  <si>
    <t>香蕉皮</t>
    <phoneticPr fontId="1" type="noConversion"/>
  </si>
  <si>
    <t>加速发条</t>
    <phoneticPr fontId="1" type="noConversion"/>
  </si>
  <si>
    <t>雷电云</t>
    <phoneticPr fontId="1" type="noConversion"/>
  </si>
  <si>
    <t>商品主表和购买货币表是手动填写的，mall和货币是自动生成的数据，不要动</t>
    <phoneticPr fontId="1" type="noConversion"/>
  </si>
  <si>
    <t>商品主表</t>
    <phoneticPr fontId="1" type="noConversion"/>
  </si>
  <si>
    <t>所有要出售的商品</t>
    <phoneticPr fontId="1" type="noConversion"/>
  </si>
  <si>
    <t>购买货币表</t>
    <phoneticPr fontId="1" type="noConversion"/>
  </si>
  <si>
    <t>只记录购买货币</t>
    <phoneticPr fontId="1" type="noConversion"/>
  </si>
  <si>
    <t>ID</t>
    <phoneticPr fontId="1" type="noConversion"/>
  </si>
  <si>
    <t>货币名称</t>
    <phoneticPr fontId="1" type="noConversion"/>
  </si>
  <si>
    <t>货币种类</t>
    <phoneticPr fontId="1" type="noConversion"/>
  </si>
  <si>
    <t>是否上架</t>
    <phoneticPr fontId="1" type="noConversion"/>
  </si>
  <si>
    <t>是否可赠送</t>
    <phoneticPr fontId="1" type="noConversion"/>
  </si>
  <si>
    <t>收费方式</t>
    <phoneticPr fontId="1" type="noConversion"/>
  </si>
  <si>
    <t>数量</t>
    <phoneticPr fontId="1" type="noConversion"/>
  </si>
  <si>
    <t>费用</t>
    <phoneticPr fontId="1" type="noConversion"/>
  </si>
  <si>
    <t>普通左悬挂</t>
    <phoneticPr fontId="1" type="noConversion"/>
  </si>
  <si>
    <t>普通右悬挂</t>
    <phoneticPr fontId="1" type="noConversion"/>
  </si>
  <si>
    <t>普通排气管</t>
    <phoneticPr fontId="1" type="noConversion"/>
  </si>
  <si>
    <t>部件</t>
    <phoneticPr fontId="1" type="noConversion"/>
  </si>
  <si>
    <t>一级分类</t>
    <phoneticPr fontId="1" type="noConversion"/>
  </si>
  <si>
    <t>二级分类</t>
    <phoneticPr fontId="1" type="noConversion"/>
  </si>
  <si>
    <t>道具</t>
    <phoneticPr fontId="1" type="noConversion"/>
  </si>
  <si>
    <t>赛车</t>
    <phoneticPr fontId="1" type="noConversion"/>
  </si>
  <si>
    <t>角色</t>
    <phoneticPr fontId="1" type="noConversion"/>
  </si>
  <si>
    <t>赛车</t>
    <phoneticPr fontId="1" type="noConversion"/>
  </si>
  <si>
    <t>左悬挂</t>
    <phoneticPr fontId="1" type="noConversion"/>
  </si>
  <si>
    <t>右悬挂</t>
    <phoneticPr fontId="1" type="noConversion"/>
  </si>
  <si>
    <t>排气管</t>
    <phoneticPr fontId="1" type="noConversion"/>
  </si>
  <si>
    <t>轮胎</t>
    <phoneticPr fontId="1" type="noConversion"/>
  </si>
  <si>
    <t>普通轮胎</t>
    <phoneticPr fontId="1" type="noConversion"/>
  </si>
  <si>
    <t>折扣</t>
    <phoneticPr fontId="1" type="noConversion"/>
  </si>
  <si>
    <t>Chinese</t>
  </si>
  <si>
    <t>English</t>
  </si>
  <si>
    <t>角色</t>
  </si>
  <si>
    <t>赛车</t>
  </si>
  <si>
    <t>道具</t>
  </si>
  <si>
    <t>部件</t>
  </si>
  <si>
    <t>武器</t>
  </si>
  <si>
    <t>Character</t>
  </si>
  <si>
    <t>Vehicle</t>
  </si>
  <si>
    <t>Item</t>
  </si>
  <si>
    <t>AssemblyPart</t>
  </si>
  <si>
    <t>Weapon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</si>
</sst>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001/AppData/Roaming/Microsoft/AddIns/shop.xla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商品主表"/>
      <sheetName val="mall"/>
      <sheetName val="Sheet3"/>
      <sheetName val="\Users\001\AppData\Roaming\Micr"/>
      <sheetName val="shop.xlam"/>
    </sheetNames>
    <definedNames>
      <definedName name="checkclass"/>
    </defined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35" sqref="C35"/>
    </sheetView>
  </sheetViews>
  <sheetFormatPr baseColWidth="10" defaultColWidth="8.83203125" defaultRowHeight="14" x14ac:dyDescent="0"/>
  <cols>
    <col min="1" max="1" width="11.33203125" style="7" customWidth="1"/>
    <col min="2" max="2" width="17.1640625" style="7" bestFit="1" customWidth="1"/>
    <col min="3" max="16384" width="8.83203125" style="7"/>
  </cols>
  <sheetData>
    <row r="1" spans="1:4">
      <c r="A1" s="8" t="s">
        <v>55</v>
      </c>
      <c r="B1" s="8" t="s">
        <v>56</v>
      </c>
      <c r="C1" s="8"/>
      <c r="D1" s="8"/>
    </row>
    <row r="2" spans="1:4">
      <c r="A2" s="8" t="s">
        <v>57</v>
      </c>
      <c r="B2" s="8" t="s">
        <v>58</v>
      </c>
      <c r="C2" s="8"/>
      <c r="D2" s="8"/>
    </row>
    <row r="3" spans="1:4">
      <c r="A3" s="8"/>
      <c r="B3" s="8"/>
      <c r="C3" s="8"/>
      <c r="D3" s="8"/>
    </row>
    <row r="4" spans="1:4">
      <c r="A4" s="8"/>
      <c r="B4" s="8"/>
      <c r="C4" s="8"/>
      <c r="D4" s="8"/>
    </row>
    <row r="5" spans="1:4">
      <c r="A5" s="8"/>
      <c r="B5" s="8"/>
      <c r="C5" s="8"/>
      <c r="D5" s="8"/>
    </row>
    <row r="8" spans="1:4">
      <c r="A8" s="7" t="s">
        <v>54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M29"/>
  <sheetViews>
    <sheetView tabSelected="1" workbookViewId="0">
      <pane ySplit="1" topLeftCell="A2" activePane="bottomLeft" state="frozen"/>
      <selection pane="bottomLeft" activeCell="D20" sqref="D20"/>
    </sheetView>
  </sheetViews>
  <sheetFormatPr baseColWidth="10" defaultColWidth="8.83203125" defaultRowHeight="15.5" customHeight="1" x14ac:dyDescent="0"/>
  <cols>
    <col min="1" max="1" width="6" bestFit="1" customWidth="1"/>
    <col min="2" max="2" width="11.6640625" bestFit="1" customWidth="1"/>
    <col min="3" max="3" width="7.6640625" bestFit="1" customWidth="1"/>
    <col min="4" max="6" width="11.6640625" bestFit="1" customWidth="1"/>
    <col min="7" max="7" width="13.83203125" bestFit="1" customWidth="1"/>
    <col min="8" max="9" width="11.6640625" bestFit="1" customWidth="1"/>
    <col min="10" max="10" width="13.83203125" bestFit="1" customWidth="1"/>
    <col min="11" max="11" width="11.1640625" customWidth="1"/>
    <col min="12" max="13" width="11.6640625" bestFit="1" customWidth="1"/>
  </cols>
  <sheetData>
    <row r="1" spans="1:13" ht="15.5" customHeight="1">
      <c r="A1" s="1" t="s">
        <v>0</v>
      </c>
      <c r="B1" s="1" t="s">
        <v>1</v>
      </c>
      <c r="C1" s="1" t="s">
        <v>2</v>
      </c>
      <c r="D1" s="1" t="s">
        <v>71</v>
      </c>
      <c r="E1" s="1" t="s">
        <v>72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2" t="s">
        <v>82</v>
      </c>
      <c r="L1" s="1" t="s">
        <v>8</v>
      </c>
      <c r="M1" s="1" t="s">
        <v>9</v>
      </c>
    </row>
    <row r="2" spans="1:13" ht="15.5" customHeight="1">
      <c r="A2" s="3">
        <v>1</v>
      </c>
      <c r="B2" s="3" t="s">
        <v>36</v>
      </c>
      <c r="C2" s="3"/>
      <c r="D2" s="3" t="s">
        <v>11</v>
      </c>
      <c r="E2" s="3" t="s">
        <v>75</v>
      </c>
      <c r="F2" s="3" t="s">
        <v>12</v>
      </c>
      <c r="G2" s="3" t="s">
        <v>12</v>
      </c>
      <c r="H2" s="3" t="s">
        <v>13</v>
      </c>
      <c r="I2" s="3" t="s">
        <v>22</v>
      </c>
      <c r="J2" s="4" t="s">
        <v>23</v>
      </c>
      <c r="K2" s="4"/>
      <c r="L2" s="3">
        <v>0</v>
      </c>
      <c r="M2" s="3" t="s">
        <v>17</v>
      </c>
    </row>
    <row r="3" spans="1:13" ht="15.5" customHeight="1">
      <c r="A3" s="3">
        <v>2</v>
      </c>
      <c r="B3" s="3" t="s">
        <v>10</v>
      </c>
      <c r="C3" s="3"/>
      <c r="D3" s="3" t="s">
        <v>11</v>
      </c>
      <c r="E3" s="3" t="s">
        <v>75</v>
      </c>
      <c r="F3" s="3" t="s">
        <v>12</v>
      </c>
      <c r="G3" s="3" t="s">
        <v>12</v>
      </c>
      <c r="H3" s="3" t="s">
        <v>15</v>
      </c>
      <c r="I3" s="3" t="s">
        <v>16</v>
      </c>
      <c r="J3" s="4" t="s">
        <v>24</v>
      </c>
      <c r="K3" s="4"/>
      <c r="L3" s="3">
        <v>0</v>
      </c>
      <c r="M3" s="3" t="s">
        <v>18</v>
      </c>
    </row>
    <row r="4" spans="1:13" ht="15.5" customHeight="1">
      <c r="A4" s="3">
        <v>3</v>
      </c>
      <c r="B4" s="3" t="s">
        <v>37</v>
      </c>
      <c r="C4" s="3"/>
      <c r="D4" s="3" t="s">
        <v>11</v>
      </c>
      <c r="E4" s="3" t="s">
        <v>75</v>
      </c>
      <c r="F4" s="3" t="s">
        <v>12</v>
      </c>
      <c r="G4" s="3" t="s">
        <v>12</v>
      </c>
      <c r="H4" s="3" t="s">
        <v>13</v>
      </c>
      <c r="I4" s="3" t="s">
        <v>16</v>
      </c>
      <c r="J4" s="4" t="s">
        <v>25</v>
      </c>
      <c r="K4" s="4"/>
      <c r="L4" s="3">
        <v>0</v>
      </c>
      <c r="M4" s="3" t="s">
        <v>19</v>
      </c>
    </row>
    <row r="5" spans="1:13" ht="15.5" customHeight="1">
      <c r="A5" s="3">
        <v>4</v>
      </c>
      <c r="B5" s="3" t="s">
        <v>38</v>
      </c>
      <c r="C5" s="3"/>
      <c r="D5" s="3" t="s">
        <v>11</v>
      </c>
      <c r="E5" s="3" t="s">
        <v>75</v>
      </c>
      <c r="F5" s="3" t="s">
        <v>12</v>
      </c>
      <c r="G5" s="3" t="s">
        <v>12</v>
      </c>
      <c r="H5" s="3" t="s">
        <v>13</v>
      </c>
      <c r="I5" s="3" t="s">
        <v>16</v>
      </c>
      <c r="J5" s="4" t="s">
        <v>25</v>
      </c>
      <c r="K5" s="4"/>
      <c r="L5" s="3">
        <v>0</v>
      </c>
      <c r="M5" s="3" t="s">
        <v>20</v>
      </c>
    </row>
    <row r="6" spans="1:13" ht="15.5" customHeight="1">
      <c r="A6" s="3">
        <v>5</v>
      </c>
      <c r="B6" s="3" t="s">
        <v>30</v>
      </c>
      <c r="C6" s="3"/>
      <c r="D6" s="3" t="s">
        <v>11</v>
      </c>
      <c r="E6" s="3" t="s">
        <v>75</v>
      </c>
      <c r="F6" s="3" t="s">
        <v>12</v>
      </c>
      <c r="G6" s="3" t="s">
        <v>12</v>
      </c>
      <c r="H6" s="3" t="s">
        <v>13</v>
      </c>
      <c r="I6" s="3" t="s">
        <v>16</v>
      </c>
      <c r="J6" s="4" t="s">
        <v>25</v>
      </c>
      <c r="K6" s="4"/>
      <c r="L6" s="3">
        <v>0</v>
      </c>
      <c r="M6" s="3" t="s">
        <v>21</v>
      </c>
    </row>
    <row r="7" spans="1:13" ht="15.5" customHeight="1">
      <c r="A7" s="3">
        <v>6</v>
      </c>
      <c r="B7" s="3" t="s">
        <v>39</v>
      </c>
      <c r="C7" s="3"/>
      <c r="D7" s="3" t="s">
        <v>11</v>
      </c>
      <c r="E7" s="3" t="s">
        <v>75</v>
      </c>
      <c r="F7" s="3" t="s">
        <v>12</v>
      </c>
      <c r="G7" s="3" t="s">
        <v>12</v>
      </c>
      <c r="H7" s="3" t="s">
        <v>13</v>
      </c>
      <c r="I7" s="3" t="s">
        <v>16</v>
      </c>
      <c r="J7" s="4" t="s">
        <v>25</v>
      </c>
      <c r="K7" s="4"/>
      <c r="L7" s="3">
        <v>0</v>
      </c>
      <c r="M7" s="3" t="s">
        <v>26</v>
      </c>
    </row>
    <row r="8" spans="1:13" ht="15.5" customHeight="1">
      <c r="A8" s="3">
        <v>101</v>
      </c>
      <c r="B8" s="3" t="s">
        <v>40</v>
      </c>
      <c r="C8" s="3"/>
      <c r="D8" s="3" t="s">
        <v>74</v>
      </c>
      <c r="E8" s="3" t="s">
        <v>76</v>
      </c>
      <c r="F8" s="3" t="s">
        <v>12</v>
      </c>
      <c r="G8" s="3" t="s">
        <v>12</v>
      </c>
      <c r="H8" s="3" t="s">
        <v>13</v>
      </c>
      <c r="I8" s="3" t="s">
        <v>14</v>
      </c>
      <c r="J8" s="4" t="s">
        <v>25</v>
      </c>
      <c r="K8" s="4"/>
      <c r="L8" s="3">
        <v>0</v>
      </c>
      <c r="M8" s="3" t="s">
        <v>27</v>
      </c>
    </row>
    <row r="9" spans="1:13" ht="15.5" customHeight="1">
      <c r="A9" s="3">
        <v>102</v>
      </c>
      <c r="B9" s="3" t="s">
        <v>31</v>
      </c>
      <c r="C9" s="3"/>
      <c r="D9" s="3" t="s">
        <v>74</v>
      </c>
      <c r="E9" s="3" t="s">
        <v>76</v>
      </c>
      <c r="F9" s="3" t="s">
        <v>12</v>
      </c>
      <c r="G9" s="3" t="s">
        <v>12</v>
      </c>
      <c r="H9" s="3" t="s">
        <v>13</v>
      </c>
      <c r="I9" s="3" t="s">
        <v>14</v>
      </c>
      <c r="J9" s="4" t="s">
        <v>25</v>
      </c>
      <c r="K9" s="4"/>
      <c r="L9" s="3">
        <v>0</v>
      </c>
      <c r="M9" s="3"/>
    </row>
    <row r="10" spans="1:13" ht="15.5" customHeight="1">
      <c r="A10" s="3">
        <v>103</v>
      </c>
      <c r="B10" s="3" t="s">
        <v>32</v>
      </c>
      <c r="C10" s="3"/>
      <c r="D10" s="3" t="s">
        <v>74</v>
      </c>
      <c r="E10" s="3" t="s">
        <v>76</v>
      </c>
      <c r="F10" s="3" t="s">
        <v>12</v>
      </c>
      <c r="G10" s="3" t="s">
        <v>12</v>
      </c>
      <c r="H10" s="3" t="s">
        <v>13</v>
      </c>
      <c r="I10" s="3" t="s">
        <v>14</v>
      </c>
      <c r="J10" s="4" t="s">
        <v>25</v>
      </c>
      <c r="K10" s="4"/>
      <c r="L10" s="3">
        <v>0</v>
      </c>
      <c r="M10" s="3"/>
    </row>
    <row r="11" spans="1:13" ht="15.5" customHeight="1">
      <c r="A11" s="3">
        <v>104</v>
      </c>
      <c r="B11" s="3" t="s">
        <v>33</v>
      </c>
      <c r="C11" s="3"/>
      <c r="D11" s="3" t="s">
        <v>74</v>
      </c>
      <c r="E11" s="3" t="s">
        <v>76</v>
      </c>
      <c r="F11" s="3" t="s">
        <v>12</v>
      </c>
      <c r="G11" s="3" t="s">
        <v>12</v>
      </c>
      <c r="H11" s="3" t="s">
        <v>13</v>
      </c>
      <c r="I11" s="3" t="s">
        <v>14</v>
      </c>
      <c r="J11" s="4" t="s">
        <v>25</v>
      </c>
      <c r="K11" s="4"/>
      <c r="L11" s="3">
        <v>0</v>
      </c>
      <c r="M11" s="3"/>
    </row>
    <row r="12" spans="1:13" ht="15.5" customHeight="1">
      <c r="A12" s="3">
        <v>105</v>
      </c>
      <c r="B12" s="3" t="s">
        <v>34</v>
      </c>
      <c r="C12" s="3"/>
      <c r="D12" s="3" t="s">
        <v>74</v>
      </c>
      <c r="E12" s="3" t="s">
        <v>76</v>
      </c>
      <c r="F12" s="3" t="s">
        <v>12</v>
      </c>
      <c r="G12" s="3" t="s">
        <v>12</v>
      </c>
      <c r="H12" s="3" t="s">
        <v>13</v>
      </c>
      <c r="I12" s="3" t="s">
        <v>14</v>
      </c>
      <c r="J12" s="4" t="s">
        <v>25</v>
      </c>
      <c r="K12" s="4"/>
      <c r="L12" s="3">
        <v>0</v>
      </c>
      <c r="M12" s="3"/>
    </row>
    <row r="13" spans="1:13" ht="15.5" customHeight="1">
      <c r="A13" s="3">
        <v>106</v>
      </c>
      <c r="B13" s="3" t="s">
        <v>35</v>
      </c>
      <c r="C13" s="3"/>
      <c r="D13" s="3" t="s">
        <v>74</v>
      </c>
      <c r="E13" s="3" t="s">
        <v>76</v>
      </c>
      <c r="F13" s="3" t="s">
        <v>12</v>
      </c>
      <c r="G13" s="3" t="s">
        <v>12</v>
      </c>
      <c r="H13" s="3" t="s">
        <v>13</v>
      </c>
      <c r="I13" s="3" t="s">
        <v>14</v>
      </c>
      <c r="J13" s="4" t="s">
        <v>25</v>
      </c>
      <c r="K13" s="4"/>
      <c r="L13" s="3">
        <v>0</v>
      </c>
      <c r="M13" s="3"/>
    </row>
    <row r="14" spans="1:13" ht="15.5" customHeight="1">
      <c r="A14" s="3">
        <v>201</v>
      </c>
      <c r="B14" s="3" t="s">
        <v>42</v>
      </c>
      <c r="C14" s="3"/>
      <c r="D14" s="3" t="s">
        <v>41</v>
      </c>
      <c r="E14" s="3" t="s">
        <v>41</v>
      </c>
      <c r="F14" s="3" t="s">
        <v>12</v>
      </c>
      <c r="G14" s="3" t="s">
        <v>12</v>
      </c>
      <c r="H14" s="3" t="s">
        <v>13</v>
      </c>
      <c r="I14" s="3" t="s">
        <v>14</v>
      </c>
      <c r="J14" s="4" t="s">
        <v>25</v>
      </c>
      <c r="K14" s="4"/>
      <c r="L14" s="3">
        <v>0</v>
      </c>
      <c r="M14" s="3"/>
    </row>
    <row r="15" spans="1:13" ht="15.5" customHeight="1">
      <c r="A15" s="3">
        <v>202</v>
      </c>
      <c r="B15" s="3" t="s">
        <v>43</v>
      </c>
      <c r="C15" s="3"/>
      <c r="D15" s="3" t="s">
        <v>41</v>
      </c>
      <c r="E15" s="3" t="s">
        <v>41</v>
      </c>
      <c r="F15" s="3" t="s">
        <v>12</v>
      </c>
      <c r="G15" s="3" t="s">
        <v>12</v>
      </c>
      <c r="H15" s="3" t="s">
        <v>13</v>
      </c>
      <c r="I15" s="3" t="s">
        <v>14</v>
      </c>
      <c r="J15" s="4" t="s">
        <v>25</v>
      </c>
      <c r="K15" s="4"/>
      <c r="L15" s="3">
        <v>0</v>
      </c>
      <c r="M15" s="3"/>
    </row>
    <row r="16" spans="1:13" ht="15.5" customHeight="1">
      <c r="A16" s="3">
        <v>203</v>
      </c>
      <c r="B16" s="3" t="s">
        <v>44</v>
      </c>
      <c r="C16" s="3"/>
      <c r="D16" s="3" t="s">
        <v>41</v>
      </c>
      <c r="E16" s="3" t="s">
        <v>41</v>
      </c>
      <c r="F16" s="3" t="s">
        <v>12</v>
      </c>
      <c r="G16" s="3" t="s">
        <v>12</v>
      </c>
      <c r="H16" s="3" t="s">
        <v>13</v>
      </c>
      <c r="I16" s="3" t="s">
        <v>14</v>
      </c>
      <c r="J16" s="4" t="s">
        <v>25</v>
      </c>
      <c r="K16" s="4"/>
      <c r="L16" s="3">
        <v>0</v>
      </c>
      <c r="M16" s="3"/>
    </row>
    <row r="17" spans="1:13" ht="15.5" customHeight="1">
      <c r="A17" s="3">
        <v>204</v>
      </c>
      <c r="B17" s="3" t="s">
        <v>45</v>
      </c>
      <c r="C17" s="3"/>
      <c r="D17" s="3" t="s">
        <v>41</v>
      </c>
      <c r="E17" s="3" t="s">
        <v>41</v>
      </c>
      <c r="F17" s="3" t="s">
        <v>12</v>
      </c>
      <c r="G17" s="3" t="s">
        <v>12</v>
      </c>
      <c r="H17" s="3" t="s">
        <v>13</v>
      </c>
      <c r="I17" s="3" t="s">
        <v>14</v>
      </c>
      <c r="J17" s="4" t="s">
        <v>25</v>
      </c>
      <c r="K17" s="4"/>
      <c r="L17" s="3">
        <v>0</v>
      </c>
      <c r="M17" s="3"/>
    </row>
    <row r="18" spans="1:13" ht="15.5" customHeight="1">
      <c r="A18" s="3">
        <v>205</v>
      </c>
      <c r="B18" s="3" t="s">
        <v>46</v>
      </c>
      <c r="C18" s="3"/>
      <c r="D18" s="3" t="s">
        <v>41</v>
      </c>
      <c r="E18" s="3" t="s">
        <v>41</v>
      </c>
      <c r="F18" s="3" t="s">
        <v>12</v>
      </c>
      <c r="G18" s="3" t="s">
        <v>12</v>
      </c>
      <c r="H18" s="3" t="s">
        <v>13</v>
      </c>
      <c r="I18" s="3" t="s">
        <v>14</v>
      </c>
      <c r="J18" s="4" t="s">
        <v>25</v>
      </c>
      <c r="K18" s="4"/>
      <c r="L18" s="3">
        <v>0</v>
      </c>
      <c r="M18" s="3"/>
    </row>
    <row r="19" spans="1:13" ht="15.5" customHeight="1">
      <c r="A19" s="3">
        <v>206</v>
      </c>
      <c r="B19" s="3" t="s">
        <v>47</v>
      </c>
      <c r="C19" s="3"/>
      <c r="D19" s="3" t="s">
        <v>73</v>
      </c>
      <c r="E19" s="3" t="s">
        <v>73</v>
      </c>
      <c r="F19" s="3" t="s">
        <v>12</v>
      </c>
      <c r="G19" s="3" t="s">
        <v>12</v>
      </c>
      <c r="H19" s="3" t="s">
        <v>13</v>
      </c>
      <c r="I19" s="3" t="s">
        <v>14</v>
      </c>
      <c r="J19" s="4" t="s">
        <v>25</v>
      </c>
      <c r="K19" s="4"/>
      <c r="L19" s="3"/>
      <c r="M19" s="3"/>
    </row>
    <row r="20" spans="1:13" ht="15.5" customHeight="1">
      <c r="A20" s="3">
        <v>207</v>
      </c>
      <c r="B20" s="3" t="s">
        <v>48</v>
      </c>
      <c r="C20" s="3"/>
      <c r="D20" s="3" t="s">
        <v>73</v>
      </c>
      <c r="E20" s="3" t="s">
        <v>73</v>
      </c>
      <c r="F20" s="3" t="s">
        <v>12</v>
      </c>
      <c r="G20" s="3" t="s">
        <v>12</v>
      </c>
      <c r="H20" s="3" t="s">
        <v>13</v>
      </c>
      <c r="I20" s="3" t="s">
        <v>14</v>
      </c>
      <c r="J20" s="4" t="s">
        <v>25</v>
      </c>
      <c r="K20" s="4"/>
      <c r="L20" s="3"/>
      <c r="M20" s="3"/>
    </row>
    <row r="21" spans="1:13" ht="15.5" customHeight="1">
      <c r="A21" s="3">
        <v>208</v>
      </c>
      <c r="B21" s="3" t="s">
        <v>49</v>
      </c>
      <c r="C21" s="3"/>
      <c r="D21" s="3" t="s">
        <v>73</v>
      </c>
      <c r="E21" s="3" t="s">
        <v>73</v>
      </c>
      <c r="F21" s="3" t="s">
        <v>12</v>
      </c>
      <c r="G21" s="3" t="s">
        <v>12</v>
      </c>
      <c r="H21" s="3" t="s">
        <v>13</v>
      </c>
      <c r="I21" s="3" t="s">
        <v>14</v>
      </c>
      <c r="J21" s="4" t="s">
        <v>25</v>
      </c>
      <c r="K21" s="4"/>
      <c r="L21" s="3"/>
      <c r="M21" s="3"/>
    </row>
    <row r="22" spans="1:13" ht="15.5" customHeight="1">
      <c r="A22" s="3">
        <v>209</v>
      </c>
      <c r="B22" s="3" t="s">
        <v>50</v>
      </c>
      <c r="C22" s="3"/>
      <c r="D22" s="3" t="s">
        <v>73</v>
      </c>
      <c r="E22" s="3" t="s">
        <v>73</v>
      </c>
      <c r="F22" s="3" t="s">
        <v>12</v>
      </c>
      <c r="G22" s="3" t="s">
        <v>12</v>
      </c>
      <c r="H22" s="3" t="s">
        <v>13</v>
      </c>
      <c r="I22" s="3" t="s">
        <v>14</v>
      </c>
      <c r="J22" s="4" t="s">
        <v>25</v>
      </c>
      <c r="K22" s="4"/>
      <c r="L22" s="3"/>
      <c r="M22" s="3"/>
    </row>
    <row r="23" spans="1:13" ht="15.5" customHeight="1">
      <c r="A23" s="3">
        <v>210</v>
      </c>
      <c r="B23" s="3" t="s">
        <v>51</v>
      </c>
      <c r="C23" s="3"/>
      <c r="D23" s="3" t="s">
        <v>73</v>
      </c>
      <c r="E23" s="3" t="s">
        <v>73</v>
      </c>
      <c r="F23" s="3" t="s">
        <v>12</v>
      </c>
      <c r="G23" s="3" t="s">
        <v>12</v>
      </c>
      <c r="H23" s="3" t="s">
        <v>13</v>
      </c>
      <c r="I23" s="3" t="s">
        <v>14</v>
      </c>
      <c r="J23" s="4" t="s">
        <v>25</v>
      </c>
      <c r="K23" s="4"/>
      <c r="L23" s="3"/>
      <c r="M23" s="3"/>
    </row>
    <row r="24" spans="1:13" ht="15.5" customHeight="1">
      <c r="A24" s="3">
        <v>211</v>
      </c>
      <c r="B24" s="3" t="s">
        <v>52</v>
      </c>
      <c r="C24" s="3"/>
      <c r="D24" s="3" t="s">
        <v>73</v>
      </c>
      <c r="E24" s="3" t="s">
        <v>73</v>
      </c>
      <c r="F24" s="3" t="s">
        <v>12</v>
      </c>
      <c r="G24" s="3" t="s">
        <v>12</v>
      </c>
      <c r="H24" s="3" t="s">
        <v>13</v>
      </c>
      <c r="I24" s="3" t="s">
        <v>14</v>
      </c>
      <c r="J24" s="4" t="s">
        <v>25</v>
      </c>
      <c r="K24" s="4"/>
      <c r="L24" s="3"/>
      <c r="M24" s="3"/>
    </row>
    <row r="25" spans="1:13" ht="15.5" customHeight="1">
      <c r="A25" s="3">
        <v>212</v>
      </c>
      <c r="B25" s="3" t="s">
        <v>53</v>
      </c>
      <c r="C25" s="3"/>
      <c r="D25" s="3" t="s">
        <v>73</v>
      </c>
      <c r="E25" s="3" t="s">
        <v>73</v>
      </c>
      <c r="F25" s="3" t="s">
        <v>12</v>
      </c>
      <c r="G25" s="3" t="s">
        <v>12</v>
      </c>
      <c r="H25" s="3" t="s">
        <v>13</v>
      </c>
      <c r="I25" s="3" t="s">
        <v>14</v>
      </c>
      <c r="J25" s="4" t="s">
        <v>25</v>
      </c>
      <c r="K25" s="4"/>
      <c r="L25" s="3"/>
      <c r="M25" s="3"/>
    </row>
    <row r="26" spans="1:13" ht="15.5" customHeight="1">
      <c r="A26" s="3">
        <v>1001</v>
      </c>
      <c r="B26" s="3" t="s">
        <v>67</v>
      </c>
      <c r="C26" s="3"/>
      <c r="D26" s="3" t="s">
        <v>70</v>
      </c>
      <c r="E26" s="3" t="s">
        <v>77</v>
      </c>
      <c r="F26" s="3" t="s">
        <v>12</v>
      </c>
      <c r="G26" s="3" t="s">
        <v>12</v>
      </c>
      <c r="H26" s="3" t="s">
        <v>13</v>
      </c>
      <c r="I26" s="3" t="s">
        <v>14</v>
      </c>
      <c r="J26" s="4" t="s">
        <v>25</v>
      </c>
      <c r="K26" s="4"/>
      <c r="L26" s="3"/>
      <c r="M26" s="3"/>
    </row>
    <row r="27" spans="1:13" ht="15.5" customHeight="1">
      <c r="A27" s="3">
        <v>1002</v>
      </c>
      <c r="B27" s="3" t="s">
        <v>68</v>
      </c>
      <c r="C27" s="3"/>
      <c r="D27" s="3" t="s">
        <v>70</v>
      </c>
      <c r="E27" s="3" t="s">
        <v>78</v>
      </c>
      <c r="F27" s="3" t="s">
        <v>12</v>
      </c>
      <c r="G27" s="3" t="s">
        <v>12</v>
      </c>
      <c r="H27" s="3" t="s">
        <v>13</v>
      </c>
      <c r="I27" s="3" t="s">
        <v>14</v>
      </c>
      <c r="J27" s="4" t="s">
        <v>25</v>
      </c>
      <c r="K27" s="4"/>
      <c r="L27" s="3"/>
      <c r="M27" s="3"/>
    </row>
    <row r="28" spans="1:13" ht="15.5" customHeight="1">
      <c r="A28" s="3">
        <v>1003</v>
      </c>
      <c r="B28" s="3" t="s">
        <v>69</v>
      </c>
      <c r="C28" s="3"/>
      <c r="D28" s="3" t="s">
        <v>70</v>
      </c>
      <c r="E28" s="3" t="s">
        <v>79</v>
      </c>
      <c r="F28" s="3" t="s">
        <v>12</v>
      </c>
      <c r="G28" s="3" t="s">
        <v>12</v>
      </c>
      <c r="H28" s="3" t="s">
        <v>13</v>
      </c>
      <c r="I28" s="3" t="s">
        <v>14</v>
      </c>
      <c r="J28" s="4" t="s">
        <v>25</v>
      </c>
      <c r="K28" s="4"/>
      <c r="L28" s="3"/>
      <c r="M28" s="3"/>
    </row>
    <row r="29" spans="1:13" ht="15.5" customHeight="1">
      <c r="A29" s="3">
        <v>1004</v>
      </c>
      <c r="B29" s="3" t="s">
        <v>81</v>
      </c>
      <c r="C29" s="3"/>
      <c r="D29" s="3" t="s">
        <v>70</v>
      </c>
      <c r="E29" s="3" t="s">
        <v>80</v>
      </c>
      <c r="F29" s="3" t="s">
        <v>12</v>
      </c>
      <c r="G29" s="3" t="s">
        <v>12</v>
      </c>
      <c r="H29" s="3" t="s">
        <v>13</v>
      </c>
      <c r="I29" s="3" t="s">
        <v>14</v>
      </c>
      <c r="J29" s="4" t="s">
        <v>25</v>
      </c>
      <c r="K29" s="4"/>
      <c r="L29" s="3"/>
      <c r="M29" s="3"/>
    </row>
  </sheetData>
  <autoFilter ref="A1:M1"/>
  <phoneticPr fontId="1" type="noConversion"/>
  <conditionalFormatting sqref="F1:G1048576">
    <cfRule type="cellIs" dxfId="7" priority="4" operator="equal">
      <formula>"否"</formula>
    </cfRule>
    <cfRule type="cellIs" dxfId="6" priority="5" operator="equal">
      <formula>"是"</formula>
    </cfRule>
  </conditionalFormatting>
  <conditionalFormatting sqref="A1:A1048576">
    <cfRule type="duplicateValues" dxfId="5" priority="1"/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H25"/>
  <sheetViews>
    <sheetView workbookViewId="0">
      <selection activeCell="E30" sqref="E30"/>
    </sheetView>
  </sheetViews>
  <sheetFormatPr baseColWidth="10" defaultColWidth="8.83203125" defaultRowHeight="14" x14ac:dyDescent="0"/>
  <cols>
    <col min="5" max="5" width="11" bestFit="1" customWidth="1"/>
  </cols>
  <sheetData>
    <row r="1" spans="1:8" s="9" customFormat="1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</row>
    <row r="2" spans="1:8">
      <c r="A2" s="3"/>
      <c r="B2" s="3"/>
      <c r="C2" s="3"/>
      <c r="D2" s="3"/>
      <c r="E2" s="3"/>
      <c r="F2" s="3"/>
      <c r="G2" s="3"/>
      <c r="H2" s="3"/>
    </row>
    <row r="3" spans="1:8">
      <c r="A3" s="3"/>
      <c r="B3" s="3"/>
      <c r="C3" s="3"/>
      <c r="D3" s="3"/>
      <c r="E3" s="3"/>
      <c r="F3" s="3"/>
      <c r="G3" s="3"/>
      <c r="H3" s="3"/>
    </row>
    <row r="4" spans="1:8">
      <c r="A4" s="3"/>
      <c r="B4" s="3"/>
      <c r="C4" s="3"/>
      <c r="D4" s="3"/>
      <c r="E4" s="3"/>
      <c r="F4" s="3"/>
      <c r="G4" s="3"/>
      <c r="H4" s="3"/>
    </row>
    <row r="5" spans="1:8">
      <c r="A5" s="3"/>
      <c r="B5" s="3"/>
      <c r="C5" s="3"/>
      <c r="D5" s="3"/>
      <c r="E5" s="3"/>
      <c r="F5" s="3"/>
      <c r="G5" s="3"/>
      <c r="H5" s="3"/>
    </row>
    <row r="6" spans="1:8">
      <c r="A6" s="3"/>
      <c r="B6" s="3"/>
      <c r="C6" s="3"/>
      <c r="D6" s="3"/>
      <c r="E6" s="3"/>
      <c r="F6" s="3"/>
      <c r="G6" s="3"/>
      <c r="H6" s="3"/>
    </row>
    <row r="7" spans="1:8">
      <c r="A7" s="3"/>
      <c r="B7" s="3"/>
      <c r="C7" s="3"/>
      <c r="D7" s="3"/>
      <c r="E7" s="3"/>
      <c r="F7" s="3"/>
      <c r="G7" s="3"/>
      <c r="H7" s="3"/>
    </row>
    <row r="8" spans="1:8">
      <c r="A8" s="3"/>
      <c r="B8" s="3"/>
      <c r="C8" s="3"/>
      <c r="D8" s="3"/>
      <c r="E8" s="3"/>
      <c r="F8" s="3"/>
      <c r="G8" s="3"/>
      <c r="H8" s="3"/>
    </row>
    <row r="9" spans="1:8">
      <c r="A9" s="3"/>
      <c r="B9" s="3"/>
      <c r="C9" s="3"/>
      <c r="D9" s="3"/>
      <c r="E9" s="3"/>
      <c r="F9" s="3"/>
      <c r="G9" s="3"/>
      <c r="H9" s="3"/>
    </row>
    <row r="10" spans="1:8">
      <c r="A10" s="3"/>
      <c r="B10" s="3"/>
      <c r="C10" s="3"/>
      <c r="D10" s="3"/>
      <c r="E10" s="3"/>
      <c r="F10" s="3"/>
      <c r="G10" s="3"/>
      <c r="H10" s="3"/>
    </row>
    <row r="11" spans="1:8">
      <c r="A11" s="3"/>
      <c r="B11" s="3"/>
      <c r="C11" s="3"/>
      <c r="D11" s="3"/>
      <c r="E11" s="3"/>
      <c r="F11" s="3"/>
      <c r="G11" s="3"/>
      <c r="H11" s="3"/>
    </row>
    <row r="12" spans="1:8">
      <c r="A12" s="3"/>
      <c r="B12" s="3"/>
      <c r="C12" s="3"/>
      <c r="D12" s="3"/>
      <c r="E12" s="3"/>
      <c r="F12" s="3"/>
      <c r="G12" s="3"/>
      <c r="H12" s="3"/>
    </row>
    <row r="13" spans="1:8">
      <c r="A13" s="3"/>
      <c r="B13" s="3"/>
      <c r="C13" s="3"/>
      <c r="D13" s="3"/>
      <c r="E13" s="3"/>
      <c r="F13" s="3"/>
      <c r="G13" s="3"/>
      <c r="H13" s="3"/>
    </row>
    <row r="14" spans="1:8">
      <c r="A14" s="3"/>
      <c r="B14" s="3"/>
      <c r="C14" s="3"/>
      <c r="D14" s="3"/>
      <c r="E14" s="3"/>
      <c r="F14" s="3"/>
      <c r="G14" s="3"/>
      <c r="H14" s="3"/>
    </row>
    <row r="15" spans="1:8">
      <c r="A15" s="3"/>
      <c r="B15" s="3"/>
      <c r="C15" s="3"/>
      <c r="D15" s="3"/>
      <c r="E15" s="3"/>
      <c r="F15" s="3"/>
      <c r="G15" s="3"/>
      <c r="H15" s="3"/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  <row r="18" spans="1:8">
      <c r="A18" s="3"/>
      <c r="B18" s="3"/>
      <c r="C18" s="3"/>
      <c r="D18" s="3"/>
      <c r="E18" s="3"/>
      <c r="F18" s="3"/>
      <c r="G18" s="3"/>
      <c r="H18" s="3"/>
    </row>
    <row r="19" spans="1:8">
      <c r="A19" s="3"/>
      <c r="B19" s="3"/>
      <c r="C19" s="3"/>
      <c r="D19" s="3"/>
      <c r="E19" s="3"/>
      <c r="F19" s="3"/>
      <c r="G19" s="3"/>
      <c r="H19" s="3"/>
    </row>
    <row r="20" spans="1:8">
      <c r="A20" s="3"/>
      <c r="B20" s="3"/>
      <c r="C20" s="3"/>
      <c r="D20" s="3"/>
      <c r="E20" s="3"/>
      <c r="F20" s="3"/>
      <c r="G20" s="3"/>
      <c r="H20" s="3"/>
    </row>
    <row r="21" spans="1:8">
      <c r="A21" s="3"/>
      <c r="B21" s="3"/>
      <c r="C21" s="3"/>
      <c r="D21" s="3"/>
      <c r="E21" s="3"/>
      <c r="F21" s="3"/>
      <c r="G21" s="3"/>
      <c r="H21" s="3"/>
    </row>
    <row r="22" spans="1:8">
      <c r="A22" s="3"/>
      <c r="B22" s="3"/>
      <c r="C22" s="3"/>
      <c r="D22" s="3"/>
      <c r="E22" s="3"/>
      <c r="F22" s="3"/>
      <c r="G22" s="3"/>
      <c r="H22" s="3"/>
    </row>
    <row r="23" spans="1:8">
      <c r="A23" s="3"/>
      <c r="B23" s="3"/>
      <c r="C23" s="3"/>
      <c r="D23" s="3"/>
      <c r="E23" s="3"/>
      <c r="F23" s="3"/>
      <c r="G23" s="3"/>
      <c r="H23" s="3"/>
    </row>
    <row r="24" spans="1:8">
      <c r="A24" s="3"/>
      <c r="B24" s="3"/>
      <c r="C24" s="3"/>
      <c r="D24" s="3"/>
      <c r="E24" s="3"/>
      <c r="F24" s="3"/>
      <c r="G24" s="3"/>
      <c r="H24" s="3"/>
    </row>
    <row r="25" spans="1:8">
      <c r="A25" s="3"/>
      <c r="B25" s="3"/>
      <c r="C25" s="3"/>
      <c r="D25" s="3"/>
      <c r="E25" s="3"/>
      <c r="F25" s="3"/>
      <c r="G25" s="3"/>
      <c r="H25" s="3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L34"/>
  <sheetViews>
    <sheetView workbookViewId="0">
      <selection activeCell="L8" sqref="L8"/>
    </sheetView>
  </sheetViews>
  <sheetFormatPr baseColWidth="10" defaultColWidth="8.83203125" defaultRowHeight="15.5" customHeight="1" x14ac:dyDescent="0"/>
  <cols>
    <col min="2" max="2" width="12.1640625" bestFit="1" customWidth="1"/>
    <col min="6" max="6" width="11.83203125" bestFit="1" customWidth="1"/>
    <col min="9" max="9" width="14.83203125" bestFit="1" customWidth="1"/>
  </cols>
  <sheetData>
    <row r="1" spans="1:12" ht="15.5" customHeight="1">
      <c r="A1" s="1" t="s">
        <v>28</v>
      </c>
      <c r="B1" s="1" t="s">
        <v>1</v>
      </c>
      <c r="C1" s="1" t="s">
        <v>2</v>
      </c>
      <c r="D1" s="1" t="s">
        <v>29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</row>
    <row r="2" spans="1:12" ht="15.5" customHeight="1">
      <c r="A2" s="3">
        <f>商品主表!A2</f>
        <v>1</v>
      </c>
      <c r="B2" s="3" t="str">
        <f>商品主表!B2</f>
        <v>哆啦A梦</v>
      </c>
      <c r="C2" s="3"/>
      <c r="D2" s="3" t="e">
        <f ca="1">[1]!checkclass(商品主表!D2)</f>
        <v>#NAME?</v>
      </c>
      <c r="E2" s="6">
        <f>VLOOKUP(商品主表!F2,{"是",1;"否",0},2,0)</f>
        <v>0</v>
      </c>
      <c r="F2" s="3">
        <f>VLOOKUP(商品主表!G2,{"是",1;"否",0},2,0)</f>
        <v>0</v>
      </c>
      <c r="G2" s="3">
        <f>VLOOKUP(商品主表!H2,{"金币",1;"宝石",2},2,0)</f>
        <v>2</v>
      </c>
      <c r="H2" s="3">
        <f>VLOOKUP(商品主表!I2,{"数量",1;"时间",2},2,0)</f>
        <v>1</v>
      </c>
      <c r="I2" s="4" t="str">
        <f>商品主表!J2</f>
        <v>1:100,10:800</v>
      </c>
      <c r="J2" s="3">
        <f>商品主表!L2</f>
        <v>0</v>
      </c>
      <c r="K2" s="3">
        <f>VLOOKUP(商品主表!M2,{"新品",1;"热卖",2;"折扣",3;"非卖",4;"限时",5},2,0)</f>
        <v>1</v>
      </c>
      <c r="L2" s="5"/>
    </row>
    <row r="3" spans="1:12" ht="15.5" customHeight="1">
      <c r="A3" s="3">
        <f>商品主表!A3</f>
        <v>2</v>
      </c>
      <c r="B3" s="3" t="str">
        <f>商品主表!B3</f>
        <v>大雄</v>
      </c>
      <c r="C3" s="3"/>
      <c r="D3" s="3" t="e">
        <f ca="1">[1]!checkclass(商品主表!D3)</f>
        <v>#NAME?</v>
      </c>
      <c r="E3" s="6">
        <f>VLOOKUP(商品主表!F3,{"是",1;"否",0},2,0)</f>
        <v>0</v>
      </c>
      <c r="F3" s="3">
        <f>VLOOKUP(商品主表!G3,{"是",1;"否",0},2,0)</f>
        <v>0</v>
      </c>
      <c r="G3" s="3">
        <f>VLOOKUP(商品主表!H3,{"金币",1;"宝石",2},2,0)</f>
        <v>1</v>
      </c>
      <c r="H3" s="3">
        <f>VLOOKUP(商品主表!I3,{"数量",1;"时间",2},2,0)</f>
        <v>2</v>
      </c>
      <c r="I3" s="4" t="str">
        <f>商品主表!J3</f>
        <v>0:500000</v>
      </c>
      <c r="J3" s="3">
        <f>商品主表!L3</f>
        <v>0</v>
      </c>
      <c r="K3" s="3">
        <f>VLOOKUP(商品主表!M3,{"新品",1;"热卖",2;"折扣",3;"非卖",4;"限时",5},2,0)</f>
        <v>2</v>
      </c>
    </row>
    <row r="4" spans="1:12" ht="15.5" customHeight="1">
      <c r="A4" s="3">
        <f>商品主表!A4</f>
        <v>3</v>
      </c>
      <c r="B4" s="3" t="str">
        <f>商品主表!B4</f>
        <v>胖虎</v>
      </c>
      <c r="C4" s="3"/>
      <c r="D4" s="3" t="e">
        <f ca="1">[1]!checkclass(商品主表!D4)</f>
        <v>#NAME?</v>
      </c>
      <c r="E4" s="6">
        <f>VLOOKUP(商品主表!F4,{"是",1;"否",0},2,0)</f>
        <v>0</v>
      </c>
      <c r="F4" s="3">
        <f>VLOOKUP(商品主表!G4,{"是",1;"否",0},2,0)</f>
        <v>0</v>
      </c>
      <c r="G4" s="3">
        <f>VLOOKUP(商品主表!H4,{"金币",1;"宝石",2},2,0)</f>
        <v>2</v>
      </c>
      <c r="H4" s="3">
        <f>VLOOKUP(商品主表!I4,{"数量",1;"时间",2},2,0)</f>
        <v>2</v>
      </c>
      <c r="I4" s="4" t="str">
        <f>商品主表!J4</f>
        <v>0:25800</v>
      </c>
      <c r="J4" s="3">
        <f>商品主表!L4</f>
        <v>0</v>
      </c>
      <c r="K4" s="3">
        <f>VLOOKUP(商品主表!M4,{"新品",1;"热卖",2;"折扣",3;"非卖",4;"限时",5},2,0)</f>
        <v>3</v>
      </c>
    </row>
    <row r="5" spans="1:12" ht="15.5" customHeight="1">
      <c r="A5" s="3">
        <f>商品主表!A5</f>
        <v>4</v>
      </c>
      <c r="B5" s="3" t="str">
        <f>商品主表!B5</f>
        <v>小夫</v>
      </c>
      <c r="C5" s="3"/>
      <c r="D5" s="3" t="e">
        <f ca="1">[1]!checkclass(商品主表!D5)</f>
        <v>#NAME?</v>
      </c>
      <c r="E5" s="6">
        <f>VLOOKUP(商品主表!F5,{"是",1;"否",0},2,0)</f>
        <v>0</v>
      </c>
      <c r="F5" s="3">
        <f>VLOOKUP(商品主表!G5,{"是",1;"否",0},2,0)</f>
        <v>0</v>
      </c>
      <c r="G5" s="3">
        <f>VLOOKUP(商品主表!H5,{"金币",1;"宝石",2},2,0)</f>
        <v>2</v>
      </c>
      <c r="H5" s="3">
        <f>VLOOKUP(商品主表!I5,{"数量",1;"时间",2},2,0)</f>
        <v>2</v>
      </c>
      <c r="I5" s="4" t="str">
        <f>商品主表!J5</f>
        <v>0:25800</v>
      </c>
      <c r="J5" s="3">
        <f>商品主表!L5</f>
        <v>0</v>
      </c>
      <c r="K5" s="3">
        <f>VLOOKUP(商品主表!M5,{"新品",1;"热卖",2;"折扣",3;"非卖",4;"限时",5},2,0)</f>
        <v>4</v>
      </c>
    </row>
    <row r="6" spans="1:12" ht="15.5" customHeight="1">
      <c r="A6" s="3">
        <f>商品主表!A6</f>
        <v>5</v>
      </c>
      <c r="B6" s="3" t="str">
        <f>商品主表!B6</f>
        <v>静香</v>
      </c>
      <c r="C6" s="3"/>
      <c r="D6" s="3" t="e">
        <f ca="1">[1]!checkclass(商品主表!D6)</f>
        <v>#NAME?</v>
      </c>
      <c r="E6" s="6">
        <f>VLOOKUP(商品主表!F6,{"是",1;"否",0},2,0)</f>
        <v>0</v>
      </c>
      <c r="F6" s="3">
        <f>VLOOKUP(商品主表!G6,{"是",1;"否",0},2,0)</f>
        <v>0</v>
      </c>
      <c r="G6" s="3">
        <f>VLOOKUP(商品主表!H6,{"金币",1;"宝石",2},2,0)</f>
        <v>2</v>
      </c>
      <c r="H6" s="3">
        <f>VLOOKUP(商品主表!I6,{"数量",1;"时间",2},2,0)</f>
        <v>2</v>
      </c>
      <c r="I6" s="4" t="str">
        <f>商品主表!J6</f>
        <v>0:25800</v>
      </c>
      <c r="J6" s="3">
        <f>商品主表!L6</f>
        <v>0</v>
      </c>
      <c r="K6" s="3">
        <f>VLOOKUP(商品主表!M6,{"新品",1;"热卖",2;"折扣",3;"非卖",4;"限时",5},2,0)</f>
        <v>5</v>
      </c>
    </row>
    <row r="7" spans="1:12" ht="15.5" customHeight="1">
      <c r="A7" s="3">
        <f>商品主表!A7</f>
        <v>6</v>
      </c>
      <c r="B7" s="3" t="str">
        <f>商品主表!B7</f>
        <v>多啦美</v>
      </c>
      <c r="C7" s="3"/>
      <c r="D7" s="3" t="e">
        <f ca="1">[1]!checkclass(商品主表!D7)</f>
        <v>#NAME?</v>
      </c>
      <c r="E7" s="6">
        <f>VLOOKUP(商品主表!F7,{"是",1;"否",0},2,0)</f>
        <v>0</v>
      </c>
      <c r="F7" s="3">
        <f>VLOOKUP(商品主表!G7,{"是",1;"否",0},2,0)</f>
        <v>0</v>
      </c>
      <c r="G7" s="3">
        <f>VLOOKUP(商品主表!H7,{"金币",1;"宝石",2},2,0)</f>
        <v>2</v>
      </c>
      <c r="H7" s="3">
        <f>VLOOKUP(商品主表!I7,{"数量",1;"时间",2},2,0)</f>
        <v>2</v>
      </c>
      <c r="I7" s="4" t="str">
        <f>商品主表!J7</f>
        <v>0:25800</v>
      </c>
      <c r="J7" s="3">
        <f>商品主表!L7</f>
        <v>0</v>
      </c>
      <c r="K7" s="3">
        <f>VLOOKUP(商品主表!M7,{"新品",1;"热卖",2;"折扣",3;"非卖",4;"限时",5},2,0)</f>
        <v>2</v>
      </c>
    </row>
    <row r="8" spans="1:12" ht="15.5" customHeight="1">
      <c r="A8" s="3">
        <f>商品主表!A8</f>
        <v>101</v>
      </c>
      <c r="B8" s="3" t="str">
        <f>商品主表!B8</f>
        <v>哆啦A梦赛车</v>
      </c>
      <c r="C8" s="3"/>
      <c r="D8" s="3" t="e">
        <f ca="1">[1]!checkclass(商品主表!D8)</f>
        <v>#NAME?</v>
      </c>
      <c r="E8" s="6">
        <f>VLOOKUP(商品主表!F8,{"是",1;"否",0},2,0)</f>
        <v>0</v>
      </c>
      <c r="F8" s="3">
        <f>VLOOKUP(商品主表!G8,{"是",1;"否",0},2,0)</f>
        <v>0</v>
      </c>
      <c r="G8" s="3">
        <f>VLOOKUP(商品主表!H8,{"金币",1;"宝石",2},2,0)</f>
        <v>2</v>
      </c>
      <c r="H8" s="3">
        <f>VLOOKUP(商品主表!I8,{"数量",1;"时间",2},2,0)</f>
        <v>1</v>
      </c>
      <c r="I8" s="4" t="str">
        <f>商品主表!J8</f>
        <v>0:25800</v>
      </c>
      <c r="J8" s="3">
        <f>商品主表!L8</f>
        <v>0</v>
      </c>
      <c r="K8" s="3">
        <f>VLOOKUP(商品主表!M8,{"新品",1;"热卖",2;"折扣",3;"非卖",4;"限时",5},2,0)</f>
        <v>5</v>
      </c>
    </row>
    <row r="9" spans="1:12" ht="15.5" customHeight="1">
      <c r="A9" s="3">
        <f>商品主表!A9</f>
        <v>102</v>
      </c>
      <c r="B9" s="3" t="str">
        <f>商品主表!B9</f>
        <v>大雄赛车</v>
      </c>
      <c r="C9" s="3"/>
      <c r="D9" s="3" t="e">
        <f ca="1">[1]!checkclass(商品主表!D9)</f>
        <v>#NAME?</v>
      </c>
      <c r="E9" s="6">
        <f>VLOOKUP(商品主表!F9,{"是",1;"否",0},2,0)</f>
        <v>0</v>
      </c>
      <c r="F9" s="3">
        <f>VLOOKUP(商品主表!G9,{"是",1;"否",0},2,0)</f>
        <v>0</v>
      </c>
      <c r="G9" s="3">
        <f>VLOOKUP(商品主表!H9,{"金币",1;"宝石",2},2,0)</f>
        <v>2</v>
      </c>
      <c r="H9" s="3">
        <f>VLOOKUP(商品主表!I9,{"数量",1;"时间",2},2,0)</f>
        <v>1</v>
      </c>
      <c r="I9" s="4" t="str">
        <f>商品主表!J9</f>
        <v>0:25800</v>
      </c>
      <c r="J9" s="3">
        <f>商品主表!L9</f>
        <v>0</v>
      </c>
      <c r="K9" s="3" t="e">
        <f>VLOOKUP(商品主表!M9,{"新品",1;"热卖",2;"折扣",3;"非卖",4;"限时",5},2,0)</f>
        <v>#N/A</v>
      </c>
    </row>
    <row r="10" spans="1:12" ht="15.5" customHeight="1">
      <c r="A10" s="3">
        <f>商品主表!A10</f>
        <v>103</v>
      </c>
      <c r="B10" s="3" t="str">
        <f>商品主表!B10</f>
        <v>胖虎赛车</v>
      </c>
      <c r="C10" s="3"/>
      <c r="D10" s="3" t="e">
        <f ca="1">[1]!checkclass(商品主表!D10)</f>
        <v>#NAME?</v>
      </c>
      <c r="E10" s="6">
        <f>VLOOKUP(商品主表!F10,{"是",1;"否",0},2,0)</f>
        <v>0</v>
      </c>
      <c r="F10" s="3">
        <f>VLOOKUP(商品主表!G10,{"是",1;"否",0},2,0)</f>
        <v>0</v>
      </c>
      <c r="G10" s="3">
        <f>VLOOKUP(商品主表!H10,{"金币",1;"宝石",2},2,0)</f>
        <v>2</v>
      </c>
      <c r="H10" s="3">
        <f>VLOOKUP(商品主表!I10,{"数量",1;"时间",2},2,0)</f>
        <v>1</v>
      </c>
      <c r="I10" s="4" t="str">
        <f>商品主表!J10</f>
        <v>0:25800</v>
      </c>
      <c r="J10" s="3">
        <f>商品主表!L10</f>
        <v>0</v>
      </c>
      <c r="K10" s="3" t="e">
        <f>VLOOKUP(商品主表!M10,{"新品",1;"热卖",2;"折扣",3;"非卖",4;"限时",5},2,0)</f>
        <v>#N/A</v>
      </c>
    </row>
    <row r="11" spans="1:12" ht="15.5" customHeight="1">
      <c r="A11" s="3">
        <f>商品主表!A11</f>
        <v>104</v>
      </c>
      <c r="B11" s="3" t="str">
        <f>商品主表!B11</f>
        <v>小夫赛车</v>
      </c>
      <c r="C11" s="3"/>
      <c r="D11" s="3" t="e">
        <f ca="1">[1]!checkclass(商品主表!D11)</f>
        <v>#NAME?</v>
      </c>
      <c r="E11" s="6">
        <f>VLOOKUP(商品主表!F11,{"是",1;"否",0},2,0)</f>
        <v>0</v>
      </c>
      <c r="F11" s="3">
        <f>VLOOKUP(商品主表!G11,{"是",1;"否",0},2,0)</f>
        <v>0</v>
      </c>
      <c r="G11" s="3">
        <f>VLOOKUP(商品主表!H11,{"金币",1;"宝石",2},2,0)</f>
        <v>2</v>
      </c>
      <c r="H11" s="3">
        <f>VLOOKUP(商品主表!I11,{"数量",1;"时间",2},2,0)</f>
        <v>1</v>
      </c>
      <c r="I11" s="4" t="str">
        <f>商品主表!J11</f>
        <v>0:25800</v>
      </c>
      <c r="J11" s="3">
        <f>商品主表!L11</f>
        <v>0</v>
      </c>
      <c r="K11" s="3" t="e">
        <f>VLOOKUP(商品主表!M11,{"新品",1;"热卖",2;"折扣",3;"非卖",4;"限时",5},2,0)</f>
        <v>#N/A</v>
      </c>
    </row>
    <row r="12" spans="1:12" ht="15.5" customHeight="1">
      <c r="A12" s="3">
        <f>商品主表!A12</f>
        <v>105</v>
      </c>
      <c r="B12" s="3" t="str">
        <f>商品主表!B12</f>
        <v>静香赛车</v>
      </c>
      <c r="C12" s="3"/>
      <c r="D12" s="3" t="e">
        <f ca="1">[1]!checkclass(商品主表!D12)</f>
        <v>#NAME?</v>
      </c>
      <c r="E12" s="6">
        <f>VLOOKUP(商品主表!F12,{"是",1;"否",0},2,0)</f>
        <v>0</v>
      </c>
      <c r="F12" s="3">
        <f>VLOOKUP(商品主表!G12,{"是",1;"否",0},2,0)</f>
        <v>0</v>
      </c>
      <c r="G12" s="3">
        <f>VLOOKUP(商品主表!H12,{"金币",1;"宝石",2},2,0)</f>
        <v>2</v>
      </c>
      <c r="H12" s="3">
        <f>VLOOKUP(商品主表!I12,{"数量",1;"时间",2},2,0)</f>
        <v>1</v>
      </c>
      <c r="I12" s="4" t="str">
        <f>商品主表!J12</f>
        <v>0:25800</v>
      </c>
      <c r="J12" s="3">
        <f>商品主表!L12</f>
        <v>0</v>
      </c>
      <c r="K12" s="3" t="e">
        <f>VLOOKUP(商品主表!M12,{"新品",1;"热卖",2;"折扣",3;"非卖",4;"限时",5},2,0)</f>
        <v>#N/A</v>
      </c>
    </row>
    <row r="13" spans="1:12" ht="15.5" customHeight="1">
      <c r="A13" s="3">
        <f>商品主表!A13</f>
        <v>106</v>
      </c>
      <c r="B13" s="3" t="str">
        <f>商品主表!B13</f>
        <v>多啦美赛车</v>
      </c>
      <c r="C13" s="3"/>
      <c r="D13" s="3" t="e">
        <f ca="1">[1]!checkclass(商品主表!D13)</f>
        <v>#NAME?</v>
      </c>
      <c r="E13" s="6">
        <f>VLOOKUP(商品主表!F13,{"是",1;"否",0},2,0)</f>
        <v>0</v>
      </c>
      <c r="F13" s="3">
        <f>VLOOKUP(商品主表!G13,{"是",1;"否",0},2,0)</f>
        <v>0</v>
      </c>
      <c r="G13" s="3">
        <f>VLOOKUP(商品主表!H13,{"金币",1;"宝石",2},2,0)</f>
        <v>2</v>
      </c>
      <c r="H13" s="3">
        <f>VLOOKUP(商品主表!I13,{"数量",1;"时间",2},2,0)</f>
        <v>1</v>
      </c>
      <c r="I13" s="4" t="str">
        <f>商品主表!J13</f>
        <v>0:25800</v>
      </c>
      <c r="J13" s="3">
        <f>商品主表!L13</f>
        <v>0</v>
      </c>
      <c r="K13" s="3" t="e">
        <f>VLOOKUP(商品主表!M13,{"新品",1;"热卖",2;"折扣",3;"非卖",4;"限时",5},2,0)</f>
        <v>#N/A</v>
      </c>
    </row>
    <row r="14" spans="1:12" ht="15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2" ht="15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2" ht="15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ht="15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5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5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ht="15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ht="15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t="15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15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ht="15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ht="15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ht="15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15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t="15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t="15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t="15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ht="15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ht="15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5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5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</sheetData>
  <phoneticPr fontId="1" type="noConversion"/>
  <conditionalFormatting sqref="E1:E13">
    <cfRule type="cellIs" dxfId="4" priority="4" operator="equal">
      <formula>"否"</formula>
    </cfRule>
    <cfRule type="cellIs" dxfId="3" priority="5" operator="equal">
      <formula>"是"</formula>
    </cfRule>
  </conditionalFormatting>
  <conditionalFormatting sqref="F1:F40">
    <cfRule type="cellIs" dxfId="2" priority="2" operator="equal">
      <formula>"否"</formula>
    </cfRule>
    <cfRule type="cellIs" dxfId="1" priority="3" operator="equal">
      <formula>"是"</formula>
    </cfRule>
  </conditionalFormatting>
  <conditionalFormatting sqref="A1:A1048576">
    <cfRule type="duplicateValues" dxfId="0" priority="1"/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4" sqref="H34"/>
    </sheetView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6" sqref="D6"/>
    </sheetView>
  </sheetViews>
  <sheetFormatPr baseColWidth="10" defaultRowHeight="14" x14ac:dyDescent="0"/>
  <cols>
    <col min="2" max="2" width="14.83203125" customWidth="1"/>
  </cols>
  <sheetData>
    <row r="1" spans="1:2">
      <c r="A1" t="s">
        <v>83</v>
      </c>
      <c r="B1" t="s">
        <v>84</v>
      </c>
    </row>
    <row r="2" spans="1:2">
      <c r="A2" s="10" t="s">
        <v>85</v>
      </c>
      <c r="B2" t="s">
        <v>90</v>
      </c>
    </row>
    <row r="3" spans="1:2">
      <c r="A3" s="10" t="s">
        <v>86</v>
      </c>
      <c r="B3" t="s">
        <v>91</v>
      </c>
    </row>
    <row r="4" spans="1:2">
      <c r="A4" s="10" t="s">
        <v>87</v>
      </c>
      <c r="B4" t="s">
        <v>92</v>
      </c>
    </row>
    <row r="5" spans="1:2">
      <c r="A5" s="10" t="s">
        <v>88</v>
      </c>
      <c r="B5" t="s">
        <v>93</v>
      </c>
    </row>
    <row r="6" spans="1:2">
      <c r="A6" s="10" t="s">
        <v>89</v>
      </c>
      <c r="B6" t="s">
        <v>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说明</vt:lpstr>
      <vt:lpstr>商品主表</vt:lpstr>
      <vt:lpstr>购买货币</vt:lpstr>
      <vt:lpstr>mall</vt:lpstr>
      <vt:lpstr>货币</vt:lpstr>
      <vt:lpstr>Chinese-English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2015-08-28T12:09:01Z</dcterms:modified>
</cp:coreProperties>
</file>