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iance stock data " sheetId="1" r:id="rId4"/>
    <sheet state="visible" name="Filtered stock data" sheetId="2" r:id="rId5"/>
    <sheet state="visible" name="Weighted Moving Average Method" sheetId="3" r:id="rId6"/>
    <sheet state="visible" name="Exponential Method" sheetId="4" r:id="rId7"/>
    <sheet state="visible" name="Linear Regression" sheetId="5" r:id="rId8"/>
  </sheets>
  <definedNames/>
  <calcPr/>
  <extLst>
    <ext uri="GoogleSheetsCustomDataVersion1">
      <go:sheetsCustomData xmlns:go="http://customooxmlschemas.google.com/" r:id="rId9" roundtripDataSignature="AMtx7mj4TZlaofopYY/NhxFBbaI3Qmwj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ID#AAAAg4hVR9M
h2    (2022-10-08 21:19:23)
Forecasting: Submodel =  12; Problem size @  61 by 3</t>
      </text>
    </comment>
    <comment authorId="0" ref="A1">
      <text>
        <t xml:space="preserve">======
ID#AAAAg4hVR9I
h2    (2022-10-08 21:19:23)
Created by Excel OM/QM version 5.2.116</t>
      </text>
    </comment>
  </commentList>
  <extLst>
    <ext uri="GoogleSheetsCustomDataVersion1">
      <go:sheetsCustomData xmlns:go="http://customooxmlschemas.google.com/" r:id="rId1" roundtripDataSignature="AMtx7mgZ0hqFQmZWpLJXwwsMuAjgucTbT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ID#AAAAg4hVR9c
h2    (2022-10-08 21:19:23)
Created by Excel OM/QM version 5.2.116</t>
      </text>
    </comment>
    <comment authorId="0" ref="A8">
      <text>
        <t xml:space="preserve">======
ID#AAAAg4hVR9Q
h2    (2022-10-08 21:19:23)
Forecasting: Submodel =  13; Problem size @  61 by 1</t>
      </text>
    </comment>
  </commentList>
  <extLst>
    <ext uri="GoogleSheetsCustomDataVersion1">
      <go:sheetsCustomData xmlns:go="http://customooxmlschemas.google.com/" r:id="rId1" roundtripDataSignature="AMtx7mg71A4J/gxg84V/Mupsfp1ohvZHE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ID#AAAAg4hVR9U
h2    (2022-10-08 21:19:23)
Forecasting: Submodel =  15; Problem size @  61 by 3</t>
      </text>
    </comment>
    <comment authorId="0" ref="A1">
      <text>
        <t xml:space="preserve">======
ID#AAAAg4hVR9Y
h2    (2022-10-08 21:19:23)
Created by Excel OM/QM version 5.2.116</t>
      </text>
    </comment>
  </commentList>
  <extLst>
    <ext uri="GoogleSheetsCustomDataVersion1">
      <go:sheetsCustomData xmlns:go="http://customooxmlschemas.google.com/" r:id="rId1" roundtripDataSignature="AMtx7miV/588BsN/nIKvy5ttzNZmKS2S1Q=="/>
    </ext>
  </extLst>
</comments>
</file>

<file path=xl/sharedStrings.xml><?xml version="1.0" encoding="utf-8"?>
<sst xmlns="http://schemas.openxmlformats.org/spreadsheetml/2006/main" count="275" uniqueCount="106">
  <si>
    <t>Date</t>
  </si>
  <si>
    <t>Open</t>
  </si>
  <si>
    <t>High</t>
  </si>
  <si>
    <t>Low</t>
  </si>
  <si>
    <t>Close</t>
  </si>
  <si>
    <t>Adj Close</t>
  </si>
  <si>
    <t>Volume</t>
  </si>
  <si>
    <t>null</t>
  </si>
  <si>
    <t>S.No</t>
  </si>
  <si>
    <t>Stock Value</t>
  </si>
  <si>
    <t>Weighted Moving Avg method</t>
  </si>
  <si>
    <t>Forecasting</t>
  </si>
  <si>
    <t>Weighted moving averages -  3 period moving average</t>
  </si>
  <si>
    <t>Data</t>
  </si>
  <si>
    <t>Forecasts and Error Analysis</t>
  </si>
  <si>
    <t>Period</t>
  </si>
  <si>
    <t>Demand</t>
  </si>
  <si>
    <t>Weights</t>
  </si>
  <si>
    <t>Forecast</t>
  </si>
  <si>
    <t>Error</t>
  </si>
  <si>
    <t>Absolute</t>
  </si>
  <si>
    <t>Squared</t>
  </si>
  <si>
    <t>Abs Pct Err</t>
  </si>
  <si>
    <t>Period 1</t>
  </si>
  <si>
    <t xml:space="preserve"> 3 periods ago</t>
  </si>
  <si>
    <t>Period 2</t>
  </si>
  <si>
    <t xml:space="preserve"> 2 periods ago</t>
  </si>
  <si>
    <t>Period 3</t>
  </si>
  <si>
    <t xml:space="preserve"> 1 periods ago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</si>
  <si>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</si>
  <si>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</si>
  <si>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</si>
  <si>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</si>
  <si>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</si>
  <si>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</si>
  <si>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</si>
  <si>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</si>
  <si>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</si>
  <si>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</si>
  <si>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</si>
  <si>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</si>
  <si>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</si>
  <si>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</si>
  <si>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</si>
  <si>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</si>
  <si>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</si>
  <si>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</si>
  <si>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</si>
  <si>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</si>
  <si>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</si>
  <si>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</si>
  <si>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</si>
  <si>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</si>
  <si>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</si>
  <si>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</si>
  <si>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</si>
  <si>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</si>
  <si>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</si>
  <si>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</si>
  <si>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</si>
  <si>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</si>
  <si>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</si>
  <si>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</si>
  <si>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</si>
  <si>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</si>
  <si>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</si>
  <si>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</si>
  <si>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</si>
  <si>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</si>
  <si>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</si>
  <si>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</si>
  <si>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</si>
  <si>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</si>
  <si>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Period 48</t>
  </si>
  <si>
    <t>Period 49</t>
  </si>
  <si>
    <t>Period 50</t>
  </si>
  <si>
    <t>Period 51</t>
  </si>
  <si>
    <t>Period 52</t>
  </si>
  <si>
    <t>Period 53</t>
  </si>
  <si>
    <t>Period 54</t>
  </si>
  <si>
    <t>Period 55</t>
  </si>
  <si>
    <t>Period 56</t>
  </si>
  <si>
    <t>Period 57</t>
  </si>
  <si>
    <t>Period 58</t>
  </si>
  <si>
    <t>Period 59</t>
  </si>
  <si>
    <t>Period 60</t>
  </si>
  <si>
    <t>Period 61</t>
  </si>
  <si>
    <t>Total</t>
  </si>
  <si>
    <t>Average</t>
  </si>
  <si>
    <t>Bias</t>
  </si>
  <si>
    <t>MAD</t>
  </si>
  <si>
    <t>MSE</t>
  </si>
  <si>
    <t>MAPE</t>
  </si>
  <si>
    <t>SE</t>
  </si>
  <si>
    <t>Next period</t>
  </si>
  <si>
    <t>Exponential method</t>
  </si>
  <si>
    <t>Exponential smoothing</t>
  </si>
  <si>
    <t>Alpha</t>
  </si>
  <si>
    <t>Linear Regression</t>
  </si>
  <si>
    <t>Simple linear regression</t>
  </si>
  <si>
    <t>Demand (y)</t>
  </si>
  <si>
    <t>Period(x)</t>
  </si>
  <si>
    <t>Intercept</t>
  </si>
  <si>
    <t>Slope</t>
  </si>
  <si>
    <t>Correlation</t>
  </si>
  <si>
    <t>Coefficient of determination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</si>
</sst>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0.00%"/>
  </numFmts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4.0"/>
      <color rgb="FF800000"/>
      <name val="Arial"/>
    </font>
    <font>
      <sz val="11.0"/>
      <color rgb="FF000000"/>
      <name val="Arial"/>
    </font>
    <font>
      <b/>
      <sz val="13.0"/>
      <color rgb="FF1F497D"/>
      <name val="Arial"/>
    </font>
    <font>
      <sz val="11.0"/>
      <color rgb="FF0000FF"/>
      <name val="Arial"/>
    </font>
    <font>
      <b/>
      <sz val="11.0"/>
      <color rgb="FFFF6600"/>
      <name val="Arial"/>
    </font>
    <font>
      <b/>
      <sz val="11.0"/>
      <color rgb="FF3F3F3F"/>
      <name val="Arial"/>
    </font>
    <font>
      <sz val="11.0"/>
      <color rgb="FF3F3F3F"/>
      <name val="Arial"/>
    </font>
    <font>
      <b/>
      <sz val="11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rgb="FFFF6600"/>
        <bgColor rgb="FFFF6600"/>
      </patternFill>
    </fill>
  </fills>
  <borders count="27">
    <border/>
    <border>
      <left style="thin">
        <color rgb="FF95B3D7"/>
      </left>
      <right/>
      <top style="thin">
        <color rgb="FF95B3D7"/>
      </top>
      <bottom style="thin">
        <color rgb="FF95B3D7"/>
      </bottom>
    </border>
    <border>
      <left/>
      <right/>
      <top style="thin">
        <color rgb="FF95B3D7"/>
      </top>
      <bottom style="thin">
        <color rgb="FF95B3D7"/>
      </bottom>
    </border>
    <border>
      <left style="thin">
        <color rgb="FF95B3D7"/>
      </left>
      <top style="thin">
        <color rgb="FF95B3D7"/>
      </top>
      <bottom style="thin">
        <color rgb="FF95B3D7"/>
      </bottom>
    </border>
    <border>
      <top style="thin">
        <color rgb="FF95B3D7"/>
      </top>
      <bottom style="thin">
        <color rgb="FF95B3D7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Border="1" applyFont="1"/>
    <xf borderId="0" fillId="0" fontId="3" numFmtId="0" xfId="0" applyFont="1"/>
    <xf borderId="1" fillId="3" fontId="1" numFmtId="164" xfId="0" applyAlignment="1" applyBorder="1" applyFill="1" applyFont="1" applyNumberFormat="1">
      <alignment horizontal="center"/>
    </xf>
    <xf borderId="2" fillId="3" fontId="1" numFmtId="0" xfId="0" applyBorder="1" applyFont="1"/>
    <xf borderId="3" fillId="0" fontId="1" numFmtId="164" xfId="0" applyAlignment="1" applyBorder="1" applyFont="1" applyNumberFormat="1">
      <alignment horizontal="center"/>
    </xf>
    <xf borderId="4" fillId="0" fontId="1" numFmtId="0" xfId="0" applyBorder="1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4" fontId="9" numFmtId="0" xfId="0" applyBorder="1" applyFill="1" applyFont="1"/>
    <xf borderId="9" fillId="4" fontId="9" numFmtId="0" xfId="0" applyBorder="1" applyFont="1"/>
    <xf borderId="10" fillId="4" fontId="9" numFmtId="165" xfId="0" applyBorder="1" applyFont="1" applyNumberFormat="1"/>
    <xf borderId="11" fillId="0" fontId="5" numFmtId="0" xfId="0" applyBorder="1" applyFont="1"/>
    <xf borderId="12" fillId="5" fontId="5" numFmtId="0" xfId="0" applyBorder="1" applyFill="1" applyFont="1"/>
    <xf borderId="13" fillId="5" fontId="5" numFmtId="0" xfId="0" applyBorder="1" applyFont="1"/>
    <xf borderId="14" fillId="4" fontId="10" numFmtId="0" xfId="0" applyBorder="1" applyFont="1"/>
    <xf borderId="12" fillId="4" fontId="10" numFmtId="0" xfId="0" applyBorder="1" applyFont="1"/>
    <xf borderId="13" fillId="4" fontId="10" numFmtId="165" xfId="0" applyBorder="1" applyFont="1" applyNumberFormat="1"/>
    <xf borderId="15" fillId="0" fontId="5" numFmtId="0" xfId="0" applyBorder="1" applyFont="1"/>
    <xf borderId="16" fillId="0" fontId="5" numFmtId="0" xfId="0" applyBorder="1" applyFont="1"/>
    <xf borderId="17" fillId="5" fontId="5" numFmtId="0" xfId="0" applyBorder="1" applyFont="1"/>
    <xf borderId="18" fillId="0" fontId="5" numFmtId="0" xfId="0" applyBorder="1" applyFont="1"/>
    <xf borderId="14" fillId="4" fontId="9" numFmtId="0" xfId="0" applyBorder="1" applyFont="1"/>
    <xf borderId="12" fillId="4" fontId="9" numFmtId="0" xfId="0" applyBorder="1" applyFont="1"/>
    <xf borderId="13" fillId="4" fontId="9" numFmtId="165" xfId="0" applyBorder="1" applyFont="1" applyNumberFormat="1"/>
    <xf borderId="13" fillId="4" fontId="9" numFmtId="0" xfId="0" applyBorder="1" applyFont="1"/>
    <xf borderId="19" fillId="4" fontId="9" numFmtId="0" xfId="0" applyBorder="1" applyFont="1"/>
    <xf borderId="17" fillId="4" fontId="9" numFmtId="0" xfId="0" applyBorder="1" applyFont="1"/>
    <xf borderId="20" fillId="4" fontId="9" numFmtId="0" xfId="0" applyBorder="1" applyFont="1"/>
    <xf borderId="21" fillId="4" fontId="9" numFmtId="0" xfId="0" applyBorder="1" applyFont="1"/>
    <xf borderId="22" fillId="4" fontId="9" numFmtId="0" xfId="0" applyBorder="1" applyFont="1"/>
    <xf borderId="0" fillId="0" fontId="11" numFmtId="0" xfId="0" applyFont="1"/>
    <xf borderId="0" fillId="0" fontId="5" numFmtId="165" xfId="0" applyFont="1" applyNumberFormat="1"/>
    <xf borderId="12" fillId="5" fontId="10" numFmtId="0" xfId="0" applyBorder="1" applyFont="1"/>
    <xf borderId="20" fillId="5" fontId="5" numFmtId="0" xfId="0" applyBorder="1" applyFont="1"/>
    <xf borderId="13" fillId="4" fontId="10" numFmtId="0" xfId="0" applyBorder="1" applyFont="1"/>
    <xf borderId="14" fillId="4" fontId="10" numFmtId="0" xfId="0" applyAlignment="1" applyBorder="1" applyFont="1">
      <alignment horizontal="right"/>
    </xf>
    <xf borderId="14" fillId="4" fontId="9" numFmtId="0" xfId="0" applyAlignment="1" applyBorder="1" applyFont="1">
      <alignment horizontal="right"/>
    </xf>
    <xf borderId="12" fillId="4" fontId="9" numFmtId="0" xfId="0" applyAlignment="1" applyBorder="1" applyFont="1">
      <alignment horizontal="center"/>
    </xf>
    <xf borderId="17" fillId="4" fontId="9" numFmtId="0" xfId="0" applyAlignment="1" applyBorder="1" applyFont="1">
      <alignment horizontal="right"/>
    </xf>
    <xf borderId="8" fillId="4" fontId="10" numFmtId="0" xfId="0" applyBorder="1" applyFont="1"/>
    <xf borderId="9" fillId="4" fontId="10" numFmtId="0" xfId="0" applyBorder="1" applyFont="1"/>
    <xf borderId="10" fillId="4" fontId="10" numFmtId="165" xfId="0" applyBorder="1" applyFont="1" applyNumberFormat="1"/>
    <xf borderId="23" fillId="4" fontId="10" numFmtId="0" xfId="0" applyBorder="1" applyFont="1"/>
    <xf borderId="24" fillId="4" fontId="10" numFmtId="0" xfId="0" applyBorder="1" applyFont="1"/>
    <xf borderId="25" fillId="4" fontId="10" numFmtId="165" xfId="0" applyBorder="1" applyFont="1" applyNumberFormat="1"/>
    <xf borderId="10" fillId="4" fontId="9" numFmtId="0" xfId="0" applyBorder="1" applyFont="1"/>
    <xf borderId="26" fillId="6" fontId="5" numFmtId="0" xfId="0" applyBorder="1" applyFill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Filtered stock data-style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Calibri"/>
              </a:defRPr>
            </a:pPr>
            <a:r>
              <a:rPr b="1" i="0" sz="1200">
                <a:solidFill>
                  <a:srgbClr val="757575"/>
                </a:solidFill>
                <a:latin typeface="Calibri"/>
              </a:rPr>
              <a:t>Forecasting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Demand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'Weighted Moving Average Method'!$B$9:$B$69</c:f>
              <c:numCache/>
            </c:numRef>
          </c:val>
          <c:smooth val="0"/>
        </c:ser>
        <c:ser>
          <c:idx val="1"/>
          <c:order val="1"/>
          <c:tx>
            <c:v>Forecast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'Weighted Moving Average Method'!$E$9:$E$69</c:f>
              <c:numCache/>
            </c:numRef>
          </c:val>
          <c:smooth val="0"/>
        </c:ser>
        <c:axId val="1410838186"/>
        <c:axId val="1980031872"/>
      </c:lineChart>
      <c:catAx>
        <c:axId val="1410838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031872"/>
      </c:catAx>
      <c:valAx>
        <c:axId val="198003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838186"/>
      </c:valAx>
      <c:spPr>
        <a:solidFill>
          <a:srgbClr val="9AB5E4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Calibri"/>
              </a:defRPr>
            </a:pPr>
            <a:r>
              <a:rPr b="1" i="0" sz="1200">
                <a:solidFill>
                  <a:srgbClr val="757575"/>
                </a:solidFill>
                <a:latin typeface="Calibri"/>
              </a:rPr>
              <a:t>Forecasting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Demand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'Exponential Method'!$B$10:$B$70</c:f>
              <c:numCache/>
            </c:numRef>
          </c:val>
          <c:smooth val="0"/>
        </c:ser>
        <c:ser>
          <c:idx val="1"/>
          <c:order val="1"/>
          <c:tx>
            <c:v>Forecast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'Exponential Method'!$D$10:$D$70</c:f>
              <c:numCache/>
            </c:numRef>
          </c:val>
          <c:smooth val="0"/>
        </c:ser>
        <c:axId val="1296864474"/>
        <c:axId val="2069571545"/>
      </c:lineChart>
      <c:catAx>
        <c:axId val="129686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571545"/>
      </c:catAx>
      <c:valAx>
        <c:axId val="20695715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64474"/>
      </c:valAx>
      <c:spPr>
        <a:solidFill>
          <a:srgbClr val="9AB5E4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Calibri"/>
              </a:defRPr>
            </a:pPr>
            <a:r>
              <a:rPr b="1" i="0" sz="1200">
                <a:solidFill>
                  <a:srgbClr val="757575"/>
                </a:solidFill>
                <a:latin typeface="Calibri"/>
              </a:rPr>
              <a:t>Regression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'Linear Regression'!$C$10:$C$70</c:f>
            </c:numRef>
          </c:xVal>
          <c:yVal>
            <c:numRef>
              <c:f>'Linear Regression'!$B$10:$B$70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18505"/>
        <c:axId val="51142749"/>
      </c:scatterChart>
      <c:valAx>
        <c:axId val="1892018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42749"/>
      </c:valAx>
      <c:valAx>
        <c:axId val="51142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18505"/>
      </c:valAx>
      <c:spPr>
        <a:solidFill>
          <a:srgbClr val="9AB5E4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6</xdr:row>
      <xdr:rowOff>180975</xdr:rowOff>
    </xdr:from>
    <xdr:ext cx="4305300" cy="3781425"/>
    <xdr:graphicFrame>
      <xdr:nvGraphicFramePr>
        <xdr:cNvPr id="6096638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8</xdr:row>
      <xdr:rowOff>28575</xdr:rowOff>
    </xdr:from>
    <xdr:ext cx="4095750" cy="3800475"/>
    <xdr:graphicFrame>
      <xdr:nvGraphicFramePr>
        <xdr:cNvPr id="156735223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7</xdr:row>
      <xdr:rowOff>171450</xdr:rowOff>
    </xdr:from>
    <xdr:ext cx="4267200" cy="2095500"/>
    <xdr:graphicFrame>
      <xdr:nvGraphicFramePr>
        <xdr:cNvPr id="102962986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62" displayName="Table_1" id="1">
  <tableColumns count="3">
    <tableColumn name="S.No" id="1"/>
    <tableColumn name="Date" id="2"/>
    <tableColumn name="Stock Value" id="3"/>
  </tableColumns>
  <tableStyleInfo name="Filtered stock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3">
        <v>42430.0</v>
      </c>
      <c r="B2" s="2">
        <v>483.75</v>
      </c>
      <c r="C2" s="2">
        <v>492.5</v>
      </c>
      <c r="D2" s="2">
        <v>482.5</v>
      </c>
      <c r="E2" s="2">
        <v>491.125</v>
      </c>
      <c r="F2" s="2">
        <v>475.287354</v>
      </c>
      <c r="G2" s="2">
        <v>623658.0</v>
      </c>
    </row>
    <row r="3" ht="15.75" customHeight="1">
      <c r="A3" s="3">
        <v>42431.0</v>
      </c>
      <c r="B3" s="2">
        <v>496.25</v>
      </c>
      <c r="C3" s="2">
        <v>502.625</v>
      </c>
      <c r="D3" s="2">
        <v>493.75</v>
      </c>
      <c r="E3" s="2">
        <v>500.600006</v>
      </c>
      <c r="F3" s="2">
        <v>484.456848</v>
      </c>
      <c r="G3" s="2">
        <v>1059478.0</v>
      </c>
    </row>
    <row r="4" ht="15.75" customHeight="1">
      <c r="A4" s="3">
        <v>42432.0</v>
      </c>
      <c r="B4" s="2">
        <v>503.625</v>
      </c>
      <c r="C4" s="2">
        <v>508.625</v>
      </c>
      <c r="D4" s="2">
        <v>498.774994</v>
      </c>
      <c r="E4" s="2">
        <v>506.274994</v>
      </c>
      <c r="F4" s="2">
        <v>489.948792</v>
      </c>
      <c r="G4" s="2">
        <v>681300.0</v>
      </c>
    </row>
    <row r="5" ht="15.75" customHeight="1">
      <c r="A5" s="3">
        <v>42433.0</v>
      </c>
      <c r="B5" s="2">
        <v>508.5</v>
      </c>
      <c r="C5" s="2">
        <v>509.0</v>
      </c>
      <c r="D5" s="2">
        <v>501.875</v>
      </c>
      <c r="E5" s="2">
        <v>503.25</v>
      </c>
      <c r="F5" s="2">
        <v>487.021332</v>
      </c>
      <c r="G5" s="2">
        <v>5823824.0</v>
      </c>
    </row>
    <row r="6" ht="15.75" customHeight="1">
      <c r="A6" s="3">
        <v>42437.0</v>
      </c>
      <c r="B6" s="2">
        <v>503.0</v>
      </c>
      <c r="C6" s="2">
        <v>515.5</v>
      </c>
      <c r="D6" s="2">
        <v>503.0</v>
      </c>
      <c r="E6" s="2">
        <v>513.575012</v>
      </c>
      <c r="F6" s="2">
        <v>497.013428</v>
      </c>
      <c r="G6" s="2">
        <v>848708.0</v>
      </c>
    </row>
    <row r="7" ht="15.75" customHeight="1">
      <c r="A7" s="3">
        <v>42438.0</v>
      </c>
      <c r="B7" s="2">
        <v>509.5</v>
      </c>
      <c r="C7" s="2">
        <v>522.0</v>
      </c>
      <c r="D7" s="2">
        <v>508.674988</v>
      </c>
      <c r="E7" s="2">
        <v>520.974976</v>
      </c>
      <c r="F7" s="2">
        <v>504.174744</v>
      </c>
      <c r="G7" s="2">
        <v>735582.0</v>
      </c>
    </row>
    <row r="8" ht="15.75" customHeight="1">
      <c r="A8" s="3">
        <v>42439.0</v>
      </c>
      <c r="B8" s="2">
        <v>521.849976</v>
      </c>
      <c r="C8" s="2">
        <v>522.5</v>
      </c>
      <c r="D8" s="2">
        <v>504.5</v>
      </c>
      <c r="E8" s="2">
        <v>506.0</v>
      </c>
      <c r="F8" s="2">
        <v>489.682678</v>
      </c>
      <c r="G8" s="2">
        <v>709678.0</v>
      </c>
    </row>
    <row r="9" ht="15.75" customHeight="1">
      <c r="A9" s="3">
        <v>42440.0</v>
      </c>
      <c r="B9" s="2">
        <v>508.25</v>
      </c>
      <c r="C9" s="2">
        <v>514.75</v>
      </c>
      <c r="D9" s="2">
        <v>505.649994</v>
      </c>
      <c r="E9" s="2">
        <v>507.825012</v>
      </c>
      <c r="F9" s="2">
        <v>491.448853</v>
      </c>
      <c r="G9" s="2">
        <v>496130.0</v>
      </c>
    </row>
    <row r="10" ht="15.75" customHeight="1">
      <c r="A10" s="3">
        <v>42443.0</v>
      </c>
      <c r="B10" s="2">
        <v>509.075012</v>
      </c>
      <c r="C10" s="2">
        <v>513.0</v>
      </c>
      <c r="D10" s="2">
        <v>506.5</v>
      </c>
      <c r="E10" s="2">
        <v>509.274994</v>
      </c>
      <c r="F10" s="2">
        <v>492.852081</v>
      </c>
      <c r="G10" s="2">
        <v>412028.0</v>
      </c>
    </row>
    <row r="11" ht="15.75" customHeight="1">
      <c r="A11" s="3">
        <v>42444.0</v>
      </c>
      <c r="B11" s="2">
        <v>510.5</v>
      </c>
      <c r="C11" s="2">
        <v>513.474976</v>
      </c>
      <c r="D11" s="2">
        <v>508.0</v>
      </c>
      <c r="E11" s="2">
        <v>510.200012</v>
      </c>
      <c r="F11" s="2">
        <v>493.747253</v>
      </c>
      <c r="G11" s="2">
        <v>383600.0</v>
      </c>
    </row>
    <row r="12" ht="15.75" customHeight="1">
      <c r="A12" s="3">
        <v>42445.0</v>
      </c>
      <c r="B12" s="2">
        <v>510.5</v>
      </c>
      <c r="C12" s="2">
        <v>512.849976</v>
      </c>
      <c r="D12" s="2">
        <v>502.700012</v>
      </c>
      <c r="E12" s="2">
        <v>510.875</v>
      </c>
      <c r="F12" s="2">
        <v>494.400513</v>
      </c>
      <c r="G12" s="2">
        <v>329290.0</v>
      </c>
    </row>
    <row r="13" ht="15.75" customHeight="1">
      <c r="A13" s="3">
        <v>42446.0</v>
      </c>
      <c r="B13" s="2">
        <v>514.0</v>
      </c>
      <c r="C13" s="2">
        <v>518.200012</v>
      </c>
      <c r="D13" s="2">
        <v>506.200012</v>
      </c>
      <c r="E13" s="2">
        <v>507.774994</v>
      </c>
      <c r="F13" s="2">
        <v>496.454193</v>
      </c>
      <c r="G13" s="2">
        <v>402808.0</v>
      </c>
    </row>
    <row r="14" ht="15.75" customHeight="1">
      <c r="A14" s="3">
        <v>42447.0</v>
      </c>
      <c r="B14" s="2">
        <v>509.5</v>
      </c>
      <c r="C14" s="2">
        <v>514.200012</v>
      </c>
      <c r="D14" s="2">
        <v>508.125</v>
      </c>
      <c r="E14" s="2">
        <v>512.599976</v>
      </c>
      <c r="F14" s="2">
        <v>501.17157</v>
      </c>
      <c r="G14" s="2">
        <v>1654696.0</v>
      </c>
    </row>
    <row r="15" ht="15.75" customHeight="1">
      <c r="A15" s="3">
        <v>42450.0</v>
      </c>
      <c r="B15" s="2">
        <v>513.599976</v>
      </c>
      <c r="C15" s="2">
        <v>519.5</v>
      </c>
      <c r="D15" s="2">
        <v>511.75</v>
      </c>
      <c r="E15" s="2">
        <v>518.099976</v>
      </c>
      <c r="F15" s="2">
        <v>506.548981</v>
      </c>
      <c r="G15" s="2">
        <v>404590.0</v>
      </c>
    </row>
    <row r="16" ht="15.75" customHeight="1">
      <c r="A16" s="3">
        <v>42451.0</v>
      </c>
      <c r="B16" s="2">
        <v>519.049988</v>
      </c>
      <c r="C16" s="2">
        <v>526.25</v>
      </c>
      <c r="D16" s="2">
        <v>518.375</v>
      </c>
      <c r="E16" s="2">
        <v>524.25</v>
      </c>
      <c r="F16" s="2">
        <v>512.56189</v>
      </c>
      <c r="G16" s="2">
        <v>604226.0</v>
      </c>
    </row>
    <row r="17" ht="15.75" customHeight="1">
      <c r="A17" s="3">
        <v>42452.0</v>
      </c>
      <c r="B17" s="2">
        <v>523.5</v>
      </c>
      <c r="C17" s="2">
        <v>523.5</v>
      </c>
      <c r="D17" s="2">
        <v>511.5</v>
      </c>
      <c r="E17" s="2">
        <v>514.674988</v>
      </c>
      <c r="F17" s="2">
        <v>503.200317</v>
      </c>
      <c r="G17" s="2">
        <v>700978.0</v>
      </c>
    </row>
    <row r="18" ht="15.75" customHeight="1">
      <c r="A18" s="3">
        <v>42457.0</v>
      </c>
      <c r="B18" s="2">
        <v>514.5</v>
      </c>
      <c r="C18" s="2">
        <v>515.974976</v>
      </c>
      <c r="D18" s="2">
        <v>507.75</v>
      </c>
      <c r="E18" s="2">
        <v>510.25</v>
      </c>
      <c r="F18" s="2">
        <v>498.874023</v>
      </c>
      <c r="G18" s="2">
        <v>608820.0</v>
      </c>
    </row>
    <row r="19" ht="15.75" customHeight="1">
      <c r="A19" s="3">
        <v>42458.0</v>
      </c>
      <c r="B19" s="2">
        <v>511.524994</v>
      </c>
      <c r="C19" s="2">
        <v>520.450012</v>
      </c>
      <c r="D19" s="2">
        <v>511.200012</v>
      </c>
      <c r="E19" s="2">
        <v>517.700012</v>
      </c>
      <c r="F19" s="2">
        <v>506.157867</v>
      </c>
      <c r="G19" s="2">
        <v>493374.0</v>
      </c>
    </row>
    <row r="20" ht="15.75" customHeight="1">
      <c r="A20" s="3">
        <v>42459.0</v>
      </c>
      <c r="B20" s="2">
        <v>520.174988</v>
      </c>
      <c r="C20" s="2">
        <v>525.450012</v>
      </c>
      <c r="D20" s="2">
        <v>520.125</v>
      </c>
      <c r="E20" s="2">
        <v>522.450012</v>
      </c>
      <c r="F20" s="2">
        <v>510.802002</v>
      </c>
      <c r="G20" s="2">
        <v>450896.0</v>
      </c>
    </row>
    <row r="21" ht="15.75" customHeight="1">
      <c r="A21" s="3">
        <v>42460.0</v>
      </c>
      <c r="B21" s="2">
        <v>521.5</v>
      </c>
      <c r="C21" s="2">
        <v>527.974976</v>
      </c>
      <c r="D21" s="2">
        <v>517.049988</v>
      </c>
      <c r="E21" s="2">
        <v>522.625</v>
      </c>
      <c r="F21" s="2">
        <v>510.973083</v>
      </c>
      <c r="G21" s="2">
        <v>585470.0</v>
      </c>
    </row>
    <row r="22" ht="15.75" customHeight="1">
      <c r="A22" s="3">
        <v>42461.0</v>
      </c>
      <c r="B22" s="2">
        <v>519.5</v>
      </c>
      <c r="C22" s="2">
        <v>522.950012</v>
      </c>
      <c r="D22" s="2">
        <v>513.200012</v>
      </c>
      <c r="E22" s="2">
        <v>516.825012</v>
      </c>
      <c r="F22" s="2">
        <v>505.30246</v>
      </c>
      <c r="G22" s="2">
        <v>410832.0</v>
      </c>
    </row>
    <row r="23" ht="15.75" customHeight="1">
      <c r="A23" s="3">
        <v>42464.0</v>
      </c>
      <c r="B23" s="2">
        <v>518.075012</v>
      </c>
      <c r="C23" s="2">
        <v>521.224976</v>
      </c>
      <c r="D23" s="2">
        <v>512.224976</v>
      </c>
      <c r="E23" s="2">
        <v>517.575012</v>
      </c>
      <c r="F23" s="2">
        <v>506.035675</v>
      </c>
      <c r="G23" s="2">
        <v>232286.0</v>
      </c>
    </row>
    <row r="24" ht="15.75" customHeight="1">
      <c r="A24" s="3">
        <v>42465.0</v>
      </c>
      <c r="B24" s="2">
        <v>515.0</v>
      </c>
      <c r="C24" s="2">
        <v>521.0</v>
      </c>
      <c r="D24" s="2">
        <v>511.325012</v>
      </c>
      <c r="E24" s="2">
        <v>514.049988</v>
      </c>
      <c r="F24" s="2">
        <v>502.589233</v>
      </c>
      <c r="G24" s="2">
        <v>415002.0</v>
      </c>
    </row>
    <row r="25" ht="15.75" customHeight="1">
      <c r="A25" s="3">
        <v>42466.0</v>
      </c>
      <c r="B25" s="2">
        <v>515.400024</v>
      </c>
      <c r="C25" s="2">
        <v>517.950012</v>
      </c>
      <c r="D25" s="2">
        <v>511.100006</v>
      </c>
      <c r="E25" s="2">
        <v>515.724976</v>
      </c>
      <c r="F25" s="2">
        <v>504.226898</v>
      </c>
      <c r="G25" s="2">
        <v>175180.0</v>
      </c>
    </row>
    <row r="26" ht="15.75" customHeight="1">
      <c r="A26" s="3">
        <v>42467.0</v>
      </c>
      <c r="B26" s="2">
        <v>516.0</v>
      </c>
      <c r="C26" s="2">
        <v>524.0</v>
      </c>
      <c r="D26" s="2">
        <v>511.625</v>
      </c>
      <c r="E26" s="2">
        <v>518.974976</v>
      </c>
      <c r="F26" s="2">
        <v>507.404419</v>
      </c>
      <c r="G26" s="2">
        <v>340984.0</v>
      </c>
    </row>
    <row r="27" ht="15.75" customHeight="1">
      <c r="A27" s="3">
        <v>42468.0</v>
      </c>
      <c r="B27" s="2">
        <v>516.75</v>
      </c>
      <c r="C27" s="2">
        <v>527.0</v>
      </c>
      <c r="D27" s="2">
        <v>516.025024</v>
      </c>
      <c r="E27" s="2">
        <v>518.924988</v>
      </c>
      <c r="F27" s="2">
        <v>507.355621</v>
      </c>
      <c r="G27" s="2">
        <v>518390.0</v>
      </c>
    </row>
    <row r="28" ht="15.75" customHeight="1">
      <c r="A28" s="3">
        <v>42471.0</v>
      </c>
      <c r="B28" s="2">
        <v>517.599976</v>
      </c>
      <c r="C28" s="2">
        <v>522.5</v>
      </c>
      <c r="D28" s="2">
        <v>516.650024</v>
      </c>
      <c r="E28" s="2">
        <v>519.924988</v>
      </c>
      <c r="F28" s="2">
        <v>508.333252</v>
      </c>
      <c r="G28" s="2">
        <v>334630.0</v>
      </c>
    </row>
    <row r="29" ht="15.75" customHeight="1">
      <c r="A29" s="3">
        <v>42472.0</v>
      </c>
      <c r="B29" s="2">
        <v>520.150024</v>
      </c>
      <c r="C29" s="2">
        <v>528.5</v>
      </c>
      <c r="D29" s="2">
        <v>519.299988</v>
      </c>
      <c r="E29" s="2">
        <v>523.575012</v>
      </c>
      <c r="F29" s="2">
        <v>511.901947</v>
      </c>
      <c r="G29" s="2">
        <v>386426.0</v>
      </c>
    </row>
    <row r="30" ht="15.75" customHeight="1">
      <c r="A30" s="3">
        <v>42473.0</v>
      </c>
      <c r="B30" s="2">
        <v>526.0</v>
      </c>
      <c r="C30" s="2">
        <v>534.150024</v>
      </c>
      <c r="D30" s="2">
        <v>526.0</v>
      </c>
      <c r="E30" s="2">
        <v>532.724976</v>
      </c>
      <c r="F30" s="2">
        <v>520.847961</v>
      </c>
      <c r="G30" s="2">
        <v>842954.0</v>
      </c>
    </row>
    <row r="31" ht="15.75" customHeight="1">
      <c r="A31" s="3">
        <v>42478.0</v>
      </c>
      <c r="B31" s="2">
        <v>532.724976</v>
      </c>
      <c r="C31" s="2">
        <v>532.849976</v>
      </c>
      <c r="D31" s="2">
        <v>527.5</v>
      </c>
      <c r="E31" s="2">
        <v>530.875</v>
      </c>
      <c r="F31" s="2">
        <v>519.039185</v>
      </c>
      <c r="G31" s="2">
        <v>750096.0</v>
      </c>
    </row>
    <row r="32" ht="15.75" customHeight="1">
      <c r="A32" s="3">
        <v>42480.0</v>
      </c>
      <c r="B32" s="2">
        <v>534.099976</v>
      </c>
      <c r="C32" s="2">
        <v>535.0</v>
      </c>
      <c r="D32" s="2">
        <v>517.674988</v>
      </c>
      <c r="E32" s="2">
        <v>519.150024</v>
      </c>
      <c r="F32" s="2">
        <v>507.575592</v>
      </c>
      <c r="G32" s="2">
        <v>523626.0</v>
      </c>
    </row>
    <row r="33" ht="15.75" customHeight="1">
      <c r="A33" s="3">
        <v>42481.0</v>
      </c>
      <c r="B33" s="2">
        <v>522.450012</v>
      </c>
      <c r="C33" s="2">
        <v>525.75</v>
      </c>
      <c r="D33" s="2">
        <v>517.5</v>
      </c>
      <c r="E33" s="2">
        <v>520.450012</v>
      </c>
      <c r="F33" s="2">
        <v>508.846588</v>
      </c>
      <c r="G33" s="2">
        <v>464158.0</v>
      </c>
    </row>
    <row r="34" ht="15.75" customHeight="1">
      <c r="A34" s="3">
        <v>42482.0</v>
      </c>
      <c r="B34" s="2">
        <v>520.5</v>
      </c>
      <c r="C34" s="2">
        <v>523.875</v>
      </c>
      <c r="D34" s="2">
        <v>515.25</v>
      </c>
      <c r="E34" s="2">
        <v>519.375</v>
      </c>
      <c r="F34" s="2">
        <v>507.795532</v>
      </c>
      <c r="G34" s="2">
        <v>484426.0</v>
      </c>
    </row>
    <row r="35" ht="15.75" customHeight="1">
      <c r="A35" s="3">
        <v>42485.0</v>
      </c>
      <c r="B35" s="2">
        <v>521.349976</v>
      </c>
      <c r="C35" s="2">
        <v>522.450012</v>
      </c>
      <c r="D35" s="2">
        <v>506.375</v>
      </c>
      <c r="E35" s="2">
        <v>508.075012</v>
      </c>
      <c r="F35" s="2">
        <v>496.747498</v>
      </c>
      <c r="G35" s="2">
        <v>1257686.0</v>
      </c>
    </row>
    <row r="36" ht="15.75" customHeight="1">
      <c r="A36" s="3">
        <v>42486.0</v>
      </c>
      <c r="B36" s="2">
        <v>508.5</v>
      </c>
      <c r="C36" s="2">
        <v>511.924988</v>
      </c>
      <c r="D36" s="2">
        <v>504.0</v>
      </c>
      <c r="E36" s="2">
        <v>508.399994</v>
      </c>
      <c r="F36" s="2">
        <v>497.065247</v>
      </c>
      <c r="G36" s="2">
        <v>823070.0</v>
      </c>
    </row>
    <row r="37" ht="15.75" customHeight="1">
      <c r="A37" s="3">
        <v>42487.0</v>
      </c>
      <c r="B37" s="2">
        <v>509.950012</v>
      </c>
      <c r="C37" s="2">
        <v>512.924988</v>
      </c>
      <c r="D37" s="2">
        <v>507.549988</v>
      </c>
      <c r="E37" s="2">
        <v>509.850006</v>
      </c>
      <c r="F37" s="2">
        <v>498.48288</v>
      </c>
      <c r="G37" s="2">
        <v>438500.0</v>
      </c>
    </row>
    <row r="38" ht="15.75" customHeight="1">
      <c r="A38" s="3">
        <v>42488.0</v>
      </c>
      <c r="B38" s="2">
        <v>509.850006</v>
      </c>
      <c r="C38" s="2">
        <v>509.850006</v>
      </c>
      <c r="D38" s="2">
        <v>496.0</v>
      </c>
      <c r="E38" s="2">
        <v>498.674988</v>
      </c>
      <c r="F38" s="2">
        <v>487.557068</v>
      </c>
      <c r="G38" s="2">
        <v>1353818.0</v>
      </c>
    </row>
    <row r="39" ht="15.75" customHeight="1">
      <c r="A39" s="3">
        <v>42489.0</v>
      </c>
      <c r="B39" s="2">
        <v>497.850006</v>
      </c>
      <c r="C39" s="2">
        <v>499.375</v>
      </c>
      <c r="D39" s="2">
        <v>488.924988</v>
      </c>
      <c r="E39" s="2">
        <v>491.274994</v>
      </c>
      <c r="F39" s="2">
        <v>480.322021</v>
      </c>
      <c r="G39" s="2">
        <v>954000.0</v>
      </c>
    </row>
    <row r="40" ht="15.75" customHeight="1">
      <c r="A40" s="3">
        <v>42492.0</v>
      </c>
      <c r="B40" s="2">
        <v>490.700012</v>
      </c>
      <c r="C40" s="2">
        <v>496.25</v>
      </c>
      <c r="D40" s="2">
        <v>488.524994</v>
      </c>
      <c r="E40" s="2">
        <v>493.149994</v>
      </c>
      <c r="F40" s="2">
        <v>482.155212</v>
      </c>
      <c r="G40" s="2">
        <v>451034.0</v>
      </c>
    </row>
    <row r="41" ht="15.75" customHeight="1">
      <c r="A41" s="3">
        <v>42493.0</v>
      </c>
      <c r="B41" s="2">
        <v>494.899994</v>
      </c>
      <c r="C41" s="2">
        <v>497.350006</v>
      </c>
      <c r="D41" s="2">
        <v>486.299988</v>
      </c>
      <c r="E41" s="2">
        <v>488.024994</v>
      </c>
      <c r="F41" s="2">
        <v>477.144501</v>
      </c>
      <c r="G41" s="2">
        <v>564272.0</v>
      </c>
    </row>
    <row r="42" ht="15.75" customHeight="1">
      <c r="A42" s="3">
        <v>42494.0</v>
      </c>
      <c r="B42" s="2">
        <v>488.0</v>
      </c>
      <c r="C42" s="2">
        <v>491.825012</v>
      </c>
      <c r="D42" s="2">
        <v>487.125</v>
      </c>
      <c r="E42" s="2">
        <v>488.75</v>
      </c>
      <c r="F42" s="2">
        <v>477.853333</v>
      </c>
      <c r="G42" s="2">
        <v>454560.0</v>
      </c>
    </row>
    <row r="43" ht="15.75" customHeight="1">
      <c r="A43" s="3">
        <v>42495.0</v>
      </c>
      <c r="B43" s="2">
        <v>491.125</v>
      </c>
      <c r="C43" s="2">
        <v>491.75</v>
      </c>
      <c r="D43" s="2">
        <v>485.549988</v>
      </c>
      <c r="E43" s="2">
        <v>487.524994</v>
      </c>
      <c r="F43" s="2">
        <v>476.655609</v>
      </c>
      <c r="G43" s="2">
        <v>506244.0</v>
      </c>
    </row>
    <row r="44" ht="15.75" customHeight="1">
      <c r="A44" s="3">
        <v>42496.0</v>
      </c>
      <c r="B44" s="2">
        <v>487.5</v>
      </c>
      <c r="C44" s="2">
        <v>488.475006</v>
      </c>
      <c r="D44" s="2">
        <v>483.75</v>
      </c>
      <c r="E44" s="2">
        <v>484.575012</v>
      </c>
      <c r="F44" s="2">
        <v>473.771454</v>
      </c>
      <c r="G44" s="2">
        <v>451776.0</v>
      </c>
    </row>
    <row r="45" ht="15.75" customHeight="1">
      <c r="A45" s="3">
        <v>42499.0</v>
      </c>
      <c r="B45" s="2">
        <v>487.5</v>
      </c>
      <c r="C45" s="2">
        <v>493.0</v>
      </c>
      <c r="D45" s="2">
        <v>486.25</v>
      </c>
      <c r="E45" s="2">
        <v>491.475006</v>
      </c>
      <c r="F45" s="2">
        <v>480.517578</v>
      </c>
      <c r="G45" s="2">
        <v>373320.0</v>
      </c>
    </row>
    <row r="46" ht="15.75" customHeight="1">
      <c r="A46" s="3">
        <v>42500.0</v>
      </c>
      <c r="B46" s="2">
        <v>491.0</v>
      </c>
      <c r="C46" s="2">
        <v>492.424988</v>
      </c>
      <c r="D46" s="2">
        <v>489.024994</v>
      </c>
      <c r="E46" s="2">
        <v>490.674988</v>
      </c>
      <c r="F46" s="2">
        <v>479.735382</v>
      </c>
      <c r="G46" s="2">
        <v>221954.0</v>
      </c>
    </row>
    <row r="47" ht="15.75" customHeight="1">
      <c r="A47" s="3">
        <v>42501.0</v>
      </c>
      <c r="B47" s="2">
        <v>486.5</v>
      </c>
      <c r="C47" s="2">
        <v>490.225006</v>
      </c>
      <c r="D47" s="2">
        <v>485.5</v>
      </c>
      <c r="E47" s="2">
        <v>487.424988</v>
      </c>
      <c r="F47" s="2">
        <v>476.557861</v>
      </c>
      <c r="G47" s="2">
        <v>311364.0</v>
      </c>
    </row>
    <row r="48" ht="15.75" customHeight="1">
      <c r="A48" s="3">
        <v>42502.0</v>
      </c>
      <c r="B48" s="2">
        <v>488.5</v>
      </c>
      <c r="C48" s="2">
        <v>496.225006</v>
      </c>
      <c r="D48" s="2">
        <v>487.850006</v>
      </c>
      <c r="E48" s="2">
        <v>495.524994</v>
      </c>
      <c r="F48" s="2">
        <v>484.477264</v>
      </c>
      <c r="G48" s="2">
        <v>437288.0</v>
      </c>
    </row>
    <row r="49" ht="15.75" customHeight="1">
      <c r="A49" s="3">
        <v>42503.0</v>
      </c>
      <c r="B49" s="2">
        <v>494.0</v>
      </c>
      <c r="C49" s="2">
        <v>495.450012</v>
      </c>
      <c r="D49" s="2">
        <v>487.75</v>
      </c>
      <c r="E49" s="2">
        <v>489.0</v>
      </c>
      <c r="F49" s="2">
        <v>478.097748</v>
      </c>
      <c r="G49" s="2">
        <v>373746.0</v>
      </c>
    </row>
    <row r="50" ht="15.75" customHeight="1">
      <c r="A50" s="3">
        <v>42506.0</v>
      </c>
      <c r="B50" s="2">
        <v>489.125</v>
      </c>
      <c r="C50" s="2">
        <v>491.024994</v>
      </c>
      <c r="D50" s="2">
        <v>486.0</v>
      </c>
      <c r="E50" s="2">
        <v>488.075012</v>
      </c>
      <c r="F50" s="2">
        <v>477.19339</v>
      </c>
      <c r="G50" s="2">
        <v>364854.0</v>
      </c>
    </row>
    <row r="51" ht="15.75" customHeight="1">
      <c r="A51" s="3">
        <v>42507.0</v>
      </c>
      <c r="B51" s="2">
        <v>490.0</v>
      </c>
      <c r="C51" s="2">
        <v>491.649994</v>
      </c>
      <c r="D51" s="2">
        <v>483.325012</v>
      </c>
      <c r="E51" s="2">
        <v>485.100006</v>
      </c>
      <c r="F51" s="2">
        <v>474.28476</v>
      </c>
      <c r="G51" s="2">
        <v>352162.0</v>
      </c>
    </row>
    <row r="52" ht="15.75" customHeight="1">
      <c r="A52" s="3">
        <v>42508.0</v>
      </c>
      <c r="B52" s="2">
        <v>483.5</v>
      </c>
      <c r="C52" s="2">
        <v>486.375</v>
      </c>
      <c r="D52" s="2">
        <v>482.600006</v>
      </c>
      <c r="E52" s="2">
        <v>485.075012</v>
      </c>
      <c r="F52" s="2">
        <v>474.260284</v>
      </c>
      <c r="G52" s="2">
        <v>292076.0</v>
      </c>
    </row>
    <row r="53" ht="15.75" customHeight="1">
      <c r="A53" s="3">
        <v>42509.0</v>
      </c>
      <c r="B53" s="2">
        <v>485.575012</v>
      </c>
      <c r="C53" s="2">
        <v>485.850006</v>
      </c>
      <c r="D53" s="2">
        <v>473.075012</v>
      </c>
      <c r="E53" s="2">
        <v>475.274994</v>
      </c>
      <c r="F53" s="2">
        <v>464.678741</v>
      </c>
      <c r="G53" s="2">
        <v>415518.0</v>
      </c>
    </row>
    <row r="54" ht="15.75" customHeight="1">
      <c r="A54" s="3">
        <v>42510.0</v>
      </c>
      <c r="B54" s="2">
        <v>475.575012</v>
      </c>
      <c r="C54" s="2">
        <v>477.299988</v>
      </c>
      <c r="D54" s="2">
        <v>466.174988</v>
      </c>
      <c r="E54" s="2">
        <v>467.049988</v>
      </c>
      <c r="F54" s="2">
        <v>456.637115</v>
      </c>
      <c r="G54" s="2">
        <v>761072.0</v>
      </c>
    </row>
    <row r="55" ht="15.75" customHeight="1">
      <c r="A55" s="3">
        <v>42513.0</v>
      </c>
      <c r="B55" s="2">
        <v>469.200012</v>
      </c>
      <c r="C55" s="2">
        <v>470.0</v>
      </c>
      <c r="D55" s="2">
        <v>462.850006</v>
      </c>
      <c r="E55" s="2">
        <v>465.0</v>
      </c>
      <c r="F55" s="2">
        <v>454.632843</v>
      </c>
      <c r="G55" s="2">
        <v>958714.0</v>
      </c>
    </row>
    <row r="56" ht="15.75" customHeight="1">
      <c r="A56" s="3">
        <v>42514.0</v>
      </c>
      <c r="B56" s="2">
        <v>465.450012</v>
      </c>
      <c r="C56" s="2">
        <v>471.674988</v>
      </c>
      <c r="D56" s="2">
        <v>464.5</v>
      </c>
      <c r="E56" s="2">
        <v>470.024994</v>
      </c>
      <c r="F56" s="2">
        <v>459.545807</v>
      </c>
      <c r="G56" s="2">
        <v>382960.0</v>
      </c>
    </row>
    <row r="57" ht="15.75" customHeight="1">
      <c r="A57" s="3">
        <v>42515.0</v>
      </c>
      <c r="B57" s="2">
        <v>474.600006</v>
      </c>
      <c r="C57" s="2">
        <v>475.950012</v>
      </c>
      <c r="D57" s="2">
        <v>470.799988</v>
      </c>
      <c r="E57" s="2">
        <v>474.625</v>
      </c>
      <c r="F57" s="2">
        <v>464.043243</v>
      </c>
      <c r="G57" s="2">
        <v>363358.0</v>
      </c>
    </row>
    <row r="58" ht="15.75" customHeight="1">
      <c r="A58" s="3">
        <v>42516.0</v>
      </c>
      <c r="B58" s="2">
        <v>475.274994</v>
      </c>
      <c r="C58" s="2">
        <v>476.5</v>
      </c>
      <c r="D58" s="2">
        <v>472.125</v>
      </c>
      <c r="E58" s="2">
        <v>473.325012</v>
      </c>
      <c r="F58" s="2">
        <v>462.772217</v>
      </c>
      <c r="G58" s="2">
        <v>393860.0</v>
      </c>
    </row>
    <row r="59" ht="15.75" customHeight="1">
      <c r="A59" s="3">
        <v>42517.0</v>
      </c>
      <c r="B59" s="2">
        <v>475.75</v>
      </c>
      <c r="C59" s="2">
        <v>487.850006</v>
      </c>
      <c r="D59" s="2">
        <v>474.75</v>
      </c>
      <c r="E59" s="2">
        <v>486.325012</v>
      </c>
      <c r="F59" s="2">
        <v>475.482422</v>
      </c>
      <c r="G59" s="2">
        <v>612816.0</v>
      </c>
    </row>
    <row r="60" ht="15.75" customHeight="1">
      <c r="A60" s="3">
        <v>42520.0</v>
      </c>
      <c r="B60" s="2">
        <v>487.5</v>
      </c>
      <c r="C60" s="2">
        <v>490.725006</v>
      </c>
      <c r="D60" s="2">
        <v>483.0</v>
      </c>
      <c r="E60" s="2">
        <v>484.725006</v>
      </c>
      <c r="F60" s="2">
        <v>473.91806</v>
      </c>
      <c r="G60" s="2">
        <v>430578.0</v>
      </c>
    </row>
    <row r="61" ht="15.75" customHeight="1">
      <c r="A61" s="3">
        <v>42521.0</v>
      </c>
      <c r="B61" s="2">
        <v>484.450012</v>
      </c>
      <c r="C61" s="2">
        <v>486.25</v>
      </c>
      <c r="D61" s="2">
        <v>478.100006</v>
      </c>
      <c r="E61" s="2">
        <v>479.475006</v>
      </c>
      <c r="F61" s="2">
        <v>468.785126</v>
      </c>
      <c r="G61" s="2">
        <v>393928.0</v>
      </c>
    </row>
    <row r="62" ht="15.75" customHeight="1">
      <c r="A62" s="3">
        <v>42522.0</v>
      </c>
      <c r="B62" s="2">
        <v>479.399994</v>
      </c>
      <c r="C62" s="2">
        <v>483.25</v>
      </c>
      <c r="D62" s="2">
        <v>475.625</v>
      </c>
      <c r="E62" s="2">
        <v>476.649994</v>
      </c>
      <c r="F62" s="2">
        <v>466.023102</v>
      </c>
      <c r="G62" s="2">
        <v>375492.0</v>
      </c>
    </row>
    <row r="63" ht="15.75" customHeight="1">
      <c r="A63" s="3">
        <v>42523.0</v>
      </c>
      <c r="B63" s="2">
        <v>478.049988</v>
      </c>
      <c r="C63" s="2">
        <v>478.625</v>
      </c>
      <c r="D63" s="2">
        <v>472.625</v>
      </c>
      <c r="E63" s="2">
        <v>478.0</v>
      </c>
      <c r="F63" s="2">
        <v>467.343018</v>
      </c>
      <c r="G63" s="2">
        <v>344552.0</v>
      </c>
    </row>
    <row r="64" ht="15.75" customHeight="1">
      <c r="A64" s="3">
        <v>42524.0</v>
      </c>
      <c r="B64" s="2">
        <v>478.75</v>
      </c>
      <c r="C64" s="2">
        <v>481.799988</v>
      </c>
      <c r="D64" s="2">
        <v>477.700012</v>
      </c>
      <c r="E64" s="2">
        <v>478.975006</v>
      </c>
      <c r="F64" s="2">
        <v>468.296265</v>
      </c>
      <c r="G64" s="2">
        <v>288778.0</v>
      </c>
    </row>
    <row r="65" ht="15.75" customHeight="1">
      <c r="A65" s="3">
        <v>42527.0</v>
      </c>
      <c r="B65" s="2">
        <v>479.5</v>
      </c>
      <c r="C65" s="2">
        <v>481.375</v>
      </c>
      <c r="D65" s="2">
        <v>476.5</v>
      </c>
      <c r="E65" s="2">
        <v>477.950012</v>
      </c>
      <c r="F65" s="2">
        <v>467.294159</v>
      </c>
      <c r="G65" s="2">
        <v>314868.0</v>
      </c>
    </row>
    <row r="66" ht="15.75" customHeight="1">
      <c r="A66" s="3">
        <v>42528.0</v>
      </c>
      <c r="B66" s="2">
        <v>478.0</v>
      </c>
      <c r="C66" s="2">
        <v>480.549988</v>
      </c>
      <c r="D66" s="2">
        <v>475.899994</v>
      </c>
      <c r="E66" s="2">
        <v>477.325012</v>
      </c>
      <c r="F66" s="2">
        <v>466.683075</v>
      </c>
      <c r="G66" s="2">
        <v>350534.0</v>
      </c>
    </row>
    <row r="67" ht="15.75" customHeight="1">
      <c r="A67" s="3">
        <v>42529.0</v>
      </c>
      <c r="B67" s="2">
        <v>478.5</v>
      </c>
      <c r="C67" s="2">
        <v>479.0</v>
      </c>
      <c r="D67" s="2">
        <v>475.100006</v>
      </c>
      <c r="E67" s="2">
        <v>477.075012</v>
      </c>
      <c r="F67" s="2">
        <v>466.438629</v>
      </c>
      <c r="G67" s="2">
        <v>367814.0</v>
      </c>
    </row>
    <row r="68" ht="15.75" customHeight="1">
      <c r="A68" s="3">
        <v>42530.0</v>
      </c>
      <c r="B68" s="2">
        <v>479.024994</v>
      </c>
      <c r="C68" s="2">
        <v>488.5</v>
      </c>
      <c r="D68" s="2">
        <v>479.0</v>
      </c>
      <c r="E68" s="2">
        <v>485.725006</v>
      </c>
      <c r="F68" s="2">
        <v>474.895813</v>
      </c>
      <c r="G68" s="2">
        <v>637362.0</v>
      </c>
    </row>
    <row r="69" ht="15.75" customHeight="1">
      <c r="A69" s="3">
        <v>42531.0</v>
      </c>
      <c r="B69" s="2">
        <v>486.5</v>
      </c>
      <c r="C69" s="2">
        <v>492.100006</v>
      </c>
      <c r="D69" s="2">
        <v>484.350006</v>
      </c>
      <c r="E69" s="2">
        <v>487.825012</v>
      </c>
      <c r="F69" s="2">
        <v>476.948944</v>
      </c>
      <c r="G69" s="2">
        <v>452288.0</v>
      </c>
    </row>
    <row r="70" ht="15.75" customHeight="1">
      <c r="A70" s="3">
        <v>42534.0</v>
      </c>
      <c r="B70" s="2">
        <v>485.0</v>
      </c>
      <c r="C70" s="2">
        <v>491.649994</v>
      </c>
      <c r="D70" s="2">
        <v>482.0</v>
      </c>
      <c r="E70" s="2">
        <v>489.649994</v>
      </c>
      <c r="F70" s="2">
        <v>478.733246</v>
      </c>
      <c r="G70" s="2">
        <v>379326.0</v>
      </c>
    </row>
    <row r="71" ht="15.75" customHeight="1">
      <c r="A71" s="3">
        <v>42535.0</v>
      </c>
      <c r="B71" s="2">
        <v>491.0</v>
      </c>
      <c r="C71" s="2">
        <v>492.25</v>
      </c>
      <c r="D71" s="2">
        <v>484.649994</v>
      </c>
      <c r="E71" s="2">
        <v>487.450012</v>
      </c>
      <c r="F71" s="2">
        <v>476.582336</v>
      </c>
      <c r="G71" s="2">
        <v>268102.0</v>
      </c>
    </row>
    <row r="72" ht="15.75" customHeight="1">
      <c r="A72" s="3">
        <v>42536.0</v>
      </c>
      <c r="B72" s="2">
        <v>488.75</v>
      </c>
      <c r="C72" s="2">
        <v>492.450012</v>
      </c>
      <c r="D72" s="2">
        <v>486.75</v>
      </c>
      <c r="E72" s="2">
        <v>491.200012</v>
      </c>
      <c r="F72" s="2">
        <v>480.248718</v>
      </c>
      <c r="G72" s="2">
        <v>336118.0</v>
      </c>
    </row>
    <row r="73" ht="15.75" customHeight="1">
      <c r="A73" s="3">
        <v>42537.0</v>
      </c>
      <c r="B73" s="2">
        <v>490.950012</v>
      </c>
      <c r="C73" s="2">
        <v>491.75</v>
      </c>
      <c r="D73" s="2">
        <v>483.75</v>
      </c>
      <c r="E73" s="2">
        <v>487.274994</v>
      </c>
      <c r="F73" s="2">
        <v>476.411194</v>
      </c>
      <c r="G73" s="2">
        <v>378970.0</v>
      </c>
    </row>
    <row r="74" ht="15.75" customHeight="1">
      <c r="A74" s="3">
        <v>42538.0</v>
      </c>
      <c r="B74" s="2">
        <v>488.5</v>
      </c>
      <c r="C74" s="2">
        <v>489.450012</v>
      </c>
      <c r="D74" s="2">
        <v>485.0</v>
      </c>
      <c r="E74" s="2">
        <v>486.625</v>
      </c>
      <c r="F74" s="2">
        <v>475.775726</v>
      </c>
      <c r="G74" s="2">
        <v>318028.0</v>
      </c>
    </row>
    <row r="75" ht="15.75" customHeight="1">
      <c r="A75" s="3">
        <v>42541.0</v>
      </c>
      <c r="B75" s="2">
        <v>482.5</v>
      </c>
      <c r="C75" s="2">
        <v>496.5</v>
      </c>
      <c r="D75" s="2">
        <v>482.5</v>
      </c>
      <c r="E75" s="2">
        <v>495.274994</v>
      </c>
      <c r="F75" s="2">
        <v>484.232849</v>
      </c>
      <c r="G75" s="2">
        <v>710456.0</v>
      </c>
    </row>
    <row r="76" ht="15.75" customHeight="1">
      <c r="A76" s="3">
        <v>42542.0</v>
      </c>
      <c r="B76" s="2">
        <v>497.5</v>
      </c>
      <c r="C76" s="2">
        <v>497.5</v>
      </c>
      <c r="D76" s="2">
        <v>490.100006</v>
      </c>
      <c r="E76" s="2">
        <v>493.625</v>
      </c>
      <c r="F76" s="2">
        <v>482.619629</v>
      </c>
      <c r="G76" s="2">
        <v>695552.0</v>
      </c>
    </row>
    <row r="77" ht="15.75" customHeight="1">
      <c r="A77" s="3">
        <v>42543.0</v>
      </c>
      <c r="B77" s="2">
        <v>493.475006</v>
      </c>
      <c r="C77" s="2">
        <v>493.475006</v>
      </c>
      <c r="D77" s="2">
        <v>488.5</v>
      </c>
      <c r="E77" s="2">
        <v>490.25</v>
      </c>
      <c r="F77" s="2">
        <v>479.319885</v>
      </c>
      <c r="G77" s="2">
        <v>770926.0</v>
      </c>
    </row>
    <row r="78" ht="15.75" customHeight="1">
      <c r="A78" s="3">
        <v>42544.0</v>
      </c>
      <c r="B78" s="2">
        <v>490.0</v>
      </c>
      <c r="C78" s="2">
        <v>491.725006</v>
      </c>
      <c r="D78" s="2">
        <v>485.0</v>
      </c>
      <c r="E78" s="2">
        <v>490.950012</v>
      </c>
      <c r="F78" s="2">
        <v>480.004303</v>
      </c>
      <c r="G78" s="2">
        <v>439342.0</v>
      </c>
    </row>
    <row r="79" ht="15.75" customHeight="1">
      <c r="A79" s="3">
        <v>42545.0</v>
      </c>
      <c r="B79" s="2">
        <v>483.0</v>
      </c>
      <c r="C79" s="2">
        <v>483.0</v>
      </c>
      <c r="D79" s="2">
        <v>467.200012</v>
      </c>
      <c r="E79" s="2">
        <v>475.75</v>
      </c>
      <c r="F79" s="2">
        <v>465.143158</v>
      </c>
      <c r="G79" s="2">
        <v>1427312.0</v>
      </c>
    </row>
    <row r="80" ht="15.75" customHeight="1">
      <c r="A80" s="3">
        <v>42548.0</v>
      </c>
      <c r="B80" s="2">
        <v>474.924988</v>
      </c>
      <c r="C80" s="2">
        <v>479.399994</v>
      </c>
      <c r="D80" s="2">
        <v>472.0</v>
      </c>
      <c r="E80" s="2">
        <v>478.049988</v>
      </c>
      <c r="F80" s="2">
        <v>467.391846</v>
      </c>
      <c r="G80" s="2">
        <v>533146.0</v>
      </c>
    </row>
    <row r="81" ht="15.75" customHeight="1">
      <c r="A81" s="3">
        <v>42549.0</v>
      </c>
      <c r="B81" s="2">
        <v>478.75</v>
      </c>
      <c r="C81" s="2">
        <v>480.774994</v>
      </c>
      <c r="D81" s="2">
        <v>478.0</v>
      </c>
      <c r="E81" s="2">
        <v>479.100006</v>
      </c>
      <c r="F81" s="2">
        <v>468.418518</v>
      </c>
      <c r="G81" s="2">
        <v>304690.0</v>
      </c>
    </row>
    <row r="82" ht="15.75" customHeight="1">
      <c r="A82" s="3">
        <v>42550.0</v>
      </c>
      <c r="B82" s="2">
        <v>480.5</v>
      </c>
      <c r="C82" s="2">
        <v>484.399994</v>
      </c>
      <c r="D82" s="2">
        <v>480.149994</v>
      </c>
      <c r="E82" s="2">
        <v>483.424988</v>
      </c>
      <c r="F82" s="2">
        <v>472.647034</v>
      </c>
      <c r="G82" s="2">
        <v>339780.0</v>
      </c>
    </row>
    <row r="83" ht="15.75" customHeight="1">
      <c r="A83" s="3">
        <v>42551.0</v>
      </c>
      <c r="B83" s="2">
        <v>485.5</v>
      </c>
      <c r="C83" s="2">
        <v>488.875</v>
      </c>
      <c r="D83" s="2">
        <v>483.674988</v>
      </c>
      <c r="E83" s="2">
        <v>484.725006</v>
      </c>
      <c r="F83" s="2">
        <v>473.91806</v>
      </c>
      <c r="G83" s="2">
        <v>499608.0</v>
      </c>
    </row>
    <row r="84" ht="15.75" customHeight="1">
      <c r="A84" s="3">
        <v>42552.0</v>
      </c>
      <c r="B84" s="2">
        <v>486.75</v>
      </c>
      <c r="C84" s="2">
        <v>488.225006</v>
      </c>
      <c r="D84" s="2">
        <v>485.100006</v>
      </c>
      <c r="E84" s="2">
        <v>486.825012</v>
      </c>
      <c r="F84" s="2">
        <v>475.971252</v>
      </c>
      <c r="G84" s="2">
        <v>298450.0</v>
      </c>
    </row>
    <row r="85" ht="15.75" customHeight="1">
      <c r="A85" s="3">
        <v>42555.0</v>
      </c>
      <c r="B85" s="2">
        <v>489.0</v>
      </c>
      <c r="C85" s="2">
        <v>496.174988</v>
      </c>
      <c r="D85" s="2">
        <v>488.100006</v>
      </c>
      <c r="E85" s="2">
        <v>493.325012</v>
      </c>
      <c r="F85" s="2">
        <v>482.326324</v>
      </c>
      <c r="G85" s="2">
        <v>423222.0</v>
      </c>
    </row>
    <row r="86" ht="15.75" customHeight="1">
      <c r="A86" s="3">
        <v>42556.0</v>
      </c>
      <c r="B86" s="2">
        <v>494.975006</v>
      </c>
      <c r="C86" s="2">
        <v>501.399994</v>
      </c>
      <c r="D86" s="2">
        <v>490.25</v>
      </c>
      <c r="E86" s="2">
        <v>496.475006</v>
      </c>
      <c r="F86" s="2">
        <v>485.406128</v>
      </c>
      <c r="G86" s="2">
        <v>516716.0</v>
      </c>
    </row>
    <row r="87" ht="15.75" customHeight="1">
      <c r="A87" s="3">
        <v>42558.0</v>
      </c>
      <c r="B87" s="2">
        <v>496.725006</v>
      </c>
      <c r="C87" s="2">
        <v>500.0</v>
      </c>
      <c r="D87" s="2">
        <v>493.375</v>
      </c>
      <c r="E87" s="2">
        <v>493.950012</v>
      </c>
      <c r="F87" s="2">
        <v>482.937439</v>
      </c>
      <c r="G87" s="2">
        <v>411344.0</v>
      </c>
    </row>
    <row r="88" ht="15.75" customHeight="1">
      <c r="A88" s="3">
        <v>42559.0</v>
      </c>
      <c r="B88" s="2">
        <v>494.0</v>
      </c>
      <c r="C88" s="2">
        <v>494.5</v>
      </c>
      <c r="D88" s="2">
        <v>489.274994</v>
      </c>
      <c r="E88" s="2">
        <v>490.049988</v>
      </c>
      <c r="F88" s="2">
        <v>479.124329</v>
      </c>
      <c r="G88" s="2">
        <v>553358.0</v>
      </c>
    </row>
    <row r="89" ht="15.75" customHeight="1">
      <c r="A89" s="3">
        <v>42562.0</v>
      </c>
      <c r="B89" s="2">
        <v>494.024994</v>
      </c>
      <c r="C89" s="2">
        <v>497.450012</v>
      </c>
      <c r="D89" s="2">
        <v>492.75</v>
      </c>
      <c r="E89" s="2">
        <v>495.375</v>
      </c>
      <c r="F89" s="2">
        <v>484.330597</v>
      </c>
      <c r="G89" s="2">
        <v>331076.0</v>
      </c>
    </row>
    <row r="90" ht="15.75" customHeight="1">
      <c r="A90" s="3">
        <v>42563.0</v>
      </c>
      <c r="B90" s="2">
        <v>496.25</v>
      </c>
      <c r="C90" s="2">
        <v>502.024994</v>
      </c>
      <c r="D90" s="2">
        <v>495.5</v>
      </c>
      <c r="E90" s="2">
        <v>501.049988</v>
      </c>
      <c r="F90" s="2">
        <v>489.879059</v>
      </c>
      <c r="G90" s="2">
        <v>522304.0</v>
      </c>
    </row>
    <row r="91" ht="15.75" customHeight="1">
      <c r="A91" s="3">
        <v>42564.0</v>
      </c>
      <c r="B91" s="2">
        <v>501.5</v>
      </c>
      <c r="C91" s="2">
        <v>507.899994</v>
      </c>
      <c r="D91" s="2">
        <v>501.0</v>
      </c>
      <c r="E91" s="2">
        <v>504.225006</v>
      </c>
      <c r="F91" s="2">
        <v>492.983337</v>
      </c>
      <c r="G91" s="2">
        <v>841340.0</v>
      </c>
    </row>
    <row r="92" ht="15.75" customHeight="1">
      <c r="A92" s="3">
        <v>42565.0</v>
      </c>
      <c r="B92" s="2">
        <v>504.0</v>
      </c>
      <c r="C92" s="2">
        <v>507.299988</v>
      </c>
      <c r="D92" s="2">
        <v>499.524994</v>
      </c>
      <c r="E92" s="2">
        <v>503.225006</v>
      </c>
      <c r="F92" s="2">
        <v>492.005585</v>
      </c>
      <c r="G92" s="2">
        <v>289022.0</v>
      </c>
    </row>
    <row r="93" ht="15.75" customHeight="1">
      <c r="A93" s="3">
        <v>42566.0</v>
      </c>
      <c r="B93" s="2">
        <v>505.0</v>
      </c>
      <c r="C93" s="2">
        <v>510.325012</v>
      </c>
      <c r="D93" s="2">
        <v>501.924988</v>
      </c>
      <c r="E93" s="2">
        <v>506.274994</v>
      </c>
      <c r="F93" s="2">
        <v>494.987579</v>
      </c>
      <c r="G93" s="2">
        <v>715216.0</v>
      </c>
    </row>
    <row r="94" ht="15.75" customHeight="1">
      <c r="A94" s="3">
        <v>42569.0</v>
      </c>
      <c r="B94" s="2">
        <v>513.5</v>
      </c>
      <c r="C94" s="2">
        <v>519.5</v>
      </c>
      <c r="D94" s="2">
        <v>493.049988</v>
      </c>
      <c r="E94" s="2">
        <v>502.125</v>
      </c>
      <c r="F94" s="2">
        <v>490.930115</v>
      </c>
      <c r="G94" s="2">
        <v>1335156.0</v>
      </c>
    </row>
    <row r="95" ht="15.75" customHeight="1">
      <c r="A95" s="3">
        <v>42570.0</v>
      </c>
      <c r="B95" s="2">
        <v>504.0</v>
      </c>
      <c r="C95" s="2">
        <v>510.899994</v>
      </c>
      <c r="D95" s="2">
        <v>497.625</v>
      </c>
      <c r="E95" s="2">
        <v>507.700012</v>
      </c>
      <c r="F95" s="2">
        <v>496.380859</v>
      </c>
      <c r="G95" s="2">
        <v>788250.0</v>
      </c>
    </row>
    <row r="96" ht="15.75" customHeight="1">
      <c r="A96" s="3">
        <v>42571.0</v>
      </c>
      <c r="B96" s="2">
        <v>510.0</v>
      </c>
      <c r="C96" s="2">
        <v>514.049988</v>
      </c>
      <c r="D96" s="2">
        <v>508.5</v>
      </c>
      <c r="E96" s="2">
        <v>511.274994</v>
      </c>
      <c r="F96" s="2">
        <v>499.876129</v>
      </c>
      <c r="G96" s="2">
        <v>486720.0</v>
      </c>
    </row>
    <row r="97" ht="15.75" customHeight="1">
      <c r="A97" s="3">
        <v>42572.0</v>
      </c>
      <c r="B97" s="2">
        <v>512.0</v>
      </c>
      <c r="C97" s="2">
        <v>512.275024</v>
      </c>
      <c r="D97" s="2">
        <v>502.75</v>
      </c>
      <c r="E97" s="2">
        <v>503.350006</v>
      </c>
      <c r="F97" s="2">
        <v>492.127838</v>
      </c>
      <c r="G97" s="2">
        <v>270158.0</v>
      </c>
    </row>
    <row r="98" ht="15.75" customHeight="1">
      <c r="A98" s="3">
        <v>42573.0</v>
      </c>
      <c r="B98" s="2">
        <v>502.5</v>
      </c>
      <c r="C98" s="2">
        <v>508.625</v>
      </c>
      <c r="D98" s="2">
        <v>502.075012</v>
      </c>
      <c r="E98" s="2">
        <v>507.399994</v>
      </c>
      <c r="F98" s="2">
        <v>496.087524</v>
      </c>
      <c r="G98" s="2">
        <v>270066.0</v>
      </c>
    </row>
    <row r="99" ht="15.75" customHeight="1">
      <c r="A99" s="3">
        <v>42576.0</v>
      </c>
      <c r="B99" s="2">
        <v>508.0</v>
      </c>
      <c r="C99" s="2">
        <v>510.899994</v>
      </c>
      <c r="D99" s="2">
        <v>503.899994</v>
      </c>
      <c r="E99" s="2">
        <v>510.325012</v>
      </c>
      <c r="F99" s="2">
        <v>498.947327</v>
      </c>
      <c r="G99" s="2">
        <v>2868782.0</v>
      </c>
    </row>
    <row r="100" ht="15.75" customHeight="1">
      <c r="A100" s="3">
        <v>42577.0</v>
      </c>
      <c r="B100" s="2">
        <v>510.700012</v>
      </c>
      <c r="C100" s="2">
        <v>517.075012</v>
      </c>
      <c r="D100" s="2">
        <v>507.600006</v>
      </c>
      <c r="E100" s="2">
        <v>511.649994</v>
      </c>
      <c r="F100" s="2">
        <v>500.242767</v>
      </c>
      <c r="G100" s="2">
        <v>538668.0</v>
      </c>
    </row>
    <row r="101" ht="15.75" customHeight="1">
      <c r="A101" s="3">
        <v>42578.0</v>
      </c>
      <c r="B101" s="2">
        <v>512.5</v>
      </c>
      <c r="C101" s="2">
        <v>513.450012</v>
      </c>
      <c r="D101" s="2">
        <v>505.0</v>
      </c>
      <c r="E101" s="2">
        <v>506.524994</v>
      </c>
      <c r="F101" s="2">
        <v>495.232025</v>
      </c>
      <c r="G101" s="2">
        <v>337752.0</v>
      </c>
    </row>
    <row r="102" ht="15.75" customHeight="1">
      <c r="A102" s="3">
        <v>42579.0</v>
      </c>
      <c r="B102" s="2">
        <v>509.200012</v>
      </c>
      <c r="C102" s="2">
        <v>514.900024</v>
      </c>
      <c r="D102" s="2">
        <v>506.25</v>
      </c>
      <c r="E102" s="2">
        <v>513.025024</v>
      </c>
      <c r="F102" s="2">
        <v>501.587158</v>
      </c>
      <c r="G102" s="2">
        <v>410210.0</v>
      </c>
    </row>
    <row r="103" ht="15.75" customHeight="1">
      <c r="A103" s="3">
        <v>42580.0</v>
      </c>
      <c r="B103" s="2">
        <v>512.900024</v>
      </c>
      <c r="C103" s="2">
        <v>512.900024</v>
      </c>
      <c r="D103" s="2">
        <v>506.100006</v>
      </c>
      <c r="E103" s="2">
        <v>507.75</v>
      </c>
      <c r="F103" s="2">
        <v>496.429749</v>
      </c>
      <c r="G103" s="2">
        <v>216210.0</v>
      </c>
    </row>
    <row r="104" ht="15.75" customHeight="1">
      <c r="A104" s="3">
        <v>42583.0</v>
      </c>
      <c r="B104" s="2">
        <v>508.274994</v>
      </c>
      <c r="C104" s="2">
        <v>510.424988</v>
      </c>
      <c r="D104" s="2">
        <v>502.649994</v>
      </c>
      <c r="E104" s="2">
        <v>504.649994</v>
      </c>
      <c r="F104" s="2">
        <v>493.398834</v>
      </c>
      <c r="G104" s="2">
        <v>274646.0</v>
      </c>
    </row>
    <row r="105" ht="15.75" customHeight="1">
      <c r="A105" s="3">
        <v>42584.0</v>
      </c>
      <c r="B105" s="2">
        <v>504.450012</v>
      </c>
      <c r="C105" s="2">
        <v>509.25</v>
      </c>
      <c r="D105" s="2">
        <v>503.5</v>
      </c>
      <c r="E105" s="2">
        <v>505.524994</v>
      </c>
      <c r="F105" s="2">
        <v>494.254333</v>
      </c>
      <c r="G105" s="2">
        <v>316928.0</v>
      </c>
    </row>
    <row r="106" ht="15.75" customHeight="1">
      <c r="A106" s="3">
        <v>42585.0</v>
      </c>
      <c r="B106" s="2">
        <v>505.774994</v>
      </c>
      <c r="C106" s="2">
        <v>506.524994</v>
      </c>
      <c r="D106" s="2">
        <v>496.0</v>
      </c>
      <c r="E106" s="2">
        <v>497.024994</v>
      </c>
      <c r="F106" s="2">
        <v>485.943848</v>
      </c>
      <c r="G106" s="2">
        <v>351270.0</v>
      </c>
    </row>
    <row r="107" ht="15.75" customHeight="1">
      <c r="A107" s="3">
        <v>42586.0</v>
      </c>
      <c r="B107" s="2">
        <v>500.0</v>
      </c>
      <c r="C107" s="2">
        <v>501.0</v>
      </c>
      <c r="D107" s="2">
        <v>492.25</v>
      </c>
      <c r="E107" s="2">
        <v>496.575012</v>
      </c>
      <c r="F107" s="2">
        <v>485.503845</v>
      </c>
      <c r="G107" s="2">
        <v>357014.0</v>
      </c>
    </row>
    <row r="108" ht="15.75" customHeight="1">
      <c r="A108" s="3">
        <v>42587.0</v>
      </c>
      <c r="B108" s="2">
        <v>497.600006</v>
      </c>
      <c r="C108" s="2">
        <v>508.75</v>
      </c>
      <c r="D108" s="2">
        <v>497.600006</v>
      </c>
      <c r="E108" s="2">
        <v>507.274994</v>
      </c>
      <c r="F108" s="2">
        <v>495.965332</v>
      </c>
      <c r="G108" s="2">
        <v>349912.0</v>
      </c>
    </row>
    <row r="109" ht="15.75" customHeight="1">
      <c r="A109" s="3">
        <v>42590.0</v>
      </c>
      <c r="B109" s="2">
        <v>508.575012</v>
      </c>
      <c r="C109" s="2">
        <v>516.75</v>
      </c>
      <c r="D109" s="2">
        <v>508.575012</v>
      </c>
      <c r="E109" s="2">
        <v>514.825012</v>
      </c>
      <c r="F109" s="2">
        <v>503.346985</v>
      </c>
      <c r="G109" s="2">
        <v>532264.0</v>
      </c>
    </row>
    <row r="110" ht="15.75" customHeight="1">
      <c r="A110" s="3">
        <v>42591.0</v>
      </c>
      <c r="B110" s="2">
        <v>514.200012</v>
      </c>
      <c r="C110" s="2">
        <v>516.700012</v>
      </c>
      <c r="D110" s="2">
        <v>510.649994</v>
      </c>
      <c r="E110" s="2">
        <v>514.924988</v>
      </c>
      <c r="F110" s="2">
        <v>503.444794</v>
      </c>
      <c r="G110" s="2">
        <v>377730.0</v>
      </c>
    </row>
    <row r="111" ht="15.75" customHeight="1">
      <c r="A111" s="3">
        <v>42592.0</v>
      </c>
      <c r="B111" s="2">
        <v>514.974976</v>
      </c>
      <c r="C111" s="2">
        <v>517.25</v>
      </c>
      <c r="D111" s="2">
        <v>500.524994</v>
      </c>
      <c r="E111" s="2">
        <v>501.399994</v>
      </c>
      <c r="F111" s="2">
        <v>490.221313</v>
      </c>
      <c r="G111" s="2">
        <v>410682.0</v>
      </c>
    </row>
    <row r="112" ht="15.75" customHeight="1">
      <c r="A112" s="3">
        <v>42593.0</v>
      </c>
      <c r="B112" s="2">
        <v>502.0</v>
      </c>
      <c r="C112" s="2">
        <v>511.0</v>
      </c>
      <c r="D112" s="2">
        <v>500.125</v>
      </c>
      <c r="E112" s="2">
        <v>506.225006</v>
      </c>
      <c r="F112" s="2">
        <v>494.938721</v>
      </c>
      <c r="G112" s="2">
        <v>323440.0</v>
      </c>
    </row>
    <row r="113" ht="15.75" customHeight="1">
      <c r="A113" s="3">
        <v>42594.0</v>
      </c>
      <c r="B113" s="2">
        <v>507.5</v>
      </c>
      <c r="C113" s="2">
        <v>520.875</v>
      </c>
      <c r="D113" s="2">
        <v>507.450012</v>
      </c>
      <c r="E113" s="2">
        <v>517.474976</v>
      </c>
      <c r="F113" s="2">
        <v>505.937897</v>
      </c>
      <c r="G113" s="2">
        <v>722464.0</v>
      </c>
    </row>
    <row r="114" ht="15.75" customHeight="1">
      <c r="A114" s="3">
        <v>42598.0</v>
      </c>
      <c r="B114" s="2">
        <v>517.5</v>
      </c>
      <c r="C114" s="2">
        <v>522.0</v>
      </c>
      <c r="D114" s="2">
        <v>508.0</v>
      </c>
      <c r="E114" s="2">
        <v>512.099976</v>
      </c>
      <c r="F114" s="2">
        <v>500.682709</v>
      </c>
      <c r="G114" s="2">
        <v>405778.0</v>
      </c>
    </row>
    <row r="115" ht="15.75" customHeight="1">
      <c r="A115" s="3">
        <v>42599.0</v>
      </c>
      <c r="B115" s="2">
        <v>511.5</v>
      </c>
      <c r="C115" s="2">
        <v>514.400024</v>
      </c>
      <c r="D115" s="2">
        <v>504.100006</v>
      </c>
      <c r="E115" s="2">
        <v>507.0</v>
      </c>
      <c r="F115" s="2">
        <v>495.696442</v>
      </c>
      <c r="G115" s="2">
        <v>907446.0</v>
      </c>
    </row>
    <row r="116" ht="15.75" customHeight="1">
      <c r="A116" s="3">
        <v>42600.0</v>
      </c>
      <c r="B116" s="2">
        <v>507.674988</v>
      </c>
      <c r="C116" s="2">
        <v>511.575012</v>
      </c>
      <c r="D116" s="2">
        <v>507.575012</v>
      </c>
      <c r="E116" s="2">
        <v>508.299988</v>
      </c>
      <c r="F116" s="2">
        <v>496.967499</v>
      </c>
      <c r="G116" s="2">
        <v>580340.0</v>
      </c>
    </row>
    <row r="117" ht="15.75" customHeight="1">
      <c r="A117" s="3">
        <v>42601.0</v>
      </c>
      <c r="B117" s="2">
        <v>505.5</v>
      </c>
      <c r="C117" s="2">
        <v>510.850006</v>
      </c>
      <c r="D117" s="2">
        <v>503.625</v>
      </c>
      <c r="E117" s="2">
        <v>507.424988</v>
      </c>
      <c r="F117" s="2">
        <v>496.111938</v>
      </c>
      <c r="G117" s="2">
        <v>298190.0</v>
      </c>
    </row>
    <row r="118" ht="15.75" customHeight="1">
      <c r="A118" s="3">
        <v>42604.0</v>
      </c>
      <c r="B118" s="2">
        <v>508.950012</v>
      </c>
      <c r="C118" s="2">
        <v>510.174988</v>
      </c>
      <c r="D118" s="2">
        <v>503.649994</v>
      </c>
      <c r="E118" s="2">
        <v>506.950012</v>
      </c>
      <c r="F118" s="2">
        <v>495.647583</v>
      </c>
      <c r="G118" s="2">
        <v>358378.0</v>
      </c>
    </row>
    <row r="119" ht="15.75" customHeight="1">
      <c r="A119" s="3">
        <v>42605.0</v>
      </c>
      <c r="B119" s="2">
        <v>506.5</v>
      </c>
      <c r="C119" s="2">
        <v>507.399994</v>
      </c>
      <c r="D119" s="2">
        <v>502.549988</v>
      </c>
      <c r="E119" s="2">
        <v>504.950012</v>
      </c>
      <c r="F119" s="2">
        <v>493.692139</v>
      </c>
      <c r="G119" s="2">
        <v>416882.0</v>
      </c>
    </row>
    <row r="120" ht="15.75" customHeight="1">
      <c r="A120" s="3">
        <v>42606.0</v>
      </c>
      <c r="B120" s="2">
        <v>507.25</v>
      </c>
      <c r="C120" s="2">
        <v>511.049988</v>
      </c>
      <c r="D120" s="2">
        <v>505.549988</v>
      </c>
      <c r="E120" s="2">
        <v>510.375</v>
      </c>
      <c r="F120" s="2">
        <v>498.996185</v>
      </c>
      <c r="G120" s="2">
        <v>733224.0</v>
      </c>
    </row>
    <row r="121" ht="15.75" customHeight="1">
      <c r="A121" s="3">
        <v>42607.0</v>
      </c>
      <c r="B121" s="2">
        <v>510.25</v>
      </c>
      <c r="C121" s="2">
        <v>514.25</v>
      </c>
      <c r="D121" s="2">
        <v>505.0</v>
      </c>
      <c r="E121" s="2">
        <v>506.549988</v>
      </c>
      <c r="F121" s="2">
        <v>495.25647</v>
      </c>
      <c r="G121" s="2">
        <v>313514.0</v>
      </c>
    </row>
    <row r="122" ht="15.75" customHeight="1">
      <c r="A122" s="3">
        <v>42608.0</v>
      </c>
      <c r="B122" s="2">
        <v>507.399994</v>
      </c>
      <c r="C122" s="2">
        <v>515.0</v>
      </c>
      <c r="D122" s="2">
        <v>507.325012</v>
      </c>
      <c r="E122" s="2">
        <v>513.849976</v>
      </c>
      <c r="F122" s="2">
        <v>502.393707</v>
      </c>
      <c r="G122" s="2">
        <v>465564.0</v>
      </c>
    </row>
    <row r="123" ht="15.75" customHeight="1">
      <c r="A123" s="3">
        <v>42611.0</v>
      </c>
      <c r="B123" s="2">
        <v>513.849976</v>
      </c>
      <c r="C123" s="2">
        <v>529.974976</v>
      </c>
      <c r="D123" s="2">
        <v>513.5</v>
      </c>
      <c r="E123" s="2">
        <v>528.5</v>
      </c>
      <c r="F123" s="2">
        <v>516.717102</v>
      </c>
      <c r="G123" s="2">
        <v>1278586.0</v>
      </c>
    </row>
    <row r="124" ht="15.75" customHeight="1">
      <c r="A124" s="3">
        <v>42612.0</v>
      </c>
      <c r="B124" s="2">
        <v>529.599976</v>
      </c>
      <c r="C124" s="2">
        <v>535.0</v>
      </c>
      <c r="D124" s="2">
        <v>526.625</v>
      </c>
      <c r="E124" s="2">
        <v>532.900024</v>
      </c>
      <c r="F124" s="2">
        <v>521.018982</v>
      </c>
      <c r="G124" s="2">
        <v>2278578.0</v>
      </c>
    </row>
    <row r="125" ht="15.75" customHeight="1">
      <c r="A125" s="3">
        <v>42613.0</v>
      </c>
      <c r="B125" s="2">
        <v>532.950012</v>
      </c>
      <c r="C125" s="2">
        <v>536.775024</v>
      </c>
      <c r="D125" s="2">
        <v>523.525024</v>
      </c>
      <c r="E125" s="2">
        <v>529.0</v>
      </c>
      <c r="F125" s="2">
        <v>517.205994</v>
      </c>
      <c r="G125" s="2">
        <v>464986.0</v>
      </c>
    </row>
    <row r="126" ht="15.75" customHeight="1">
      <c r="A126" s="3">
        <v>42614.0</v>
      </c>
      <c r="B126" s="2">
        <v>526.950012</v>
      </c>
      <c r="C126" s="2">
        <v>536.275024</v>
      </c>
      <c r="D126" s="2">
        <v>513.125</v>
      </c>
      <c r="E126" s="2">
        <v>514.575012</v>
      </c>
      <c r="F126" s="2">
        <v>503.102539</v>
      </c>
      <c r="G126" s="2">
        <v>2190072.0</v>
      </c>
    </row>
    <row r="127" ht="15.75" customHeight="1">
      <c r="A127" s="3">
        <v>42615.0</v>
      </c>
      <c r="B127" s="2">
        <v>516.0</v>
      </c>
      <c r="C127" s="2">
        <v>517.5</v>
      </c>
      <c r="D127" s="2">
        <v>501.549988</v>
      </c>
      <c r="E127" s="2">
        <v>506.424988</v>
      </c>
      <c r="F127" s="2">
        <v>495.134277</v>
      </c>
      <c r="G127" s="2">
        <v>1083708.0</v>
      </c>
    </row>
    <row r="128" ht="15.75" customHeight="1">
      <c r="A128" s="3">
        <v>42619.0</v>
      </c>
      <c r="B128" s="2">
        <v>510.0</v>
      </c>
      <c r="C128" s="2">
        <v>512.474976</v>
      </c>
      <c r="D128" s="2">
        <v>507.0</v>
      </c>
      <c r="E128" s="2">
        <v>510.225006</v>
      </c>
      <c r="F128" s="2">
        <v>498.849579</v>
      </c>
      <c r="G128" s="2">
        <v>481754.0</v>
      </c>
    </row>
    <row r="129" ht="15.75" customHeight="1">
      <c r="A129" s="3">
        <v>42620.0</v>
      </c>
      <c r="B129" s="2">
        <v>510.049988</v>
      </c>
      <c r="C129" s="2">
        <v>513.375</v>
      </c>
      <c r="D129" s="2">
        <v>507.0</v>
      </c>
      <c r="E129" s="2">
        <v>508.725006</v>
      </c>
      <c r="F129" s="2">
        <v>497.382996</v>
      </c>
      <c r="G129" s="2">
        <v>440608.0</v>
      </c>
    </row>
    <row r="130" ht="15.75" customHeight="1">
      <c r="A130" s="3">
        <v>42621.0</v>
      </c>
      <c r="B130" s="2">
        <v>510.25</v>
      </c>
      <c r="C130" s="2">
        <v>517.75</v>
      </c>
      <c r="D130" s="2">
        <v>510.0</v>
      </c>
      <c r="E130" s="2">
        <v>516.125</v>
      </c>
      <c r="F130" s="2">
        <v>504.617981</v>
      </c>
      <c r="G130" s="2">
        <v>735516.0</v>
      </c>
    </row>
    <row r="131" ht="15.75" customHeight="1">
      <c r="A131" s="3">
        <v>42622.0</v>
      </c>
      <c r="B131" s="2">
        <v>517.0</v>
      </c>
      <c r="C131" s="2">
        <v>524.825012</v>
      </c>
      <c r="D131" s="2">
        <v>515.099976</v>
      </c>
      <c r="E131" s="2">
        <v>521.849976</v>
      </c>
      <c r="F131" s="2">
        <v>510.215393</v>
      </c>
      <c r="G131" s="2">
        <v>610664.0</v>
      </c>
    </row>
    <row r="132" ht="15.75" customHeight="1">
      <c r="A132" s="3">
        <v>42625.0</v>
      </c>
      <c r="B132" s="2">
        <v>517.0</v>
      </c>
      <c r="C132" s="2">
        <v>527.825012</v>
      </c>
      <c r="D132" s="2">
        <v>512.549988</v>
      </c>
      <c r="E132" s="2">
        <v>523.299988</v>
      </c>
      <c r="F132" s="2">
        <v>511.632965</v>
      </c>
      <c r="G132" s="2">
        <v>985344.0</v>
      </c>
    </row>
    <row r="133" ht="15.75" customHeight="1">
      <c r="A133" s="3">
        <v>42627.0</v>
      </c>
      <c r="B133" s="2">
        <v>523.0</v>
      </c>
      <c r="C133" s="2">
        <v>529.0</v>
      </c>
      <c r="D133" s="2">
        <v>520.325012</v>
      </c>
      <c r="E133" s="2">
        <v>522.724976</v>
      </c>
      <c r="F133" s="2">
        <v>511.070801</v>
      </c>
      <c r="G133" s="2">
        <v>628744.0</v>
      </c>
    </row>
    <row r="134" ht="15.75" customHeight="1">
      <c r="A134" s="3">
        <v>42628.0</v>
      </c>
      <c r="B134" s="2">
        <v>523.5</v>
      </c>
      <c r="C134" s="2">
        <v>534.0</v>
      </c>
      <c r="D134" s="2">
        <v>523.5</v>
      </c>
      <c r="E134" s="2">
        <v>531.224976</v>
      </c>
      <c r="F134" s="2">
        <v>519.381287</v>
      </c>
      <c r="G134" s="2">
        <v>925542.0</v>
      </c>
    </row>
    <row r="135" ht="15.75" customHeight="1">
      <c r="A135" s="3">
        <v>42629.0</v>
      </c>
      <c r="B135" s="2">
        <v>532.5</v>
      </c>
      <c r="C135" s="2">
        <v>546.625</v>
      </c>
      <c r="D135" s="2">
        <v>529.875</v>
      </c>
      <c r="E135" s="2">
        <v>537.825012</v>
      </c>
      <c r="F135" s="2">
        <v>525.83429</v>
      </c>
      <c r="G135" s="2">
        <v>2598718.0</v>
      </c>
    </row>
    <row r="136" ht="15.75" customHeight="1">
      <c r="A136" s="3">
        <v>42632.0</v>
      </c>
      <c r="B136" s="2">
        <v>537.450012</v>
      </c>
      <c r="C136" s="2">
        <v>543.75</v>
      </c>
      <c r="D136" s="2">
        <v>535.525024</v>
      </c>
      <c r="E136" s="2">
        <v>541.174988</v>
      </c>
      <c r="F136" s="2">
        <v>529.109497</v>
      </c>
      <c r="G136" s="2">
        <v>3227070.0</v>
      </c>
    </row>
    <row r="137" ht="15.75" customHeight="1">
      <c r="A137" s="3">
        <v>42633.0</v>
      </c>
      <c r="B137" s="2">
        <v>542.525024</v>
      </c>
      <c r="C137" s="2">
        <v>543.0</v>
      </c>
      <c r="D137" s="2">
        <v>534.549988</v>
      </c>
      <c r="E137" s="2">
        <v>537.049988</v>
      </c>
      <c r="F137" s="2">
        <v>525.076477</v>
      </c>
      <c r="G137" s="2">
        <v>593192.0</v>
      </c>
    </row>
    <row r="138" ht="15.75" customHeight="1">
      <c r="A138" s="3">
        <v>42634.0</v>
      </c>
      <c r="B138" s="2">
        <v>537.0</v>
      </c>
      <c r="C138" s="2">
        <v>542.25</v>
      </c>
      <c r="D138" s="2">
        <v>533.5</v>
      </c>
      <c r="E138" s="2">
        <v>535.674988</v>
      </c>
      <c r="F138" s="2">
        <v>523.732117</v>
      </c>
      <c r="G138" s="2">
        <v>314334.0</v>
      </c>
    </row>
    <row r="139" ht="15.75" customHeight="1">
      <c r="A139" s="3">
        <v>42635.0</v>
      </c>
      <c r="B139" s="2">
        <v>540.0</v>
      </c>
      <c r="C139" s="2">
        <v>547.75</v>
      </c>
      <c r="D139" s="2">
        <v>539.549988</v>
      </c>
      <c r="E139" s="2">
        <v>543.825012</v>
      </c>
      <c r="F139" s="2">
        <v>531.7005</v>
      </c>
      <c r="G139" s="2">
        <v>1082496.0</v>
      </c>
    </row>
    <row r="140" ht="15.75" customHeight="1">
      <c r="A140" s="3">
        <v>42636.0</v>
      </c>
      <c r="B140" s="2">
        <v>544.0</v>
      </c>
      <c r="C140" s="2">
        <v>554.599976</v>
      </c>
      <c r="D140" s="2">
        <v>544.0</v>
      </c>
      <c r="E140" s="2">
        <v>551.474976</v>
      </c>
      <c r="F140" s="2">
        <v>539.17981</v>
      </c>
      <c r="G140" s="2">
        <v>2322920.0</v>
      </c>
    </row>
    <row r="141" ht="15.75" customHeight="1">
      <c r="A141" s="3">
        <v>42639.0</v>
      </c>
      <c r="B141" s="2">
        <v>551.25</v>
      </c>
      <c r="C141" s="2">
        <v>564.450012</v>
      </c>
      <c r="D141" s="2">
        <v>551.0</v>
      </c>
      <c r="E141" s="2">
        <v>554.674988</v>
      </c>
      <c r="F141" s="2">
        <v>542.308533</v>
      </c>
      <c r="G141" s="2">
        <v>1983946.0</v>
      </c>
    </row>
    <row r="142" ht="15.75" customHeight="1">
      <c r="A142" s="3">
        <v>42640.0</v>
      </c>
      <c r="B142" s="2">
        <v>556.525024</v>
      </c>
      <c r="C142" s="2">
        <v>562.849976</v>
      </c>
      <c r="D142" s="2">
        <v>553.650024</v>
      </c>
      <c r="E142" s="2">
        <v>555.224976</v>
      </c>
      <c r="F142" s="2">
        <v>542.846191</v>
      </c>
      <c r="G142" s="2">
        <v>637902.0</v>
      </c>
    </row>
    <row r="143" ht="15.75" customHeight="1">
      <c r="A143" s="3">
        <v>42641.0</v>
      </c>
      <c r="B143" s="2">
        <v>555.0</v>
      </c>
      <c r="C143" s="2">
        <v>556.5</v>
      </c>
      <c r="D143" s="2">
        <v>543.650024</v>
      </c>
      <c r="E143" s="2">
        <v>544.849976</v>
      </c>
      <c r="F143" s="2">
        <v>532.702515</v>
      </c>
      <c r="G143" s="2">
        <v>641066.0</v>
      </c>
    </row>
    <row r="144" ht="15.75" customHeight="1">
      <c r="A144" s="3">
        <v>42642.0</v>
      </c>
      <c r="B144" s="2">
        <v>547.5</v>
      </c>
      <c r="C144" s="2">
        <v>555.0</v>
      </c>
      <c r="D144" s="2">
        <v>533.75</v>
      </c>
      <c r="E144" s="2">
        <v>536.275024</v>
      </c>
      <c r="F144" s="2">
        <v>524.318787</v>
      </c>
      <c r="G144" s="2">
        <v>779606.0</v>
      </c>
    </row>
    <row r="145" ht="15.75" customHeight="1">
      <c r="A145" s="3">
        <v>42643.0</v>
      </c>
      <c r="B145" s="2">
        <v>535.0</v>
      </c>
      <c r="C145" s="2">
        <v>546.724976</v>
      </c>
      <c r="D145" s="2">
        <v>533.5</v>
      </c>
      <c r="E145" s="2">
        <v>541.049988</v>
      </c>
      <c r="F145" s="2">
        <v>528.987305</v>
      </c>
      <c r="G145" s="2">
        <v>369302.0</v>
      </c>
    </row>
    <row r="146" ht="15.75" customHeight="1">
      <c r="A146" s="3">
        <v>42646.0</v>
      </c>
      <c r="B146" s="2">
        <v>542.25</v>
      </c>
      <c r="C146" s="2">
        <v>553.674988</v>
      </c>
      <c r="D146" s="2">
        <v>538.474976</v>
      </c>
      <c r="E146" s="2">
        <v>545.200012</v>
      </c>
      <c r="F146" s="2">
        <v>533.0448</v>
      </c>
      <c r="G146" s="2">
        <v>1911904.0</v>
      </c>
    </row>
    <row r="147" ht="15.75" customHeight="1">
      <c r="A147" s="3">
        <v>42647.0</v>
      </c>
      <c r="B147" s="2">
        <v>546.950012</v>
      </c>
      <c r="C147" s="2">
        <v>554.0</v>
      </c>
      <c r="D147" s="2">
        <v>546.0</v>
      </c>
      <c r="E147" s="2">
        <v>547.599976</v>
      </c>
      <c r="F147" s="2">
        <v>535.391235</v>
      </c>
      <c r="G147" s="2">
        <v>826780.0</v>
      </c>
    </row>
    <row r="148" ht="15.75" customHeight="1">
      <c r="A148" s="3">
        <v>42648.0</v>
      </c>
      <c r="B148" s="2">
        <v>551.575012</v>
      </c>
      <c r="C148" s="2">
        <v>552.900024</v>
      </c>
      <c r="D148" s="2">
        <v>542.875</v>
      </c>
      <c r="E148" s="2">
        <v>544.650024</v>
      </c>
      <c r="F148" s="2">
        <v>532.50708</v>
      </c>
      <c r="G148" s="2">
        <v>459386.0</v>
      </c>
    </row>
    <row r="149" ht="15.75" customHeight="1">
      <c r="A149" s="3">
        <v>42649.0</v>
      </c>
      <c r="B149" s="2">
        <v>546.0</v>
      </c>
      <c r="C149" s="2">
        <v>562.400024</v>
      </c>
      <c r="D149" s="2">
        <v>546.0</v>
      </c>
      <c r="E149" s="2">
        <v>555.549988</v>
      </c>
      <c r="F149" s="2">
        <v>543.164001</v>
      </c>
      <c r="G149" s="2">
        <v>3419018.0</v>
      </c>
    </row>
    <row r="150" ht="15.75" customHeight="1">
      <c r="A150" s="3">
        <v>42650.0</v>
      </c>
      <c r="B150" s="2">
        <v>555.549988</v>
      </c>
      <c r="C150" s="2">
        <v>561.325012</v>
      </c>
      <c r="D150" s="2">
        <v>553.775024</v>
      </c>
      <c r="E150" s="2">
        <v>554.974976</v>
      </c>
      <c r="F150" s="2">
        <v>542.601807</v>
      </c>
      <c r="G150" s="2">
        <v>911034.0</v>
      </c>
    </row>
    <row r="151" ht="15.75" customHeight="1">
      <c r="A151" s="3">
        <v>42653.0</v>
      </c>
      <c r="B151" s="2">
        <v>557.5</v>
      </c>
      <c r="C151" s="2">
        <v>561.0</v>
      </c>
      <c r="D151" s="2">
        <v>546.400024</v>
      </c>
      <c r="E151" s="2">
        <v>547.974976</v>
      </c>
      <c r="F151" s="2">
        <v>535.757874</v>
      </c>
      <c r="G151" s="2">
        <v>327560.0</v>
      </c>
    </row>
    <row r="152" ht="15.75" customHeight="1">
      <c r="A152" s="3">
        <v>42656.0</v>
      </c>
      <c r="B152" s="2">
        <v>546.849976</v>
      </c>
      <c r="C152" s="2">
        <v>546.849976</v>
      </c>
      <c r="D152" s="2">
        <v>526.025024</v>
      </c>
      <c r="E152" s="2">
        <v>528.849976</v>
      </c>
      <c r="F152" s="2">
        <v>517.059326</v>
      </c>
      <c r="G152" s="2">
        <v>1161866.0</v>
      </c>
    </row>
    <row r="153" ht="15.75" customHeight="1">
      <c r="A153" s="3">
        <v>42657.0</v>
      </c>
      <c r="B153" s="2">
        <v>530.25</v>
      </c>
      <c r="C153" s="2">
        <v>540.974976</v>
      </c>
      <c r="D153" s="2">
        <v>529.0</v>
      </c>
      <c r="E153" s="2">
        <v>539.099976</v>
      </c>
      <c r="F153" s="2">
        <v>527.08075</v>
      </c>
      <c r="G153" s="2">
        <v>571208.0</v>
      </c>
    </row>
    <row r="154" ht="15.75" customHeight="1">
      <c r="A154" s="3">
        <v>42660.0</v>
      </c>
      <c r="B154" s="2">
        <v>539.5</v>
      </c>
      <c r="C154" s="2">
        <v>540.325012</v>
      </c>
      <c r="D154" s="2">
        <v>529.0</v>
      </c>
      <c r="E154" s="2">
        <v>530.075012</v>
      </c>
      <c r="F154" s="2">
        <v>518.256958</v>
      </c>
      <c r="G154" s="2">
        <v>444386.0</v>
      </c>
    </row>
    <row r="155" ht="15.75" customHeight="1">
      <c r="A155" s="3">
        <v>42661.0</v>
      </c>
      <c r="B155" s="2">
        <v>532.0</v>
      </c>
      <c r="C155" s="2">
        <v>541.0</v>
      </c>
      <c r="D155" s="2">
        <v>531.400024</v>
      </c>
      <c r="E155" s="2">
        <v>539.650024</v>
      </c>
      <c r="F155" s="2">
        <v>527.61853</v>
      </c>
      <c r="G155" s="2">
        <v>379752.0</v>
      </c>
    </row>
    <row r="156" ht="15.75" customHeight="1">
      <c r="A156" s="3">
        <v>42662.0</v>
      </c>
      <c r="B156" s="2">
        <v>541.575012</v>
      </c>
      <c r="C156" s="2">
        <v>547.25</v>
      </c>
      <c r="D156" s="2">
        <v>540.700012</v>
      </c>
      <c r="E156" s="2">
        <v>543.450012</v>
      </c>
      <c r="F156" s="2">
        <v>531.333801</v>
      </c>
      <c r="G156" s="2">
        <v>917460.0</v>
      </c>
    </row>
    <row r="157" ht="15.75" customHeight="1">
      <c r="A157" s="3">
        <v>42663.0</v>
      </c>
      <c r="B157" s="2">
        <v>545.974976</v>
      </c>
      <c r="C157" s="2">
        <v>548.900024</v>
      </c>
      <c r="D157" s="2">
        <v>542.549988</v>
      </c>
      <c r="E157" s="2">
        <v>544.25</v>
      </c>
      <c r="F157" s="2">
        <v>532.115906</v>
      </c>
      <c r="G157" s="2">
        <v>403750.0</v>
      </c>
    </row>
    <row r="158" ht="15.75" customHeight="1">
      <c r="A158" s="3">
        <v>42664.0</v>
      </c>
      <c r="B158" s="2">
        <v>549.5</v>
      </c>
      <c r="C158" s="2">
        <v>549.5</v>
      </c>
      <c r="D158" s="2">
        <v>529.5</v>
      </c>
      <c r="E158" s="2">
        <v>532.200012</v>
      </c>
      <c r="F158" s="2">
        <v>520.334656</v>
      </c>
      <c r="G158" s="2">
        <v>1401638.0</v>
      </c>
    </row>
    <row r="159" ht="15.75" customHeight="1">
      <c r="A159" s="3">
        <v>42667.0</v>
      </c>
      <c r="B159" s="2">
        <v>534.0</v>
      </c>
      <c r="C159" s="2">
        <v>537.0</v>
      </c>
      <c r="D159" s="2">
        <v>530.25</v>
      </c>
      <c r="E159" s="2">
        <v>531.775024</v>
      </c>
      <c r="F159" s="2">
        <v>519.919128</v>
      </c>
      <c r="G159" s="2">
        <v>285704.0</v>
      </c>
    </row>
    <row r="160" ht="15.75" customHeight="1">
      <c r="A160" s="3">
        <v>42668.0</v>
      </c>
      <c r="B160" s="2">
        <v>531.599976</v>
      </c>
      <c r="C160" s="2">
        <v>532.700012</v>
      </c>
      <c r="D160" s="2">
        <v>527.25</v>
      </c>
      <c r="E160" s="2">
        <v>529.950012</v>
      </c>
      <c r="F160" s="2">
        <v>518.134766</v>
      </c>
      <c r="G160" s="2">
        <v>370100.0</v>
      </c>
    </row>
    <row r="161" ht="15.75" customHeight="1">
      <c r="A161" s="3">
        <v>42669.0</v>
      </c>
      <c r="B161" s="2">
        <v>529.0</v>
      </c>
      <c r="C161" s="2">
        <v>529.599976</v>
      </c>
      <c r="D161" s="2">
        <v>526.0</v>
      </c>
      <c r="E161" s="2">
        <v>527.075012</v>
      </c>
      <c r="F161" s="2">
        <v>515.323914</v>
      </c>
      <c r="G161" s="2">
        <v>228104.0</v>
      </c>
    </row>
    <row r="162" ht="15.75" customHeight="1">
      <c r="A162" s="3">
        <v>42670.0</v>
      </c>
      <c r="B162" s="2">
        <v>526.5</v>
      </c>
      <c r="C162" s="2">
        <v>527.0</v>
      </c>
      <c r="D162" s="2">
        <v>521.599976</v>
      </c>
      <c r="E162" s="2">
        <v>524.25</v>
      </c>
      <c r="F162" s="2">
        <v>512.56189</v>
      </c>
      <c r="G162" s="2">
        <v>256094.0</v>
      </c>
    </row>
    <row r="163" ht="15.75" customHeight="1">
      <c r="A163" s="3">
        <v>42671.0</v>
      </c>
      <c r="B163" s="2">
        <v>525.0</v>
      </c>
      <c r="C163" s="2">
        <v>528.0</v>
      </c>
      <c r="D163" s="2">
        <v>521.974976</v>
      </c>
      <c r="E163" s="2">
        <v>526.75</v>
      </c>
      <c r="F163" s="2">
        <v>515.006165</v>
      </c>
      <c r="G163" s="2">
        <v>291732.0</v>
      </c>
    </row>
    <row r="164" ht="15.75" customHeight="1">
      <c r="A164" s="3">
        <v>42675.0</v>
      </c>
      <c r="B164" s="2">
        <v>525.5</v>
      </c>
      <c r="C164" s="2">
        <v>527.5</v>
      </c>
      <c r="D164" s="2">
        <v>523.875</v>
      </c>
      <c r="E164" s="2">
        <v>524.150024</v>
      </c>
      <c r="F164" s="2">
        <v>512.464111</v>
      </c>
      <c r="G164" s="2">
        <v>228280.0</v>
      </c>
    </row>
    <row r="165" ht="15.75" customHeight="1">
      <c r="A165" s="3">
        <v>42676.0</v>
      </c>
      <c r="B165" s="2">
        <v>521.0</v>
      </c>
      <c r="C165" s="2">
        <v>521.025024</v>
      </c>
      <c r="D165" s="2">
        <v>510.549988</v>
      </c>
      <c r="E165" s="2">
        <v>512.025024</v>
      </c>
      <c r="F165" s="2">
        <v>500.609436</v>
      </c>
      <c r="G165" s="2">
        <v>334532.0</v>
      </c>
    </row>
    <row r="166" ht="15.75" customHeight="1">
      <c r="A166" s="3">
        <v>42677.0</v>
      </c>
      <c r="B166" s="2">
        <v>512.025024</v>
      </c>
      <c r="C166" s="2">
        <v>517.25</v>
      </c>
      <c r="D166" s="2">
        <v>511.049988</v>
      </c>
      <c r="E166" s="2">
        <v>512.724976</v>
      </c>
      <c r="F166" s="2">
        <v>501.293793</v>
      </c>
      <c r="G166" s="2">
        <v>268252.0</v>
      </c>
    </row>
    <row r="167" ht="15.75" customHeight="1">
      <c r="A167" s="3">
        <v>42678.0</v>
      </c>
      <c r="B167" s="2">
        <v>510.649994</v>
      </c>
      <c r="C167" s="2">
        <v>513.575012</v>
      </c>
      <c r="D167" s="2">
        <v>500.274994</v>
      </c>
      <c r="E167" s="2">
        <v>502.899994</v>
      </c>
      <c r="F167" s="2">
        <v>491.687836</v>
      </c>
      <c r="G167" s="2">
        <v>436968.0</v>
      </c>
    </row>
    <row r="168" ht="15.75" customHeight="1">
      <c r="A168" s="3">
        <v>42681.0</v>
      </c>
      <c r="B168" s="2">
        <v>505.674988</v>
      </c>
      <c r="C168" s="2">
        <v>508.25</v>
      </c>
      <c r="D168" s="2">
        <v>499.75</v>
      </c>
      <c r="E168" s="2">
        <v>500.975006</v>
      </c>
      <c r="F168" s="2">
        <v>489.805756</v>
      </c>
      <c r="G168" s="2">
        <v>329370.0</v>
      </c>
    </row>
    <row r="169" ht="15.75" customHeight="1">
      <c r="A169" s="3">
        <v>42682.0</v>
      </c>
      <c r="B169" s="2">
        <v>501.774994</v>
      </c>
      <c r="C169" s="2">
        <v>504.5</v>
      </c>
      <c r="D169" s="2">
        <v>499.174988</v>
      </c>
      <c r="E169" s="2">
        <v>501.424988</v>
      </c>
      <c r="F169" s="2">
        <v>490.245728</v>
      </c>
      <c r="G169" s="2">
        <v>309140.0</v>
      </c>
    </row>
    <row r="170" ht="15.75" customHeight="1">
      <c r="A170" s="3">
        <v>42683.0</v>
      </c>
      <c r="B170" s="2">
        <v>470.0</v>
      </c>
      <c r="C170" s="2">
        <v>504.450012</v>
      </c>
      <c r="D170" s="2">
        <v>466.0</v>
      </c>
      <c r="E170" s="2">
        <v>502.774994</v>
      </c>
      <c r="F170" s="2">
        <v>491.565643</v>
      </c>
      <c r="G170" s="2">
        <v>864568.0</v>
      </c>
    </row>
    <row r="171" ht="15.75" customHeight="1">
      <c r="A171" s="3">
        <v>42684.0</v>
      </c>
      <c r="B171" s="2">
        <v>508.274994</v>
      </c>
      <c r="C171" s="2">
        <v>514.200012</v>
      </c>
      <c r="D171" s="2">
        <v>504.125</v>
      </c>
      <c r="E171" s="2">
        <v>505.0</v>
      </c>
      <c r="F171" s="2">
        <v>493.74102800000003</v>
      </c>
      <c r="G171" s="2">
        <v>314208.0</v>
      </c>
    </row>
    <row r="172" ht="15.75" customHeight="1">
      <c r="A172" s="3">
        <v>42685.0</v>
      </c>
      <c r="B172" s="2">
        <v>500.0</v>
      </c>
      <c r="C172" s="2">
        <v>508.649994</v>
      </c>
      <c r="D172" s="2">
        <v>497.674988</v>
      </c>
      <c r="E172" s="2">
        <v>500.700012</v>
      </c>
      <c r="F172" s="2">
        <v>489.536926</v>
      </c>
      <c r="G172" s="2">
        <v>480262.0</v>
      </c>
    </row>
    <row r="173" ht="15.75" customHeight="1">
      <c r="A173" s="3">
        <v>42689.0</v>
      </c>
      <c r="B173" s="2">
        <v>500.899994</v>
      </c>
      <c r="C173" s="2">
        <v>500.899994</v>
      </c>
      <c r="D173" s="2">
        <v>490.274994</v>
      </c>
      <c r="E173" s="2">
        <v>493.799988</v>
      </c>
      <c r="F173" s="2">
        <v>482.79071</v>
      </c>
      <c r="G173" s="2">
        <v>1132288.0</v>
      </c>
    </row>
    <row r="174" ht="15.75" customHeight="1">
      <c r="A174" s="3">
        <v>42690.0</v>
      </c>
      <c r="B174" s="2">
        <v>494.649994</v>
      </c>
      <c r="C174" s="2">
        <v>498.350006</v>
      </c>
      <c r="D174" s="2">
        <v>491.0</v>
      </c>
      <c r="E174" s="2">
        <v>492.924988</v>
      </c>
      <c r="F174" s="2">
        <v>481.935272</v>
      </c>
      <c r="G174" s="2">
        <v>693016.0</v>
      </c>
    </row>
    <row r="175" ht="15.75" customHeight="1">
      <c r="A175" s="3">
        <v>42691.0</v>
      </c>
      <c r="B175" s="2">
        <v>493.5</v>
      </c>
      <c r="C175" s="2">
        <v>499.0</v>
      </c>
      <c r="D175" s="2">
        <v>487.924988</v>
      </c>
      <c r="E175" s="2">
        <v>490.649994</v>
      </c>
      <c r="F175" s="2">
        <v>479.710938</v>
      </c>
      <c r="G175" s="2">
        <v>837840.0</v>
      </c>
    </row>
    <row r="176" ht="15.75" customHeight="1">
      <c r="A176" s="3">
        <v>42692.0</v>
      </c>
      <c r="B176" s="2">
        <v>491.575012</v>
      </c>
      <c r="C176" s="2">
        <v>496.075012</v>
      </c>
      <c r="D176" s="2">
        <v>491.450012</v>
      </c>
      <c r="E176" s="2">
        <v>493.75</v>
      </c>
      <c r="F176" s="2">
        <v>482.741852</v>
      </c>
      <c r="G176" s="2">
        <v>577712.0</v>
      </c>
    </row>
    <row r="177" ht="15.75" customHeight="1">
      <c r="A177" s="3">
        <v>42695.0</v>
      </c>
      <c r="B177" s="2">
        <v>494.0</v>
      </c>
      <c r="C177" s="2">
        <v>496.850006</v>
      </c>
      <c r="D177" s="2">
        <v>491.75</v>
      </c>
      <c r="E177" s="2">
        <v>495.450012</v>
      </c>
      <c r="F177" s="2">
        <v>484.403961</v>
      </c>
      <c r="G177" s="2">
        <v>725620.0</v>
      </c>
    </row>
    <row r="178" ht="15.75" customHeight="1">
      <c r="A178" s="3">
        <v>42696.0</v>
      </c>
      <c r="B178" s="2">
        <v>497.125</v>
      </c>
      <c r="C178" s="2">
        <v>503.75</v>
      </c>
      <c r="D178" s="2">
        <v>497.024994</v>
      </c>
      <c r="E178" s="2">
        <v>500.549988</v>
      </c>
      <c r="F178" s="2">
        <v>489.390259</v>
      </c>
      <c r="G178" s="2">
        <v>266052.0</v>
      </c>
    </row>
    <row r="179" ht="15.75" customHeight="1">
      <c r="A179" s="3">
        <v>42697.0</v>
      </c>
      <c r="B179" s="2">
        <v>502.5</v>
      </c>
      <c r="C179" s="2">
        <v>504.25</v>
      </c>
      <c r="D179" s="2">
        <v>499.75</v>
      </c>
      <c r="E179" s="2">
        <v>503.625</v>
      </c>
      <c r="F179" s="2">
        <v>492.396729</v>
      </c>
      <c r="G179" s="2">
        <v>250212.0</v>
      </c>
    </row>
    <row r="180" ht="15.75" customHeight="1">
      <c r="A180" s="3">
        <v>42698.0</v>
      </c>
      <c r="B180" s="2">
        <v>503.450012</v>
      </c>
      <c r="C180" s="2">
        <v>503.450012</v>
      </c>
      <c r="D180" s="2">
        <v>493.0</v>
      </c>
      <c r="E180" s="2">
        <v>495.325012</v>
      </c>
      <c r="F180" s="2">
        <v>484.281769</v>
      </c>
      <c r="G180" s="2">
        <v>425070.0</v>
      </c>
    </row>
    <row r="181" ht="15.75" customHeight="1">
      <c r="A181" s="3">
        <v>42699.0</v>
      </c>
      <c r="B181" s="2">
        <v>495.5</v>
      </c>
      <c r="C181" s="2">
        <v>498.0</v>
      </c>
      <c r="D181" s="2">
        <v>492.5</v>
      </c>
      <c r="E181" s="2">
        <v>496.825012</v>
      </c>
      <c r="F181" s="2">
        <v>485.748322</v>
      </c>
      <c r="G181" s="2">
        <v>570676.0</v>
      </c>
    </row>
    <row r="182" ht="15.75" customHeight="1">
      <c r="A182" s="3">
        <v>42702.0</v>
      </c>
      <c r="B182" s="2">
        <v>497.399994</v>
      </c>
      <c r="C182" s="2">
        <v>500.024994</v>
      </c>
      <c r="D182" s="2">
        <v>492.0</v>
      </c>
      <c r="E182" s="2">
        <v>493.225006</v>
      </c>
      <c r="F182" s="2">
        <v>482.228577</v>
      </c>
      <c r="G182" s="2">
        <v>183058.0</v>
      </c>
    </row>
    <row r="183" ht="15.75" customHeight="1">
      <c r="A183" s="3">
        <v>42703.0</v>
      </c>
      <c r="B183" s="2">
        <v>493.549988</v>
      </c>
      <c r="C183" s="2">
        <v>501.350006</v>
      </c>
      <c r="D183" s="2">
        <v>493.549988</v>
      </c>
      <c r="E183" s="2">
        <v>497.924988</v>
      </c>
      <c r="F183" s="2">
        <v>486.823761</v>
      </c>
      <c r="G183" s="2">
        <v>579372.0</v>
      </c>
    </row>
    <row r="184" ht="15.75" customHeight="1">
      <c r="A184" s="3">
        <v>42704.0</v>
      </c>
      <c r="B184" s="2">
        <v>498.5</v>
      </c>
      <c r="C184" s="2">
        <v>498.799988</v>
      </c>
      <c r="D184" s="2">
        <v>494.0</v>
      </c>
      <c r="E184" s="2">
        <v>496.375</v>
      </c>
      <c r="F184" s="2">
        <v>485.30835</v>
      </c>
      <c r="G184" s="2">
        <v>535322.0</v>
      </c>
    </row>
    <row r="185" ht="15.75" customHeight="1">
      <c r="A185" s="3">
        <v>42705.0</v>
      </c>
      <c r="B185" s="2">
        <v>498.075012</v>
      </c>
      <c r="C185" s="2">
        <v>507.299988</v>
      </c>
      <c r="D185" s="2">
        <v>497.25</v>
      </c>
      <c r="E185" s="2">
        <v>498.600006</v>
      </c>
      <c r="F185" s="2">
        <v>487.483734</v>
      </c>
      <c r="G185" s="2">
        <v>468764.0</v>
      </c>
    </row>
    <row r="186" ht="15.75" customHeight="1">
      <c r="A186" s="3">
        <v>42706.0</v>
      </c>
      <c r="B186" s="2">
        <v>497.5</v>
      </c>
      <c r="C186" s="2">
        <v>502.799988</v>
      </c>
      <c r="D186" s="2">
        <v>496.524994</v>
      </c>
      <c r="E186" s="2">
        <v>497.649994</v>
      </c>
      <c r="F186" s="2">
        <v>486.554932</v>
      </c>
      <c r="G186" s="2">
        <v>380466.0</v>
      </c>
    </row>
    <row r="187" ht="15.75" customHeight="1">
      <c r="A187" s="3">
        <v>42709.0</v>
      </c>
      <c r="B187" s="2">
        <v>497.0</v>
      </c>
      <c r="C187" s="2">
        <v>499.375</v>
      </c>
      <c r="D187" s="2">
        <v>493.774994</v>
      </c>
      <c r="E187" s="2">
        <v>497.049988</v>
      </c>
      <c r="F187" s="2">
        <v>485.968292</v>
      </c>
      <c r="G187" s="2">
        <v>200910.0</v>
      </c>
    </row>
    <row r="188" ht="15.75" customHeight="1">
      <c r="A188" s="3">
        <v>42710.0</v>
      </c>
      <c r="B188" s="2">
        <v>497.5</v>
      </c>
      <c r="C188" s="2">
        <v>502.450012</v>
      </c>
      <c r="D188" s="2">
        <v>497.5</v>
      </c>
      <c r="E188" s="2">
        <v>501.674988</v>
      </c>
      <c r="F188" s="2">
        <v>490.490143</v>
      </c>
      <c r="G188" s="2">
        <v>203712.0</v>
      </c>
    </row>
    <row r="189" ht="15.75" customHeight="1">
      <c r="A189" s="3">
        <v>42711.0</v>
      </c>
      <c r="B189" s="2">
        <v>503.5</v>
      </c>
      <c r="C189" s="2">
        <v>503.5</v>
      </c>
      <c r="D189" s="2">
        <v>497.825012</v>
      </c>
      <c r="E189" s="2">
        <v>499.850006</v>
      </c>
      <c r="F189" s="2">
        <v>488.705872</v>
      </c>
      <c r="G189" s="2">
        <v>152392.0</v>
      </c>
    </row>
    <row r="190" ht="15.75" customHeight="1">
      <c r="A190" s="3">
        <v>42712.0</v>
      </c>
      <c r="B190" s="2">
        <v>501.549988</v>
      </c>
      <c r="C190" s="2">
        <v>510.5</v>
      </c>
      <c r="D190" s="2">
        <v>501.549988</v>
      </c>
      <c r="E190" s="2">
        <v>509.774994</v>
      </c>
      <c r="F190" s="2">
        <v>498.409546</v>
      </c>
      <c r="G190" s="2">
        <v>247120.0</v>
      </c>
    </row>
    <row r="191" ht="15.75" customHeight="1">
      <c r="A191" s="3">
        <v>42713.0</v>
      </c>
      <c r="B191" s="2">
        <v>510.25</v>
      </c>
      <c r="C191" s="2">
        <v>514.799988</v>
      </c>
      <c r="D191" s="2">
        <v>510.149994</v>
      </c>
      <c r="E191" s="2">
        <v>513.200012</v>
      </c>
      <c r="F191" s="2">
        <v>501.75824</v>
      </c>
      <c r="G191" s="2">
        <v>235516.0</v>
      </c>
    </row>
    <row r="192" ht="15.75" customHeight="1">
      <c r="A192" s="3">
        <v>42716.0</v>
      </c>
      <c r="B192" s="2">
        <v>513.424988</v>
      </c>
      <c r="C192" s="2">
        <v>520.0</v>
      </c>
      <c r="D192" s="2">
        <v>511.075012</v>
      </c>
      <c r="E192" s="2">
        <v>514.049988</v>
      </c>
      <c r="F192" s="2">
        <v>502.589233</v>
      </c>
      <c r="G192" s="2">
        <v>221874.0</v>
      </c>
    </row>
    <row r="193" ht="15.75" customHeight="1">
      <c r="A193" s="3">
        <v>42717.0</v>
      </c>
      <c r="B193" s="2">
        <v>516.0</v>
      </c>
      <c r="C193" s="2">
        <v>521.0</v>
      </c>
      <c r="D193" s="2">
        <v>514.25</v>
      </c>
      <c r="E193" s="2">
        <v>519.950012</v>
      </c>
      <c r="F193" s="2">
        <v>508.357727</v>
      </c>
      <c r="G193" s="2">
        <v>195486.0</v>
      </c>
    </row>
    <row r="194" ht="15.75" customHeight="1">
      <c r="A194" s="3">
        <v>42718.0</v>
      </c>
      <c r="B194" s="2">
        <v>519.75</v>
      </c>
      <c r="C194" s="2">
        <v>532.200012</v>
      </c>
      <c r="D194" s="2">
        <v>519.700012</v>
      </c>
      <c r="E194" s="2">
        <v>530.0</v>
      </c>
      <c r="F194" s="2">
        <v>518.183716</v>
      </c>
      <c r="G194" s="2">
        <v>1039064.0</v>
      </c>
    </row>
    <row r="195" ht="15.75" customHeight="1">
      <c r="A195" s="3">
        <v>42719.0</v>
      </c>
      <c r="B195" s="2">
        <v>528.375</v>
      </c>
      <c r="C195" s="2">
        <v>533.400024</v>
      </c>
      <c r="D195" s="2">
        <v>525.5</v>
      </c>
      <c r="E195" s="2">
        <v>527.099976</v>
      </c>
      <c r="F195" s="2">
        <v>515.348267</v>
      </c>
      <c r="G195" s="2">
        <v>405560.0</v>
      </c>
    </row>
    <row r="196" ht="15.75" customHeight="1">
      <c r="A196" s="3">
        <v>42720.0</v>
      </c>
      <c r="B196" s="2">
        <v>525.0</v>
      </c>
      <c r="C196" s="2">
        <v>531.0</v>
      </c>
      <c r="D196" s="2">
        <v>525.0</v>
      </c>
      <c r="E196" s="2">
        <v>528.775024</v>
      </c>
      <c r="F196" s="2">
        <v>516.985962</v>
      </c>
      <c r="G196" s="2">
        <v>595846.0</v>
      </c>
    </row>
    <row r="197" ht="15.75" customHeight="1">
      <c r="A197" s="3">
        <v>42723.0</v>
      </c>
      <c r="B197" s="2">
        <v>529.0</v>
      </c>
      <c r="C197" s="2">
        <v>532.900024</v>
      </c>
      <c r="D197" s="2">
        <v>527.5</v>
      </c>
      <c r="E197" s="2">
        <v>531.075012</v>
      </c>
      <c r="F197" s="2">
        <v>519.234741</v>
      </c>
      <c r="G197" s="2">
        <v>1453318.0</v>
      </c>
    </row>
    <row r="198" ht="15.75" customHeight="1">
      <c r="A198" s="3">
        <v>42724.0</v>
      </c>
      <c r="B198" s="2">
        <v>528.650024</v>
      </c>
      <c r="C198" s="2">
        <v>531.0</v>
      </c>
      <c r="D198" s="2">
        <v>527.0</v>
      </c>
      <c r="E198" s="2">
        <v>529.549988</v>
      </c>
      <c r="F198" s="2">
        <v>517.743713</v>
      </c>
      <c r="G198" s="2">
        <v>1558110.0</v>
      </c>
    </row>
    <row r="199" ht="15.75" customHeight="1">
      <c r="A199" s="3">
        <v>42725.0</v>
      </c>
      <c r="B199" s="2">
        <v>529.5</v>
      </c>
      <c r="C199" s="2">
        <v>533.174988</v>
      </c>
      <c r="D199" s="2">
        <v>528.25</v>
      </c>
      <c r="E199" s="2">
        <v>530.724976</v>
      </c>
      <c r="F199" s="2">
        <v>518.892456</v>
      </c>
      <c r="G199" s="2">
        <v>546234.0</v>
      </c>
    </row>
    <row r="200" ht="15.75" customHeight="1">
      <c r="A200" s="3">
        <v>42726.0</v>
      </c>
      <c r="B200" s="2">
        <v>529.950012</v>
      </c>
      <c r="C200" s="2">
        <v>530.775024</v>
      </c>
      <c r="D200" s="2">
        <v>525.174988</v>
      </c>
      <c r="E200" s="2">
        <v>526.974976</v>
      </c>
      <c r="F200" s="2">
        <v>515.226074</v>
      </c>
      <c r="G200" s="2">
        <v>1245974.0</v>
      </c>
    </row>
    <row r="201" ht="15.75" customHeight="1">
      <c r="A201" s="3">
        <v>42727.0</v>
      </c>
      <c r="B201" s="2">
        <v>525.299988</v>
      </c>
      <c r="C201" s="2">
        <v>534.224976</v>
      </c>
      <c r="D201" s="2">
        <v>525.299988</v>
      </c>
      <c r="E201" s="2">
        <v>529.075012</v>
      </c>
      <c r="F201" s="2">
        <v>517.279297</v>
      </c>
      <c r="G201" s="2">
        <v>608950.0</v>
      </c>
    </row>
    <row r="202" ht="15.75" customHeight="1">
      <c r="A202" s="3">
        <v>42730.0</v>
      </c>
      <c r="B202" s="2">
        <v>527.799988</v>
      </c>
      <c r="C202" s="2">
        <v>533.0</v>
      </c>
      <c r="D202" s="2">
        <v>522.5</v>
      </c>
      <c r="E202" s="2">
        <v>523.549988</v>
      </c>
      <c r="F202" s="2">
        <v>511.877472</v>
      </c>
      <c r="G202" s="2">
        <v>738228.0</v>
      </c>
    </row>
    <row r="203" ht="15.75" customHeight="1">
      <c r="A203" s="3">
        <v>42731.0</v>
      </c>
      <c r="B203" s="2">
        <v>523.549988</v>
      </c>
      <c r="C203" s="2">
        <v>533.349976</v>
      </c>
      <c r="D203" s="2">
        <v>523.549988</v>
      </c>
      <c r="E203" s="2">
        <v>532.200012</v>
      </c>
      <c r="F203" s="2">
        <v>520.334656</v>
      </c>
      <c r="G203" s="2">
        <v>1120886.0</v>
      </c>
    </row>
    <row r="204" ht="15.75" customHeight="1">
      <c r="A204" s="3">
        <v>42732.0</v>
      </c>
      <c r="B204" s="2">
        <v>534.0</v>
      </c>
      <c r="C204" s="2">
        <v>534.950012</v>
      </c>
      <c r="D204" s="2">
        <v>524.200012</v>
      </c>
      <c r="E204" s="2">
        <v>526.099976</v>
      </c>
      <c r="F204" s="2">
        <v>514.370667</v>
      </c>
      <c r="G204" s="2">
        <v>1093554.0</v>
      </c>
    </row>
    <row r="205" ht="15.75" customHeight="1">
      <c r="A205" s="3">
        <v>42733.0</v>
      </c>
      <c r="B205" s="2">
        <v>525.825012</v>
      </c>
      <c r="C205" s="2">
        <v>534.299988</v>
      </c>
      <c r="D205" s="2">
        <v>524.75</v>
      </c>
      <c r="E205" s="2">
        <v>532.474976</v>
      </c>
      <c r="F205" s="2">
        <v>520.603455</v>
      </c>
      <c r="G205" s="2">
        <v>197924.0</v>
      </c>
    </row>
    <row r="206" ht="15.75" customHeight="1">
      <c r="A206" s="3">
        <v>42734.0</v>
      </c>
      <c r="B206" s="2">
        <v>533.400024</v>
      </c>
      <c r="C206" s="2">
        <v>542.349976</v>
      </c>
      <c r="D206" s="2">
        <v>532.0</v>
      </c>
      <c r="E206" s="2">
        <v>540.049988</v>
      </c>
      <c r="F206" s="2">
        <v>528.009583</v>
      </c>
      <c r="G206" s="2">
        <v>1306796.0</v>
      </c>
    </row>
    <row r="207" ht="15.75" customHeight="1">
      <c r="A207" s="3">
        <v>42737.0</v>
      </c>
      <c r="B207" s="2">
        <v>540.674988</v>
      </c>
      <c r="C207" s="2">
        <v>544.724976</v>
      </c>
      <c r="D207" s="2">
        <v>536.575012</v>
      </c>
      <c r="E207" s="2">
        <v>541.549988</v>
      </c>
      <c r="F207" s="2">
        <v>529.476135</v>
      </c>
      <c r="G207" s="2">
        <v>365894.0</v>
      </c>
    </row>
    <row r="208" ht="15.75" customHeight="1">
      <c r="A208" s="3">
        <v>42738.0</v>
      </c>
      <c r="B208" s="2">
        <v>542.075012</v>
      </c>
      <c r="C208" s="2">
        <v>548.5</v>
      </c>
      <c r="D208" s="2">
        <v>540.625</v>
      </c>
      <c r="E208" s="2">
        <v>545.325012</v>
      </c>
      <c r="F208" s="2">
        <v>533.166992</v>
      </c>
      <c r="G208" s="2">
        <v>398586.0</v>
      </c>
    </row>
    <row r="209" ht="15.75" customHeight="1">
      <c r="A209" s="3">
        <v>42739.0</v>
      </c>
      <c r="B209" s="2">
        <v>546.075012</v>
      </c>
      <c r="C209" s="2">
        <v>546.224976</v>
      </c>
      <c r="D209" s="2">
        <v>532.674988</v>
      </c>
      <c r="E209" s="2">
        <v>534.474976</v>
      </c>
      <c r="F209" s="2">
        <v>522.558899</v>
      </c>
      <c r="G209" s="2">
        <v>285496.0</v>
      </c>
    </row>
    <row r="210" ht="15.75" customHeight="1">
      <c r="A210" s="3">
        <v>42740.0</v>
      </c>
      <c r="B210" s="2">
        <v>536.5</v>
      </c>
      <c r="C210" s="2">
        <v>539.75</v>
      </c>
      <c r="D210" s="2">
        <v>534.5</v>
      </c>
      <c r="E210" s="2">
        <v>538.700012</v>
      </c>
      <c r="F210" s="2">
        <v>526.689697</v>
      </c>
      <c r="G210" s="2">
        <v>319466.0</v>
      </c>
    </row>
    <row r="211" ht="15.75" customHeight="1">
      <c r="A211" s="3">
        <v>42741.0</v>
      </c>
      <c r="B211" s="2">
        <v>537.650024</v>
      </c>
      <c r="C211" s="2">
        <v>542.5</v>
      </c>
      <c r="D211" s="2">
        <v>536.275024</v>
      </c>
      <c r="E211" s="2">
        <v>536.349976</v>
      </c>
      <c r="F211" s="2">
        <v>524.392029</v>
      </c>
      <c r="G211" s="2">
        <v>872986.0</v>
      </c>
    </row>
    <row r="212" ht="15.75" customHeight="1">
      <c r="A212" s="3">
        <v>42744.0</v>
      </c>
      <c r="B212" s="2">
        <v>539.5</v>
      </c>
      <c r="C212" s="2">
        <v>542.849976</v>
      </c>
      <c r="D212" s="2">
        <v>535.549988</v>
      </c>
      <c r="E212" s="2">
        <v>538.549988</v>
      </c>
      <c r="F212" s="2">
        <v>526.54303</v>
      </c>
      <c r="G212" s="2">
        <v>472674.0</v>
      </c>
    </row>
    <row r="213" ht="15.75" customHeight="1">
      <c r="A213" s="3">
        <v>42745.0</v>
      </c>
      <c r="B213" s="2">
        <v>539.5</v>
      </c>
      <c r="C213" s="2">
        <v>546.0</v>
      </c>
      <c r="D213" s="2">
        <v>539.125</v>
      </c>
      <c r="E213" s="2">
        <v>543.549988</v>
      </c>
      <c r="F213" s="2">
        <v>531.431519</v>
      </c>
      <c r="G213" s="2">
        <v>412452.0</v>
      </c>
    </row>
    <row r="214" ht="15.75" customHeight="1">
      <c r="A214" s="3">
        <v>42746.0</v>
      </c>
      <c r="B214" s="2">
        <v>547.174988</v>
      </c>
      <c r="C214" s="2">
        <v>547.5</v>
      </c>
      <c r="D214" s="2">
        <v>541.0</v>
      </c>
      <c r="E214" s="2">
        <v>542.049988</v>
      </c>
      <c r="F214" s="2">
        <v>529.964966</v>
      </c>
      <c r="G214" s="2">
        <v>177260.0</v>
      </c>
    </row>
    <row r="215" ht="15.75" customHeight="1">
      <c r="A215" s="3">
        <v>42747.0</v>
      </c>
      <c r="B215" s="2">
        <v>544.224976</v>
      </c>
      <c r="C215" s="2">
        <v>545.0</v>
      </c>
      <c r="D215" s="2">
        <v>539.575012</v>
      </c>
      <c r="E215" s="2">
        <v>541.575012</v>
      </c>
      <c r="F215" s="2">
        <v>529.500671</v>
      </c>
      <c r="G215" s="2">
        <v>241238.0</v>
      </c>
    </row>
    <row r="216" ht="15.75" customHeight="1">
      <c r="A216" s="3">
        <v>42748.0</v>
      </c>
      <c r="B216" s="2">
        <v>542.849976</v>
      </c>
      <c r="C216" s="2">
        <v>548.299988</v>
      </c>
      <c r="D216" s="2">
        <v>542.599976</v>
      </c>
      <c r="E216" s="2">
        <v>545.075012</v>
      </c>
      <c r="F216" s="2">
        <v>532.922607</v>
      </c>
      <c r="G216" s="2">
        <v>356900.0</v>
      </c>
    </row>
    <row r="217" ht="15.75" customHeight="1">
      <c r="A217" s="3">
        <v>42751.0</v>
      </c>
      <c r="B217" s="2">
        <v>545.700012</v>
      </c>
      <c r="C217" s="2">
        <v>546.924988</v>
      </c>
      <c r="D217" s="2">
        <v>537.0</v>
      </c>
      <c r="E217" s="2">
        <v>538.5</v>
      </c>
      <c r="F217" s="2">
        <v>526.494141</v>
      </c>
      <c r="G217" s="2">
        <v>262244.0</v>
      </c>
    </row>
    <row r="218" ht="15.75" customHeight="1">
      <c r="A218" s="3">
        <v>42752.0</v>
      </c>
      <c r="B218" s="2">
        <v>534.099976</v>
      </c>
      <c r="C218" s="2">
        <v>537.349976</v>
      </c>
      <c r="D218" s="2">
        <v>519.0</v>
      </c>
      <c r="E218" s="2">
        <v>520.650024</v>
      </c>
      <c r="F218" s="2">
        <v>509.042206</v>
      </c>
      <c r="G218" s="2">
        <v>1410984.0</v>
      </c>
    </row>
    <row r="219" ht="15.75" customHeight="1">
      <c r="A219" s="3">
        <v>42753.0</v>
      </c>
      <c r="B219" s="2">
        <v>521.5</v>
      </c>
      <c r="C219" s="2">
        <v>524.075012</v>
      </c>
      <c r="D219" s="2">
        <v>514.5</v>
      </c>
      <c r="E219" s="2">
        <v>516.224976</v>
      </c>
      <c r="F219" s="2">
        <v>504.71579</v>
      </c>
      <c r="G219" s="2">
        <v>661866.0</v>
      </c>
    </row>
    <row r="220" ht="15.75" customHeight="1">
      <c r="A220" s="3">
        <v>42754.0</v>
      </c>
      <c r="B220" s="2">
        <v>516.674988</v>
      </c>
      <c r="C220" s="2">
        <v>522.325012</v>
      </c>
      <c r="D220" s="2">
        <v>515.5</v>
      </c>
      <c r="E220" s="2">
        <v>516.875</v>
      </c>
      <c r="F220" s="2">
        <v>505.351288</v>
      </c>
      <c r="G220" s="2">
        <v>475812.0</v>
      </c>
    </row>
    <row r="221" ht="15.75" customHeight="1">
      <c r="A221" s="3">
        <v>42755.0</v>
      </c>
      <c r="B221" s="2">
        <v>516.5</v>
      </c>
      <c r="C221" s="2">
        <v>518.849976</v>
      </c>
      <c r="D221" s="2">
        <v>512.200012</v>
      </c>
      <c r="E221" s="2">
        <v>512.849976</v>
      </c>
      <c r="F221" s="2">
        <v>501.415985</v>
      </c>
      <c r="G221" s="2">
        <v>1158650.0</v>
      </c>
    </row>
    <row r="222" ht="15.75" customHeight="1">
      <c r="A222" s="3">
        <v>42758.0</v>
      </c>
      <c r="B222" s="2">
        <v>512.0</v>
      </c>
      <c r="C222" s="2">
        <v>515.5</v>
      </c>
      <c r="D222" s="2">
        <v>507.024994</v>
      </c>
      <c r="E222" s="2">
        <v>507.975006</v>
      </c>
      <c r="F222" s="2">
        <v>496.649689</v>
      </c>
      <c r="G222" s="2">
        <v>397092.0</v>
      </c>
    </row>
    <row r="223" ht="15.75" customHeight="1">
      <c r="A223" s="3">
        <v>42759.0</v>
      </c>
      <c r="B223" s="2">
        <v>510.0</v>
      </c>
      <c r="C223" s="2">
        <v>515.0</v>
      </c>
      <c r="D223" s="2">
        <v>509.299988</v>
      </c>
      <c r="E223" s="2">
        <v>513.775024</v>
      </c>
      <c r="F223" s="2">
        <v>502.320435</v>
      </c>
      <c r="G223" s="2">
        <v>231462.0</v>
      </c>
    </row>
    <row r="224" ht="15.75" customHeight="1">
      <c r="A224" s="3">
        <v>42760.0</v>
      </c>
      <c r="B224" s="2">
        <v>517.5</v>
      </c>
      <c r="C224" s="2">
        <v>517.5</v>
      </c>
      <c r="D224" s="2">
        <v>508.049988</v>
      </c>
      <c r="E224" s="2">
        <v>508.350006</v>
      </c>
      <c r="F224" s="2">
        <v>497.016388</v>
      </c>
      <c r="G224" s="2">
        <v>1174164.0</v>
      </c>
    </row>
    <row r="225" ht="15.75" customHeight="1">
      <c r="A225" s="3">
        <v>42762.0</v>
      </c>
      <c r="B225" s="2">
        <v>509.850006</v>
      </c>
      <c r="C225" s="2">
        <v>514.474976</v>
      </c>
      <c r="D225" s="2">
        <v>509.5</v>
      </c>
      <c r="E225" s="2">
        <v>512.575012</v>
      </c>
      <c r="F225" s="2">
        <v>501.147156</v>
      </c>
      <c r="G225" s="2">
        <v>559622.0</v>
      </c>
    </row>
    <row r="226" ht="15.75" customHeight="1">
      <c r="A226" s="3">
        <v>42765.0</v>
      </c>
      <c r="B226" s="2">
        <v>512.575012</v>
      </c>
      <c r="C226" s="2">
        <v>522.900024</v>
      </c>
      <c r="D226" s="2">
        <v>512.450012</v>
      </c>
      <c r="E226" s="2">
        <v>522.075012</v>
      </c>
      <c r="F226" s="2">
        <v>510.435364</v>
      </c>
      <c r="G226" s="2">
        <v>660618.0</v>
      </c>
    </row>
    <row r="227" ht="15.75" customHeight="1">
      <c r="A227" s="3">
        <v>42766.0</v>
      </c>
      <c r="B227" s="2">
        <v>523.5</v>
      </c>
      <c r="C227" s="2">
        <v>526.950012</v>
      </c>
      <c r="D227" s="2">
        <v>520.375</v>
      </c>
      <c r="E227" s="2">
        <v>521.700012</v>
      </c>
      <c r="F227" s="2">
        <v>510.068787</v>
      </c>
      <c r="G227" s="2">
        <v>327888.0</v>
      </c>
    </row>
    <row r="228" ht="15.75" customHeight="1">
      <c r="A228" s="3">
        <v>42767.0</v>
      </c>
      <c r="B228" s="2">
        <v>522.599976</v>
      </c>
      <c r="C228" s="2">
        <v>525.424988</v>
      </c>
      <c r="D228" s="2">
        <v>517.349976</v>
      </c>
      <c r="E228" s="2">
        <v>524.599976</v>
      </c>
      <c r="F228" s="2">
        <v>512.903992</v>
      </c>
      <c r="G228" s="2">
        <v>507378.0</v>
      </c>
    </row>
    <row r="229" ht="15.75" customHeight="1">
      <c r="A229" s="3">
        <v>42768.0</v>
      </c>
      <c r="B229" s="2">
        <v>523.525024</v>
      </c>
      <c r="C229" s="2">
        <v>525.0</v>
      </c>
      <c r="D229" s="2">
        <v>519.275024</v>
      </c>
      <c r="E229" s="2">
        <v>522.375</v>
      </c>
      <c r="F229" s="2">
        <v>510.728699</v>
      </c>
      <c r="G229" s="2">
        <v>1624990.0</v>
      </c>
    </row>
    <row r="230" ht="15.75" customHeight="1">
      <c r="A230" s="3">
        <v>42769.0</v>
      </c>
      <c r="B230" s="2">
        <v>522.375</v>
      </c>
      <c r="C230" s="2">
        <v>525.049988</v>
      </c>
      <c r="D230" s="2">
        <v>515.525024</v>
      </c>
      <c r="E230" s="2">
        <v>516.849976</v>
      </c>
      <c r="F230" s="2">
        <v>505.326843</v>
      </c>
      <c r="G230" s="2">
        <v>236664.0</v>
      </c>
    </row>
    <row r="231" ht="15.75" customHeight="1">
      <c r="A231" s="3">
        <v>42772.0</v>
      </c>
      <c r="B231" s="2">
        <v>518.025024</v>
      </c>
      <c r="C231" s="2">
        <v>521.950012</v>
      </c>
      <c r="D231" s="2">
        <v>516.25</v>
      </c>
      <c r="E231" s="2">
        <v>520.049988</v>
      </c>
      <c r="F231" s="2">
        <v>508.455505</v>
      </c>
      <c r="G231" s="2">
        <v>1003676.0</v>
      </c>
    </row>
    <row r="232" ht="15.75" customHeight="1">
      <c r="A232" s="3">
        <v>42773.0</v>
      </c>
      <c r="B232" s="2">
        <v>520.150024</v>
      </c>
      <c r="C232" s="2">
        <v>520.375</v>
      </c>
      <c r="D232" s="2">
        <v>513.799988</v>
      </c>
      <c r="E232" s="2">
        <v>515.349976</v>
      </c>
      <c r="F232" s="2">
        <v>503.86026</v>
      </c>
      <c r="G232" s="2">
        <v>222442.0</v>
      </c>
    </row>
    <row r="233" ht="15.75" customHeight="1">
      <c r="A233" s="3">
        <v>42774.0</v>
      </c>
      <c r="B233" s="2">
        <v>515.575012</v>
      </c>
      <c r="C233" s="2">
        <v>519.224976</v>
      </c>
      <c r="D233" s="2">
        <v>511.5</v>
      </c>
      <c r="E233" s="2">
        <v>512.825012</v>
      </c>
      <c r="F233" s="2">
        <v>501.391602</v>
      </c>
      <c r="G233" s="2">
        <v>384186.0</v>
      </c>
    </row>
    <row r="234" ht="15.75" customHeight="1">
      <c r="A234" s="3">
        <v>42775.0</v>
      </c>
      <c r="B234" s="2">
        <v>513.0</v>
      </c>
      <c r="C234" s="2">
        <v>517.224976</v>
      </c>
      <c r="D234" s="2">
        <v>513.0</v>
      </c>
      <c r="E234" s="2">
        <v>516.349976</v>
      </c>
      <c r="F234" s="2">
        <v>504.837952</v>
      </c>
      <c r="G234" s="2">
        <v>283590.0</v>
      </c>
    </row>
    <row r="235" ht="15.75" customHeight="1">
      <c r="A235" s="3">
        <v>42776.0</v>
      </c>
      <c r="B235" s="2">
        <v>517.5</v>
      </c>
      <c r="C235" s="2">
        <v>517.950012</v>
      </c>
      <c r="D235" s="2">
        <v>512.974976</v>
      </c>
      <c r="E235" s="2">
        <v>515.150024</v>
      </c>
      <c r="F235" s="2">
        <v>503.664734</v>
      </c>
      <c r="G235" s="2">
        <v>273094.0</v>
      </c>
    </row>
    <row r="236" ht="15.75" customHeight="1">
      <c r="A236" s="3">
        <v>42779.0</v>
      </c>
      <c r="B236" s="2">
        <v>517.0</v>
      </c>
      <c r="C236" s="2">
        <v>517.5</v>
      </c>
      <c r="D236" s="2">
        <v>511.0</v>
      </c>
      <c r="E236" s="2">
        <v>514.174988</v>
      </c>
      <c r="F236" s="2">
        <v>502.711456</v>
      </c>
      <c r="G236" s="2">
        <v>378362.0</v>
      </c>
    </row>
    <row r="237" ht="15.75" customHeight="1">
      <c r="A237" s="3">
        <v>42780.0</v>
      </c>
      <c r="B237" s="2">
        <v>516.674988</v>
      </c>
      <c r="C237" s="2">
        <v>526.25</v>
      </c>
      <c r="D237" s="2">
        <v>515.599976</v>
      </c>
      <c r="E237" s="2">
        <v>524.125</v>
      </c>
      <c r="F237" s="2">
        <v>512.439636</v>
      </c>
      <c r="G237" s="2">
        <v>546170.0</v>
      </c>
    </row>
    <row r="238" ht="15.75" customHeight="1">
      <c r="A238" s="3">
        <v>42781.0</v>
      </c>
      <c r="B238" s="2">
        <v>526.5</v>
      </c>
      <c r="C238" s="2">
        <v>528.75</v>
      </c>
      <c r="D238" s="2">
        <v>523.025024</v>
      </c>
      <c r="E238" s="2">
        <v>525.450012</v>
      </c>
      <c r="F238" s="2">
        <v>513.735168</v>
      </c>
      <c r="G238" s="2">
        <v>455832.0</v>
      </c>
    </row>
    <row r="239" ht="15.75" customHeight="1">
      <c r="A239" s="3">
        <v>42782.0</v>
      </c>
      <c r="B239" s="2">
        <v>526.0</v>
      </c>
      <c r="C239" s="2">
        <v>533.5</v>
      </c>
      <c r="D239" s="2">
        <v>526.0</v>
      </c>
      <c r="E239" s="2">
        <v>532.474976</v>
      </c>
      <c r="F239" s="2">
        <v>520.603455</v>
      </c>
      <c r="G239" s="2">
        <v>393076.0</v>
      </c>
    </row>
    <row r="240" ht="15.75" customHeight="1">
      <c r="A240" s="3">
        <v>42783.0</v>
      </c>
      <c r="B240" s="2">
        <v>533.0</v>
      </c>
      <c r="C240" s="2">
        <v>538.950012</v>
      </c>
      <c r="D240" s="2">
        <v>529.5</v>
      </c>
      <c r="E240" s="2">
        <v>537.674988</v>
      </c>
      <c r="F240" s="2">
        <v>525.6875</v>
      </c>
      <c r="G240" s="2">
        <v>630082.0</v>
      </c>
    </row>
    <row r="241" ht="15.75" customHeight="1">
      <c r="A241" s="3">
        <v>42786.0</v>
      </c>
      <c r="B241" s="2">
        <v>535.0</v>
      </c>
      <c r="C241" s="2">
        <v>538.5</v>
      </c>
      <c r="D241" s="2">
        <v>533.125</v>
      </c>
      <c r="E241" s="2">
        <v>536.849976</v>
      </c>
      <c r="F241" s="2">
        <v>524.88092</v>
      </c>
      <c r="G241" s="2">
        <v>459022.0</v>
      </c>
    </row>
    <row r="242" ht="15.75" customHeight="1">
      <c r="A242" s="3">
        <v>42787.0</v>
      </c>
      <c r="B242" s="2">
        <v>536.150024</v>
      </c>
      <c r="C242" s="2">
        <v>545.275024</v>
      </c>
      <c r="D242" s="2">
        <v>536.150024</v>
      </c>
      <c r="E242" s="2">
        <v>544.125</v>
      </c>
      <c r="F242" s="2">
        <v>531.993713</v>
      </c>
      <c r="G242" s="2">
        <v>560382.0</v>
      </c>
    </row>
    <row r="243" ht="15.75" customHeight="1">
      <c r="A243" s="3">
        <v>42788.0</v>
      </c>
      <c r="B243" s="2">
        <v>546.025024</v>
      </c>
      <c r="C243" s="2">
        <v>606.0</v>
      </c>
      <c r="D243" s="2">
        <v>546.025024</v>
      </c>
      <c r="E243" s="2">
        <v>603.825012</v>
      </c>
      <c r="F243" s="2">
        <v>590.362793</v>
      </c>
      <c r="G243" s="2">
        <v>6662842.0</v>
      </c>
    </row>
    <row r="244" ht="15.75" customHeight="1">
      <c r="A244" s="3">
        <v>42789.0</v>
      </c>
      <c r="B244" s="2">
        <v>606.950012</v>
      </c>
      <c r="C244" s="2">
        <v>611.150024</v>
      </c>
      <c r="D244" s="2">
        <v>589.599976</v>
      </c>
      <c r="E244" s="2">
        <v>591.299988</v>
      </c>
      <c r="F244" s="2">
        <v>578.117004</v>
      </c>
      <c r="G244" s="2">
        <v>2178578.0</v>
      </c>
    </row>
    <row r="245" ht="15.75" customHeight="1">
      <c r="A245" s="3">
        <v>42793.0</v>
      </c>
      <c r="B245" s="2">
        <v>593.5</v>
      </c>
      <c r="C245" s="2">
        <v>628.25</v>
      </c>
      <c r="D245" s="2">
        <v>593.5</v>
      </c>
      <c r="E245" s="2">
        <v>619.299988</v>
      </c>
      <c r="F245" s="2">
        <v>605.492676</v>
      </c>
      <c r="G245" s="2">
        <v>2681794.0</v>
      </c>
    </row>
    <row r="246" ht="15.75" customHeight="1">
      <c r="A246" s="3">
        <v>42794.0</v>
      </c>
      <c r="B246" s="2">
        <v>618.900024</v>
      </c>
      <c r="C246" s="2">
        <v>623.924988</v>
      </c>
      <c r="D246" s="2">
        <v>614.275024</v>
      </c>
      <c r="E246" s="2">
        <v>619.125</v>
      </c>
      <c r="F246" s="2">
        <v>605.321655</v>
      </c>
      <c r="G246" s="2">
        <v>3461800.0</v>
      </c>
    </row>
    <row r="247" ht="15.75" customHeight="1">
      <c r="A247" s="3">
        <v>42795.0</v>
      </c>
      <c r="B247" s="2">
        <v>621.0</v>
      </c>
      <c r="C247" s="2">
        <v>622.450012</v>
      </c>
      <c r="D247" s="2">
        <v>615.125</v>
      </c>
      <c r="E247" s="2">
        <v>617.075012</v>
      </c>
      <c r="F247" s="2">
        <v>603.317322</v>
      </c>
      <c r="G247" s="2">
        <v>1645606.0</v>
      </c>
    </row>
    <row r="248" ht="15.75" customHeight="1">
      <c r="A248" s="3">
        <v>42796.0</v>
      </c>
      <c r="B248" s="2">
        <v>618.0</v>
      </c>
      <c r="C248" s="2">
        <v>627.0</v>
      </c>
      <c r="D248" s="2">
        <v>612.825012</v>
      </c>
      <c r="E248" s="2">
        <v>616.625</v>
      </c>
      <c r="F248" s="2">
        <v>602.877319</v>
      </c>
      <c r="G248" s="2">
        <v>821792.0</v>
      </c>
    </row>
    <row r="249" ht="15.75" customHeight="1">
      <c r="A249" s="3">
        <v>42797.0</v>
      </c>
      <c r="B249" s="2">
        <v>618.5</v>
      </c>
      <c r="C249" s="2">
        <v>643.900024</v>
      </c>
      <c r="D249" s="2">
        <v>618.5</v>
      </c>
      <c r="E249" s="2">
        <v>629.224976</v>
      </c>
      <c r="F249" s="2">
        <v>615.196411</v>
      </c>
      <c r="G249" s="2">
        <v>2388022.0</v>
      </c>
    </row>
    <row r="250" ht="15.75" customHeight="1">
      <c r="A250" s="3">
        <v>42800.0</v>
      </c>
      <c r="B250" s="2">
        <v>634.0</v>
      </c>
      <c r="C250" s="2">
        <v>654.950012</v>
      </c>
      <c r="D250" s="2">
        <v>632.724976</v>
      </c>
      <c r="E250" s="2">
        <v>652.450012</v>
      </c>
      <c r="F250" s="2">
        <v>637.903564</v>
      </c>
      <c r="G250" s="2">
        <v>2392308.0</v>
      </c>
    </row>
    <row r="251" ht="15.75" customHeight="1">
      <c r="A251" s="3">
        <v>42801.0</v>
      </c>
      <c r="B251" s="2">
        <v>658.075012</v>
      </c>
      <c r="C251" s="2">
        <v>663.375</v>
      </c>
      <c r="D251" s="2">
        <v>648.299988</v>
      </c>
      <c r="E251" s="2">
        <v>652.400024</v>
      </c>
      <c r="F251" s="2">
        <v>637.854736</v>
      </c>
      <c r="G251" s="2">
        <v>2275268.0</v>
      </c>
    </row>
    <row r="252" ht="15.75" customHeight="1">
      <c r="A252" s="3">
        <v>42802.0</v>
      </c>
      <c r="B252" s="2">
        <v>653.525024</v>
      </c>
      <c r="C252" s="2">
        <v>655.0</v>
      </c>
      <c r="D252" s="2">
        <v>643.0</v>
      </c>
      <c r="E252" s="2">
        <v>645.950012</v>
      </c>
      <c r="F252" s="2">
        <v>631.548584</v>
      </c>
      <c r="G252" s="2">
        <v>1587738.0</v>
      </c>
    </row>
    <row r="253" ht="15.75" customHeight="1">
      <c r="A253" s="3">
        <v>42803.0</v>
      </c>
      <c r="B253" s="2">
        <v>644.900024</v>
      </c>
      <c r="C253" s="2">
        <v>649.0</v>
      </c>
      <c r="D253" s="2">
        <v>640.849976</v>
      </c>
      <c r="E253" s="2">
        <v>643.674988</v>
      </c>
      <c r="F253" s="2">
        <v>629.324219</v>
      </c>
      <c r="G253" s="2">
        <v>7.9462276E8</v>
      </c>
    </row>
    <row r="254" ht="15.75" customHeight="1">
      <c r="A254" s="3">
        <v>42804.0</v>
      </c>
      <c r="B254" s="2">
        <v>646.974976</v>
      </c>
      <c r="C254" s="2">
        <v>648.25</v>
      </c>
      <c r="D254" s="2">
        <v>630.75</v>
      </c>
      <c r="E254" s="2">
        <v>640.700012</v>
      </c>
      <c r="F254" s="2">
        <v>626.415649</v>
      </c>
      <c r="G254" s="2">
        <v>720980.0</v>
      </c>
    </row>
    <row r="255" ht="15.75" customHeight="1">
      <c r="A255" s="3">
        <v>42808.0</v>
      </c>
      <c r="B255" s="2">
        <v>657.974976</v>
      </c>
      <c r="C255" s="2">
        <v>659.549988</v>
      </c>
      <c r="D255" s="2">
        <v>642.625</v>
      </c>
      <c r="E255" s="2">
        <v>644.700012</v>
      </c>
      <c r="F255" s="2">
        <v>630.326416</v>
      </c>
      <c r="G255" s="2">
        <v>1193738.0</v>
      </c>
    </row>
    <row r="256" ht="15.75" customHeight="1">
      <c r="A256" s="3">
        <v>42809.0</v>
      </c>
      <c r="B256" s="2">
        <v>644.700012</v>
      </c>
      <c r="C256" s="2">
        <v>658.0</v>
      </c>
      <c r="D256" s="2">
        <v>644.700012</v>
      </c>
      <c r="E256" s="2">
        <v>652.200012</v>
      </c>
      <c r="F256" s="2">
        <v>637.659241</v>
      </c>
      <c r="G256" s="2">
        <v>7.78612938E8</v>
      </c>
    </row>
    <row r="257" ht="15.75" customHeight="1">
      <c r="A257" s="3">
        <v>42810.0</v>
      </c>
      <c r="B257" s="2">
        <v>655.5</v>
      </c>
      <c r="C257" s="2">
        <v>655.5</v>
      </c>
      <c r="D257" s="2">
        <v>647.299988</v>
      </c>
      <c r="E257" s="2">
        <v>648.674988</v>
      </c>
      <c r="F257" s="2">
        <v>634.212769</v>
      </c>
      <c r="G257" s="2">
        <v>612430.0</v>
      </c>
    </row>
    <row r="258" ht="15.75" customHeight="1">
      <c r="A258" s="3">
        <v>42811.0</v>
      </c>
      <c r="B258" s="2">
        <v>652.5</v>
      </c>
      <c r="C258" s="2">
        <v>659.924988</v>
      </c>
      <c r="D258" s="2">
        <v>649.275024</v>
      </c>
      <c r="E258" s="2">
        <v>650.325012</v>
      </c>
      <c r="F258" s="2">
        <v>635.82605</v>
      </c>
      <c r="G258" s="2">
        <v>563242.0</v>
      </c>
    </row>
    <row r="259" ht="15.75" customHeight="1">
      <c r="A259" s="3">
        <v>42814.0</v>
      </c>
      <c r="B259" s="2">
        <v>650.5</v>
      </c>
      <c r="C259" s="2">
        <v>652.5</v>
      </c>
      <c r="D259" s="2">
        <v>638.575012</v>
      </c>
      <c r="E259" s="2">
        <v>640.174988</v>
      </c>
      <c r="F259" s="2">
        <v>625.902283</v>
      </c>
      <c r="G259" s="2">
        <v>7.84377528E8</v>
      </c>
    </row>
    <row r="260" ht="15.75" customHeight="1">
      <c r="A260" s="3">
        <v>42815.0</v>
      </c>
      <c r="B260" s="2">
        <v>642.799988</v>
      </c>
      <c r="C260" s="2">
        <v>642.799988</v>
      </c>
      <c r="D260" s="2">
        <v>629.849976</v>
      </c>
      <c r="E260" s="2">
        <v>631.900024</v>
      </c>
      <c r="F260" s="2">
        <v>617.81189</v>
      </c>
      <c r="G260" s="2">
        <v>490768.0</v>
      </c>
    </row>
    <row r="261" ht="15.75" customHeight="1">
      <c r="A261" s="3">
        <v>42816.0</v>
      </c>
      <c r="B261" s="2">
        <v>627.349976</v>
      </c>
      <c r="C261" s="2">
        <v>633.0</v>
      </c>
      <c r="D261" s="2">
        <v>623.775024</v>
      </c>
      <c r="E261" s="2">
        <v>629.75</v>
      </c>
      <c r="F261" s="2">
        <v>615.709656</v>
      </c>
      <c r="G261" s="2">
        <v>530556.0</v>
      </c>
    </row>
    <row r="262" ht="15.75" customHeight="1">
      <c r="A262" s="3">
        <v>42817.0</v>
      </c>
      <c r="B262" s="2">
        <v>633.450012</v>
      </c>
      <c r="C262" s="2">
        <v>638.875</v>
      </c>
      <c r="D262" s="2">
        <v>629.125</v>
      </c>
      <c r="E262" s="2">
        <v>637.049988</v>
      </c>
      <c r="F262" s="2">
        <v>622.846924</v>
      </c>
      <c r="G262" s="2">
        <v>590650.0</v>
      </c>
    </row>
    <row r="263" ht="15.75" customHeight="1">
      <c r="A263" s="3">
        <v>42818.0</v>
      </c>
      <c r="B263" s="2">
        <v>637.049988</v>
      </c>
      <c r="C263" s="2">
        <v>645.825012</v>
      </c>
      <c r="D263" s="2">
        <v>634.200012</v>
      </c>
      <c r="E263" s="2">
        <v>643.099976</v>
      </c>
      <c r="F263" s="2">
        <v>628.762085</v>
      </c>
      <c r="G263" s="2">
        <v>1353636.0</v>
      </c>
    </row>
    <row r="264" ht="15.75" customHeight="1">
      <c r="A264" s="3">
        <v>42821.0</v>
      </c>
      <c r="B264" s="2">
        <v>633.775024</v>
      </c>
      <c r="C264" s="2">
        <v>639.25</v>
      </c>
      <c r="D264" s="2">
        <v>623.549988</v>
      </c>
      <c r="E264" s="2">
        <v>625.375</v>
      </c>
      <c r="F264" s="2">
        <v>611.432312</v>
      </c>
      <c r="G264" s="2">
        <v>1777334.0</v>
      </c>
    </row>
    <row r="265" ht="15.75" customHeight="1">
      <c r="A265" s="3">
        <v>42822.0</v>
      </c>
      <c r="B265" s="2">
        <v>627.525024</v>
      </c>
      <c r="C265" s="2">
        <v>631.674988</v>
      </c>
      <c r="D265" s="2">
        <v>618.5</v>
      </c>
      <c r="E265" s="2">
        <v>622.825012</v>
      </c>
      <c r="F265" s="2">
        <v>608.939209</v>
      </c>
      <c r="G265" s="2">
        <v>873354.0</v>
      </c>
    </row>
    <row r="266" ht="15.75" customHeight="1">
      <c r="A266" s="3">
        <v>42823.0</v>
      </c>
      <c r="B266" s="2">
        <v>625.025024</v>
      </c>
      <c r="C266" s="2">
        <v>630.0</v>
      </c>
      <c r="D266" s="2">
        <v>617.049988</v>
      </c>
      <c r="E266" s="2">
        <v>627.349976</v>
      </c>
      <c r="F266" s="2">
        <v>613.36322</v>
      </c>
      <c r="G266" s="2">
        <v>932510.0</v>
      </c>
    </row>
    <row r="267" ht="15.75" customHeight="1">
      <c r="A267" s="3">
        <v>42824.0</v>
      </c>
      <c r="B267" s="2">
        <v>627.5</v>
      </c>
      <c r="C267" s="2">
        <v>636.400024</v>
      </c>
      <c r="D267" s="2">
        <v>627.025024</v>
      </c>
      <c r="E267" s="2">
        <v>634.674988</v>
      </c>
      <c r="F267" s="2">
        <v>620.524963</v>
      </c>
      <c r="G267" s="2">
        <v>876616.0</v>
      </c>
    </row>
    <row r="268" ht="15.75" customHeight="1">
      <c r="A268" s="3">
        <v>42825.0</v>
      </c>
      <c r="B268" s="2">
        <v>635.0</v>
      </c>
      <c r="C268" s="2">
        <v>668.0</v>
      </c>
      <c r="D268" s="2">
        <v>634.474976</v>
      </c>
      <c r="E268" s="2">
        <v>659.599976</v>
      </c>
      <c r="F268" s="2">
        <v>644.894165</v>
      </c>
      <c r="G268" s="2">
        <v>3347368.0</v>
      </c>
    </row>
    <row r="269" ht="15.75" customHeight="1">
      <c r="A269" s="3">
        <v>42828.0</v>
      </c>
      <c r="B269" s="2">
        <v>666.0</v>
      </c>
      <c r="C269" s="2">
        <v>690.0</v>
      </c>
      <c r="D269" s="2">
        <v>666.0</v>
      </c>
      <c r="E269" s="2">
        <v>685.599976</v>
      </c>
      <c r="F269" s="2">
        <v>670.314514</v>
      </c>
      <c r="G269" s="2">
        <v>1998010.0</v>
      </c>
    </row>
    <row r="270" ht="15.75" customHeight="1">
      <c r="A270" s="3">
        <v>42830.0</v>
      </c>
      <c r="B270" s="2">
        <v>694.0</v>
      </c>
      <c r="C270" s="2">
        <v>708.974976</v>
      </c>
      <c r="D270" s="2">
        <v>690.400024</v>
      </c>
      <c r="E270" s="2">
        <v>707.450012</v>
      </c>
      <c r="F270" s="2">
        <v>691.677429</v>
      </c>
      <c r="G270" s="2">
        <v>1805116.0</v>
      </c>
    </row>
    <row r="271" ht="15.75" customHeight="1">
      <c r="A271" s="3">
        <v>42831.0</v>
      </c>
      <c r="B271" s="2">
        <v>704.849976</v>
      </c>
      <c r="C271" s="2">
        <v>724.25</v>
      </c>
      <c r="D271" s="2">
        <v>701.349976</v>
      </c>
      <c r="E271" s="2">
        <v>719.174988</v>
      </c>
      <c r="F271" s="2">
        <v>703.140991</v>
      </c>
      <c r="G271" s="2">
        <v>2086312.0</v>
      </c>
    </row>
    <row r="272" ht="15.75" customHeight="1">
      <c r="A272" s="3">
        <v>42832.0</v>
      </c>
      <c r="B272" s="2">
        <v>712.049988</v>
      </c>
      <c r="C272" s="2">
        <v>716.875</v>
      </c>
      <c r="D272" s="2">
        <v>701.325012</v>
      </c>
      <c r="E272" s="2">
        <v>702.775024</v>
      </c>
      <c r="F272" s="2">
        <v>687.106689</v>
      </c>
      <c r="G272" s="2">
        <v>1345802.0</v>
      </c>
    </row>
    <row r="273" ht="15.75" customHeight="1">
      <c r="A273" s="3">
        <v>42835.0</v>
      </c>
      <c r="B273" s="2">
        <v>708.0</v>
      </c>
      <c r="C273" s="2">
        <v>712.349976</v>
      </c>
      <c r="D273" s="2">
        <v>689.0</v>
      </c>
      <c r="E273" s="2">
        <v>690.525024</v>
      </c>
      <c r="F273" s="2">
        <v>675.129822</v>
      </c>
      <c r="G273" s="2">
        <v>773934.0</v>
      </c>
    </row>
    <row r="274" ht="15.75" customHeight="1">
      <c r="A274" s="3">
        <v>42836.0</v>
      </c>
      <c r="B274" s="2">
        <v>693.0</v>
      </c>
      <c r="C274" s="2">
        <v>700.150024</v>
      </c>
      <c r="D274" s="2">
        <v>685.5</v>
      </c>
      <c r="E274" s="2">
        <v>687.049988</v>
      </c>
      <c r="F274" s="2">
        <v>671.732178</v>
      </c>
      <c r="G274" s="2">
        <v>728558.0</v>
      </c>
    </row>
    <row r="275" ht="15.75" customHeight="1">
      <c r="A275" s="3">
        <v>42837.0</v>
      </c>
      <c r="B275" s="2">
        <v>694.400024</v>
      </c>
      <c r="C275" s="2">
        <v>694.400024</v>
      </c>
      <c r="D275" s="2">
        <v>675.525024</v>
      </c>
      <c r="E275" s="2">
        <v>677.075012</v>
      </c>
      <c r="F275" s="2">
        <v>661.979614</v>
      </c>
      <c r="G275" s="2">
        <v>1157038.0</v>
      </c>
    </row>
    <row r="276" ht="15.75" customHeight="1">
      <c r="A276" s="3">
        <v>42838.0</v>
      </c>
      <c r="B276" s="2">
        <v>676.0</v>
      </c>
      <c r="C276" s="2">
        <v>686.5</v>
      </c>
      <c r="D276" s="2">
        <v>674.0</v>
      </c>
      <c r="E276" s="2">
        <v>682.174988</v>
      </c>
      <c r="F276" s="2">
        <v>666.965881</v>
      </c>
      <c r="G276" s="2">
        <v>662004.0</v>
      </c>
    </row>
    <row r="277" ht="15.75" customHeight="1">
      <c r="A277" s="3">
        <v>42842.0</v>
      </c>
      <c r="B277" s="2">
        <v>683.849976</v>
      </c>
      <c r="C277" s="2">
        <v>697.125</v>
      </c>
      <c r="D277" s="2">
        <v>682.5</v>
      </c>
      <c r="E277" s="2">
        <v>695.5</v>
      </c>
      <c r="F277" s="2">
        <v>679.993835</v>
      </c>
      <c r="G277" s="2">
        <v>642756.0</v>
      </c>
    </row>
    <row r="278" ht="15.75" customHeight="1">
      <c r="A278" s="3">
        <v>42843.0</v>
      </c>
      <c r="B278" s="2">
        <v>697.75</v>
      </c>
      <c r="C278" s="2">
        <v>705.0</v>
      </c>
      <c r="D278" s="2">
        <v>684.174988</v>
      </c>
      <c r="E278" s="2">
        <v>685.224976</v>
      </c>
      <c r="F278" s="2">
        <v>669.947876</v>
      </c>
      <c r="G278" s="2">
        <v>717944.0</v>
      </c>
    </row>
    <row r="279" ht="15.75" customHeight="1">
      <c r="A279" s="3">
        <v>42844.0</v>
      </c>
      <c r="B279" s="2">
        <v>685.5</v>
      </c>
      <c r="C279" s="2">
        <v>691.349976</v>
      </c>
      <c r="D279" s="2">
        <v>679.125</v>
      </c>
      <c r="E279" s="2">
        <v>684.924988</v>
      </c>
      <c r="F279" s="2">
        <v>669.654663</v>
      </c>
      <c r="G279" s="2">
        <v>417580.0</v>
      </c>
    </row>
    <row r="280" ht="15.75" customHeight="1">
      <c r="A280" s="3">
        <v>42845.0</v>
      </c>
      <c r="B280" s="2">
        <v>688.25</v>
      </c>
      <c r="C280" s="2">
        <v>693.450012</v>
      </c>
      <c r="D280" s="2">
        <v>682.75</v>
      </c>
      <c r="E280" s="2">
        <v>684.700012</v>
      </c>
      <c r="F280" s="2">
        <v>669.434631</v>
      </c>
      <c r="G280" s="2">
        <v>577580.0</v>
      </c>
    </row>
    <row r="281" ht="15.75" customHeight="1">
      <c r="A281" s="3">
        <v>42846.0</v>
      </c>
      <c r="B281" s="2">
        <v>687.599976</v>
      </c>
      <c r="C281" s="2">
        <v>710.0</v>
      </c>
      <c r="D281" s="2">
        <v>686.525024</v>
      </c>
      <c r="E281" s="2">
        <v>699.875</v>
      </c>
      <c r="F281" s="2">
        <v>684.27124</v>
      </c>
      <c r="G281" s="2">
        <v>1441278.0</v>
      </c>
    </row>
    <row r="282" ht="15.75" customHeight="1">
      <c r="A282" s="3">
        <v>42849.0</v>
      </c>
      <c r="B282" s="2">
        <v>705.0</v>
      </c>
      <c r="C282" s="2">
        <v>716.875</v>
      </c>
      <c r="D282" s="2">
        <v>700.049988</v>
      </c>
      <c r="E282" s="2">
        <v>708.200012</v>
      </c>
      <c r="F282" s="2">
        <v>692.410706</v>
      </c>
      <c r="G282" s="2">
        <v>1067920.0</v>
      </c>
    </row>
    <row r="283" ht="15.75" customHeight="1">
      <c r="A283" s="3">
        <v>42850.0</v>
      </c>
      <c r="B283" s="2">
        <v>729.849976</v>
      </c>
      <c r="C283" s="2">
        <v>732.5</v>
      </c>
      <c r="D283" s="2">
        <v>713.825012</v>
      </c>
      <c r="E283" s="2">
        <v>716.25</v>
      </c>
      <c r="F283" s="2">
        <v>700.28125</v>
      </c>
      <c r="G283" s="2">
        <v>1254794.0</v>
      </c>
    </row>
    <row r="284" ht="15.75" customHeight="1">
      <c r="A284" s="3">
        <v>42851.0</v>
      </c>
      <c r="B284" s="2">
        <v>717.549988</v>
      </c>
      <c r="C284" s="2">
        <v>720.0</v>
      </c>
      <c r="D284" s="2">
        <v>701.575012</v>
      </c>
      <c r="E284" s="2">
        <v>708.174988</v>
      </c>
      <c r="F284" s="2">
        <v>692.38623</v>
      </c>
      <c r="G284" s="2">
        <v>626988.0</v>
      </c>
    </row>
    <row r="285" ht="15.75" customHeight="1">
      <c r="A285" s="3">
        <v>42852.0</v>
      </c>
      <c r="B285" s="2">
        <v>710.0</v>
      </c>
      <c r="C285" s="2">
        <v>712.349976</v>
      </c>
      <c r="D285" s="2">
        <v>701.375</v>
      </c>
      <c r="E285" s="2">
        <v>704.025024</v>
      </c>
      <c r="F285" s="2">
        <v>688.328857</v>
      </c>
      <c r="G285" s="2">
        <v>539034.0</v>
      </c>
    </row>
    <row r="286" ht="15.75" customHeight="1">
      <c r="A286" s="3">
        <v>42853.0</v>
      </c>
      <c r="B286" s="2">
        <v>704.525024</v>
      </c>
      <c r="C286" s="2">
        <v>710.400024</v>
      </c>
      <c r="D286" s="2">
        <v>695.25</v>
      </c>
      <c r="E286" s="2">
        <v>697.400024</v>
      </c>
      <c r="F286" s="2">
        <v>681.851563</v>
      </c>
      <c r="G286" s="2">
        <v>764594.0</v>
      </c>
    </row>
    <row r="287" ht="15.75" customHeight="1">
      <c r="A287" s="3">
        <v>42857.0</v>
      </c>
      <c r="B287" s="2">
        <v>700.049988</v>
      </c>
      <c r="C287" s="2">
        <v>701.0</v>
      </c>
      <c r="D287" s="2">
        <v>683.375</v>
      </c>
      <c r="E287" s="2">
        <v>685.450012</v>
      </c>
      <c r="F287" s="2">
        <v>670.167908</v>
      </c>
      <c r="G287" s="2">
        <v>572250.0</v>
      </c>
    </row>
    <row r="288" ht="15.75" customHeight="1">
      <c r="A288" s="3">
        <v>42858.0</v>
      </c>
      <c r="B288" s="2">
        <v>687.625</v>
      </c>
      <c r="C288" s="2">
        <v>690.25</v>
      </c>
      <c r="D288" s="2">
        <v>682.5</v>
      </c>
      <c r="E288" s="2">
        <v>685.125</v>
      </c>
      <c r="F288" s="2">
        <v>669.850159</v>
      </c>
      <c r="G288" s="2">
        <v>470478.0</v>
      </c>
    </row>
    <row r="289" ht="15.75" customHeight="1">
      <c r="A289" s="3">
        <v>42859.0</v>
      </c>
      <c r="B289" s="2">
        <v>686.549988</v>
      </c>
      <c r="C289" s="2">
        <v>689.75</v>
      </c>
      <c r="D289" s="2">
        <v>677.325012</v>
      </c>
      <c r="E289" s="2">
        <v>679.375</v>
      </c>
      <c r="F289" s="2">
        <v>664.228333</v>
      </c>
      <c r="G289" s="2">
        <v>405468.0</v>
      </c>
    </row>
    <row r="290" ht="15.75" customHeight="1">
      <c r="A290" s="3">
        <v>42860.0</v>
      </c>
      <c r="B290" s="2">
        <v>680.5</v>
      </c>
      <c r="C290" s="2">
        <v>683.825012</v>
      </c>
      <c r="D290" s="2">
        <v>662.525024</v>
      </c>
      <c r="E290" s="2">
        <v>664.299988</v>
      </c>
      <c r="F290" s="2">
        <v>649.48938</v>
      </c>
      <c r="G290" s="2">
        <v>653512.0</v>
      </c>
    </row>
    <row r="291" ht="15.75" customHeight="1">
      <c r="A291" s="3">
        <v>42863.0</v>
      </c>
      <c r="B291" s="2">
        <v>664.299988</v>
      </c>
      <c r="C291" s="2">
        <v>669.799988</v>
      </c>
      <c r="D291" s="2">
        <v>660.0</v>
      </c>
      <c r="E291" s="2">
        <v>660.974976</v>
      </c>
      <c r="F291" s="2">
        <v>646.238586</v>
      </c>
      <c r="G291" s="2">
        <v>1161832.0</v>
      </c>
    </row>
    <row r="292" ht="15.75" customHeight="1">
      <c r="A292" s="3">
        <v>42864.0</v>
      </c>
      <c r="B292" s="2">
        <v>661.5</v>
      </c>
      <c r="C292" s="2">
        <v>666.5</v>
      </c>
      <c r="D292" s="2">
        <v>660.5</v>
      </c>
      <c r="E292" s="2">
        <v>665.299988</v>
      </c>
      <c r="F292" s="2">
        <v>650.467224</v>
      </c>
      <c r="G292" s="2">
        <v>367528.0</v>
      </c>
    </row>
    <row r="293" ht="15.75" customHeight="1">
      <c r="A293" s="3">
        <v>42865.0</v>
      </c>
      <c r="B293" s="2">
        <v>666.5</v>
      </c>
      <c r="C293" s="2">
        <v>681.5</v>
      </c>
      <c r="D293" s="2">
        <v>665.724976</v>
      </c>
      <c r="E293" s="2">
        <v>679.75</v>
      </c>
      <c r="F293" s="2">
        <v>664.595032</v>
      </c>
      <c r="G293" s="2">
        <v>905258.0</v>
      </c>
    </row>
    <row r="294" ht="15.75" customHeight="1">
      <c r="A294" s="3">
        <v>42866.0</v>
      </c>
      <c r="B294" s="2">
        <v>680.799988</v>
      </c>
      <c r="C294" s="2">
        <v>687.474976</v>
      </c>
      <c r="D294" s="2">
        <v>676.125</v>
      </c>
      <c r="E294" s="2">
        <v>678.349976</v>
      </c>
      <c r="F294" s="2">
        <v>663.226196</v>
      </c>
      <c r="G294" s="2">
        <v>768388.0</v>
      </c>
    </row>
    <row r="295" ht="15.75" customHeight="1">
      <c r="A295" s="3">
        <v>42867.0</v>
      </c>
      <c r="B295" s="2">
        <v>681.950012</v>
      </c>
      <c r="C295" s="2">
        <v>681.950012</v>
      </c>
      <c r="D295" s="2">
        <v>672.099976</v>
      </c>
      <c r="E295" s="2">
        <v>675.424988</v>
      </c>
      <c r="F295" s="2">
        <v>660.366455</v>
      </c>
      <c r="G295" s="2">
        <v>779672.0</v>
      </c>
    </row>
    <row r="296" ht="15.75" customHeight="1">
      <c r="A296" s="3">
        <v>42870.0</v>
      </c>
      <c r="B296" s="2">
        <v>677.25</v>
      </c>
      <c r="C296" s="2">
        <v>678.025024</v>
      </c>
      <c r="D296" s="2">
        <v>667.25</v>
      </c>
      <c r="E296" s="2">
        <v>671.825012</v>
      </c>
      <c r="F296" s="2">
        <v>656.84668</v>
      </c>
      <c r="G296" s="2">
        <v>289052.0</v>
      </c>
    </row>
    <row r="297" ht="15.75" customHeight="1">
      <c r="A297" s="3">
        <v>42871.0</v>
      </c>
      <c r="B297" s="2">
        <v>672.5</v>
      </c>
      <c r="C297" s="2">
        <v>688.5</v>
      </c>
      <c r="D297" s="2">
        <v>670.900024</v>
      </c>
      <c r="E297" s="2">
        <v>678.200012</v>
      </c>
      <c r="F297" s="2">
        <v>663.079529</v>
      </c>
      <c r="G297" s="2">
        <v>721650.0</v>
      </c>
    </row>
    <row r="298" ht="15.75" customHeight="1">
      <c r="A298" s="3">
        <v>42872.0</v>
      </c>
      <c r="B298" s="2">
        <v>678.0</v>
      </c>
      <c r="C298" s="2">
        <v>682.424988</v>
      </c>
      <c r="D298" s="2">
        <v>674.025024</v>
      </c>
      <c r="E298" s="2">
        <v>676.200012</v>
      </c>
      <c r="F298" s="2">
        <v>661.124146</v>
      </c>
      <c r="G298" s="2">
        <v>248018.0</v>
      </c>
    </row>
    <row r="299" ht="15.75" customHeight="1">
      <c r="A299" s="3">
        <v>42873.0</v>
      </c>
      <c r="B299" s="2">
        <v>673.400024</v>
      </c>
      <c r="C299" s="2">
        <v>676.0</v>
      </c>
      <c r="D299" s="2">
        <v>661.650024</v>
      </c>
      <c r="E299" s="2">
        <v>663.525024</v>
      </c>
      <c r="F299" s="2">
        <v>648.73175</v>
      </c>
      <c r="G299" s="2">
        <v>231540.0</v>
      </c>
    </row>
    <row r="300" ht="15.75" customHeight="1">
      <c r="A300" s="3">
        <v>42874.0</v>
      </c>
      <c r="B300" s="2">
        <v>669.5</v>
      </c>
      <c r="C300" s="2">
        <v>669.5</v>
      </c>
      <c r="D300" s="2">
        <v>655.549988</v>
      </c>
      <c r="E300" s="2">
        <v>659.25</v>
      </c>
      <c r="F300" s="2">
        <v>644.552063</v>
      </c>
      <c r="G300" s="2">
        <v>311924.0</v>
      </c>
    </row>
    <row r="301" ht="15.75" customHeight="1">
      <c r="A301" s="3">
        <v>42877.0</v>
      </c>
      <c r="B301" s="2">
        <v>661.275024</v>
      </c>
      <c r="C301" s="2">
        <v>666.674988</v>
      </c>
      <c r="D301" s="2">
        <v>657.525024</v>
      </c>
      <c r="E301" s="2">
        <v>661.875</v>
      </c>
      <c r="F301" s="2">
        <v>647.118469</v>
      </c>
      <c r="G301" s="2">
        <v>443428.0</v>
      </c>
    </row>
    <row r="302" ht="15.75" customHeight="1">
      <c r="A302" s="3">
        <v>42878.0</v>
      </c>
      <c r="B302" s="2">
        <v>662.0</v>
      </c>
      <c r="C302" s="2">
        <v>665.125</v>
      </c>
      <c r="D302" s="2">
        <v>650.75</v>
      </c>
      <c r="E302" s="2">
        <v>652.200012</v>
      </c>
      <c r="F302" s="2">
        <v>637.659241</v>
      </c>
      <c r="G302" s="2">
        <v>484344.0</v>
      </c>
    </row>
    <row r="303" ht="15.75" customHeight="1">
      <c r="A303" s="3">
        <v>42879.0</v>
      </c>
      <c r="B303" s="2">
        <v>652.825012</v>
      </c>
      <c r="C303" s="2">
        <v>656.75</v>
      </c>
      <c r="D303" s="2">
        <v>647.5</v>
      </c>
      <c r="E303" s="2">
        <v>648.5</v>
      </c>
      <c r="F303" s="2">
        <v>634.041687</v>
      </c>
      <c r="G303" s="2">
        <v>296480.0</v>
      </c>
    </row>
    <row r="304" ht="15.75" customHeight="1">
      <c r="A304" s="3">
        <v>42880.0</v>
      </c>
      <c r="B304" s="2">
        <v>650.0</v>
      </c>
      <c r="C304" s="2">
        <v>655.875</v>
      </c>
      <c r="D304" s="2">
        <v>648.900024</v>
      </c>
      <c r="E304" s="2">
        <v>651.450012</v>
      </c>
      <c r="F304" s="2">
        <v>636.925903</v>
      </c>
      <c r="G304" s="2">
        <v>216638.0</v>
      </c>
    </row>
    <row r="305" ht="15.75" customHeight="1">
      <c r="A305" s="3">
        <v>42881.0</v>
      </c>
      <c r="B305" s="2">
        <v>651.0</v>
      </c>
      <c r="C305" s="2">
        <v>672.025024</v>
      </c>
      <c r="D305" s="2">
        <v>650.5</v>
      </c>
      <c r="E305" s="2">
        <v>667.900024</v>
      </c>
      <c r="F305" s="2">
        <v>653.009155</v>
      </c>
      <c r="G305" s="2">
        <v>640040.0</v>
      </c>
    </row>
    <row r="306" ht="15.75" customHeight="1">
      <c r="A306" s="3">
        <v>42884.0</v>
      </c>
      <c r="B306" s="2">
        <v>668.650024</v>
      </c>
      <c r="C306" s="2">
        <v>682.950012</v>
      </c>
      <c r="D306" s="2">
        <v>668.0</v>
      </c>
      <c r="E306" s="2">
        <v>678.275024</v>
      </c>
      <c r="F306" s="2">
        <v>663.152893</v>
      </c>
      <c r="G306" s="2">
        <v>905586.0</v>
      </c>
    </row>
    <row r="307" ht="15.75" customHeight="1">
      <c r="A307" s="3">
        <v>42885.0</v>
      </c>
      <c r="B307" s="2">
        <v>678.275024</v>
      </c>
      <c r="C307" s="2">
        <v>682.150024</v>
      </c>
      <c r="D307" s="2">
        <v>674.5</v>
      </c>
      <c r="E307" s="2">
        <v>679.424988</v>
      </c>
      <c r="F307" s="2">
        <v>664.277222</v>
      </c>
      <c r="G307" s="2">
        <v>262064.0</v>
      </c>
    </row>
    <row r="308" ht="15.75" customHeight="1">
      <c r="A308" s="3">
        <v>42886.0</v>
      </c>
      <c r="B308" s="2">
        <v>684.0</v>
      </c>
      <c r="C308" s="2">
        <v>684.0</v>
      </c>
      <c r="D308" s="2">
        <v>668.0</v>
      </c>
      <c r="E308" s="2">
        <v>670.299988</v>
      </c>
      <c r="F308" s="2">
        <v>655.355652</v>
      </c>
      <c r="G308" s="2">
        <v>937002.0</v>
      </c>
    </row>
    <row r="309" ht="15.75" customHeight="1">
      <c r="A309" s="3">
        <v>42887.0</v>
      </c>
      <c r="B309" s="2">
        <v>669.0</v>
      </c>
      <c r="C309" s="2">
        <v>669.974976</v>
      </c>
      <c r="D309" s="2">
        <v>661.525024</v>
      </c>
      <c r="E309" s="2">
        <v>664.25</v>
      </c>
      <c r="F309" s="2">
        <v>649.440613</v>
      </c>
      <c r="G309" s="2">
        <v>282966.0</v>
      </c>
    </row>
    <row r="310" ht="15.75" customHeight="1">
      <c r="A310" s="3">
        <v>42888.0</v>
      </c>
      <c r="B310" s="2">
        <v>665.025024</v>
      </c>
      <c r="C310" s="2">
        <v>669.400024</v>
      </c>
      <c r="D310" s="2">
        <v>658.299988</v>
      </c>
      <c r="E310" s="2">
        <v>662.375</v>
      </c>
      <c r="F310" s="2">
        <v>647.607361</v>
      </c>
      <c r="G310" s="2">
        <v>335466.0</v>
      </c>
    </row>
    <row r="311" ht="15.75" customHeight="1">
      <c r="A311" s="3">
        <v>42891.0</v>
      </c>
      <c r="B311" s="2">
        <v>662.5</v>
      </c>
      <c r="C311" s="2">
        <v>670.25</v>
      </c>
      <c r="D311" s="2">
        <v>657.875</v>
      </c>
      <c r="E311" s="2">
        <v>664.450012</v>
      </c>
      <c r="F311" s="2">
        <v>649.636108</v>
      </c>
      <c r="G311" s="2">
        <v>526028.0</v>
      </c>
    </row>
    <row r="312" ht="15.75" customHeight="1">
      <c r="A312" s="3">
        <v>42892.0</v>
      </c>
      <c r="B312" s="2">
        <v>669.450012</v>
      </c>
      <c r="C312" s="2">
        <v>669.450012</v>
      </c>
      <c r="D312" s="2">
        <v>655.450012</v>
      </c>
      <c r="E312" s="2">
        <v>656.700012</v>
      </c>
      <c r="F312" s="2">
        <v>642.058899</v>
      </c>
      <c r="G312" s="2">
        <v>241494.0</v>
      </c>
    </row>
    <row r="313" ht="15.75" customHeight="1">
      <c r="A313" s="3">
        <v>42893.0</v>
      </c>
      <c r="B313" s="2">
        <v>656.400024</v>
      </c>
      <c r="C313" s="2">
        <v>671.599976</v>
      </c>
      <c r="D313" s="2">
        <v>654.299988</v>
      </c>
      <c r="E313" s="2">
        <v>669.599976</v>
      </c>
      <c r="F313" s="2">
        <v>654.671265</v>
      </c>
      <c r="G313" s="2">
        <v>323092.0</v>
      </c>
    </row>
    <row r="314" ht="15.75" customHeight="1">
      <c r="A314" s="3">
        <v>42894.0</v>
      </c>
      <c r="B314" s="2">
        <v>670.0</v>
      </c>
      <c r="C314" s="2">
        <v>672.5</v>
      </c>
      <c r="D314" s="2">
        <v>664.049988</v>
      </c>
      <c r="E314" s="2">
        <v>664.950012</v>
      </c>
      <c r="F314" s="2">
        <v>650.124939</v>
      </c>
      <c r="G314" s="2">
        <v>192230.0</v>
      </c>
    </row>
    <row r="315" ht="15.75" customHeight="1">
      <c r="A315" s="3">
        <v>42895.0</v>
      </c>
      <c r="B315" s="2">
        <v>672.0</v>
      </c>
      <c r="C315" s="2">
        <v>676.0</v>
      </c>
      <c r="D315" s="2">
        <v>665.0</v>
      </c>
      <c r="E315" s="2">
        <v>667.75</v>
      </c>
      <c r="F315" s="2">
        <v>652.862549</v>
      </c>
      <c r="G315" s="2">
        <v>376066.0</v>
      </c>
    </row>
    <row r="316" ht="15.75" customHeight="1">
      <c r="A316" s="3">
        <v>42898.0</v>
      </c>
      <c r="B316" s="2">
        <v>664.75</v>
      </c>
      <c r="C316" s="2">
        <v>664.974976</v>
      </c>
      <c r="D316" s="2">
        <v>658.75</v>
      </c>
      <c r="E316" s="2">
        <v>659.674988</v>
      </c>
      <c r="F316" s="2">
        <v>644.967529</v>
      </c>
      <c r="G316" s="2">
        <v>158880.0</v>
      </c>
    </row>
    <row r="317" ht="15.75" customHeight="1">
      <c r="A317" s="3">
        <v>42899.0</v>
      </c>
      <c r="B317" s="2">
        <v>658.0</v>
      </c>
      <c r="C317" s="2">
        <v>663.5</v>
      </c>
      <c r="D317" s="2">
        <v>654.5</v>
      </c>
      <c r="E317" s="2">
        <v>656.299988</v>
      </c>
      <c r="F317" s="2">
        <v>641.667786</v>
      </c>
      <c r="G317" s="2">
        <v>245198.0</v>
      </c>
    </row>
    <row r="318" ht="15.75" customHeight="1">
      <c r="A318" s="3">
        <v>42900.0</v>
      </c>
      <c r="B318" s="2">
        <v>659.0</v>
      </c>
      <c r="C318" s="2">
        <v>678.75</v>
      </c>
      <c r="D318" s="2">
        <v>657.875</v>
      </c>
      <c r="E318" s="2">
        <v>677.950012</v>
      </c>
      <c r="F318" s="2">
        <v>662.835083</v>
      </c>
      <c r="G318" s="2">
        <v>6978004.0</v>
      </c>
    </row>
    <row r="319" ht="15.75" customHeight="1">
      <c r="A319" s="3">
        <v>42901.0</v>
      </c>
      <c r="B319" s="2">
        <v>681.0</v>
      </c>
      <c r="C319" s="2">
        <v>697.125</v>
      </c>
      <c r="D319" s="2">
        <v>680.0</v>
      </c>
      <c r="E319" s="2">
        <v>692.25</v>
      </c>
      <c r="F319" s="2">
        <v>676.816284</v>
      </c>
      <c r="G319" s="2">
        <v>2017274.0</v>
      </c>
    </row>
    <row r="320" ht="15.75" customHeight="1">
      <c r="A320" s="3">
        <v>42902.0</v>
      </c>
      <c r="B320" s="2">
        <v>694.400024</v>
      </c>
      <c r="C320" s="2">
        <v>697.5</v>
      </c>
      <c r="D320" s="2">
        <v>685.049988</v>
      </c>
      <c r="E320" s="2">
        <v>693.924988</v>
      </c>
      <c r="F320" s="2">
        <v>678.453918</v>
      </c>
      <c r="G320" s="2">
        <v>1925484.0</v>
      </c>
    </row>
    <row r="321" ht="15.75" customHeight="1">
      <c r="A321" s="3">
        <v>42905.0</v>
      </c>
      <c r="B321" s="2">
        <v>695.950012</v>
      </c>
      <c r="C321" s="2">
        <v>707.5</v>
      </c>
      <c r="D321" s="2">
        <v>695.5</v>
      </c>
      <c r="E321" s="2">
        <v>704.575012</v>
      </c>
      <c r="F321" s="2">
        <v>688.866516</v>
      </c>
      <c r="G321" s="2">
        <v>893422.0</v>
      </c>
    </row>
    <row r="322" ht="15.75" customHeight="1">
      <c r="A322" s="3">
        <v>42906.0</v>
      </c>
      <c r="B322" s="2">
        <v>707.5</v>
      </c>
      <c r="C322" s="2">
        <v>711.299988</v>
      </c>
      <c r="D322" s="2">
        <v>704.025024</v>
      </c>
      <c r="E322" s="2">
        <v>706.125</v>
      </c>
      <c r="F322" s="2">
        <v>690.381897</v>
      </c>
      <c r="G322" s="2">
        <v>1161046.0</v>
      </c>
    </row>
    <row r="323" ht="15.75" customHeight="1">
      <c r="A323" s="3">
        <v>42907.0</v>
      </c>
      <c r="B323" s="2">
        <v>705.0</v>
      </c>
      <c r="C323" s="2">
        <v>713.5</v>
      </c>
      <c r="D323" s="2">
        <v>702.799988</v>
      </c>
      <c r="E323" s="2">
        <v>709.049988</v>
      </c>
      <c r="F323" s="2">
        <v>693.241699</v>
      </c>
      <c r="G323" s="2">
        <v>2747476.0</v>
      </c>
    </row>
    <row r="324" ht="15.75" customHeight="1">
      <c r="A324" s="3">
        <v>42908.0</v>
      </c>
      <c r="B324" s="2">
        <v>715.0</v>
      </c>
      <c r="C324" s="2">
        <v>722.0</v>
      </c>
      <c r="D324" s="2">
        <v>714.325012</v>
      </c>
      <c r="E324" s="2">
        <v>716.575012</v>
      </c>
      <c r="F324" s="2">
        <v>700.598938</v>
      </c>
      <c r="G324" s="2">
        <v>578176.0</v>
      </c>
    </row>
    <row r="325" ht="15.75" customHeight="1">
      <c r="A325" s="3">
        <v>42909.0</v>
      </c>
      <c r="B325" s="2">
        <v>719.5</v>
      </c>
      <c r="C325" s="2">
        <v>720.849976</v>
      </c>
      <c r="D325" s="2">
        <v>715.450012</v>
      </c>
      <c r="E325" s="2">
        <v>717.5</v>
      </c>
      <c r="F325" s="2">
        <v>701.503357</v>
      </c>
      <c r="G325" s="2">
        <v>806872.0</v>
      </c>
    </row>
    <row r="326" ht="15.75" customHeight="1">
      <c r="A326" s="3">
        <v>42913.0</v>
      </c>
      <c r="B326" s="2">
        <v>716.0</v>
      </c>
      <c r="C326" s="2">
        <v>720.025024</v>
      </c>
      <c r="D326" s="2">
        <v>712.5</v>
      </c>
      <c r="E326" s="2">
        <v>717.950012</v>
      </c>
      <c r="F326" s="2">
        <v>701.943359</v>
      </c>
      <c r="G326" s="2">
        <v>824000.0</v>
      </c>
    </row>
    <row r="327" ht="15.75" customHeight="1">
      <c r="A327" s="3">
        <v>42914.0</v>
      </c>
      <c r="B327" s="2">
        <v>719.150024</v>
      </c>
      <c r="C327" s="2">
        <v>720.0</v>
      </c>
      <c r="D327" s="2">
        <v>698.075012</v>
      </c>
      <c r="E327" s="2">
        <v>699.25</v>
      </c>
      <c r="F327" s="2">
        <v>683.660217</v>
      </c>
      <c r="G327" s="2">
        <v>412486.0</v>
      </c>
    </row>
    <row r="328" ht="15.75" customHeight="1">
      <c r="A328" s="3">
        <v>42915.0</v>
      </c>
      <c r="B328" s="2">
        <v>706.0</v>
      </c>
      <c r="C328" s="2">
        <v>709.0</v>
      </c>
      <c r="D328" s="2">
        <v>695.150024</v>
      </c>
      <c r="E328" s="2">
        <v>696.450012</v>
      </c>
      <c r="F328" s="2">
        <v>680.922668</v>
      </c>
      <c r="G328" s="2">
        <v>274406.0</v>
      </c>
    </row>
    <row r="329" ht="15.75" customHeight="1">
      <c r="A329" s="3">
        <v>42916.0</v>
      </c>
      <c r="B329" s="2">
        <v>696.450012</v>
      </c>
      <c r="C329" s="2">
        <v>697.099976</v>
      </c>
      <c r="D329" s="2">
        <v>687.549988</v>
      </c>
      <c r="E329" s="2">
        <v>690.125</v>
      </c>
      <c r="F329" s="2">
        <v>674.738708</v>
      </c>
      <c r="G329" s="2">
        <v>210558.0</v>
      </c>
    </row>
    <row r="330" ht="15.75" customHeight="1">
      <c r="A330" s="3">
        <v>42919.0</v>
      </c>
      <c r="B330" s="2">
        <v>694.0</v>
      </c>
      <c r="C330" s="2">
        <v>697.0</v>
      </c>
      <c r="D330" s="2">
        <v>686.049988</v>
      </c>
      <c r="E330" s="2">
        <v>692.049988</v>
      </c>
      <c r="F330" s="2">
        <v>676.620728</v>
      </c>
      <c r="G330" s="2">
        <v>390070.0</v>
      </c>
    </row>
    <row r="331" ht="15.75" customHeight="1">
      <c r="A331" s="3">
        <v>42920.0</v>
      </c>
      <c r="B331" s="2">
        <v>693.75</v>
      </c>
      <c r="C331" s="2">
        <v>712.75</v>
      </c>
      <c r="D331" s="2">
        <v>693.75</v>
      </c>
      <c r="E331" s="2">
        <v>711.349976</v>
      </c>
      <c r="F331" s="2">
        <v>695.490417</v>
      </c>
      <c r="G331" s="2">
        <v>1481546.0</v>
      </c>
    </row>
    <row r="332" ht="15.75" customHeight="1">
      <c r="A332" s="3">
        <v>42921.0</v>
      </c>
      <c r="B332" s="2">
        <v>713.599976</v>
      </c>
      <c r="C332" s="2">
        <v>722.950012</v>
      </c>
      <c r="D332" s="2">
        <v>713.5</v>
      </c>
      <c r="E332" s="2">
        <v>719.900024</v>
      </c>
      <c r="F332" s="2">
        <v>703.849854</v>
      </c>
      <c r="G332" s="2">
        <v>471116.0</v>
      </c>
    </row>
    <row r="333" ht="15.75" customHeight="1">
      <c r="A333" s="3">
        <v>42922.0</v>
      </c>
      <c r="B333" s="2">
        <v>722.650024</v>
      </c>
      <c r="C333" s="2">
        <v>724.974976</v>
      </c>
      <c r="D333" s="2">
        <v>718.674988</v>
      </c>
      <c r="E333" s="2">
        <v>720.700012</v>
      </c>
      <c r="F333" s="2">
        <v>704.632019</v>
      </c>
      <c r="G333" s="2">
        <v>322396.0</v>
      </c>
    </row>
    <row r="334" ht="15.75" customHeight="1">
      <c r="A334" s="3">
        <v>42923.0</v>
      </c>
      <c r="B334" s="2">
        <v>719.0</v>
      </c>
      <c r="C334" s="2">
        <v>748.5</v>
      </c>
      <c r="D334" s="2">
        <v>719.0</v>
      </c>
      <c r="E334" s="2">
        <v>745.400024</v>
      </c>
      <c r="F334" s="2">
        <v>728.781372</v>
      </c>
      <c r="G334" s="2">
        <v>1355214.0</v>
      </c>
    </row>
    <row r="335" ht="15.75" customHeight="1">
      <c r="A335" s="3">
        <v>42926.0</v>
      </c>
      <c r="B335" s="2">
        <v>746.0</v>
      </c>
      <c r="C335" s="2">
        <v>754.0</v>
      </c>
      <c r="D335" s="2">
        <v>743.5</v>
      </c>
      <c r="E335" s="2">
        <v>746.224976</v>
      </c>
      <c r="F335" s="2">
        <v>729.587891</v>
      </c>
      <c r="G335" s="2">
        <v>2510082.0</v>
      </c>
    </row>
    <row r="336" ht="15.75" customHeight="1">
      <c r="A336" s="3">
        <v>42927.0</v>
      </c>
      <c r="B336" s="2">
        <v>750.0</v>
      </c>
      <c r="C336" s="2">
        <v>752.0</v>
      </c>
      <c r="D336" s="2">
        <v>743.525024</v>
      </c>
      <c r="E336" s="2">
        <v>747.599976</v>
      </c>
      <c r="F336" s="2">
        <v>730.932312</v>
      </c>
      <c r="G336" s="2">
        <v>527568.0</v>
      </c>
    </row>
    <row r="337" ht="15.75" customHeight="1">
      <c r="A337" s="3">
        <v>42928.0</v>
      </c>
      <c r="B337" s="2">
        <v>749.400024</v>
      </c>
      <c r="C337" s="2">
        <v>762.25</v>
      </c>
      <c r="D337" s="2">
        <v>748.0</v>
      </c>
      <c r="E337" s="2">
        <v>755.25</v>
      </c>
      <c r="F337" s="2">
        <v>738.411682</v>
      </c>
      <c r="G337" s="2">
        <v>570856.0</v>
      </c>
    </row>
    <row r="338" ht="15.75" customHeight="1">
      <c r="A338" s="3">
        <v>42929.0</v>
      </c>
      <c r="B338" s="2">
        <v>755.0</v>
      </c>
      <c r="C338" s="2">
        <v>761.799988</v>
      </c>
      <c r="D338" s="2">
        <v>753.349976</v>
      </c>
      <c r="E338" s="2">
        <v>759.424988</v>
      </c>
      <c r="F338" s="2">
        <v>747.888672</v>
      </c>
      <c r="G338" s="2">
        <v>574908.0</v>
      </c>
    </row>
    <row r="339" ht="15.75" customHeight="1">
      <c r="A339" s="3">
        <v>42930.0</v>
      </c>
      <c r="B339" s="2">
        <v>761.0</v>
      </c>
      <c r="C339" s="2">
        <v>767.0</v>
      </c>
      <c r="D339" s="2">
        <v>757.625</v>
      </c>
      <c r="E339" s="2">
        <v>765.525024</v>
      </c>
      <c r="F339" s="2">
        <v>753.896057</v>
      </c>
      <c r="G339" s="2">
        <v>507546.0</v>
      </c>
    </row>
    <row r="340" ht="15.75" customHeight="1">
      <c r="A340" s="3">
        <v>42933.0</v>
      </c>
      <c r="B340" s="2">
        <v>767.150024</v>
      </c>
      <c r="C340" s="2">
        <v>779.400024</v>
      </c>
      <c r="D340" s="2">
        <v>767.150024</v>
      </c>
      <c r="E340" s="2">
        <v>775.674988</v>
      </c>
      <c r="F340" s="2">
        <v>763.891846</v>
      </c>
      <c r="G340" s="2">
        <v>494904.0</v>
      </c>
    </row>
    <row r="341" ht="15.75" customHeight="1">
      <c r="A341" s="3">
        <v>42934.0</v>
      </c>
      <c r="B341" s="2">
        <v>774.200012</v>
      </c>
      <c r="C341" s="2">
        <v>775.75</v>
      </c>
      <c r="D341" s="2">
        <v>756.0</v>
      </c>
      <c r="E341" s="2">
        <v>759.950012</v>
      </c>
      <c r="F341" s="2">
        <v>748.405762</v>
      </c>
      <c r="G341" s="2">
        <v>506892.0</v>
      </c>
    </row>
    <row r="342" ht="15.75" customHeight="1">
      <c r="A342" s="3">
        <v>42935.0</v>
      </c>
      <c r="B342" s="2">
        <v>759.849976</v>
      </c>
      <c r="C342" s="2">
        <v>770.400024</v>
      </c>
      <c r="D342" s="2">
        <v>757.5</v>
      </c>
      <c r="E342" s="2">
        <v>766.75</v>
      </c>
      <c r="F342" s="2">
        <v>755.102417</v>
      </c>
      <c r="G342" s="2">
        <v>280352.0</v>
      </c>
    </row>
    <row r="343" ht="15.75" customHeight="1">
      <c r="A343" s="3">
        <v>42936.0</v>
      </c>
      <c r="B343" s="2">
        <v>770.0</v>
      </c>
      <c r="C343" s="2">
        <v>774.924988</v>
      </c>
      <c r="D343" s="2">
        <v>760.525024</v>
      </c>
      <c r="E343" s="2">
        <v>764.349976</v>
      </c>
      <c r="F343" s="2">
        <v>752.738892</v>
      </c>
      <c r="G343" s="2">
        <v>454964.0</v>
      </c>
    </row>
    <row r="344" ht="15.75" customHeight="1">
      <c r="A344" s="3">
        <v>42937.0</v>
      </c>
      <c r="B344" s="2">
        <v>777.0</v>
      </c>
      <c r="C344" s="2">
        <v>796.099976</v>
      </c>
      <c r="D344" s="2">
        <v>772.200012</v>
      </c>
      <c r="E344" s="2">
        <v>793.099976</v>
      </c>
      <c r="F344" s="2">
        <v>781.052124</v>
      </c>
      <c r="G344" s="2">
        <v>3951370.0</v>
      </c>
    </row>
    <row r="345" ht="15.75" customHeight="1">
      <c r="A345" s="3">
        <v>42940.0</v>
      </c>
      <c r="B345" s="2">
        <v>802.0</v>
      </c>
      <c r="C345" s="2">
        <v>812.400024</v>
      </c>
      <c r="D345" s="2">
        <v>793.099976</v>
      </c>
      <c r="E345" s="2">
        <v>808.049988</v>
      </c>
      <c r="F345" s="2">
        <v>795.775024</v>
      </c>
      <c r="G345" s="2">
        <v>1586648.0</v>
      </c>
    </row>
    <row r="346" ht="15.75" customHeight="1">
      <c r="A346" s="3">
        <v>42941.0</v>
      </c>
      <c r="B346" s="2">
        <v>813.349976</v>
      </c>
      <c r="C346" s="2">
        <v>814.5</v>
      </c>
      <c r="D346" s="2">
        <v>800.0</v>
      </c>
      <c r="E346" s="2">
        <v>801.674988</v>
      </c>
      <c r="F346" s="2">
        <v>789.496887</v>
      </c>
      <c r="G346" s="2">
        <v>563488.0</v>
      </c>
    </row>
    <row r="347" ht="15.75" customHeight="1">
      <c r="A347" s="3">
        <v>42942.0</v>
      </c>
      <c r="B347" s="2">
        <v>805.0</v>
      </c>
      <c r="C347" s="2">
        <v>814.974976</v>
      </c>
      <c r="D347" s="2">
        <v>801.0</v>
      </c>
      <c r="E347" s="2">
        <v>810.950012</v>
      </c>
      <c r="F347" s="2">
        <v>798.630981</v>
      </c>
      <c r="G347" s="2">
        <v>1488214.0</v>
      </c>
    </row>
    <row r="348" ht="15.75" customHeight="1">
      <c r="A348" s="3">
        <v>42943.0</v>
      </c>
      <c r="B348" s="2">
        <v>814.974976</v>
      </c>
      <c r="C348" s="2">
        <v>815.549988</v>
      </c>
      <c r="D348" s="2">
        <v>795.5</v>
      </c>
      <c r="E348" s="2">
        <v>799.174988</v>
      </c>
      <c r="F348" s="2">
        <v>787.034851</v>
      </c>
      <c r="G348" s="2">
        <v>500338.0</v>
      </c>
    </row>
    <row r="349" ht="15.75" customHeight="1">
      <c r="A349" s="3">
        <v>42944.0</v>
      </c>
      <c r="B349" s="2">
        <v>798.5</v>
      </c>
      <c r="C349" s="2">
        <v>802.5</v>
      </c>
      <c r="D349" s="2">
        <v>789.5</v>
      </c>
      <c r="E349" s="2">
        <v>797.125</v>
      </c>
      <c r="F349" s="2">
        <v>785.016052</v>
      </c>
      <c r="G349" s="2">
        <v>456716.0</v>
      </c>
    </row>
    <row r="350" ht="15.75" customHeight="1">
      <c r="A350" s="3">
        <v>42947.0</v>
      </c>
      <c r="B350" s="2">
        <v>800.025024</v>
      </c>
      <c r="C350" s="2">
        <v>809.0</v>
      </c>
      <c r="D350" s="2">
        <v>798.0</v>
      </c>
      <c r="E350" s="2">
        <v>806.924988</v>
      </c>
      <c r="F350" s="2">
        <v>794.667114</v>
      </c>
      <c r="G350" s="2">
        <v>385176.0</v>
      </c>
    </row>
    <row r="351" ht="15.75" customHeight="1">
      <c r="A351" s="3">
        <v>42948.0</v>
      </c>
      <c r="B351" s="2">
        <v>811.924988</v>
      </c>
      <c r="C351" s="2">
        <v>812.5</v>
      </c>
      <c r="D351" s="2">
        <v>795.799988</v>
      </c>
      <c r="E351" s="2">
        <v>801.775024</v>
      </c>
      <c r="F351" s="2">
        <v>789.595398</v>
      </c>
      <c r="G351" s="2">
        <v>284486.0</v>
      </c>
    </row>
    <row r="352" ht="15.75" customHeight="1">
      <c r="A352" s="3">
        <v>42949.0</v>
      </c>
      <c r="B352" s="2">
        <v>804.299988</v>
      </c>
      <c r="C352" s="2">
        <v>818.0</v>
      </c>
      <c r="D352" s="2">
        <v>802.5</v>
      </c>
      <c r="E352" s="2">
        <v>814.549988</v>
      </c>
      <c r="F352" s="2">
        <v>802.176331</v>
      </c>
      <c r="G352" s="2">
        <v>669096.0</v>
      </c>
    </row>
    <row r="353" ht="15.75" customHeight="1">
      <c r="A353" s="3">
        <v>42950.0</v>
      </c>
      <c r="B353" s="2">
        <v>814.950012</v>
      </c>
      <c r="C353" s="2">
        <v>832.5</v>
      </c>
      <c r="D353" s="2">
        <v>808.450012</v>
      </c>
      <c r="E353" s="2">
        <v>825.775024</v>
      </c>
      <c r="F353" s="2">
        <v>813.230774</v>
      </c>
      <c r="G353" s="2">
        <v>762374.0</v>
      </c>
    </row>
    <row r="354" ht="15.75" customHeight="1">
      <c r="A354" s="3">
        <v>42951.0</v>
      </c>
      <c r="B354" s="2">
        <v>830.275024</v>
      </c>
      <c r="C354" s="2">
        <v>831.599976</v>
      </c>
      <c r="D354" s="2">
        <v>807.775024</v>
      </c>
      <c r="E354" s="2">
        <v>811.25</v>
      </c>
      <c r="F354" s="2">
        <v>798.926453</v>
      </c>
      <c r="G354" s="2">
        <v>569104.0</v>
      </c>
    </row>
    <row r="355" ht="15.75" customHeight="1">
      <c r="A355" s="3">
        <v>42954.0</v>
      </c>
      <c r="B355" s="2">
        <v>814.799988</v>
      </c>
      <c r="C355" s="2">
        <v>816.0</v>
      </c>
      <c r="D355" s="2">
        <v>806.400024</v>
      </c>
      <c r="E355" s="2">
        <v>808.299988</v>
      </c>
      <c r="F355" s="2">
        <v>796.02124</v>
      </c>
      <c r="G355" s="2">
        <v>405526.0</v>
      </c>
    </row>
    <row r="356" ht="15.75" customHeight="1">
      <c r="A356" s="3">
        <v>42955.0</v>
      </c>
      <c r="B356" s="2">
        <v>810.0</v>
      </c>
      <c r="C356" s="2">
        <v>810.5</v>
      </c>
      <c r="D356" s="2">
        <v>794.125</v>
      </c>
      <c r="E356" s="2">
        <v>801.700012</v>
      </c>
      <c r="F356" s="2">
        <v>789.521545</v>
      </c>
      <c r="G356" s="2">
        <v>414180.0</v>
      </c>
    </row>
    <row r="357" ht="15.75" customHeight="1">
      <c r="A357" s="3">
        <v>42956.0</v>
      </c>
      <c r="B357" s="2">
        <v>800.0</v>
      </c>
      <c r="C357" s="2">
        <v>809.950012</v>
      </c>
      <c r="D357" s="2">
        <v>792.875</v>
      </c>
      <c r="E357" s="2">
        <v>799.424988</v>
      </c>
      <c r="F357" s="2">
        <v>787.281067</v>
      </c>
      <c r="G357" s="2">
        <v>387112.0</v>
      </c>
    </row>
    <row r="358" ht="15.75" customHeight="1">
      <c r="A358" s="3">
        <v>42957.0</v>
      </c>
      <c r="B358" s="2">
        <v>798.974976</v>
      </c>
      <c r="C358" s="2">
        <v>803.424988</v>
      </c>
      <c r="D358" s="2">
        <v>788.650024</v>
      </c>
      <c r="E358" s="2">
        <v>792.025024</v>
      </c>
      <c r="F358" s="2">
        <v>779.99353</v>
      </c>
      <c r="G358" s="2">
        <v>678398.0</v>
      </c>
    </row>
    <row r="359" ht="15.75" customHeight="1">
      <c r="A359" s="3">
        <v>42958.0</v>
      </c>
      <c r="B359" s="2">
        <v>777.450012</v>
      </c>
      <c r="C359" s="2">
        <v>789.0</v>
      </c>
      <c r="D359" s="2">
        <v>767.75</v>
      </c>
      <c r="E359" s="2">
        <v>773.275024</v>
      </c>
      <c r="F359" s="2">
        <v>761.52832</v>
      </c>
      <c r="G359" s="2">
        <v>503922.0</v>
      </c>
    </row>
    <row r="360" ht="15.75" customHeight="1">
      <c r="A360" s="3">
        <v>42961.0</v>
      </c>
      <c r="B360" s="2">
        <v>778.25</v>
      </c>
      <c r="C360" s="2">
        <v>792.5</v>
      </c>
      <c r="D360" s="2">
        <v>778.25</v>
      </c>
      <c r="E360" s="2">
        <v>786.575012</v>
      </c>
      <c r="F360" s="2">
        <v>774.626282</v>
      </c>
      <c r="G360" s="2">
        <v>583344.0</v>
      </c>
    </row>
    <row r="361" ht="15.75" customHeight="1">
      <c r="A361" s="3">
        <v>42963.0</v>
      </c>
      <c r="B361" s="2">
        <v>785.5</v>
      </c>
      <c r="C361" s="2">
        <v>789.0</v>
      </c>
      <c r="D361" s="2">
        <v>775.275024</v>
      </c>
      <c r="E361" s="2">
        <v>783.474976</v>
      </c>
      <c r="F361" s="2">
        <v>771.573303</v>
      </c>
      <c r="G361" s="2">
        <v>479698.0</v>
      </c>
    </row>
    <row r="362" ht="15.75" customHeight="1">
      <c r="A362" s="3">
        <v>42964.0</v>
      </c>
      <c r="B362" s="2">
        <v>785.849976</v>
      </c>
      <c r="C362" s="2">
        <v>798.424988</v>
      </c>
      <c r="D362" s="2">
        <v>780.049988</v>
      </c>
      <c r="E362" s="2">
        <v>783.025024</v>
      </c>
      <c r="F362" s="2">
        <v>771.130249</v>
      </c>
      <c r="G362" s="2">
        <v>626774.0</v>
      </c>
    </row>
    <row r="363" ht="15.75" customHeight="1">
      <c r="A363" s="3">
        <v>42965.0</v>
      </c>
      <c r="B363" s="2">
        <v>783.0</v>
      </c>
      <c r="C363" s="2">
        <v>789.75</v>
      </c>
      <c r="D363" s="2">
        <v>776.825012</v>
      </c>
      <c r="E363" s="2">
        <v>787.700012</v>
      </c>
      <c r="F363" s="2">
        <v>775.734192</v>
      </c>
      <c r="G363" s="2">
        <v>285630.0</v>
      </c>
    </row>
    <row r="364" ht="15.75" customHeight="1">
      <c r="A364" s="3">
        <v>42968.0</v>
      </c>
      <c r="B364" s="2">
        <v>788.525024</v>
      </c>
      <c r="C364" s="2">
        <v>792.549988</v>
      </c>
      <c r="D364" s="2">
        <v>781.5</v>
      </c>
      <c r="E364" s="2">
        <v>782.900024</v>
      </c>
      <c r="F364" s="2">
        <v>771.00708</v>
      </c>
      <c r="G364" s="2">
        <v>872562.0</v>
      </c>
    </row>
    <row r="365" ht="15.75" customHeight="1">
      <c r="A365" s="3">
        <v>42969.0</v>
      </c>
      <c r="B365" s="2">
        <v>787.0</v>
      </c>
      <c r="C365" s="2">
        <v>789.75</v>
      </c>
      <c r="D365" s="2">
        <v>779.0</v>
      </c>
      <c r="E365" s="2">
        <v>781.674988</v>
      </c>
      <c r="F365" s="2">
        <v>769.80072</v>
      </c>
      <c r="G365" s="2">
        <v>318038.0</v>
      </c>
    </row>
    <row r="366" ht="15.75" customHeight="1">
      <c r="A366" s="3">
        <v>42970.0</v>
      </c>
      <c r="B366" s="2">
        <v>783.5</v>
      </c>
      <c r="C366" s="2">
        <v>792.5</v>
      </c>
      <c r="D366" s="2">
        <v>777.0</v>
      </c>
      <c r="E366" s="2">
        <v>790.650024</v>
      </c>
      <c r="F366" s="2">
        <v>778.639343</v>
      </c>
      <c r="G366" s="2">
        <v>382916.0</v>
      </c>
    </row>
    <row r="367" ht="15.75" customHeight="1">
      <c r="A367" s="3">
        <v>42971.0</v>
      </c>
      <c r="B367" s="2">
        <v>795.849976</v>
      </c>
      <c r="C367" s="2">
        <v>796.099976</v>
      </c>
      <c r="D367" s="2">
        <v>782.299988</v>
      </c>
      <c r="E367" s="2">
        <v>783.700012</v>
      </c>
      <c r="F367" s="2">
        <v>771.794922</v>
      </c>
      <c r="G367" s="2">
        <v>337108.0</v>
      </c>
    </row>
    <row r="368" ht="15.75" customHeight="1">
      <c r="A368" s="3">
        <v>42975.0</v>
      </c>
      <c r="B368" s="2">
        <v>789.5</v>
      </c>
      <c r="C368" s="2">
        <v>791.125</v>
      </c>
      <c r="D368" s="2">
        <v>780.849976</v>
      </c>
      <c r="E368" s="2">
        <v>782.900024</v>
      </c>
      <c r="F368" s="2">
        <v>771.00708</v>
      </c>
      <c r="G368" s="2">
        <v>266492.0</v>
      </c>
    </row>
    <row r="369" ht="15.75" customHeight="1">
      <c r="A369" s="3">
        <v>42976.0</v>
      </c>
      <c r="B369" s="2">
        <v>780.0</v>
      </c>
      <c r="C369" s="2">
        <v>783.400024</v>
      </c>
      <c r="D369" s="2">
        <v>765.0</v>
      </c>
      <c r="E369" s="2">
        <v>765.875</v>
      </c>
      <c r="F369" s="2">
        <v>754.240723</v>
      </c>
      <c r="G369" s="2">
        <v>407094.0</v>
      </c>
    </row>
    <row r="370" ht="15.75" customHeight="1">
      <c r="A370" s="3">
        <v>42977.0</v>
      </c>
      <c r="B370" s="2">
        <v>772.5</v>
      </c>
      <c r="C370" s="2">
        <v>784.299988</v>
      </c>
      <c r="D370" s="2">
        <v>771.799988</v>
      </c>
      <c r="E370" s="2">
        <v>782.075012</v>
      </c>
      <c r="F370" s="2">
        <v>770.194641</v>
      </c>
      <c r="G370" s="2">
        <v>377930.0</v>
      </c>
    </row>
    <row r="371" ht="15.75" customHeight="1">
      <c r="A371" s="3">
        <v>42978.0</v>
      </c>
      <c r="B371" s="2">
        <v>785.150024</v>
      </c>
      <c r="C371" s="2">
        <v>798.75</v>
      </c>
      <c r="D371" s="2">
        <v>785.150024</v>
      </c>
      <c r="E371" s="2">
        <v>796.75</v>
      </c>
      <c r="F371" s="2">
        <v>784.646667</v>
      </c>
      <c r="G371" s="2">
        <v>628416.0</v>
      </c>
    </row>
    <row r="372" ht="15.75" customHeight="1">
      <c r="A372" s="3">
        <v>42979.0</v>
      </c>
      <c r="B372" s="2">
        <v>800.900024</v>
      </c>
      <c r="C372" s="2">
        <v>807.974976</v>
      </c>
      <c r="D372" s="2">
        <v>799.099976</v>
      </c>
      <c r="E372" s="2">
        <v>804.674988</v>
      </c>
      <c r="F372" s="2">
        <v>792.451294</v>
      </c>
      <c r="G372" s="2">
        <v>405820.0</v>
      </c>
    </row>
    <row r="373" ht="15.75" customHeight="1">
      <c r="A373" s="3">
        <v>42982.0</v>
      </c>
      <c r="B373" s="2">
        <v>807.5</v>
      </c>
      <c r="C373" s="2">
        <v>817.875</v>
      </c>
      <c r="D373" s="2">
        <v>798.099976</v>
      </c>
      <c r="E373" s="2">
        <v>805.674988</v>
      </c>
      <c r="F373" s="2">
        <v>793.436157</v>
      </c>
      <c r="G373" s="2">
        <v>2054050.0</v>
      </c>
    </row>
    <row r="374" ht="15.75" customHeight="1">
      <c r="A374" s="3">
        <v>42983.0</v>
      </c>
      <c r="B374" s="2">
        <v>809.5</v>
      </c>
      <c r="C374" s="2">
        <v>817.450012</v>
      </c>
      <c r="D374" s="2">
        <v>809.5</v>
      </c>
      <c r="E374" s="2">
        <v>816.5</v>
      </c>
      <c r="F374" s="2">
        <v>804.096619</v>
      </c>
      <c r="G374" s="2">
        <v>2094094.0</v>
      </c>
    </row>
    <row r="375" ht="15.75" customHeight="1">
      <c r="A375" s="3">
        <v>42984.0</v>
      </c>
      <c r="B375" s="2">
        <v>815.700012</v>
      </c>
      <c r="C375" s="2">
        <v>826.200012</v>
      </c>
      <c r="D375" s="2">
        <v>812.5</v>
      </c>
      <c r="E375" s="2">
        <v>822.299988</v>
      </c>
      <c r="F375" s="2">
        <v>809.808594</v>
      </c>
      <c r="G375" s="2">
        <v>1898386.0</v>
      </c>
    </row>
    <row r="376" ht="15.75" customHeight="1">
      <c r="A376" s="3">
        <v>42985.0</v>
      </c>
      <c r="B376" s="2">
        <v>824.0</v>
      </c>
      <c r="C376" s="2">
        <v>832.700012</v>
      </c>
      <c r="D376" s="2">
        <v>816.5</v>
      </c>
      <c r="E376" s="2">
        <v>818.900024</v>
      </c>
      <c r="F376" s="2">
        <v>806.460266</v>
      </c>
      <c r="G376" s="2">
        <v>639020.0</v>
      </c>
    </row>
    <row r="377" ht="15.75" customHeight="1">
      <c r="A377" s="3">
        <v>42986.0</v>
      </c>
      <c r="B377" s="2">
        <v>820.099976</v>
      </c>
      <c r="C377" s="2">
        <v>823.599976</v>
      </c>
      <c r="D377" s="2">
        <v>812.799988</v>
      </c>
      <c r="E377" s="2">
        <v>817.150024</v>
      </c>
      <c r="F377" s="2">
        <v>804.736816</v>
      </c>
      <c r="G377" s="2">
        <v>293009.0</v>
      </c>
    </row>
    <row r="378" ht="15.75" customHeight="1">
      <c r="A378" s="3">
        <v>42989.0</v>
      </c>
      <c r="B378" s="2">
        <v>820.400024</v>
      </c>
      <c r="C378" s="2">
        <v>827.0</v>
      </c>
      <c r="D378" s="2">
        <v>816.049988</v>
      </c>
      <c r="E378" s="2">
        <v>818.099976</v>
      </c>
      <c r="F378" s="2">
        <v>805.672363</v>
      </c>
      <c r="G378" s="2">
        <v>982073.0</v>
      </c>
    </row>
    <row r="379" ht="15.75" customHeight="1">
      <c r="A379" s="3">
        <v>42990.0</v>
      </c>
      <c r="B379" s="2">
        <v>822.099976</v>
      </c>
      <c r="C379" s="2">
        <v>824.599976</v>
      </c>
      <c r="D379" s="2">
        <v>817.450012</v>
      </c>
      <c r="E379" s="2">
        <v>823.299988</v>
      </c>
      <c r="F379" s="2">
        <v>810.793335</v>
      </c>
      <c r="G379" s="2">
        <v>140436.0</v>
      </c>
    </row>
    <row r="380" ht="15.75" customHeight="1">
      <c r="A380" s="3">
        <v>42991.0</v>
      </c>
      <c r="B380" s="2">
        <v>824.0</v>
      </c>
      <c r="C380" s="2">
        <v>859.25</v>
      </c>
      <c r="D380" s="2">
        <v>822.5</v>
      </c>
      <c r="E380" s="2">
        <v>849.099976</v>
      </c>
      <c r="F380" s="2">
        <v>836.201477</v>
      </c>
      <c r="G380" s="2">
        <v>751535.0</v>
      </c>
    </row>
    <row r="381" ht="15.75" customHeight="1">
      <c r="A381" s="3">
        <v>42992.0</v>
      </c>
      <c r="B381" s="2">
        <v>857.0</v>
      </c>
      <c r="C381" s="2">
        <v>861.400024</v>
      </c>
      <c r="D381" s="2">
        <v>842.0</v>
      </c>
      <c r="E381" s="2">
        <v>844.200012</v>
      </c>
      <c r="F381" s="2">
        <v>831.375916</v>
      </c>
      <c r="G381" s="2">
        <v>466073.0</v>
      </c>
    </row>
    <row r="382" ht="15.75" customHeight="1">
      <c r="A382" s="3">
        <v>42993.0</v>
      </c>
      <c r="B382" s="2">
        <v>842.099976</v>
      </c>
      <c r="C382" s="2">
        <v>852.150024</v>
      </c>
      <c r="D382" s="2">
        <v>835.400024</v>
      </c>
      <c r="E382" s="2">
        <v>843.400024</v>
      </c>
      <c r="F382" s="2">
        <v>830.588074</v>
      </c>
      <c r="G382" s="2">
        <v>414656.0</v>
      </c>
    </row>
    <row r="383" ht="15.75" customHeight="1">
      <c r="A383" s="3">
        <v>42996.0</v>
      </c>
      <c r="B383" s="2">
        <v>847.0</v>
      </c>
      <c r="C383" s="2">
        <v>851.299988</v>
      </c>
      <c r="D383" s="2">
        <v>843.099976</v>
      </c>
      <c r="E383" s="2">
        <v>845.400024</v>
      </c>
      <c r="F383" s="2">
        <v>832.557678</v>
      </c>
      <c r="G383" s="2">
        <v>272693.0</v>
      </c>
    </row>
    <row r="384" ht="15.75" customHeight="1">
      <c r="A384" s="3">
        <v>42997.0</v>
      </c>
      <c r="B384" s="2">
        <v>849.0</v>
      </c>
      <c r="C384" s="2">
        <v>849.0</v>
      </c>
      <c r="D384" s="2">
        <v>837.549988</v>
      </c>
      <c r="E384" s="2">
        <v>840.0</v>
      </c>
      <c r="F384" s="2">
        <v>827.239685</v>
      </c>
      <c r="G384" s="2">
        <v>199852.0</v>
      </c>
    </row>
    <row r="385" ht="15.75" customHeight="1">
      <c r="A385" s="3">
        <v>42998.0</v>
      </c>
      <c r="B385" s="2">
        <v>856.25</v>
      </c>
      <c r="C385" s="2">
        <v>872.099976</v>
      </c>
      <c r="D385" s="2">
        <v>845.0</v>
      </c>
      <c r="E385" s="2">
        <v>847.099976</v>
      </c>
      <c r="F385" s="2">
        <v>834.231812</v>
      </c>
      <c r="G385" s="2">
        <v>745756.0</v>
      </c>
    </row>
    <row r="386" ht="15.75" customHeight="1">
      <c r="A386" s="3">
        <v>42999.0</v>
      </c>
      <c r="B386" s="2">
        <v>848.0</v>
      </c>
      <c r="C386" s="2">
        <v>851.400024</v>
      </c>
      <c r="D386" s="2">
        <v>837.0</v>
      </c>
      <c r="E386" s="2">
        <v>841.299988</v>
      </c>
      <c r="F386" s="2">
        <v>828.519958</v>
      </c>
      <c r="G386" s="2">
        <v>415569.0</v>
      </c>
    </row>
    <row r="387" ht="15.75" customHeight="1">
      <c r="A387" s="3">
        <v>43000.0</v>
      </c>
      <c r="B387" s="2">
        <v>840.700012</v>
      </c>
      <c r="C387" s="2">
        <v>840.700012</v>
      </c>
      <c r="D387" s="2">
        <v>814.0</v>
      </c>
      <c r="E387" s="2">
        <v>817.5</v>
      </c>
      <c r="F387" s="2">
        <v>805.081482</v>
      </c>
      <c r="G387" s="2">
        <v>447324.0</v>
      </c>
    </row>
    <row r="388" ht="15.75" customHeight="1">
      <c r="A388" s="3">
        <v>43003.0</v>
      </c>
      <c r="B388" s="2">
        <v>817.900024</v>
      </c>
      <c r="C388" s="2">
        <v>827.700012</v>
      </c>
      <c r="D388" s="2">
        <v>805.299988</v>
      </c>
      <c r="E388" s="2">
        <v>820.450012</v>
      </c>
      <c r="F388" s="2">
        <v>807.986694</v>
      </c>
      <c r="G388" s="2">
        <v>713622.0</v>
      </c>
    </row>
    <row r="389" ht="15.75" customHeight="1">
      <c r="A389" s="3">
        <v>43004.0</v>
      </c>
      <c r="B389" s="2">
        <v>820.5</v>
      </c>
      <c r="C389" s="2">
        <v>827.0</v>
      </c>
      <c r="D389" s="2">
        <v>812.5</v>
      </c>
      <c r="E389" s="2">
        <v>819.200012</v>
      </c>
      <c r="F389" s="2">
        <v>806.755676</v>
      </c>
      <c r="G389" s="2">
        <v>459787.0</v>
      </c>
    </row>
    <row r="390" ht="15.75" customHeight="1">
      <c r="A390" s="3">
        <v>43005.0</v>
      </c>
      <c r="B390" s="2">
        <v>827.5</v>
      </c>
      <c r="C390" s="2">
        <v>827.5</v>
      </c>
      <c r="D390" s="2">
        <v>795.5</v>
      </c>
      <c r="E390" s="2">
        <v>798.599976</v>
      </c>
      <c r="F390" s="2">
        <v>786.468567</v>
      </c>
      <c r="G390" s="2">
        <v>590896.0</v>
      </c>
    </row>
    <row r="391" ht="15.75" customHeight="1">
      <c r="A391" s="3">
        <v>43006.0</v>
      </c>
      <c r="B391" s="2">
        <v>800.0</v>
      </c>
      <c r="C391" s="2">
        <v>802.5</v>
      </c>
      <c r="D391" s="2">
        <v>781.150024</v>
      </c>
      <c r="E391" s="2">
        <v>786.75</v>
      </c>
      <c r="F391" s="2">
        <v>774.798584</v>
      </c>
      <c r="G391" s="2">
        <v>915584.0</v>
      </c>
    </row>
    <row r="392" ht="15.75" customHeight="1">
      <c r="A392" s="3">
        <v>43007.0</v>
      </c>
      <c r="B392" s="2">
        <v>791.0</v>
      </c>
      <c r="C392" s="2">
        <v>793.5</v>
      </c>
      <c r="D392" s="2">
        <v>780.0</v>
      </c>
      <c r="E392" s="2">
        <v>782.150024</v>
      </c>
      <c r="F392" s="2">
        <v>770.268494</v>
      </c>
      <c r="G392" s="2">
        <v>643300.0</v>
      </c>
    </row>
    <row r="393" ht="15.75" customHeight="1">
      <c r="A393" s="3">
        <v>43011.0</v>
      </c>
      <c r="B393" s="2">
        <v>792.349976</v>
      </c>
      <c r="C393" s="2">
        <v>803.700012</v>
      </c>
      <c r="D393" s="2">
        <v>786.25</v>
      </c>
      <c r="E393" s="2">
        <v>798.349976</v>
      </c>
      <c r="F393" s="2">
        <v>786.222351</v>
      </c>
      <c r="G393" s="2">
        <v>606837.0</v>
      </c>
    </row>
    <row r="394" ht="15.75" customHeight="1">
      <c r="A394" s="3">
        <v>43012.0</v>
      </c>
      <c r="B394" s="2">
        <v>798.349976</v>
      </c>
      <c r="C394" s="2">
        <v>824.950012</v>
      </c>
      <c r="D394" s="2">
        <v>795.5</v>
      </c>
      <c r="E394" s="2">
        <v>819.200012</v>
      </c>
      <c r="F394" s="2">
        <v>806.755676</v>
      </c>
      <c r="G394" s="2">
        <v>410935.0</v>
      </c>
    </row>
    <row r="395" ht="15.75" customHeight="1">
      <c r="A395" s="3">
        <v>43013.0</v>
      </c>
      <c r="B395" s="2">
        <v>825.0</v>
      </c>
      <c r="C395" s="2">
        <v>828.25</v>
      </c>
      <c r="D395" s="2">
        <v>818.75</v>
      </c>
      <c r="E395" s="2">
        <v>824.200012</v>
      </c>
      <c r="F395" s="2">
        <v>811.679688</v>
      </c>
      <c r="G395" s="2">
        <v>354967.0</v>
      </c>
    </row>
    <row r="396" ht="15.75" customHeight="1">
      <c r="A396" s="3">
        <v>43014.0</v>
      </c>
      <c r="B396" s="2">
        <v>824.900024</v>
      </c>
      <c r="C396" s="2">
        <v>838.900024</v>
      </c>
      <c r="D396" s="2">
        <v>822.650024</v>
      </c>
      <c r="E396" s="2">
        <v>836.849976</v>
      </c>
      <c r="F396" s="2">
        <v>824.137512</v>
      </c>
      <c r="G396" s="2">
        <v>279656.0</v>
      </c>
    </row>
    <row r="397" ht="15.75" customHeight="1">
      <c r="A397" s="3">
        <v>43017.0</v>
      </c>
      <c r="B397" s="2">
        <v>836.849976</v>
      </c>
      <c r="C397" s="2">
        <v>838.0</v>
      </c>
      <c r="D397" s="2">
        <v>828.25</v>
      </c>
      <c r="E397" s="2">
        <v>830.75</v>
      </c>
      <c r="F397" s="2">
        <v>818.130188</v>
      </c>
      <c r="G397" s="2">
        <v>252670.0</v>
      </c>
    </row>
    <row r="398" ht="15.75" customHeight="1">
      <c r="A398" s="3">
        <v>43018.0</v>
      </c>
      <c r="B398" s="2">
        <v>831.0</v>
      </c>
      <c r="C398" s="2">
        <v>846.900024</v>
      </c>
      <c r="D398" s="2">
        <v>830.75</v>
      </c>
      <c r="E398" s="2">
        <v>843.400024</v>
      </c>
      <c r="F398" s="2">
        <v>830.588074</v>
      </c>
      <c r="G398" s="2">
        <v>316112.0</v>
      </c>
    </row>
    <row r="399" ht="15.75" customHeight="1">
      <c r="A399" s="3">
        <v>43019.0</v>
      </c>
      <c r="B399" s="2">
        <v>845.0</v>
      </c>
      <c r="C399" s="2">
        <v>857.900024</v>
      </c>
      <c r="D399" s="2">
        <v>836.299988</v>
      </c>
      <c r="E399" s="2">
        <v>840.400024</v>
      </c>
      <c r="F399" s="2">
        <v>827.633606</v>
      </c>
      <c r="G399" s="2">
        <v>426076.0</v>
      </c>
    </row>
    <row r="400" ht="15.75" customHeight="1">
      <c r="A400" s="3">
        <v>43020.0</v>
      </c>
      <c r="B400" s="2">
        <v>841.0</v>
      </c>
      <c r="C400" s="2">
        <v>876.200012</v>
      </c>
      <c r="D400" s="2">
        <v>841.0</v>
      </c>
      <c r="E400" s="2">
        <v>872.5</v>
      </c>
      <c r="F400" s="2">
        <v>859.245972</v>
      </c>
      <c r="G400" s="2">
        <v>632480.0</v>
      </c>
    </row>
    <row r="401" ht="15.75" customHeight="1">
      <c r="A401" s="3">
        <v>43021.0</v>
      </c>
      <c r="B401" s="2">
        <v>880.0</v>
      </c>
      <c r="C401" s="2">
        <v>891.0</v>
      </c>
      <c r="D401" s="2">
        <v>874.25</v>
      </c>
      <c r="E401" s="2">
        <v>876.700012</v>
      </c>
      <c r="F401" s="2">
        <v>863.382141</v>
      </c>
      <c r="G401" s="2">
        <v>625450.0</v>
      </c>
    </row>
    <row r="402" ht="15.75" customHeight="1">
      <c r="A402" s="3">
        <v>43024.0</v>
      </c>
      <c r="B402" s="2">
        <v>879.900024</v>
      </c>
      <c r="C402" s="2">
        <v>891.700012</v>
      </c>
      <c r="D402" s="2">
        <v>861.75</v>
      </c>
      <c r="E402" s="2">
        <v>875.200012</v>
      </c>
      <c r="F402" s="2">
        <v>861.904968</v>
      </c>
      <c r="G402" s="2">
        <v>630948.0</v>
      </c>
    </row>
    <row r="403" ht="15.75" customHeight="1">
      <c r="A403" s="3">
        <v>43025.0</v>
      </c>
      <c r="B403" s="2">
        <v>878.900024</v>
      </c>
      <c r="C403" s="2">
        <v>883.950012</v>
      </c>
      <c r="D403" s="2">
        <v>867.299988</v>
      </c>
      <c r="E403" s="2">
        <v>874.25</v>
      </c>
      <c r="F403" s="2">
        <v>860.96936</v>
      </c>
      <c r="G403" s="2">
        <v>332838.0</v>
      </c>
    </row>
    <row r="404" ht="15.75" customHeight="1">
      <c r="A404" s="3">
        <v>43026.0</v>
      </c>
      <c r="B404" s="2">
        <v>875.549988</v>
      </c>
      <c r="C404" s="2">
        <v>917.0</v>
      </c>
      <c r="D404" s="2">
        <v>875.150024</v>
      </c>
      <c r="E404" s="2">
        <v>913.75</v>
      </c>
      <c r="F404" s="2">
        <v>899.869385</v>
      </c>
      <c r="G404" s="2">
        <v>1010077.0</v>
      </c>
    </row>
    <row r="405" ht="15.75" customHeight="1">
      <c r="A405" s="3">
        <v>43027.0</v>
      </c>
      <c r="B405" s="2">
        <v>916.700012</v>
      </c>
      <c r="C405" s="2">
        <v>921.75</v>
      </c>
      <c r="D405" s="2">
        <v>903.25</v>
      </c>
      <c r="E405" s="2">
        <v>910.349976</v>
      </c>
      <c r="F405" s="2">
        <v>896.520996</v>
      </c>
      <c r="G405" s="2">
        <v>278563.0</v>
      </c>
    </row>
    <row r="406" ht="15.75" customHeight="1">
      <c r="A406" s="3">
        <v>43031.0</v>
      </c>
      <c r="B406" s="2">
        <v>911.150024</v>
      </c>
      <c r="C406" s="2">
        <v>943.450012</v>
      </c>
      <c r="D406" s="2">
        <v>909.900024</v>
      </c>
      <c r="E406" s="2">
        <v>938.099976</v>
      </c>
      <c r="F406" s="2">
        <v>923.849487</v>
      </c>
      <c r="G406" s="2">
        <v>540383.0</v>
      </c>
    </row>
    <row r="407" ht="15.75" customHeight="1">
      <c r="A407" s="3">
        <v>43032.0</v>
      </c>
      <c r="B407" s="2">
        <v>947.099976</v>
      </c>
      <c r="C407" s="2">
        <v>947.099976</v>
      </c>
      <c r="D407" s="2">
        <v>928.299988</v>
      </c>
      <c r="E407" s="2">
        <v>934.75</v>
      </c>
      <c r="F407" s="2">
        <v>920.550354</v>
      </c>
      <c r="G407" s="2">
        <v>320250.0</v>
      </c>
    </row>
    <row r="408" ht="15.75" customHeight="1">
      <c r="A408" s="3">
        <v>43033.0</v>
      </c>
      <c r="B408" s="2">
        <v>940.0</v>
      </c>
      <c r="C408" s="2">
        <v>945.75</v>
      </c>
      <c r="D408" s="2">
        <v>930.0</v>
      </c>
      <c r="E408" s="2">
        <v>939.950012</v>
      </c>
      <c r="F408" s="2">
        <v>925.671387</v>
      </c>
      <c r="G408" s="2">
        <v>448754.0</v>
      </c>
    </row>
    <row r="409" ht="15.75" customHeight="1">
      <c r="A409" s="3">
        <v>43034.0</v>
      </c>
      <c r="B409" s="2">
        <v>938.349976</v>
      </c>
      <c r="C409" s="2">
        <v>958.200012</v>
      </c>
      <c r="D409" s="2">
        <v>931.5</v>
      </c>
      <c r="E409" s="2">
        <v>947.25</v>
      </c>
      <c r="F409" s="2">
        <v>932.860474</v>
      </c>
      <c r="G409" s="2">
        <v>694575.0</v>
      </c>
    </row>
    <row r="410" ht="15.75" customHeight="1">
      <c r="A410" s="3">
        <v>43035.0</v>
      </c>
      <c r="B410" s="2">
        <v>950.099976</v>
      </c>
      <c r="C410" s="2">
        <v>956.5</v>
      </c>
      <c r="D410" s="2">
        <v>926.400024</v>
      </c>
      <c r="E410" s="2">
        <v>929.450012</v>
      </c>
      <c r="F410" s="2">
        <v>915.330872</v>
      </c>
      <c r="G410" s="2">
        <v>4100930.0</v>
      </c>
    </row>
    <row r="411" ht="15.75" customHeight="1">
      <c r="A411" s="3">
        <v>43038.0</v>
      </c>
      <c r="B411" s="2">
        <v>931.0</v>
      </c>
      <c r="C411" s="2">
        <v>945.0</v>
      </c>
      <c r="D411" s="2">
        <v>931.0</v>
      </c>
      <c r="E411" s="2">
        <v>940.150024</v>
      </c>
      <c r="F411" s="2">
        <v>925.868347</v>
      </c>
      <c r="G411" s="2">
        <v>435289.0</v>
      </c>
    </row>
    <row r="412" ht="15.75" customHeight="1">
      <c r="A412" s="3">
        <v>43039.0</v>
      </c>
      <c r="B412" s="2">
        <v>943.0</v>
      </c>
      <c r="C412" s="2">
        <v>945.0</v>
      </c>
      <c r="D412" s="2">
        <v>932.099976</v>
      </c>
      <c r="E412" s="2">
        <v>940.799988</v>
      </c>
      <c r="F412" s="2">
        <v>926.508423</v>
      </c>
      <c r="G412" s="2">
        <v>476464.0</v>
      </c>
    </row>
    <row r="413" ht="15.75" customHeight="1">
      <c r="A413" s="3">
        <v>43040.0</v>
      </c>
      <c r="B413" s="2">
        <v>946.0</v>
      </c>
      <c r="C413" s="2">
        <v>957.400024</v>
      </c>
      <c r="D413" s="2">
        <v>945.900024</v>
      </c>
      <c r="E413" s="2">
        <v>952.299988</v>
      </c>
      <c r="F413" s="2">
        <v>937.83374</v>
      </c>
      <c r="G413" s="2">
        <v>455586.0</v>
      </c>
    </row>
    <row r="414" ht="15.75" customHeight="1">
      <c r="A414" s="3">
        <v>43041.0</v>
      </c>
      <c r="B414" s="2">
        <v>954.0</v>
      </c>
      <c r="C414" s="2">
        <v>956.900024</v>
      </c>
      <c r="D414" s="2">
        <v>944.200012</v>
      </c>
      <c r="E414" s="2">
        <v>947.099976</v>
      </c>
      <c r="F414" s="2">
        <v>932.712708</v>
      </c>
      <c r="G414" s="2">
        <v>513714.0</v>
      </c>
    </row>
    <row r="415" ht="15.75" customHeight="1">
      <c r="A415" s="3">
        <v>43042.0</v>
      </c>
      <c r="B415" s="2">
        <v>953.299988</v>
      </c>
      <c r="C415" s="2">
        <v>953.299988</v>
      </c>
      <c r="D415" s="2">
        <v>940.5</v>
      </c>
      <c r="E415" s="2">
        <v>945.599976</v>
      </c>
      <c r="F415" s="2">
        <v>931.235474</v>
      </c>
      <c r="G415" s="2">
        <v>725344.0</v>
      </c>
    </row>
    <row r="416" ht="15.75" customHeight="1">
      <c r="A416" s="3">
        <v>43045.0</v>
      </c>
      <c r="B416" s="2">
        <v>944.0</v>
      </c>
      <c r="C416" s="2">
        <v>945.0</v>
      </c>
      <c r="D416" s="2">
        <v>929.0</v>
      </c>
      <c r="E416" s="2">
        <v>934.450012</v>
      </c>
      <c r="F416" s="2">
        <v>920.254944</v>
      </c>
      <c r="G416" s="2">
        <v>405565.0</v>
      </c>
    </row>
    <row r="417" ht="15.75" customHeight="1">
      <c r="A417" s="3">
        <v>43046.0</v>
      </c>
      <c r="B417" s="2">
        <v>934.450012</v>
      </c>
      <c r="C417" s="2">
        <v>935.0</v>
      </c>
      <c r="D417" s="2">
        <v>903.150024</v>
      </c>
      <c r="E417" s="2">
        <v>906.650024</v>
      </c>
      <c r="F417" s="2">
        <v>892.877197</v>
      </c>
      <c r="G417" s="2">
        <v>426181.0</v>
      </c>
    </row>
    <row r="418" ht="15.75" customHeight="1">
      <c r="A418" s="3">
        <v>43047.0</v>
      </c>
      <c r="B418" s="2">
        <v>907.0</v>
      </c>
      <c r="C418" s="2">
        <v>908.900024</v>
      </c>
      <c r="D418" s="2">
        <v>885.099976</v>
      </c>
      <c r="E418" s="2">
        <v>888.25</v>
      </c>
      <c r="F418" s="2">
        <v>874.756714</v>
      </c>
      <c r="G418" s="2">
        <v>368861.0</v>
      </c>
    </row>
    <row r="419" ht="15.75" customHeight="1">
      <c r="A419" s="3">
        <v>43048.0</v>
      </c>
      <c r="B419" s="2">
        <v>895.099976</v>
      </c>
      <c r="C419" s="2">
        <v>909.099976</v>
      </c>
      <c r="D419" s="2">
        <v>892.0</v>
      </c>
      <c r="E419" s="2">
        <v>901.549988</v>
      </c>
      <c r="F419" s="2">
        <v>887.854736</v>
      </c>
      <c r="G419" s="2">
        <v>320008.0</v>
      </c>
    </row>
    <row r="420" ht="15.75" customHeight="1">
      <c r="A420" s="3">
        <v>43049.0</v>
      </c>
      <c r="B420" s="2">
        <v>900.0</v>
      </c>
      <c r="C420" s="2">
        <v>901.0</v>
      </c>
      <c r="D420" s="2">
        <v>880.349976</v>
      </c>
      <c r="E420" s="2">
        <v>883.5</v>
      </c>
      <c r="F420" s="2">
        <v>870.078918</v>
      </c>
      <c r="G420" s="2">
        <v>302328.0</v>
      </c>
    </row>
    <row r="421" ht="15.75" customHeight="1">
      <c r="A421" s="3">
        <v>43052.0</v>
      </c>
      <c r="B421" s="2">
        <v>883.5</v>
      </c>
      <c r="C421" s="2">
        <v>891.349976</v>
      </c>
      <c r="D421" s="2">
        <v>873.0</v>
      </c>
      <c r="E421" s="2">
        <v>875.150024</v>
      </c>
      <c r="F421" s="2">
        <v>861.855774</v>
      </c>
      <c r="G421" s="2">
        <v>282688.0</v>
      </c>
    </row>
    <row r="422" ht="15.75" customHeight="1">
      <c r="A422" s="3">
        <v>43053.0</v>
      </c>
      <c r="B422" s="2">
        <v>875.0</v>
      </c>
      <c r="C422" s="2">
        <v>894.5</v>
      </c>
      <c r="D422" s="2">
        <v>873.0</v>
      </c>
      <c r="E422" s="2">
        <v>886.200012</v>
      </c>
      <c r="F422" s="2">
        <v>872.737854</v>
      </c>
      <c r="G422" s="2">
        <v>289538.0</v>
      </c>
    </row>
    <row r="423" ht="15.75" customHeight="1">
      <c r="A423" s="3">
        <v>43054.0</v>
      </c>
      <c r="B423" s="2">
        <v>886.0</v>
      </c>
      <c r="C423" s="2">
        <v>889.849976</v>
      </c>
      <c r="D423" s="2">
        <v>878.0</v>
      </c>
      <c r="E423" s="2">
        <v>882.400024</v>
      </c>
      <c r="F423" s="2">
        <v>868.995605</v>
      </c>
      <c r="G423" s="2">
        <v>1129619.0</v>
      </c>
    </row>
    <row r="424" ht="15.75" customHeight="1">
      <c r="A424" s="3">
        <v>43055.0</v>
      </c>
      <c r="B424" s="2">
        <v>882.5</v>
      </c>
      <c r="C424" s="2">
        <v>905.0</v>
      </c>
      <c r="D424" s="2">
        <v>882.5</v>
      </c>
      <c r="E424" s="2">
        <v>902.450012</v>
      </c>
      <c r="F424" s="2">
        <v>888.741028</v>
      </c>
      <c r="G424" s="2">
        <v>642828.0</v>
      </c>
    </row>
    <row r="425" ht="15.75" customHeight="1">
      <c r="A425" s="3">
        <v>43056.0</v>
      </c>
      <c r="B425" s="2">
        <v>917.599976</v>
      </c>
      <c r="C425" s="2">
        <v>924.75</v>
      </c>
      <c r="D425" s="2">
        <v>907.099976</v>
      </c>
      <c r="E425" s="2">
        <v>909.700012</v>
      </c>
      <c r="F425" s="2">
        <v>895.88092</v>
      </c>
      <c r="G425" s="2">
        <v>443239.0</v>
      </c>
    </row>
    <row r="426" ht="15.75" customHeight="1">
      <c r="A426" s="3">
        <v>43059.0</v>
      </c>
      <c r="B426" s="2">
        <v>910.0</v>
      </c>
      <c r="C426" s="2">
        <v>924.0</v>
      </c>
      <c r="D426" s="2">
        <v>905.25</v>
      </c>
      <c r="E426" s="2">
        <v>918.849976</v>
      </c>
      <c r="F426" s="2">
        <v>904.891846</v>
      </c>
      <c r="G426" s="2">
        <v>429005.0</v>
      </c>
    </row>
    <row r="427" ht="15.75" customHeight="1">
      <c r="A427" s="3">
        <v>43060.0</v>
      </c>
      <c r="B427" s="2">
        <v>925.0</v>
      </c>
      <c r="C427" s="2">
        <v>939.700012</v>
      </c>
      <c r="D427" s="2">
        <v>924.0</v>
      </c>
      <c r="E427" s="2">
        <v>932.400024</v>
      </c>
      <c r="F427" s="2">
        <v>918.236084</v>
      </c>
      <c r="G427" s="2">
        <v>477835.0</v>
      </c>
    </row>
    <row r="428" ht="15.75" customHeight="1">
      <c r="A428" s="3">
        <v>43061.0</v>
      </c>
      <c r="B428" s="2">
        <v>937.049988</v>
      </c>
      <c r="C428" s="2">
        <v>938.700012</v>
      </c>
      <c r="D428" s="2">
        <v>924.549988</v>
      </c>
      <c r="E428" s="2">
        <v>930.25</v>
      </c>
      <c r="F428" s="2">
        <v>916.118713</v>
      </c>
      <c r="G428" s="2">
        <v>417327.0</v>
      </c>
    </row>
    <row r="429" ht="15.75" customHeight="1">
      <c r="A429" s="3">
        <v>43062.0</v>
      </c>
      <c r="B429" s="2">
        <v>925.650024</v>
      </c>
      <c r="C429" s="2">
        <v>948.0</v>
      </c>
      <c r="D429" s="2">
        <v>925.650024</v>
      </c>
      <c r="E429" s="2">
        <v>945.150024</v>
      </c>
      <c r="F429" s="2">
        <v>930.792419</v>
      </c>
      <c r="G429" s="2">
        <v>553671.0</v>
      </c>
    </row>
    <row r="430" ht="15.75" customHeight="1">
      <c r="A430" s="3">
        <v>43063.0</v>
      </c>
      <c r="B430" s="2">
        <v>948.0</v>
      </c>
      <c r="C430" s="2">
        <v>959.0</v>
      </c>
      <c r="D430" s="2">
        <v>946.650024</v>
      </c>
      <c r="E430" s="2">
        <v>949.5</v>
      </c>
      <c r="F430" s="2">
        <v>935.076294</v>
      </c>
      <c r="G430" s="2">
        <v>508893.0</v>
      </c>
    </row>
    <row r="431" ht="15.75" customHeight="1">
      <c r="A431" s="3">
        <v>43066.0</v>
      </c>
      <c r="B431" s="2">
        <v>948.0</v>
      </c>
      <c r="C431" s="2">
        <v>955.75</v>
      </c>
      <c r="D431" s="2">
        <v>943.5</v>
      </c>
      <c r="E431" s="2">
        <v>950.700012</v>
      </c>
      <c r="F431" s="2">
        <v>936.258118</v>
      </c>
      <c r="G431" s="2">
        <v>316710.0</v>
      </c>
    </row>
    <row r="432" ht="15.75" customHeight="1">
      <c r="A432" s="3">
        <v>43067.0</v>
      </c>
      <c r="B432" s="2">
        <v>949.450012</v>
      </c>
      <c r="C432" s="2">
        <v>950.950012</v>
      </c>
      <c r="D432" s="2">
        <v>938.25</v>
      </c>
      <c r="E432" s="2">
        <v>942.950012</v>
      </c>
      <c r="F432" s="2">
        <v>928.625793</v>
      </c>
      <c r="G432" s="2">
        <v>227961.0</v>
      </c>
    </row>
    <row r="433" ht="15.75" customHeight="1">
      <c r="A433" s="3">
        <v>43068.0</v>
      </c>
      <c r="B433" s="2">
        <v>942.950012</v>
      </c>
      <c r="C433" s="2">
        <v>949.799988</v>
      </c>
      <c r="D433" s="2">
        <v>938.0</v>
      </c>
      <c r="E433" s="2">
        <v>945.450012</v>
      </c>
      <c r="F433" s="2">
        <v>931.087769</v>
      </c>
      <c r="G433" s="2">
        <v>506994.0</v>
      </c>
    </row>
    <row r="434" ht="15.75" customHeight="1">
      <c r="A434" s="3">
        <v>43069.0</v>
      </c>
      <c r="B434" s="2">
        <v>940.0</v>
      </c>
      <c r="C434" s="2">
        <v>952.0</v>
      </c>
      <c r="D434" s="2">
        <v>920.0</v>
      </c>
      <c r="E434" s="2">
        <v>922.599976</v>
      </c>
      <c r="F434" s="2">
        <v>908.5849</v>
      </c>
      <c r="G434" s="2">
        <v>299035.0</v>
      </c>
    </row>
    <row r="435" ht="15.75" customHeight="1">
      <c r="A435" s="3">
        <v>43070.0</v>
      </c>
      <c r="B435" s="2">
        <v>925.0</v>
      </c>
      <c r="C435" s="2">
        <v>931.099976</v>
      </c>
      <c r="D435" s="2">
        <v>908.0</v>
      </c>
      <c r="E435" s="2">
        <v>909.849976</v>
      </c>
      <c r="F435" s="2">
        <v>896.028564</v>
      </c>
      <c r="G435" s="2">
        <v>312694.0</v>
      </c>
    </row>
    <row r="436" ht="15.75" customHeight="1">
      <c r="A436" s="3">
        <v>43073.0</v>
      </c>
      <c r="B436" s="2">
        <v>915.75</v>
      </c>
      <c r="C436" s="2">
        <v>917.900024</v>
      </c>
      <c r="D436" s="2">
        <v>898.0</v>
      </c>
      <c r="E436" s="2">
        <v>901.5</v>
      </c>
      <c r="F436" s="2">
        <v>887.805481</v>
      </c>
      <c r="G436" s="2">
        <v>452210.0</v>
      </c>
    </row>
    <row r="437" ht="15.75" customHeight="1">
      <c r="A437" s="3">
        <v>43074.0</v>
      </c>
      <c r="B437" s="2">
        <v>900.349976</v>
      </c>
      <c r="C437" s="2">
        <v>918.900024</v>
      </c>
      <c r="D437" s="2">
        <v>895.900024</v>
      </c>
      <c r="E437" s="2">
        <v>911.5</v>
      </c>
      <c r="F437" s="2">
        <v>897.653564</v>
      </c>
      <c r="G437" s="2">
        <v>517058.0</v>
      </c>
    </row>
    <row r="438" ht="15.75" customHeight="1">
      <c r="A438" s="3">
        <v>43075.0</v>
      </c>
      <c r="B438" s="2">
        <v>905.0</v>
      </c>
      <c r="C438" s="2">
        <v>931.0</v>
      </c>
      <c r="D438" s="2">
        <v>905.0</v>
      </c>
      <c r="E438" s="2">
        <v>928.0</v>
      </c>
      <c r="F438" s="2">
        <v>913.902893</v>
      </c>
      <c r="G438" s="2">
        <v>1020000.0</v>
      </c>
    </row>
    <row r="439" ht="15.75" customHeight="1">
      <c r="A439" s="3">
        <v>43076.0</v>
      </c>
      <c r="B439" s="2">
        <v>927.099976</v>
      </c>
      <c r="C439" s="2">
        <v>933.950012</v>
      </c>
      <c r="D439" s="2">
        <v>922.799988</v>
      </c>
      <c r="E439" s="2">
        <v>930.650024</v>
      </c>
      <c r="F439" s="2">
        <v>916.512634</v>
      </c>
      <c r="G439" s="2">
        <v>473398.0</v>
      </c>
    </row>
    <row r="440" ht="15.75" customHeight="1">
      <c r="A440" s="3">
        <v>43077.0</v>
      </c>
      <c r="B440" s="2">
        <v>937.0</v>
      </c>
      <c r="C440" s="2">
        <v>937.0</v>
      </c>
      <c r="D440" s="2">
        <v>919.650024</v>
      </c>
      <c r="E440" s="2">
        <v>920.950012</v>
      </c>
      <c r="F440" s="2">
        <v>906.960022</v>
      </c>
      <c r="G440" s="2">
        <v>365165.0</v>
      </c>
    </row>
    <row r="441" ht="15.75" customHeight="1">
      <c r="A441" s="3">
        <v>43080.0</v>
      </c>
      <c r="B441" s="2">
        <v>920.799988</v>
      </c>
      <c r="C441" s="2">
        <v>925.450012</v>
      </c>
      <c r="D441" s="2">
        <v>913.5</v>
      </c>
      <c r="E441" s="2">
        <v>915.900024</v>
      </c>
      <c r="F441" s="2">
        <v>901.986694</v>
      </c>
      <c r="G441" s="2">
        <v>428087.0</v>
      </c>
    </row>
    <row r="442" ht="15.75" customHeight="1">
      <c r="A442" s="3">
        <v>43081.0</v>
      </c>
      <c r="B442" s="2">
        <v>913.5</v>
      </c>
      <c r="C442" s="2">
        <v>928.950012</v>
      </c>
      <c r="D442" s="2">
        <v>907.900024</v>
      </c>
      <c r="E442" s="2">
        <v>915.049988</v>
      </c>
      <c r="F442" s="2">
        <v>901.149597</v>
      </c>
      <c r="G442" s="2">
        <v>535672.0</v>
      </c>
    </row>
    <row r="443" ht="15.75" customHeight="1">
      <c r="A443" s="3">
        <v>43082.0</v>
      </c>
      <c r="B443" s="2">
        <v>919.75</v>
      </c>
      <c r="C443" s="2">
        <v>924.299988</v>
      </c>
      <c r="D443" s="2">
        <v>912.0</v>
      </c>
      <c r="E443" s="2">
        <v>914.0</v>
      </c>
      <c r="F443" s="2">
        <v>900.115601</v>
      </c>
      <c r="G443" s="2">
        <v>556810.0</v>
      </c>
    </row>
    <row r="444" ht="15.75" customHeight="1">
      <c r="A444" s="3">
        <v>43083.0</v>
      </c>
      <c r="B444" s="2">
        <v>920.0</v>
      </c>
      <c r="C444" s="2">
        <v>925.0</v>
      </c>
      <c r="D444" s="2">
        <v>909.0</v>
      </c>
      <c r="E444" s="2">
        <v>920.549988</v>
      </c>
      <c r="F444" s="2">
        <v>906.56604</v>
      </c>
      <c r="G444" s="2">
        <v>1041124.0</v>
      </c>
    </row>
    <row r="445" ht="15.75" customHeight="1">
      <c r="A445" s="3">
        <v>43084.0</v>
      </c>
      <c r="B445" s="2">
        <v>929.200012</v>
      </c>
      <c r="C445" s="2">
        <v>933.0</v>
      </c>
      <c r="D445" s="2">
        <v>917.5</v>
      </c>
      <c r="E445" s="2">
        <v>919.900024</v>
      </c>
      <c r="F445" s="2">
        <v>905.925964</v>
      </c>
      <c r="G445" s="2">
        <v>414425.0</v>
      </c>
    </row>
    <row r="446" ht="15.75" customHeight="1">
      <c r="A446" s="3">
        <v>43087.0</v>
      </c>
      <c r="B446" s="2">
        <v>917.0</v>
      </c>
      <c r="C446" s="2">
        <v>931.25</v>
      </c>
      <c r="D446" s="2">
        <v>861.700012</v>
      </c>
      <c r="E446" s="2">
        <v>919.400024</v>
      </c>
      <c r="F446" s="2">
        <v>905.433594</v>
      </c>
      <c r="G446" s="2">
        <v>568232.0</v>
      </c>
    </row>
    <row r="447" ht="15.75" customHeight="1">
      <c r="A447" s="3">
        <v>43088.0</v>
      </c>
      <c r="B447" s="2">
        <v>921.5</v>
      </c>
      <c r="C447" s="2">
        <v>926.900024</v>
      </c>
      <c r="D447" s="2">
        <v>920.049988</v>
      </c>
      <c r="E447" s="2">
        <v>924.0</v>
      </c>
      <c r="F447" s="2">
        <v>909.963684</v>
      </c>
      <c r="G447" s="2">
        <v>529672.0</v>
      </c>
    </row>
    <row r="448" ht="15.75" customHeight="1">
      <c r="A448" s="3">
        <v>43089.0</v>
      </c>
      <c r="B448" s="2">
        <v>925.0</v>
      </c>
      <c r="C448" s="2">
        <v>927.0</v>
      </c>
      <c r="D448" s="2">
        <v>917.0</v>
      </c>
      <c r="E448" s="2">
        <v>918.75</v>
      </c>
      <c r="F448" s="2">
        <v>904.793457</v>
      </c>
      <c r="G448" s="2">
        <v>575306.0</v>
      </c>
    </row>
    <row r="449" ht="15.75" customHeight="1">
      <c r="A449" s="3">
        <v>43090.0</v>
      </c>
      <c r="B449" s="2">
        <v>920.0</v>
      </c>
      <c r="C449" s="2">
        <v>923.200012</v>
      </c>
      <c r="D449" s="2">
        <v>911.099976</v>
      </c>
      <c r="E449" s="2">
        <v>913.049988</v>
      </c>
      <c r="F449" s="2">
        <v>899.179993</v>
      </c>
      <c r="G449" s="2">
        <v>312577.0</v>
      </c>
    </row>
    <row r="450" ht="15.75" customHeight="1">
      <c r="A450" s="3">
        <v>43091.0</v>
      </c>
      <c r="B450" s="2">
        <v>916.0</v>
      </c>
      <c r="C450" s="2">
        <v>922.0</v>
      </c>
      <c r="D450" s="2">
        <v>910.200012</v>
      </c>
      <c r="E450" s="2">
        <v>918.5</v>
      </c>
      <c r="F450" s="2">
        <v>904.547241</v>
      </c>
      <c r="G450" s="2">
        <v>295905.0</v>
      </c>
    </row>
    <row r="451" ht="15.75" customHeight="1">
      <c r="A451" s="3">
        <v>43095.0</v>
      </c>
      <c r="B451" s="2">
        <v>923.0</v>
      </c>
      <c r="C451" s="2">
        <v>936.599976</v>
      </c>
      <c r="D451" s="2">
        <v>918.599976</v>
      </c>
      <c r="E451" s="2">
        <v>928.0</v>
      </c>
      <c r="F451" s="2">
        <v>913.902893</v>
      </c>
      <c r="G451" s="2">
        <v>404624.0</v>
      </c>
    </row>
    <row r="452" ht="15.75" customHeight="1">
      <c r="A452" s="3">
        <v>43096.0</v>
      </c>
      <c r="B452" s="2">
        <v>930.150024</v>
      </c>
      <c r="C452" s="2">
        <v>936.75</v>
      </c>
      <c r="D452" s="2">
        <v>918.349976</v>
      </c>
      <c r="E452" s="2">
        <v>922.299988</v>
      </c>
      <c r="F452" s="2">
        <v>908.28949</v>
      </c>
      <c r="G452" s="2">
        <v>390127.0</v>
      </c>
    </row>
    <row r="453" ht="15.75" customHeight="1">
      <c r="A453" s="3">
        <v>43097.0</v>
      </c>
      <c r="B453" s="2">
        <v>923.200012</v>
      </c>
      <c r="C453" s="2">
        <v>934.200012</v>
      </c>
      <c r="D453" s="2">
        <v>918.650024</v>
      </c>
      <c r="E453" s="2">
        <v>924.400024</v>
      </c>
      <c r="F453" s="2">
        <v>910.357605</v>
      </c>
      <c r="G453" s="2">
        <v>557798.0</v>
      </c>
    </row>
    <row r="454" ht="15.75" customHeight="1">
      <c r="A454" s="3">
        <v>43098.0</v>
      </c>
      <c r="B454" s="2">
        <v>925.900024</v>
      </c>
      <c r="C454" s="2">
        <v>932.25</v>
      </c>
      <c r="D454" s="2">
        <v>918.099976</v>
      </c>
      <c r="E454" s="2">
        <v>921.049988</v>
      </c>
      <c r="F454" s="2">
        <v>907.058472</v>
      </c>
      <c r="G454" s="2">
        <v>913689.0</v>
      </c>
    </row>
    <row r="455" ht="15.75" customHeight="1">
      <c r="A455" s="3">
        <v>43101.0</v>
      </c>
      <c r="B455" s="2">
        <v>922.0</v>
      </c>
      <c r="C455" s="2">
        <v>923.0</v>
      </c>
      <c r="D455" s="2">
        <v>909.700012</v>
      </c>
      <c r="E455" s="2">
        <v>911.549988</v>
      </c>
      <c r="F455" s="2">
        <v>897.70282</v>
      </c>
      <c r="G455" s="2">
        <v>242669.0</v>
      </c>
    </row>
    <row r="456" ht="15.75" customHeight="1">
      <c r="A456" s="3">
        <v>43102.0</v>
      </c>
      <c r="B456" s="2">
        <v>915.0</v>
      </c>
      <c r="C456" s="2">
        <v>919.200012</v>
      </c>
      <c r="D456" s="2">
        <v>907.25</v>
      </c>
      <c r="E456" s="2">
        <v>911.400024</v>
      </c>
      <c r="F456" s="2">
        <v>897.555115</v>
      </c>
      <c r="G456" s="2">
        <v>1763025.0</v>
      </c>
    </row>
    <row r="457" ht="15.75" customHeight="1">
      <c r="A457" s="3">
        <v>43103.0</v>
      </c>
      <c r="B457" s="2">
        <v>924.450012</v>
      </c>
      <c r="C457" s="2">
        <v>927.200012</v>
      </c>
      <c r="D457" s="2">
        <v>913.299988</v>
      </c>
      <c r="E457" s="2">
        <v>916.349976</v>
      </c>
      <c r="F457" s="2">
        <v>902.429871</v>
      </c>
      <c r="G457" s="2">
        <v>515755.0</v>
      </c>
    </row>
    <row r="458" ht="15.75" customHeight="1">
      <c r="A458" s="3">
        <v>43104.0</v>
      </c>
      <c r="B458" s="2">
        <v>919.0</v>
      </c>
      <c r="C458" s="2">
        <v>921.799988</v>
      </c>
      <c r="D458" s="2">
        <v>916.0</v>
      </c>
      <c r="E458" s="2">
        <v>920.25</v>
      </c>
      <c r="F458" s="2">
        <v>906.27063</v>
      </c>
      <c r="G458" s="2">
        <v>238922.0</v>
      </c>
    </row>
    <row r="459" ht="15.75" customHeight="1">
      <c r="A459" s="3">
        <v>43105.0</v>
      </c>
      <c r="B459" s="2">
        <v>920.5</v>
      </c>
      <c r="C459" s="2">
        <v>925.849976</v>
      </c>
      <c r="D459" s="2">
        <v>919.450012</v>
      </c>
      <c r="E459" s="2">
        <v>923.0</v>
      </c>
      <c r="F459" s="2">
        <v>908.978882</v>
      </c>
      <c r="G459" s="2">
        <v>406686.0</v>
      </c>
    </row>
    <row r="460" ht="15.75" customHeight="1">
      <c r="A460" s="3">
        <v>43108.0</v>
      </c>
      <c r="B460" s="2">
        <v>924.099976</v>
      </c>
      <c r="C460" s="2">
        <v>930.200012</v>
      </c>
      <c r="D460" s="2">
        <v>923.599976</v>
      </c>
      <c r="E460" s="2">
        <v>928.450012</v>
      </c>
      <c r="F460" s="2">
        <v>914.346008</v>
      </c>
      <c r="G460" s="2">
        <v>332558.0</v>
      </c>
    </row>
    <row r="461" ht="15.75" customHeight="1">
      <c r="A461" s="3">
        <v>43109.0</v>
      </c>
      <c r="B461" s="2">
        <v>929.049988</v>
      </c>
      <c r="C461" s="2">
        <v>943.950012</v>
      </c>
      <c r="D461" s="2">
        <v>924.0</v>
      </c>
      <c r="E461" s="2">
        <v>940.900024</v>
      </c>
      <c r="F461" s="2">
        <v>926.606934</v>
      </c>
      <c r="G461" s="2">
        <v>519256.0</v>
      </c>
    </row>
    <row r="462" ht="15.75" customHeight="1">
      <c r="A462" s="3">
        <v>43110.0</v>
      </c>
      <c r="B462" s="2">
        <v>945.0</v>
      </c>
      <c r="C462" s="2">
        <v>946.75</v>
      </c>
      <c r="D462" s="2">
        <v>935.400024</v>
      </c>
      <c r="E462" s="2">
        <v>941.5</v>
      </c>
      <c r="F462" s="2">
        <v>927.197815</v>
      </c>
      <c r="G462" s="2">
        <v>352402.0</v>
      </c>
    </row>
    <row r="463" ht="15.75" customHeight="1">
      <c r="A463" s="3">
        <v>43111.0</v>
      </c>
      <c r="B463" s="2">
        <v>941.75</v>
      </c>
      <c r="C463" s="2">
        <v>942.75</v>
      </c>
      <c r="D463" s="2">
        <v>935.0</v>
      </c>
      <c r="E463" s="2">
        <v>937.200012</v>
      </c>
      <c r="F463" s="2">
        <v>922.963135</v>
      </c>
      <c r="G463" s="2">
        <v>268912.0</v>
      </c>
    </row>
    <row r="464" ht="15.75" customHeight="1">
      <c r="A464" s="3">
        <v>43112.0</v>
      </c>
      <c r="B464" s="2">
        <v>942.0</v>
      </c>
      <c r="C464" s="2">
        <v>951.849976</v>
      </c>
      <c r="D464" s="2">
        <v>938.099976</v>
      </c>
      <c r="E464" s="2">
        <v>946.75</v>
      </c>
      <c r="F464" s="2">
        <v>932.368042</v>
      </c>
      <c r="G464" s="2">
        <v>596333.0</v>
      </c>
    </row>
    <row r="465" ht="15.75" customHeight="1">
      <c r="A465" s="3">
        <v>43115.0</v>
      </c>
      <c r="B465" s="2">
        <v>950.200012</v>
      </c>
      <c r="C465" s="2">
        <v>957.549988</v>
      </c>
      <c r="D465" s="2">
        <v>945.200012</v>
      </c>
      <c r="E465" s="2">
        <v>947.599976</v>
      </c>
      <c r="F465" s="2">
        <v>933.205139</v>
      </c>
      <c r="G465" s="2">
        <v>445379.0</v>
      </c>
    </row>
    <row r="466" ht="15.75" customHeight="1">
      <c r="A466" s="3">
        <v>43116.0</v>
      </c>
      <c r="B466" s="2">
        <v>949.0</v>
      </c>
      <c r="C466" s="2">
        <v>949.0</v>
      </c>
      <c r="D466" s="2">
        <v>920.0</v>
      </c>
      <c r="E466" s="2">
        <v>923.5</v>
      </c>
      <c r="F466" s="2">
        <v>909.471191</v>
      </c>
      <c r="G466" s="2">
        <v>479344.0</v>
      </c>
    </row>
    <row r="467" ht="15.75" customHeight="1">
      <c r="A467" s="3">
        <v>43117.0</v>
      </c>
      <c r="B467" s="2">
        <v>925.0</v>
      </c>
      <c r="C467" s="2">
        <v>928.650024</v>
      </c>
      <c r="D467" s="2">
        <v>908.0</v>
      </c>
      <c r="E467" s="2">
        <v>924.650024</v>
      </c>
      <c r="F467" s="2">
        <v>910.603821</v>
      </c>
      <c r="G467" s="2">
        <v>360307.0</v>
      </c>
    </row>
    <row r="468" ht="15.75" customHeight="1">
      <c r="A468" s="3">
        <v>43118.0</v>
      </c>
      <c r="B468" s="2">
        <v>930.0</v>
      </c>
      <c r="C468" s="2">
        <v>930.0</v>
      </c>
      <c r="D468" s="2">
        <v>911.0</v>
      </c>
      <c r="E468" s="2">
        <v>919.299988</v>
      </c>
      <c r="F468" s="2">
        <v>905.335022</v>
      </c>
      <c r="G468" s="2">
        <v>354147.0</v>
      </c>
    </row>
    <row r="469" ht="15.75" customHeight="1">
      <c r="A469" s="3">
        <v>43119.0</v>
      </c>
      <c r="B469" s="2">
        <v>922.0</v>
      </c>
      <c r="C469" s="2">
        <v>932.349976</v>
      </c>
      <c r="D469" s="2">
        <v>922.0</v>
      </c>
      <c r="E469" s="2">
        <v>929.349976</v>
      </c>
      <c r="F469" s="2">
        <v>915.232361</v>
      </c>
      <c r="G469" s="2">
        <v>600361.0</v>
      </c>
    </row>
    <row r="470" ht="15.75" customHeight="1">
      <c r="A470" s="3">
        <v>43122.0</v>
      </c>
      <c r="B470" s="2">
        <v>948.5</v>
      </c>
      <c r="C470" s="2">
        <v>974.5</v>
      </c>
      <c r="D470" s="2">
        <v>940.099976</v>
      </c>
      <c r="E470" s="2">
        <v>971.200012</v>
      </c>
      <c r="F470" s="2">
        <v>956.446655</v>
      </c>
      <c r="G470" s="2">
        <v>1773742.0</v>
      </c>
    </row>
    <row r="471" ht="15.75" customHeight="1">
      <c r="A471" s="3">
        <v>43123.0</v>
      </c>
      <c r="B471" s="2">
        <v>975.0</v>
      </c>
      <c r="C471" s="2">
        <v>990.0</v>
      </c>
      <c r="D471" s="2">
        <v>975.0</v>
      </c>
      <c r="E471" s="2">
        <v>981.700012</v>
      </c>
      <c r="F471" s="2">
        <v>966.78717</v>
      </c>
      <c r="G471" s="2">
        <v>669605.0</v>
      </c>
    </row>
    <row r="472" ht="15.75" customHeight="1">
      <c r="A472" s="3">
        <v>43124.0</v>
      </c>
      <c r="B472" s="2">
        <v>981.900024</v>
      </c>
      <c r="C472" s="2">
        <v>981.900024</v>
      </c>
      <c r="D472" s="2">
        <v>960.5</v>
      </c>
      <c r="E472" s="2">
        <v>964.549988</v>
      </c>
      <c r="F472" s="2">
        <v>949.897644</v>
      </c>
      <c r="G472" s="2">
        <v>441731.0</v>
      </c>
    </row>
    <row r="473" ht="15.75" customHeight="1">
      <c r="A473" s="3">
        <v>43125.0</v>
      </c>
      <c r="B473" s="2">
        <v>970.0</v>
      </c>
      <c r="C473" s="2">
        <v>971.450012</v>
      </c>
      <c r="D473" s="2">
        <v>957.25</v>
      </c>
      <c r="E473" s="2">
        <v>964.549988</v>
      </c>
      <c r="F473" s="2">
        <v>949.897644</v>
      </c>
      <c r="G473" s="2">
        <v>421966.0</v>
      </c>
    </row>
    <row r="474" ht="15.75" customHeight="1">
      <c r="A474" s="3">
        <v>43129.0</v>
      </c>
      <c r="B474" s="2">
        <v>966.0</v>
      </c>
      <c r="C474" s="2">
        <v>976.549988</v>
      </c>
      <c r="D474" s="2">
        <v>960.099976</v>
      </c>
      <c r="E474" s="2">
        <v>963.799988</v>
      </c>
      <c r="F474" s="2">
        <v>949.159058</v>
      </c>
      <c r="G474" s="2">
        <v>418040.0</v>
      </c>
    </row>
    <row r="475" ht="15.75" customHeight="1">
      <c r="A475" s="3">
        <v>43130.0</v>
      </c>
      <c r="B475" s="2">
        <v>964.0</v>
      </c>
      <c r="C475" s="2">
        <v>964.299988</v>
      </c>
      <c r="D475" s="2">
        <v>945.549988</v>
      </c>
      <c r="E475" s="2">
        <v>949.25</v>
      </c>
      <c r="F475" s="2">
        <v>934.830139</v>
      </c>
      <c r="G475" s="2">
        <v>694016.0</v>
      </c>
    </row>
    <row r="476" ht="15.75" customHeight="1">
      <c r="A476" s="3">
        <v>43131.0</v>
      </c>
      <c r="B476" s="2">
        <v>950.0</v>
      </c>
      <c r="C476" s="2">
        <v>964.900024</v>
      </c>
      <c r="D476" s="2">
        <v>942.0</v>
      </c>
      <c r="E476" s="2">
        <v>961.150024</v>
      </c>
      <c r="F476" s="2">
        <v>946.549316</v>
      </c>
      <c r="G476" s="2">
        <v>457062.0</v>
      </c>
    </row>
    <row r="477" ht="15.75" customHeight="1">
      <c r="A477" s="3">
        <v>43132.0</v>
      </c>
      <c r="B477" s="2">
        <v>964.400024</v>
      </c>
      <c r="C477" s="2">
        <v>971.25</v>
      </c>
      <c r="D477" s="2">
        <v>938.200012</v>
      </c>
      <c r="E477" s="2">
        <v>944.099976</v>
      </c>
      <c r="F477" s="2">
        <v>929.758301</v>
      </c>
      <c r="G477" s="2">
        <v>758632.0</v>
      </c>
    </row>
    <row r="478" ht="15.75" customHeight="1">
      <c r="A478" s="3">
        <v>43133.0</v>
      </c>
      <c r="B478" s="2">
        <v>938.700012</v>
      </c>
      <c r="C478" s="2">
        <v>943.25</v>
      </c>
      <c r="D478" s="2">
        <v>903.0</v>
      </c>
      <c r="E478" s="2">
        <v>905.700012</v>
      </c>
      <c r="F478" s="2">
        <v>891.94165</v>
      </c>
      <c r="G478" s="2">
        <v>701244.0</v>
      </c>
    </row>
    <row r="479" ht="15.75" customHeight="1">
      <c r="A479" s="3">
        <v>43136.0</v>
      </c>
      <c r="B479" s="2">
        <v>895.799988</v>
      </c>
      <c r="C479" s="2">
        <v>912.0</v>
      </c>
      <c r="D479" s="2">
        <v>882.700012</v>
      </c>
      <c r="E479" s="2">
        <v>904.450012</v>
      </c>
      <c r="F479" s="2">
        <v>890.710632</v>
      </c>
      <c r="G479" s="2">
        <v>386485.0</v>
      </c>
    </row>
    <row r="480" ht="15.75" customHeight="1">
      <c r="A480" s="3">
        <v>43137.0</v>
      </c>
      <c r="B480" s="2">
        <v>880.0</v>
      </c>
      <c r="C480" s="2">
        <v>897.950012</v>
      </c>
      <c r="D480" s="2">
        <v>872.099976</v>
      </c>
      <c r="E480" s="2">
        <v>892.75</v>
      </c>
      <c r="F480" s="2">
        <v>879.188354</v>
      </c>
      <c r="G480" s="2">
        <v>1041277.0</v>
      </c>
    </row>
    <row r="481" ht="15.75" customHeight="1">
      <c r="A481" s="3">
        <v>43138.0</v>
      </c>
      <c r="B481" s="2">
        <v>900.549988</v>
      </c>
      <c r="C481" s="2">
        <v>905.5</v>
      </c>
      <c r="D481" s="2">
        <v>890.549988</v>
      </c>
      <c r="E481" s="2">
        <v>894.0</v>
      </c>
      <c r="F481" s="2">
        <v>880.419373</v>
      </c>
      <c r="G481" s="2">
        <v>374725.0</v>
      </c>
    </row>
    <row r="482" ht="15.75" customHeight="1">
      <c r="A482" s="3">
        <v>43139.0</v>
      </c>
      <c r="B482" s="2">
        <v>896.349976</v>
      </c>
      <c r="C482" s="2">
        <v>910.0</v>
      </c>
      <c r="D482" s="2">
        <v>892.049988</v>
      </c>
      <c r="E482" s="2">
        <v>903.599976</v>
      </c>
      <c r="F482" s="2">
        <v>889.873535</v>
      </c>
      <c r="G482" s="2">
        <v>417327.0</v>
      </c>
    </row>
    <row r="483" ht="15.75" customHeight="1">
      <c r="A483" s="3">
        <v>43140.0</v>
      </c>
      <c r="B483" s="2">
        <v>891.950012</v>
      </c>
      <c r="C483" s="2">
        <v>902.25</v>
      </c>
      <c r="D483" s="2">
        <v>886.5</v>
      </c>
      <c r="E483" s="2">
        <v>897.950012</v>
      </c>
      <c r="F483" s="2">
        <v>884.309387</v>
      </c>
      <c r="G483" s="2">
        <v>402311.0</v>
      </c>
    </row>
    <row r="484" ht="15.75" customHeight="1">
      <c r="A484" s="3">
        <v>43143.0</v>
      </c>
      <c r="B484" s="2">
        <v>901.099976</v>
      </c>
      <c r="C484" s="2">
        <v>918.0</v>
      </c>
      <c r="D484" s="2">
        <v>901.099976</v>
      </c>
      <c r="E484" s="2">
        <v>914.700012</v>
      </c>
      <c r="F484" s="2">
        <v>900.804932</v>
      </c>
      <c r="G484" s="2">
        <v>354136.0</v>
      </c>
    </row>
    <row r="485" ht="15.75" customHeight="1">
      <c r="A485" s="3">
        <v>43145.0</v>
      </c>
      <c r="B485" s="2">
        <v>921.650024</v>
      </c>
      <c r="C485" s="2">
        <v>941.5</v>
      </c>
      <c r="D485" s="2">
        <v>920.799988</v>
      </c>
      <c r="E485" s="2">
        <v>932.400024</v>
      </c>
      <c r="F485" s="2">
        <v>918.236084</v>
      </c>
      <c r="G485" s="2">
        <v>429100.0</v>
      </c>
    </row>
    <row r="486" ht="15.75" customHeight="1">
      <c r="A486" s="3">
        <v>43146.0</v>
      </c>
      <c r="B486" s="2">
        <v>936.049988</v>
      </c>
      <c r="C486" s="2">
        <v>945.0</v>
      </c>
      <c r="D486" s="2">
        <v>928.299988</v>
      </c>
      <c r="E486" s="2">
        <v>934.049988</v>
      </c>
      <c r="F486" s="2">
        <v>919.860962</v>
      </c>
      <c r="G486" s="2">
        <v>312747.0</v>
      </c>
    </row>
    <row r="487" ht="15.75" customHeight="1">
      <c r="A487" s="3">
        <v>43147.0</v>
      </c>
      <c r="B487" s="2">
        <v>937.349976</v>
      </c>
      <c r="C487" s="2">
        <v>942.0</v>
      </c>
      <c r="D487" s="2">
        <v>918.650024</v>
      </c>
      <c r="E487" s="2">
        <v>921.700012</v>
      </c>
      <c r="F487" s="2">
        <v>907.698669</v>
      </c>
      <c r="G487" s="2">
        <v>241125.0</v>
      </c>
    </row>
    <row r="488" ht="15.75" customHeight="1">
      <c r="A488" s="3">
        <v>43150.0</v>
      </c>
      <c r="B488" s="2">
        <v>920.299988</v>
      </c>
      <c r="C488" s="2">
        <v>930.599976</v>
      </c>
      <c r="D488" s="2">
        <v>914.400024</v>
      </c>
      <c r="E488" s="2">
        <v>925.849976</v>
      </c>
      <c r="F488" s="2">
        <v>911.785522</v>
      </c>
      <c r="G488" s="2">
        <v>239308.0</v>
      </c>
    </row>
    <row r="489" ht="15.75" customHeight="1">
      <c r="A489" s="3">
        <v>43151.0</v>
      </c>
      <c r="B489" s="2">
        <v>928.0</v>
      </c>
      <c r="C489" s="2">
        <v>930.0</v>
      </c>
      <c r="D489" s="2">
        <v>916.0</v>
      </c>
      <c r="E489" s="2">
        <v>919.400024</v>
      </c>
      <c r="F489" s="2">
        <v>905.433594</v>
      </c>
      <c r="G489" s="2">
        <v>183167.0</v>
      </c>
    </row>
    <row r="490" ht="15.75" customHeight="1">
      <c r="A490" s="3">
        <v>43152.0</v>
      </c>
      <c r="B490" s="2">
        <v>927.0</v>
      </c>
      <c r="C490" s="2">
        <v>931.0</v>
      </c>
      <c r="D490" s="2">
        <v>922.0</v>
      </c>
      <c r="E490" s="2">
        <v>928.349976</v>
      </c>
      <c r="F490" s="2">
        <v>914.247498</v>
      </c>
      <c r="G490" s="2">
        <v>201220.0</v>
      </c>
    </row>
    <row r="491" ht="15.75" customHeight="1">
      <c r="A491" s="3">
        <v>43153.0</v>
      </c>
      <c r="B491" s="2">
        <v>923.150024</v>
      </c>
      <c r="C491" s="2">
        <v>930.75</v>
      </c>
      <c r="D491" s="2">
        <v>920.0</v>
      </c>
      <c r="E491" s="2">
        <v>923.900024</v>
      </c>
      <c r="F491" s="2">
        <v>909.865173</v>
      </c>
      <c r="G491" s="2">
        <v>161502.0</v>
      </c>
    </row>
    <row r="492" ht="15.75" customHeight="1">
      <c r="A492" s="3">
        <v>43154.0</v>
      </c>
      <c r="B492" s="2">
        <v>924.200012</v>
      </c>
      <c r="C492" s="2">
        <v>937.0</v>
      </c>
      <c r="D492" s="2">
        <v>923.75</v>
      </c>
      <c r="E492" s="2">
        <v>934.0</v>
      </c>
      <c r="F492" s="2">
        <v>919.811707</v>
      </c>
      <c r="G492" s="2">
        <v>204349.0</v>
      </c>
    </row>
    <row r="493" ht="15.75" customHeight="1">
      <c r="A493" s="3">
        <v>43157.0</v>
      </c>
      <c r="B493" s="2">
        <v>936.099976</v>
      </c>
      <c r="C493" s="2">
        <v>944.75</v>
      </c>
      <c r="D493" s="2">
        <v>936.099976</v>
      </c>
      <c r="E493" s="2">
        <v>938.599976</v>
      </c>
      <c r="F493" s="2">
        <v>924.341797</v>
      </c>
      <c r="G493" s="2">
        <v>197775.0</v>
      </c>
    </row>
    <row r="494" ht="15.75" customHeight="1">
      <c r="A494" s="3">
        <v>43158.0</v>
      </c>
      <c r="B494" s="2">
        <v>939.0</v>
      </c>
      <c r="C494" s="2">
        <v>955.5</v>
      </c>
      <c r="D494" s="2">
        <v>938.599976</v>
      </c>
      <c r="E494" s="2">
        <v>949.950012</v>
      </c>
      <c r="F494" s="2">
        <v>935.51947</v>
      </c>
      <c r="G494" s="2">
        <v>342196.0</v>
      </c>
    </row>
    <row r="495" ht="15.75" customHeight="1">
      <c r="A495" s="3">
        <v>43159.0</v>
      </c>
      <c r="B495" s="2">
        <v>944.5</v>
      </c>
      <c r="C495" s="2">
        <v>954.900024</v>
      </c>
      <c r="D495" s="2">
        <v>937.0</v>
      </c>
      <c r="E495" s="2">
        <v>952.450012</v>
      </c>
      <c r="F495" s="2">
        <v>937.981445</v>
      </c>
      <c r="G495" s="2">
        <v>231622.0</v>
      </c>
    </row>
    <row r="496" ht="15.75" customHeight="1">
      <c r="A496" s="3">
        <v>43160.0</v>
      </c>
      <c r="B496" s="2">
        <v>950.849976</v>
      </c>
      <c r="C496" s="2">
        <v>958.799988</v>
      </c>
      <c r="D496" s="2">
        <v>946.0</v>
      </c>
      <c r="E496" s="2">
        <v>947.700012</v>
      </c>
      <c r="F496" s="2">
        <v>933.30365</v>
      </c>
      <c r="G496" s="2">
        <v>173780.0</v>
      </c>
    </row>
    <row r="497" ht="15.75" customHeight="1">
      <c r="A497" s="3">
        <v>43164.0</v>
      </c>
      <c r="B497" s="2">
        <v>944.5</v>
      </c>
      <c r="C497" s="2">
        <v>949.900024</v>
      </c>
      <c r="D497" s="2">
        <v>922.0</v>
      </c>
      <c r="E497" s="2">
        <v>924.200012</v>
      </c>
      <c r="F497" s="2">
        <v>910.160645</v>
      </c>
      <c r="G497" s="2">
        <v>652534.0</v>
      </c>
    </row>
    <row r="498" ht="15.75" customHeight="1">
      <c r="A498" s="3">
        <v>43165.0</v>
      </c>
      <c r="B498" s="2">
        <v>929.700012</v>
      </c>
      <c r="C498" s="2">
        <v>936.0</v>
      </c>
      <c r="D498" s="2">
        <v>903.150024</v>
      </c>
      <c r="E498" s="2">
        <v>910.900024</v>
      </c>
      <c r="F498" s="2">
        <v>897.062683</v>
      </c>
      <c r="G498" s="2">
        <v>288116.0</v>
      </c>
    </row>
    <row r="499" ht="15.75" customHeight="1">
      <c r="A499" s="3">
        <v>43166.0</v>
      </c>
      <c r="B499" s="2">
        <v>908.599976</v>
      </c>
      <c r="C499" s="2">
        <v>909.299988</v>
      </c>
      <c r="D499" s="2">
        <v>888.299988</v>
      </c>
      <c r="E499" s="2">
        <v>891.549988</v>
      </c>
      <c r="F499" s="2">
        <v>878.006531</v>
      </c>
      <c r="G499" s="2">
        <v>337383.0</v>
      </c>
    </row>
    <row r="500" ht="15.75" customHeight="1">
      <c r="A500" s="3">
        <v>43167.0</v>
      </c>
      <c r="B500" s="2">
        <v>899.700012</v>
      </c>
      <c r="C500" s="2">
        <v>913.900024</v>
      </c>
      <c r="D500" s="2">
        <v>894.299988</v>
      </c>
      <c r="E500" s="2">
        <v>911.599976</v>
      </c>
      <c r="F500" s="2">
        <v>897.752014</v>
      </c>
      <c r="G500" s="2">
        <v>312892.0</v>
      </c>
    </row>
    <row r="501" ht="15.75" customHeight="1">
      <c r="A501" s="3">
        <v>43168.0</v>
      </c>
      <c r="B501" s="2">
        <v>915.0</v>
      </c>
      <c r="C501" s="2">
        <v>919.0</v>
      </c>
      <c r="D501" s="2">
        <v>910.0</v>
      </c>
      <c r="E501" s="2">
        <v>912.049988</v>
      </c>
      <c r="F501" s="2">
        <v>898.19519</v>
      </c>
      <c r="G501" s="2">
        <v>178146.0</v>
      </c>
    </row>
    <row r="502" ht="15.75" customHeight="1">
      <c r="A502" s="3">
        <v>43171.0</v>
      </c>
      <c r="B502" s="2">
        <v>918.900024</v>
      </c>
      <c r="C502" s="2">
        <v>933.0</v>
      </c>
      <c r="D502" s="2">
        <v>916.200012</v>
      </c>
      <c r="E502" s="2">
        <v>929.349976</v>
      </c>
      <c r="F502" s="2">
        <v>915.232361</v>
      </c>
      <c r="G502" s="2">
        <v>288520.0</v>
      </c>
    </row>
    <row r="503" ht="15.75" customHeight="1">
      <c r="A503" s="3">
        <v>43172.0</v>
      </c>
      <c r="B503" s="2">
        <v>929.349976</v>
      </c>
      <c r="C503" s="2">
        <v>935.349976</v>
      </c>
      <c r="D503" s="2">
        <v>921.599976</v>
      </c>
      <c r="E503" s="2">
        <v>930.599976</v>
      </c>
      <c r="F503" s="2">
        <v>916.463318</v>
      </c>
      <c r="G503" s="2">
        <v>196941.0</v>
      </c>
    </row>
    <row r="504" ht="15.75" customHeight="1">
      <c r="A504" s="3">
        <v>43173.0</v>
      </c>
      <c r="B504" s="2">
        <v>926.549988</v>
      </c>
      <c r="C504" s="2">
        <v>931.200012</v>
      </c>
      <c r="D504" s="2">
        <v>919.549988</v>
      </c>
      <c r="E504" s="2">
        <v>928.599976</v>
      </c>
      <c r="F504" s="2">
        <v>914.493774</v>
      </c>
      <c r="G504" s="2">
        <v>176000.0</v>
      </c>
    </row>
    <row r="505" ht="15.75" customHeight="1">
      <c r="A505" s="3">
        <v>43174.0</v>
      </c>
      <c r="B505" s="2">
        <v>928.700012</v>
      </c>
      <c r="C505" s="2">
        <v>928.700012</v>
      </c>
      <c r="D505" s="2">
        <v>910.0</v>
      </c>
      <c r="E505" s="2">
        <v>912.25</v>
      </c>
      <c r="F505" s="2">
        <v>898.392151</v>
      </c>
      <c r="G505" s="2">
        <v>344267.0</v>
      </c>
    </row>
    <row r="506" ht="15.75" customHeight="1">
      <c r="A506" s="3">
        <v>43175.0</v>
      </c>
      <c r="B506" s="2">
        <v>910.0</v>
      </c>
      <c r="C506" s="2">
        <v>910.0</v>
      </c>
      <c r="D506" s="2">
        <v>886.400024</v>
      </c>
      <c r="E506" s="2">
        <v>900.5</v>
      </c>
      <c r="F506" s="2">
        <v>886.820679</v>
      </c>
      <c r="G506" s="2">
        <v>614239.0</v>
      </c>
    </row>
    <row r="507" ht="15.75" customHeight="1">
      <c r="A507" s="3">
        <v>43178.0</v>
      </c>
      <c r="B507" s="2">
        <v>903.799988</v>
      </c>
      <c r="C507" s="2">
        <v>906.099976</v>
      </c>
      <c r="D507" s="2">
        <v>892.349976</v>
      </c>
      <c r="E507" s="2">
        <v>895.299988</v>
      </c>
      <c r="F507" s="2">
        <v>881.699646</v>
      </c>
      <c r="G507" s="2">
        <v>271227.0</v>
      </c>
    </row>
    <row r="508" ht="15.75" customHeight="1">
      <c r="A508" s="3">
        <v>43179.0</v>
      </c>
      <c r="B508" s="2">
        <v>899.099976</v>
      </c>
      <c r="C508" s="2">
        <v>903.599976</v>
      </c>
      <c r="D508" s="2">
        <v>887.0</v>
      </c>
      <c r="E508" s="2">
        <v>889.549988</v>
      </c>
      <c r="F508" s="2">
        <v>876.036926</v>
      </c>
      <c r="G508" s="2">
        <v>285669.0</v>
      </c>
    </row>
    <row r="509" ht="15.75" customHeight="1">
      <c r="A509" s="3">
        <v>43180.0</v>
      </c>
      <c r="B509" s="2">
        <v>895.799988</v>
      </c>
      <c r="C509" s="2">
        <v>901.950012</v>
      </c>
      <c r="D509" s="2">
        <v>892.0</v>
      </c>
      <c r="E509" s="2">
        <v>896.349976</v>
      </c>
      <c r="F509" s="2">
        <v>882.733643</v>
      </c>
      <c r="G509" s="2">
        <v>254485.0</v>
      </c>
    </row>
    <row r="510" ht="15.75" customHeight="1">
      <c r="A510" s="3">
        <v>43181.0</v>
      </c>
      <c r="B510" s="2">
        <v>896.5</v>
      </c>
      <c r="C510" s="2">
        <v>910.599976</v>
      </c>
      <c r="D510" s="2">
        <v>895.200012</v>
      </c>
      <c r="E510" s="2">
        <v>907.299988</v>
      </c>
      <c r="F510" s="2">
        <v>893.517334</v>
      </c>
      <c r="G510" s="2">
        <v>810933.0</v>
      </c>
    </row>
    <row r="511" ht="15.75" customHeight="1">
      <c r="A511" s="3">
        <v>43182.0</v>
      </c>
      <c r="B511" s="2">
        <v>893.400024</v>
      </c>
      <c r="C511" s="2">
        <v>899.700012</v>
      </c>
      <c r="D511" s="2">
        <v>890.0</v>
      </c>
      <c r="E511" s="2">
        <v>892.849976</v>
      </c>
      <c r="F511" s="2">
        <v>879.286804</v>
      </c>
      <c r="G511" s="2">
        <v>416270.0</v>
      </c>
    </row>
    <row r="512" ht="15.75" customHeight="1">
      <c r="A512" s="3">
        <v>43185.0</v>
      </c>
      <c r="B512" s="2">
        <v>892.849976</v>
      </c>
      <c r="C512" s="2">
        <v>904.5</v>
      </c>
      <c r="D512" s="2">
        <v>892.0</v>
      </c>
      <c r="E512" s="2">
        <v>901.049988</v>
      </c>
      <c r="F512" s="2">
        <v>887.362244</v>
      </c>
      <c r="G512" s="2">
        <v>567273.0</v>
      </c>
    </row>
    <row r="513" ht="15.75" customHeight="1">
      <c r="A513" s="3">
        <v>43186.0</v>
      </c>
      <c r="B513" s="2">
        <v>905.049988</v>
      </c>
      <c r="C513" s="2">
        <v>910.049988</v>
      </c>
      <c r="D513" s="2">
        <v>897.5</v>
      </c>
      <c r="E513" s="2">
        <v>899.950012</v>
      </c>
      <c r="F513" s="2">
        <v>886.279053</v>
      </c>
      <c r="G513" s="2">
        <v>300370.0</v>
      </c>
    </row>
    <row r="514" ht="15.75" customHeight="1">
      <c r="A514" s="3">
        <v>43187.0</v>
      </c>
      <c r="B514" s="2">
        <v>895.049988</v>
      </c>
      <c r="C514" s="2">
        <v>896.0</v>
      </c>
      <c r="D514" s="2">
        <v>881.0</v>
      </c>
      <c r="E514" s="2">
        <v>882.799988</v>
      </c>
      <c r="F514" s="2">
        <v>869.389526</v>
      </c>
      <c r="G514" s="2">
        <v>324237.0</v>
      </c>
    </row>
    <row r="515" ht="15.75" customHeight="1">
      <c r="A515" s="3">
        <v>43192.0</v>
      </c>
      <c r="B515" s="2">
        <v>890.5</v>
      </c>
      <c r="C515" s="2">
        <v>901.200012</v>
      </c>
      <c r="D515" s="2">
        <v>886.400024</v>
      </c>
      <c r="E515" s="2">
        <v>892.700012</v>
      </c>
      <c r="F515" s="2">
        <v>879.13916</v>
      </c>
      <c r="G515" s="2">
        <v>469960.0</v>
      </c>
    </row>
    <row r="516" ht="15.75" customHeight="1">
      <c r="A516" s="3">
        <v>43193.0</v>
      </c>
      <c r="B516" s="2">
        <v>890.0</v>
      </c>
      <c r="C516" s="2">
        <v>901.0</v>
      </c>
      <c r="D516" s="2">
        <v>886.099976</v>
      </c>
      <c r="E516" s="2">
        <v>898.799988</v>
      </c>
      <c r="F516" s="2">
        <v>885.146484</v>
      </c>
      <c r="G516" s="2">
        <v>172194.0</v>
      </c>
    </row>
    <row r="517" ht="15.75" customHeight="1">
      <c r="A517" s="3">
        <v>43194.0</v>
      </c>
      <c r="B517" s="2">
        <v>905.5</v>
      </c>
      <c r="C517" s="2">
        <v>911.150024</v>
      </c>
      <c r="D517" s="2">
        <v>892.349976</v>
      </c>
      <c r="E517" s="2">
        <v>895.099976</v>
      </c>
      <c r="F517" s="2">
        <v>881.502625</v>
      </c>
      <c r="G517" s="2">
        <v>186330.0</v>
      </c>
    </row>
    <row r="518" ht="15.75" customHeight="1">
      <c r="A518" s="3">
        <v>43195.0</v>
      </c>
      <c r="B518" s="2">
        <v>902.549988</v>
      </c>
      <c r="C518" s="2">
        <v>910.0</v>
      </c>
      <c r="D518" s="2">
        <v>902.549988</v>
      </c>
      <c r="E518" s="2">
        <v>906.75</v>
      </c>
      <c r="F518" s="2">
        <v>892.975708</v>
      </c>
      <c r="G518" s="2">
        <v>465637.0</v>
      </c>
    </row>
    <row r="519" ht="15.75" customHeight="1">
      <c r="A519" s="3">
        <v>43196.0</v>
      </c>
      <c r="B519" s="2">
        <v>909.900024</v>
      </c>
      <c r="C519" s="2">
        <v>917.200012</v>
      </c>
      <c r="D519" s="2">
        <v>905.0</v>
      </c>
      <c r="E519" s="2">
        <v>909.75</v>
      </c>
      <c r="F519" s="2">
        <v>895.930115</v>
      </c>
      <c r="G519" s="2">
        <v>421073.0</v>
      </c>
    </row>
    <row r="520" ht="15.75" customHeight="1">
      <c r="A520" s="3">
        <v>43199.0</v>
      </c>
      <c r="B520" s="2">
        <v>912.950012</v>
      </c>
      <c r="C520" s="2">
        <v>917.75</v>
      </c>
      <c r="D520" s="2">
        <v>911.400024</v>
      </c>
      <c r="E520" s="2">
        <v>916.049988</v>
      </c>
      <c r="F520" s="2">
        <v>902.13446</v>
      </c>
      <c r="G520" s="2">
        <v>289846.0</v>
      </c>
    </row>
    <row r="521" ht="15.75" customHeight="1">
      <c r="A521" s="3">
        <v>43200.0</v>
      </c>
      <c r="B521" s="2">
        <v>918.0</v>
      </c>
      <c r="C521" s="2">
        <v>922.450012</v>
      </c>
      <c r="D521" s="2">
        <v>913.349976</v>
      </c>
      <c r="E521" s="2">
        <v>916.450012</v>
      </c>
      <c r="F521" s="2">
        <v>902.52832</v>
      </c>
      <c r="G521" s="2">
        <v>518840.0</v>
      </c>
    </row>
    <row r="522" ht="15.75" customHeight="1">
      <c r="A522" s="3">
        <v>43201.0</v>
      </c>
      <c r="B522" s="2">
        <v>920.099976</v>
      </c>
      <c r="C522" s="2">
        <v>931.0</v>
      </c>
      <c r="D522" s="2">
        <v>916.650024</v>
      </c>
      <c r="E522" s="2">
        <v>929.049988</v>
      </c>
      <c r="F522" s="2">
        <v>914.93689</v>
      </c>
      <c r="G522" s="2">
        <v>442774.0</v>
      </c>
    </row>
    <row r="523" ht="15.75" customHeight="1">
      <c r="A523" s="3">
        <v>43202.0</v>
      </c>
      <c r="B523" s="2">
        <v>930.0</v>
      </c>
      <c r="C523" s="2">
        <v>935.299988</v>
      </c>
      <c r="D523" s="2">
        <v>923.099976</v>
      </c>
      <c r="E523" s="2">
        <v>927.549988</v>
      </c>
      <c r="F523" s="2">
        <v>913.459717</v>
      </c>
      <c r="G523" s="2">
        <v>381070.0</v>
      </c>
    </row>
    <row r="524" ht="15.75" customHeight="1">
      <c r="A524" s="3">
        <v>43203.0</v>
      </c>
      <c r="B524" s="2">
        <v>931.150024</v>
      </c>
      <c r="C524" s="2">
        <v>941.400024</v>
      </c>
      <c r="D524" s="2">
        <v>929.099976</v>
      </c>
      <c r="E524" s="2">
        <v>938.849976</v>
      </c>
      <c r="F524" s="2">
        <v>924.588074</v>
      </c>
      <c r="G524" s="2">
        <v>723849.0</v>
      </c>
    </row>
    <row r="525" ht="15.75" customHeight="1">
      <c r="A525" s="3">
        <v>43206.0</v>
      </c>
      <c r="B525" s="2">
        <v>935.0</v>
      </c>
      <c r="C525" s="2">
        <v>939.900024</v>
      </c>
      <c r="D525" s="2">
        <v>928.299988</v>
      </c>
      <c r="E525" s="2">
        <v>937.25</v>
      </c>
      <c r="F525" s="2">
        <v>923.01239</v>
      </c>
      <c r="G525" s="2">
        <v>147413.0</v>
      </c>
    </row>
    <row r="526" ht="15.75" customHeight="1">
      <c r="A526" s="3">
        <v>43207.0</v>
      </c>
      <c r="B526" s="2">
        <v>938.25</v>
      </c>
      <c r="C526" s="2">
        <v>947.5</v>
      </c>
      <c r="D526" s="2">
        <v>936.099976</v>
      </c>
      <c r="E526" s="2">
        <v>943.700012</v>
      </c>
      <c r="F526" s="2">
        <v>929.364441</v>
      </c>
      <c r="G526" s="2">
        <v>365055.0</v>
      </c>
    </row>
    <row r="527" ht="15.75" customHeight="1">
      <c r="A527" s="3">
        <v>43208.0</v>
      </c>
      <c r="B527" s="2">
        <v>945.0</v>
      </c>
      <c r="C527" s="2">
        <v>948.25</v>
      </c>
      <c r="D527" s="2">
        <v>934.0</v>
      </c>
      <c r="E527" s="2">
        <v>937.0</v>
      </c>
      <c r="F527" s="2">
        <v>922.766174</v>
      </c>
      <c r="G527" s="2">
        <v>205557.0</v>
      </c>
    </row>
    <row r="528" ht="15.75" customHeight="1">
      <c r="A528" s="3">
        <v>43209.0</v>
      </c>
      <c r="B528" s="2">
        <v>938.200012</v>
      </c>
      <c r="C528" s="2">
        <v>943.950012</v>
      </c>
      <c r="D528" s="2">
        <v>935.099976</v>
      </c>
      <c r="E528" s="2">
        <v>941.25</v>
      </c>
      <c r="F528" s="2">
        <v>926.95166</v>
      </c>
      <c r="G528" s="2">
        <v>366035.0</v>
      </c>
    </row>
    <row r="529" ht="15.75" customHeight="1">
      <c r="A529" s="3">
        <v>43210.0</v>
      </c>
      <c r="B529" s="2">
        <v>939.0</v>
      </c>
      <c r="C529" s="2">
        <v>941.599976</v>
      </c>
      <c r="D529" s="2">
        <v>921.450012</v>
      </c>
      <c r="E529" s="2">
        <v>928.049988</v>
      </c>
      <c r="F529" s="2">
        <v>913.952148</v>
      </c>
      <c r="G529" s="2">
        <v>214926.0</v>
      </c>
    </row>
    <row r="530" ht="15.75" customHeight="1">
      <c r="A530" s="3">
        <v>43213.0</v>
      </c>
      <c r="B530" s="2">
        <v>927.299988</v>
      </c>
      <c r="C530" s="2">
        <v>942.950012</v>
      </c>
      <c r="D530" s="2">
        <v>926.0</v>
      </c>
      <c r="E530" s="2">
        <v>935.150024</v>
      </c>
      <c r="F530" s="2">
        <v>920.944336</v>
      </c>
      <c r="G530" s="2">
        <v>159076.0</v>
      </c>
    </row>
    <row r="531" ht="15.75" customHeight="1">
      <c r="A531" s="3">
        <v>43214.0</v>
      </c>
      <c r="B531" s="2">
        <v>937.700012</v>
      </c>
      <c r="C531" s="2">
        <v>974.5</v>
      </c>
      <c r="D531" s="2">
        <v>935.0</v>
      </c>
      <c r="E531" s="2">
        <v>969.75</v>
      </c>
      <c r="F531" s="2">
        <v>955.018677</v>
      </c>
      <c r="G531" s="2">
        <v>511300.0</v>
      </c>
    </row>
    <row r="532" ht="15.75" customHeight="1">
      <c r="A532" s="3">
        <v>43215.0</v>
      </c>
      <c r="B532" s="2">
        <v>972.549988</v>
      </c>
      <c r="C532" s="2">
        <v>981.450012</v>
      </c>
      <c r="D532" s="2">
        <v>964.5</v>
      </c>
      <c r="E532" s="2">
        <v>970.700012</v>
      </c>
      <c r="F532" s="2">
        <v>955.954224</v>
      </c>
      <c r="G532" s="2">
        <v>425381.0</v>
      </c>
    </row>
    <row r="533" ht="15.75" customHeight="1">
      <c r="A533" s="3">
        <v>43216.0</v>
      </c>
      <c r="B533" s="2">
        <v>972.0</v>
      </c>
      <c r="C533" s="2">
        <v>988.0</v>
      </c>
      <c r="D533" s="2">
        <v>963.400024</v>
      </c>
      <c r="E533" s="2">
        <v>975.349976</v>
      </c>
      <c r="F533" s="2">
        <v>960.533569</v>
      </c>
      <c r="G533" s="2">
        <v>530962.0</v>
      </c>
    </row>
    <row r="534" ht="15.75" customHeight="1">
      <c r="A534" s="3">
        <v>43217.0</v>
      </c>
      <c r="B534" s="2">
        <v>988.25</v>
      </c>
      <c r="C534" s="2">
        <v>1010.700012</v>
      </c>
      <c r="D534" s="2">
        <v>988.25</v>
      </c>
      <c r="E534" s="2">
        <v>994.75</v>
      </c>
      <c r="F534" s="2">
        <v>979.638855</v>
      </c>
      <c r="G534" s="2">
        <v>1092703.0</v>
      </c>
    </row>
    <row r="535" ht="15.75" customHeight="1">
      <c r="A535" s="3">
        <v>43220.0</v>
      </c>
      <c r="B535" s="2">
        <v>984.700012</v>
      </c>
      <c r="C535" s="2">
        <v>992.0</v>
      </c>
      <c r="D535" s="2">
        <v>961.0</v>
      </c>
      <c r="E535" s="2">
        <v>963.099976</v>
      </c>
      <c r="F535" s="2">
        <v>948.469666</v>
      </c>
      <c r="G535" s="2">
        <v>549488.0</v>
      </c>
    </row>
    <row r="536" ht="15.75" customHeight="1">
      <c r="A536" s="3">
        <v>43222.0</v>
      </c>
      <c r="B536" s="2">
        <v>968.799988</v>
      </c>
      <c r="C536" s="2">
        <v>978.200012</v>
      </c>
      <c r="D536" s="2">
        <v>966.25</v>
      </c>
      <c r="E536" s="2">
        <v>973.0</v>
      </c>
      <c r="F536" s="2">
        <v>958.219299</v>
      </c>
      <c r="G536" s="2">
        <v>309846.0</v>
      </c>
    </row>
    <row r="537" ht="15.75" customHeight="1">
      <c r="A537" s="3">
        <v>43223.0</v>
      </c>
      <c r="B537" s="2">
        <v>977.0</v>
      </c>
      <c r="C537" s="2">
        <v>978.799988</v>
      </c>
      <c r="D537" s="2">
        <v>959.299988</v>
      </c>
      <c r="E537" s="2">
        <v>962.599976</v>
      </c>
      <c r="F537" s="2">
        <v>947.977234</v>
      </c>
      <c r="G537" s="2">
        <v>319978.0</v>
      </c>
    </row>
    <row r="538" ht="15.75" customHeight="1">
      <c r="A538" s="3">
        <v>43224.0</v>
      </c>
      <c r="B538" s="2">
        <v>963.950012</v>
      </c>
      <c r="C538" s="2">
        <v>964.5</v>
      </c>
      <c r="D538" s="2">
        <v>949.650024</v>
      </c>
      <c r="E538" s="2">
        <v>953.900024</v>
      </c>
      <c r="F538" s="2">
        <v>939.409546</v>
      </c>
      <c r="G538" s="2">
        <v>179721.0</v>
      </c>
    </row>
    <row r="539" ht="15.75" customHeight="1">
      <c r="A539" s="3">
        <v>43227.0</v>
      </c>
      <c r="B539" s="2">
        <v>958.0</v>
      </c>
      <c r="C539" s="2">
        <v>974.0</v>
      </c>
      <c r="D539" s="2">
        <v>956.5</v>
      </c>
      <c r="E539" s="2">
        <v>971.849976</v>
      </c>
      <c r="F539" s="2">
        <v>957.086731</v>
      </c>
      <c r="G539" s="2">
        <v>350888.0</v>
      </c>
    </row>
    <row r="540" ht="15.75" customHeight="1">
      <c r="A540" s="3">
        <v>43228.0</v>
      </c>
      <c r="B540" s="2">
        <v>973.549988</v>
      </c>
      <c r="C540" s="2">
        <v>982.0</v>
      </c>
      <c r="D540" s="2">
        <v>965.150024</v>
      </c>
      <c r="E540" s="2">
        <v>967.650024</v>
      </c>
      <c r="F540" s="2">
        <v>952.950623</v>
      </c>
      <c r="G540" s="2">
        <v>337704.0</v>
      </c>
    </row>
    <row r="541" ht="15.75" customHeight="1">
      <c r="A541" s="3">
        <v>43229.0</v>
      </c>
      <c r="B541" s="2">
        <v>967.650024</v>
      </c>
      <c r="C541" s="2">
        <v>982.650024</v>
      </c>
      <c r="D541" s="2">
        <v>962.0</v>
      </c>
      <c r="E541" s="2">
        <v>975.299988</v>
      </c>
      <c r="F541" s="2">
        <v>960.484314</v>
      </c>
      <c r="G541" s="2">
        <v>333659.0</v>
      </c>
    </row>
    <row r="542" ht="15.75" customHeight="1">
      <c r="A542" s="3">
        <v>43230.0</v>
      </c>
      <c r="B542" s="2">
        <v>977.099976</v>
      </c>
      <c r="C542" s="2">
        <v>984.0</v>
      </c>
      <c r="D542" s="2">
        <v>974.5</v>
      </c>
      <c r="E542" s="2">
        <v>980.700012</v>
      </c>
      <c r="F542" s="2">
        <v>965.802307</v>
      </c>
      <c r="G542" s="2">
        <v>319954.0</v>
      </c>
    </row>
    <row r="543" ht="15.75" customHeight="1">
      <c r="A543" s="3">
        <v>43231.0</v>
      </c>
      <c r="B543" s="2">
        <v>982.799988</v>
      </c>
      <c r="C543" s="2">
        <v>990.150024</v>
      </c>
      <c r="D543" s="2">
        <v>977.25</v>
      </c>
      <c r="E543" s="2">
        <v>988.5</v>
      </c>
      <c r="F543" s="2">
        <v>973.483826</v>
      </c>
      <c r="G543" s="2">
        <v>343688.0</v>
      </c>
    </row>
    <row r="544" ht="15.75" customHeight="1">
      <c r="A544" s="3">
        <v>43234.0</v>
      </c>
      <c r="B544" s="2">
        <v>993.900024</v>
      </c>
      <c r="C544" s="2">
        <v>993.900024</v>
      </c>
      <c r="D544" s="2">
        <v>976.400024</v>
      </c>
      <c r="E544" s="2">
        <v>984.849976</v>
      </c>
      <c r="F544" s="2">
        <v>969.889282</v>
      </c>
      <c r="G544" s="2">
        <v>167118.0</v>
      </c>
    </row>
    <row r="545" ht="15.75" customHeight="1">
      <c r="A545" s="3">
        <v>43235.0</v>
      </c>
      <c r="B545" s="2">
        <v>980.0</v>
      </c>
      <c r="C545" s="2">
        <v>999.299988</v>
      </c>
      <c r="D545" s="2">
        <v>977.0</v>
      </c>
      <c r="E545" s="2">
        <v>979.349976</v>
      </c>
      <c r="F545" s="2">
        <v>964.472839</v>
      </c>
      <c r="G545" s="2">
        <v>305063.0</v>
      </c>
    </row>
    <row r="546" ht="15.75" customHeight="1">
      <c r="A546" s="3">
        <v>43236.0</v>
      </c>
      <c r="B546" s="2">
        <v>976.299988</v>
      </c>
      <c r="C546" s="2">
        <v>976.299988</v>
      </c>
      <c r="D546" s="2">
        <v>954.400024</v>
      </c>
      <c r="E546" s="2">
        <v>956.450012</v>
      </c>
      <c r="F546" s="2">
        <v>941.920715</v>
      </c>
      <c r="G546" s="2">
        <v>1288716.0</v>
      </c>
    </row>
    <row r="547" ht="15.75" customHeight="1">
      <c r="A547" s="3">
        <v>43237.0</v>
      </c>
      <c r="B547" s="2">
        <v>959.900024</v>
      </c>
      <c r="C547" s="2">
        <v>960.700012</v>
      </c>
      <c r="D547" s="2">
        <v>942.5</v>
      </c>
      <c r="E547" s="2">
        <v>945.150024</v>
      </c>
      <c r="F547" s="2">
        <v>930.792419</v>
      </c>
      <c r="G547" s="2">
        <v>1414396.0</v>
      </c>
    </row>
    <row r="548" ht="15.75" customHeight="1">
      <c r="A548" s="3">
        <v>43238.0</v>
      </c>
      <c r="B548" s="2">
        <v>946.0</v>
      </c>
      <c r="C548" s="2">
        <v>953.549988</v>
      </c>
      <c r="D548" s="2">
        <v>931.5</v>
      </c>
      <c r="E548" s="2">
        <v>933.400024</v>
      </c>
      <c r="F548" s="2">
        <v>919.220886</v>
      </c>
      <c r="G548" s="2">
        <v>484887.0</v>
      </c>
    </row>
    <row r="549" ht="15.75" customHeight="1">
      <c r="A549" s="3">
        <v>43241.0</v>
      </c>
      <c r="B549" s="2">
        <v>932.0</v>
      </c>
      <c r="C549" s="2">
        <v>935.400024</v>
      </c>
      <c r="D549" s="2">
        <v>922.0</v>
      </c>
      <c r="E549" s="2">
        <v>931.950012</v>
      </c>
      <c r="F549" s="2">
        <v>917.792969</v>
      </c>
      <c r="G549" s="2">
        <v>233114.0</v>
      </c>
    </row>
    <row r="550" ht="15.75" customHeight="1">
      <c r="A550" s="3">
        <v>43242.0</v>
      </c>
      <c r="B550" s="2">
        <v>933.0</v>
      </c>
      <c r="C550" s="2">
        <v>934.200012</v>
      </c>
      <c r="D550" s="2">
        <v>924.5</v>
      </c>
      <c r="E550" s="2">
        <v>926.900024</v>
      </c>
      <c r="F550" s="2">
        <v>912.819641</v>
      </c>
      <c r="G550" s="2">
        <v>220896.0</v>
      </c>
    </row>
    <row r="551" ht="15.75" customHeight="1">
      <c r="A551" s="3">
        <v>43243.0</v>
      </c>
      <c r="B551" s="2">
        <v>927.0</v>
      </c>
      <c r="C551" s="2">
        <v>927.099976</v>
      </c>
      <c r="D551" s="2">
        <v>909.049988</v>
      </c>
      <c r="E551" s="2">
        <v>912.25</v>
      </c>
      <c r="F551" s="2">
        <v>898.392151</v>
      </c>
      <c r="G551" s="2">
        <v>275631.0</v>
      </c>
    </row>
    <row r="552" ht="15.75" customHeight="1">
      <c r="A552" s="3">
        <v>43244.0</v>
      </c>
      <c r="B552" s="2">
        <v>916.700012</v>
      </c>
      <c r="C552" s="2">
        <v>920.950012</v>
      </c>
      <c r="D552" s="2">
        <v>910.849976</v>
      </c>
      <c r="E552" s="2">
        <v>916.049988</v>
      </c>
      <c r="F552" s="2">
        <v>902.13446</v>
      </c>
      <c r="G552" s="2">
        <v>238484.0</v>
      </c>
    </row>
    <row r="553" ht="15.75" customHeight="1">
      <c r="A553" s="3">
        <v>43245.0</v>
      </c>
      <c r="B553" s="2">
        <v>918.049988</v>
      </c>
      <c r="C553" s="2">
        <v>924.25</v>
      </c>
      <c r="D553" s="2">
        <v>915.599976</v>
      </c>
      <c r="E553" s="2">
        <v>921.75</v>
      </c>
      <c r="F553" s="2">
        <v>907.747864</v>
      </c>
      <c r="G553" s="2">
        <v>175102.0</v>
      </c>
    </row>
    <row r="554" ht="15.75" customHeight="1">
      <c r="A554" s="3">
        <v>43248.0</v>
      </c>
      <c r="B554" s="2">
        <v>923.549988</v>
      </c>
      <c r="C554" s="2">
        <v>927.150024</v>
      </c>
      <c r="D554" s="2">
        <v>918.950012</v>
      </c>
      <c r="E554" s="2">
        <v>921.0</v>
      </c>
      <c r="F554" s="2">
        <v>907.009277</v>
      </c>
      <c r="G554" s="2">
        <v>1353411.0</v>
      </c>
    </row>
    <row r="555" ht="15.75" customHeight="1">
      <c r="A555" s="3">
        <v>43249.0</v>
      </c>
      <c r="B555" s="2">
        <v>920.049988</v>
      </c>
      <c r="C555" s="2">
        <v>927.900024</v>
      </c>
      <c r="D555" s="2">
        <v>914.150024</v>
      </c>
      <c r="E555" s="2">
        <v>917.0</v>
      </c>
      <c r="F555" s="2">
        <v>903.070007</v>
      </c>
      <c r="G555" s="2">
        <v>227379.0</v>
      </c>
    </row>
    <row r="556" ht="15.75" customHeight="1">
      <c r="A556" s="3">
        <v>43250.0</v>
      </c>
      <c r="B556" s="2">
        <v>914.0</v>
      </c>
      <c r="C556" s="2">
        <v>922.799988</v>
      </c>
      <c r="D556" s="2">
        <v>907.099976</v>
      </c>
      <c r="E556" s="2">
        <v>917.349976</v>
      </c>
      <c r="F556" s="2">
        <v>903.414673</v>
      </c>
      <c r="G556" s="2">
        <v>482165.0</v>
      </c>
    </row>
    <row r="557" ht="15.75" customHeight="1">
      <c r="A557" s="3">
        <v>43251.0</v>
      </c>
      <c r="B557" s="2">
        <v>919.349976</v>
      </c>
      <c r="C557" s="2">
        <v>924.0</v>
      </c>
      <c r="D557" s="2">
        <v>916.5</v>
      </c>
      <c r="E557" s="2">
        <v>921.299988</v>
      </c>
      <c r="F557" s="2">
        <v>907.304626</v>
      </c>
      <c r="G557" s="2">
        <v>2016619.0</v>
      </c>
    </row>
    <row r="558" ht="15.75" customHeight="1">
      <c r="A558" s="3">
        <v>43252.0</v>
      </c>
      <c r="B558" s="2">
        <v>921.299988</v>
      </c>
      <c r="C558" s="2">
        <v>934.900024</v>
      </c>
      <c r="D558" s="2">
        <v>919.099976</v>
      </c>
      <c r="E558" s="2">
        <v>929.200012</v>
      </c>
      <c r="F558" s="2">
        <v>915.084656</v>
      </c>
      <c r="G558" s="2">
        <v>2034925.0</v>
      </c>
    </row>
    <row r="559" ht="15.75" customHeight="1">
      <c r="A559" s="3">
        <v>43255.0</v>
      </c>
      <c r="B559" s="2">
        <v>934.799988</v>
      </c>
      <c r="C559" s="2">
        <v>943.75</v>
      </c>
      <c r="D559" s="2">
        <v>932.0</v>
      </c>
      <c r="E559" s="2">
        <v>939.349976</v>
      </c>
      <c r="F559" s="2">
        <v>925.080444</v>
      </c>
      <c r="G559" s="2">
        <v>1868577.0</v>
      </c>
    </row>
    <row r="560" ht="15.75" customHeight="1">
      <c r="A560" s="3">
        <v>43256.0</v>
      </c>
      <c r="B560" s="2">
        <v>941.25</v>
      </c>
      <c r="C560" s="2">
        <v>955.0</v>
      </c>
      <c r="D560" s="2">
        <v>941.200012</v>
      </c>
      <c r="E560" s="2">
        <v>947.849976</v>
      </c>
      <c r="F560" s="2">
        <v>933.451294</v>
      </c>
      <c r="G560" s="2">
        <v>289429.0</v>
      </c>
    </row>
    <row r="561" ht="15.75" customHeight="1">
      <c r="A561" s="3">
        <v>43257.0</v>
      </c>
      <c r="B561" s="2">
        <v>948.900024</v>
      </c>
      <c r="C561" s="2">
        <v>955.400024</v>
      </c>
      <c r="D561" s="2">
        <v>942.549988</v>
      </c>
      <c r="E561" s="2">
        <v>953.400024</v>
      </c>
      <c r="F561" s="2">
        <v>938.917053</v>
      </c>
      <c r="G561" s="2">
        <v>183682.0</v>
      </c>
    </row>
    <row r="562" ht="15.75" customHeight="1">
      <c r="A562" s="3">
        <v>43258.0</v>
      </c>
      <c r="B562" s="2">
        <v>955.0</v>
      </c>
      <c r="C562" s="2">
        <v>975.599976</v>
      </c>
      <c r="D562" s="2">
        <v>955.0</v>
      </c>
      <c r="E562" s="2">
        <v>971.400024</v>
      </c>
      <c r="F562" s="2">
        <v>956.643616</v>
      </c>
      <c r="G562" s="2">
        <v>329983.0</v>
      </c>
    </row>
    <row r="563" ht="15.75" customHeight="1">
      <c r="A563" s="3">
        <v>43259.0</v>
      </c>
      <c r="B563" s="2">
        <v>968.900024</v>
      </c>
      <c r="C563" s="2">
        <v>986.5</v>
      </c>
      <c r="D563" s="2">
        <v>960.549988</v>
      </c>
      <c r="E563" s="2">
        <v>983.400024</v>
      </c>
      <c r="F563" s="2">
        <v>968.461365</v>
      </c>
      <c r="G563" s="2">
        <v>266305.0</v>
      </c>
    </row>
    <row r="564" ht="15.75" customHeight="1">
      <c r="A564" s="3">
        <v>43262.0</v>
      </c>
      <c r="B564" s="2">
        <v>984.349976</v>
      </c>
      <c r="C564" s="2">
        <v>999.5</v>
      </c>
      <c r="D564" s="2">
        <v>978.200012</v>
      </c>
      <c r="E564" s="2">
        <v>982.450012</v>
      </c>
      <c r="F564" s="2">
        <v>967.525757</v>
      </c>
      <c r="G564" s="2">
        <v>832408.0</v>
      </c>
    </row>
    <row r="565" ht="15.75" customHeight="1">
      <c r="A565" s="3">
        <v>43263.0</v>
      </c>
      <c r="B565" s="2">
        <v>982.200012</v>
      </c>
      <c r="C565" s="2">
        <v>998.0</v>
      </c>
      <c r="D565" s="2">
        <v>980.450012</v>
      </c>
      <c r="E565" s="2">
        <v>995.400024</v>
      </c>
      <c r="F565" s="2">
        <v>980.279053</v>
      </c>
      <c r="G565" s="2">
        <v>243324.0</v>
      </c>
    </row>
    <row r="566" ht="15.75" customHeight="1">
      <c r="A566" s="3">
        <v>43264.0</v>
      </c>
      <c r="B566" s="2">
        <v>999.0</v>
      </c>
      <c r="C566" s="2">
        <v>1004.900024</v>
      </c>
      <c r="D566" s="2">
        <v>990.0</v>
      </c>
      <c r="E566" s="2">
        <v>1002.099976</v>
      </c>
      <c r="F566" s="2">
        <v>986.877258</v>
      </c>
      <c r="G566" s="2">
        <v>343686.0</v>
      </c>
    </row>
    <row r="567" ht="15.75" customHeight="1">
      <c r="A567" s="3">
        <v>43265.0</v>
      </c>
      <c r="B567" s="2">
        <v>996.200012</v>
      </c>
      <c r="C567" s="2">
        <v>1011.700012</v>
      </c>
      <c r="D567" s="2">
        <v>988.200012</v>
      </c>
      <c r="E567" s="2">
        <v>1007.5</v>
      </c>
      <c r="F567" s="2">
        <v>992.195251</v>
      </c>
      <c r="G567" s="2">
        <v>294056.0</v>
      </c>
    </row>
    <row r="568" ht="15.75" customHeight="1">
      <c r="A568" s="3">
        <v>43266.0</v>
      </c>
      <c r="B568" s="2">
        <v>1007.5</v>
      </c>
      <c r="C568" s="2">
        <v>1023.5</v>
      </c>
      <c r="D568" s="2">
        <v>999.75</v>
      </c>
      <c r="E568" s="2">
        <v>1013.849976</v>
      </c>
      <c r="F568" s="2">
        <v>998.44873</v>
      </c>
      <c r="G568" s="2">
        <v>412936.0</v>
      </c>
    </row>
    <row r="569" ht="15.75" customHeight="1">
      <c r="A569" s="3">
        <v>43269.0</v>
      </c>
      <c r="B569" s="2">
        <v>1010.799988</v>
      </c>
      <c r="C569" s="2">
        <v>1018.599976</v>
      </c>
      <c r="D569" s="2">
        <v>1007.700012</v>
      </c>
      <c r="E569" s="2">
        <v>1015.0</v>
      </c>
      <c r="F569" s="2">
        <v>999.581299</v>
      </c>
      <c r="G569" s="2">
        <v>292408.0</v>
      </c>
    </row>
    <row r="570" ht="15.75" customHeight="1">
      <c r="A570" s="3">
        <v>43270.0</v>
      </c>
      <c r="B570" s="2">
        <v>1015.0</v>
      </c>
      <c r="C570" s="2">
        <v>1015.0</v>
      </c>
      <c r="D570" s="2">
        <v>993.049988</v>
      </c>
      <c r="E570" s="2">
        <v>995.650024</v>
      </c>
      <c r="F570" s="2">
        <v>980.525208</v>
      </c>
      <c r="G570" s="2">
        <v>236423.0</v>
      </c>
    </row>
    <row r="571" ht="15.75" customHeight="1">
      <c r="A571" s="3">
        <v>43271.0</v>
      </c>
      <c r="B571" s="2">
        <v>996.5</v>
      </c>
      <c r="C571" s="2">
        <v>1021.75</v>
      </c>
      <c r="D571" s="2">
        <v>996.0</v>
      </c>
      <c r="E571" s="2">
        <v>1019.950012</v>
      </c>
      <c r="F571" s="2">
        <v>1004.456116</v>
      </c>
      <c r="G571" s="2">
        <v>340911.0</v>
      </c>
    </row>
    <row r="572" ht="15.75" customHeight="1">
      <c r="A572" s="3">
        <v>43272.0</v>
      </c>
      <c r="B572" s="2">
        <v>1023.0</v>
      </c>
      <c r="C572" s="2">
        <v>1035.800049</v>
      </c>
      <c r="D572" s="2">
        <v>1020.400024</v>
      </c>
      <c r="E572" s="2">
        <v>1032.349976</v>
      </c>
      <c r="F572" s="2">
        <v>1016.667725</v>
      </c>
      <c r="G572" s="2">
        <v>444333.0</v>
      </c>
    </row>
    <row r="573" ht="15.75" customHeight="1">
      <c r="A573" s="3">
        <v>43273.0</v>
      </c>
      <c r="B573" s="2">
        <v>1030.0</v>
      </c>
      <c r="C573" s="2">
        <v>1030.0</v>
      </c>
      <c r="D573" s="2">
        <v>1008.599976</v>
      </c>
      <c r="E573" s="2">
        <v>1012.299988</v>
      </c>
      <c r="F573" s="2">
        <v>996.922302</v>
      </c>
      <c r="G573" s="2">
        <v>6655065.0</v>
      </c>
    </row>
    <row r="574" ht="15.75" customHeight="1">
      <c r="A574" s="3">
        <v>43276.0</v>
      </c>
      <c r="B574" s="2">
        <v>1017.0</v>
      </c>
      <c r="C574" s="2">
        <v>1017.0</v>
      </c>
      <c r="D574" s="2">
        <v>1001.950012</v>
      </c>
      <c r="E574" s="2">
        <v>1003.549988</v>
      </c>
      <c r="F574" s="2">
        <v>988.305176</v>
      </c>
      <c r="G574" s="2">
        <v>210904.0</v>
      </c>
    </row>
    <row r="575" ht="15.75" customHeight="1">
      <c r="A575" s="3">
        <v>43277.0</v>
      </c>
      <c r="B575" s="2">
        <v>1003.599976</v>
      </c>
      <c r="C575" s="2">
        <v>1005.049988</v>
      </c>
      <c r="D575" s="2">
        <v>975.5</v>
      </c>
      <c r="E575" s="2">
        <v>978.700012</v>
      </c>
      <c r="F575" s="2">
        <v>963.832703</v>
      </c>
      <c r="G575" s="2">
        <v>368880.0</v>
      </c>
    </row>
    <row r="576" ht="15.75" customHeight="1">
      <c r="A576" s="3">
        <v>43278.0</v>
      </c>
      <c r="B576" s="2">
        <v>980.0</v>
      </c>
      <c r="C576" s="2">
        <v>985.75</v>
      </c>
      <c r="D576" s="2">
        <v>960.5</v>
      </c>
      <c r="E576" s="2">
        <v>965.299988</v>
      </c>
      <c r="F576" s="2">
        <v>956.44458</v>
      </c>
      <c r="G576" s="2">
        <v>354116.0</v>
      </c>
    </row>
    <row r="577" ht="15.75" customHeight="1">
      <c r="A577" s="3">
        <v>43279.0</v>
      </c>
      <c r="B577" s="2">
        <v>965.049988</v>
      </c>
      <c r="C577" s="2">
        <v>969.0</v>
      </c>
      <c r="D577" s="2">
        <v>941.349976</v>
      </c>
      <c r="E577" s="2">
        <v>944.700012</v>
      </c>
      <c r="F577" s="2">
        <v>936.033569</v>
      </c>
      <c r="G577" s="2">
        <v>284818.0</v>
      </c>
    </row>
    <row r="578" ht="15.75" customHeight="1">
      <c r="A578" s="3">
        <v>43280.0</v>
      </c>
      <c r="B578" s="2">
        <v>952.0</v>
      </c>
      <c r="C578" s="2">
        <v>977.75</v>
      </c>
      <c r="D578" s="2">
        <v>949.700012</v>
      </c>
      <c r="E578" s="2">
        <v>972.950012</v>
      </c>
      <c r="F578" s="2">
        <v>964.024414</v>
      </c>
      <c r="G578" s="2">
        <v>325103.0</v>
      </c>
    </row>
    <row r="579" ht="15.75" customHeight="1">
      <c r="A579" s="3">
        <v>43283.0</v>
      </c>
      <c r="B579" s="2">
        <v>973.0</v>
      </c>
      <c r="C579" s="2">
        <v>973.5</v>
      </c>
      <c r="D579" s="2">
        <v>957.549988</v>
      </c>
      <c r="E579" s="2">
        <v>961.049988</v>
      </c>
      <c r="F579" s="2">
        <v>952.233521</v>
      </c>
      <c r="G579" s="2">
        <v>208435.0</v>
      </c>
    </row>
    <row r="580" ht="15.75" customHeight="1">
      <c r="A580" s="3">
        <v>43284.0</v>
      </c>
      <c r="B580" s="2">
        <v>964.0</v>
      </c>
      <c r="C580" s="2">
        <v>978.25</v>
      </c>
      <c r="D580" s="2">
        <v>961.0</v>
      </c>
      <c r="E580" s="2">
        <v>971.599976</v>
      </c>
      <c r="F580" s="2">
        <v>962.686768</v>
      </c>
      <c r="G580" s="2">
        <v>224859.0</v>
      </c>
    </row>
    <row r="581" ht="15.75" customHeight="1">
      <c r="A581" s="3">
        <v>43285.0</v>
      </c>
      <c r="B581" s="2">
        <v>974.799988</v>
      </c>
      <c r="C581" s="2">
        <v>992.0</v>
      </c>
      <c r="D581" s="2">
        <v>972.0</v>
      </c>
      <c r="E581" s="2">
        <v>990.049988</v>
      </c>
      <c r="F581" s="2">
        <v>980.967529</v>
      </c>
      <c r="G581" s="2">
        <v>337151.0</v>
      </c>
    </row>
    <row r="582" ht="15.75" customHeight="1">
      <c r="A582" s="3">
        <v>43286.0</v>
      </c>
      <c r="B582" s="2">
        <v>998.700012</v>
      </c>
      <c r="C582" s="2">
        <v>1008.5</v>
      </c>
      <c r="D582" s="2">
        <v>960.099976</v>
      </c>
      <c r="E582" s="2">
        <v>965.0</v>
      </c>
      <c r="F582" s="2">
        <v>956.147339</v>
      </c>
      <c r="G582" s="2">
        <v>1290356.0</v>
      </c>
    </row>
    <row r="583" ht="15.75" customHeight="1">
      <c r="A583" s="3">
        <v>43287.0</v>
      </c>
      <c r="B583" s="2">
        <v>965.900024</v>
      </c>
      <c r="C583" s="2">
        <v>982.450012</v>
      </c>
      <c r="D583" s="2">
        <v>964.799988</v>
      </c>
      <c r="E583" s="2">
        <v>976.5</v>
      </c>
      <c r="F583" s="2">
        <v>967.54187</v>
      </c>
      <c r="G583" s="2">
        <v>336533.0</v>
      </c>
    </row>
    <row r="584" ht="15.75" customHeight="1">
      <c r="A584" s="3">
        <v>43290.0</v>
      </c>
      <c r="B584" s="2">
        <v>985.5</v>
      </c>
      <c r="C584" s="2">
        <v>998.700012</v>
      </c>
      <c r="D584" s="2">
        <v>983.299988</v>
      </c>
      <c r="E584" s="2">
        <v>995.650024</v>
      </c>
      <c r="F584" s="2">
        <v>986.516174</v>
      </c>
      <c r="G584" s="2">
        <v>288087.0</v>
      </c>
    </row>
    <row r="585" ht="15.75" customHeight="1">
      <c r="A585" s="3">
        <v>43291.0</v>
      </c>
      <c r="B585" s="2">
        <v>1001.5</v>
      </c>
      <c r="C585" s="2">
        <v>1028.5</v>
      </c>
      <c r="D585" s="2">
        <v>1001.5</v>
      </c>
      <c r="E585" s="2">
        <v>1025.75</v>
      </c>
      <c r="F585" s="2">
        <v>1016.340027</v>
      </c>
      <c r="G585" s="2">
        <v>610926.0</v>
      </c>
    </row>
    <row r="586" ht="15.75" customHeight="1">
      <c r="A586" s="3">
        <v>43292.0</v>
      </c>
      <c r="B586" s="2">
        <v>1025.0</v>
      </c>
      <c r="C586" s="2">
        <v>1038.699951</v>
      </c>
      <c r="D586" s="2">
        <v>1017.0</v>
      </c>
      <c r="E586" s="2">
        <v>1036.349976</v>
      </c>
      <c r="F586" s="2">
        <v>1026.842773</v>
      </c>
      <c r="G586" s="2">
        <v>405557.0</v>
      </c>
    </row>
    <row r="587" ht="15.75" customHeight="1">
      <c r="A587" s="3">
        <v>43293.0</v>
      </c>
      <c r="B587" s="2">
        <v>1043.150024</v>
      </c>
      <c r="C587" s="2">
        <v>1098.800049</v>
      </c>
      <c r="D587" s="2">
        <v>1043.150024</v>
      </c>
      <c r="E587" s="2">
        <v>1082.199951</v>
      </c>
      <c r="F587" s="2">
        <v>1072.272095</v>
      </c>
      <c r="G587" s="2">
        <v>1370508.0</v>
      </c>
    </row>
    <row r="588" ht="15.75" customHeight="1">
      <c r="A588" s="3">
        <v>43294.0</v>
      </c>
      <c r="B588" s="2">
        <v>1082.900024</v>
      </c>
      <c r="C588" s="2">
        <v>1107.25</v>
      </c>
      <c r="D588" s="2">
        <v>1080.900024</v>
      </c>
      <c r="E588" s="2">
        <v>1096.75</v>
      </c>
      <c r="F588" s="2">
        <v>1086.688721</v>
      </c>
      <c r="G588" s="2">
        <v>874481.0</v>
      </c>
    </row>
    <row r="589" ht="15.75" customHeight="1">
      <c r="A589" s="3">
        <v>43297.0</v>
      </c>
      <c r="B589" s="2">
        <v>1098.050049</v>
      </c>
      <c r="C589" s="2">
        <v>1108.5</v>
      </c>
      <c r="D589" s="2">
        <v>1073.0</v>
      </c>
      <c r="E589" s="2">
        <v>1076.150024</v>
      </c>
      <c r="F589" s="2">
        <v>1066.27771</v>
      </c>
      <c r="G589" s="2">
        <v>446819.0</v>
      </c>
    </row>
    <row r="590" ht="15.75" customHeight="1">
      <c r="A590" s="3">
        <v>43298.0</v>
      </c>
      <c r="B590" s="2">
        <v>1079.0</v>
      </c>
      <c r="C590" s="2">
        <v>1095.0</v>
      </c>
      <c r="D590" s="2">
        <v>1069.150024</v>
      </c>
      <c r="E590" s="2">
        <v>1091.699951</v>
      </c>
      <c r="F590" s="2">
        <v>1081.684937</v>
      </c>
      <c r="G590" s="2">
        <v>287860.0</v>
      </c>
    </row>
    <row r="591" ht="15.75" customHeight="1">
      <c r="A591" s="3">
        <v>43299.0</v>
      </c>
      <c r="B591" s="2">
        <v>1097.900024</v>
      </c>
      <c r="C591" s="2">
        <v>1104.5</v>
      </c>
      <c r="D591" s="2">
        <v>1079.0</v>
      </c>
      <c r="E591" s="2">
        <v>1090.550049</v>
      </c>
      <c r="F591" s="2">
        <v>1080.545532</v>
      </c>
      <c r="G591" s="2">
        <v>278593.0</v>
      </c>
    </row>
    <row r="592" ht="15.75" customHeight="1">
      <c r="A592" s="3">
        <v>43300.0</v>
      </c>
      <c r="B592" s="2">
        <v>1095.0</v>
      </c>
      <c r="C592" s="2">
        <v>1114.0</v>
      </c>
      <c r="D592" s="2">
        <v>1086.800049</v>
      </c>
      <c r="E592" s="2">
        <v>1103.900024</v>
      </c>
      <c r="F592" s="2">
        <v>1093.773071</v>
      </c>
      <c r="G592" s="2">
        <v>778552.0</v>
      </c>
    </row>
    <row r="593" ht="15.75" customHeight="1">
      <c r="A593" s="3">
        <v>43301.0</v>
      </c>
      <c r="B593" s="2">
        <v>1110.5</v>
      </c>
      <c r="C593" s="2">
        <v>1138.25</v>
      </c>
      <c r="D593" s="2">
        <v>1110.5</v>
      </c>
      <c r="E593" s="2">
        <v>1128.550049</v>
      </c>
      <c r="F593" s="2">
        <v>1118.197021</v>
      </c>
      <c r="G593" s="2">
        <v>446801.0</v>
      </c>
    </row>
    <row r="594" ht="15.75" customHeight="1">
      <c r="A594" s="3">
        <v>43304.0</v>
      </c>
      <c r="B594" s="2">
        <v>1129.699951</v>
      </c>
      <c r="C594" s="2">
        <v>1130.0</v>
      </c>
      <c r="D594" s="2">
        <v>1114.0</v>
      </c>
      <c r="E594" s="2">
        <v>1120.150024</v>
      </c>
      <c r="F594" s="2">
        <v>1109.874146</v>
      </c>
      <c r="G594" s="2">
        <v>205750.0</v>
      </c>
    </row>
    <row r="595" ht="15.75" customHeight="1">
      <c r="A595" s="3">
        <v>43305.0</v>
      </c>
      <c r="B595" s="2">
        <v>1122.0</v>
      </c>
      <c r="C595" s="2">
        <v>1126.099976</v>
      </c>
      <c r="D595" s="2">
        <v>1107.650024</v>
      </c>
      <c r="E595" s="2">
        <v>1110.550049</v>
      </c>
      <c r="F595" s="2">
        <v>1100.362183</v>
      </c>
      <c r="G595" s="2">
        <v>305391.0</v>
      </c>
    </row>
    <row r="596" ht="15.75" customHeight="1">
      <c r="A596" s="3">
        <v>43306.0</v>
      </c>
      <c r="B596" s="2">
        <v>1112.25</v>
      </c>
      <c r="C596" s="2">
        <v>1122.300049</v>
      </c>
      <c r="D596" s="2">
        <v>1104.550049</v>
      </c>
      <c r="E596" s="2">
        <v>1114.050049</v>
      </c>
      <c r="F596" s="2">
        <v>1103.829956</v>
      </c>
      <c r="G596" s="2">
        <v>265010.0</v>
      </c>
    </row>
    <row r="597" ht="15.75" customHeight="1">
      <c r="A597" s="3">
        <v>43307.0</v>
      </c>
      <c r="B597" s="2">
        <v>1113.0</v>
      </c>
      <c r="C597" s="2">
        <v>1121.0</v>
      </c>
      <c r="D597" s="2">
        <v>1107.699951</v>
      </c>
      <c r="E597" s="2">
        <v>1110.349976</v>
      </c>
      <c r="F597" s="2">
        <v>1100.16394</v>
      </c>
      <c r="G597" s="2">
        <v>154028.0</v>
      </c>
    </row>
    <row r="598" ht="15.75" customHeight="1">
      <c r="A598" s="3">
        <v>43308.0</v>
      </c>
      <c r="B598" s="2">
        <v>1117.199951</v>
      </c>
      <c r="C598" s="2">
        <v>1137.0</v>
      </c>
      <c r="D598" s="2">
        <v>1112.800049</v>
      </c>
      <c r="E598" s="2">
        <v>1129.599976</v>
      </c>
      <c r="F598" s="2">
        <v>1119.237305</v>
      </c>
      <c r="G598" s="2">
        <v>447361.0</v>
      </c>
    </row>
    <row r="599" ht="15.75" customHeight="1">
      <c r="A599" s="3">
        <v>43311.0</v>
      </c>
      <c r="B599" s="2">
        <v>1136.0</v>
      </c>
      <c r="C599" s="2">
        <v>1157.550049</v>
      </c>
      <c r="D599" s="2">
        <v>1126.599976</v>
      </c>
      <c r="E599" s="2">
        <v>1149.699951</v>
      </c>
      <c r="F599" s="2">
        <v>1139.152832</v>
      </c>
      <c r="G599" s="2">
        <v>713184.0</v>
      </c>
    </row>
    <row r="600" ht="15.75" customHeight="1">
      <c r="A600" s="3">
        <v>43312.0</v>
      </c>
      <c r="B600" s="2">
        <v>1150.0</v>
      </c>
      <c r="C600" s="2">
        <v>1190.0</v>
      </c>
      <c r="D600" s="2">
        <v>1145.0</v>
      </c>
      <c r="E600" s="2">
        <v>1185.849976</v>
      </c>
      <c r="F600" s="2">
        <v>1174.971313</v>
      </c>
      <c r="G600" s="2">
        <v>1165189.0</v>
      </c>
    </row>
    <row r="601" ht="15.75" customHeight="1">
      <c r="A601" s="3">
        <v>43313.0</v>
      </c>
      <c r="B601" s="2">
        <v>1195.0</v>
      </c>
      <c r="C601" s="2">
        <v>1202.949951</v>
      </c>
      <c r="D601" s="2">
        <v>1185.949951</v>
      </c>
      <c r="E601" s="2">
        <v>1191.150024</v>
      </c>
      <c r="F601" s="2">
        <v>1180.222656</v>
      </c>
      <c r="G601" s="2">
        <v>510625.0</v>
      </c>
    </row>
    <row r="602" ht="15.75" customHeight="1">
      <c r="A602" s="3">
        <v>43314.0</v>
      </c>
      <c r="B602" s="2">
        <v>1192.349976</v>
      </c>
      <c r="C602" s="2">
        <v>1194.5</v>
      </c>
      <c r="D602" s="2">
        <v>1166.0</v>
      </c>
      <c r="E602" s="2">
        <v>1168.349976</v>
      </c>
      <c r="F602" s="2">
        <v>1157.631836</v>
      </c>
      <c r="G602" s="2">
        <v>280942.0</v>
      </c>
    </row>
    <row r="603" ht="15.75" customHeight="1">
      <c r="A603" s="3">
        <v>43315.0</v>
      </c>
      <c r="B603" s="2">
        <v>1175.0</v>
      </c>
      <c r="C603" s="2">
        <v>1183.849976</v>
      </c>
      <c r="D603" s="2">
        <v>1169.5</v>
      </c>
      <c r="E603" s="2">
        <v>1176.75</v>
      </c>
      <c r="F603" s="2">
        <v>1165.954712</v>
      </c>
      <c r="G603" s="2">
        <v>278816.0</v>
      </c>
    </row>
    <row r="604" ht="15.75" customHeight="1">
      <c r="A604" s="3">
        <v>43318.0</v>
      </c>
      <c r="B604" s="2">
        <v>1180.0</v>
      </c>
      <c r="C604" s="2">
        <v>1196.0</v>
      </c>
      <c r="D604" s="2">
        <v>1174.849976</v>
      </c>
      <c r="E604" s="2">
        <v>1191.5</v>
      </c>
      <c r="F604" s="2">
        <v>1180.569458</v>
      </c>
      <c r="G604" s="2">
        <v>267933.0</v>
      </c>
    </row>
    <row r="605" ht="15.75" customHeight="1">
      <c r="A605" s="3">
        <v>43319.0</v>
      </c>
      <c r="B605" s="2">
        <v>1196.0</v>
      </c>
      <c r="C605" s="2">
        <v>1200.0</v>
      </c>
      <c r="D605" s="2">
        <v>1178.300049</v>
      </c>
      <c r="E605" s="2">
        <v>1183.550049</v>
      </c>
      <c r="F605" s="2">
        <v>1172.692505</v>
      </c>
      <c r="G605" s="2">
        <v>210322.0</v>
      </c>
    </row>
    <row r="606" ht="15.75" customHeight="1">
      <c r="A606" s="3">
        <v>43320.0</v>
      </c>
      <c r="B606" s="2">
        <v>1188.400024</v>
      </c>
      <c r="C606" s="2">
        <v>1222.0</v>
      </c>
      <c r="D606" s="2">
        <v>1186.0</v>
      </c>
      <c r="E606" s="2">
        <v>1217.25</v>
      </c>
      <c r="F606" s="2">
        <v>1206.083252</v>
      </c>
      <c r="G606" s="2">
        <v>477703.0</v>
      </c>
    </row>
    <row r="607" ht="15.75" customHeight="1">
      <c r="A607" s="3">
        <v>43321.0</v>
      </c>
      <c r="B607" s="2">
        <v>1220.0</v>
      </c>
      <c r="C607" s="2">
        <v>1231.5</v>
      </c>
      <c r="D607" s="2">
        <v>1212.0</v>
      </c>
      <c r="E607" s="2">
        <v>1217.949951</v>
      </c>
      <c r="F607" s="2">
        <v>1206.776733</v>
      </c>
      <c r="G607" s="2">
        <v>528555.0</v>
      </c>
    </row>
    <row r="608" ht="15.75" customHeight="1">
      <c r="A608" s="3">
        <v>43322.0</v>
      </c>
      <c r="B608" s="2">
        <v>1215.0</v>
      </c>
      <c r="C608" s="2">
        <v>1215.300049</v>
      </c>
      <c r="D608" s="2">
        <v>1201.949951</v>
      </c>
      <c r="E608" s="2">
        <v>1204.0</v>
      </c>
      <c r="F608" s="2">
        <v>1192.954712</v>
      </c>
      <c r="G608" s="2">
        <v>171098.0</v>
      </c>
    </row>
    <row r="609" ht="15.75" customHeight="1">
      <c r="A609" s="3">
        <v>43325.0</v>
      </c>
      <c r="B609" s="2">
        <v>1203.0</v>
      </c>
      <c r="C609" s="2">
        <v>1203.0</v>
      </c>
      <c r="D609" s="2">
        <v>1183.050049</v>
      </c>
      <c r="E609" s="2">
        <v>1187.150024</v>
      </c>
      <c r="F609" s="2">
        <v>1176.259399</v>
      </c>
      <c r="G609" s="2">
        <v>223453.0</v>
      </c>
    </row>
    <row r="610" ht="15.75" customHeight="1">
      <c r="A610" s="3">
        <v>43326.0</v>
      </c>
      <c r="B610" s="2">
        <v>1187.199951</v>
      </c>
      <c r="C610" s="2">
        <v>1216.400024</v>
      </c>
      <c r="D610" s="2">
        <v>1185.25</v>
      </c>
      <c r="E610" s="2">
        <v>1210.949951</v>
      </c>
      <c r="F610" s="2">
        <v>1199.841064</v>
      </c>
      <c r="G610" s="2">
        <v>313057.0</v>
      </c>
    </row>
    <row r="611" ht="15.75" customHeight="1">
      <c r="A611" s="3">
        <v>43328.0</v>
      </c>
      <c r="B611" s="2">
        <v>1206.400024</v>
      </c>
      <c r="C611" s="2">
        <v>1215.699951</v>
      </c>
      <c r="D611" s="2">
        <v>1196.25</v>
      </c>
      <c r="E611" s="2">
        <v>1200.199951</v>
      </c>
      <c r="F611" s="2">
        <v>1189.189697</v>
      </c>
      <c r="G611" s="2">
        <v>323707.0</v>
      </c>
    </row>
    <row r="612" ht="15.75" customHeight="1">
      <c r="A612" s="3">
        <v>43329.0</v>
      </c>
      <c r="B612" s="2">
        <v>1206.0</v>
      </c>
      <c r="C612" s="2">
        <v>1215.0</v>
      </c>
      <c r="D612" s="2">
        <v>1200.25</v>
      </c>
      <c r="E612" s="2">
        <v>1203.449951</v>
      </c>
      <c r="F612" s="2">
        <v>1192.40979</v>
      </c>
      <c r="G612" s="2">
        <v>190969.0</v>
      </c>
    </row>
    <row r="613" ht="15.75" customHeight="1">
      <c r="A613" s="3">
        <v>43332.0</v>
      </c>
      <c r="B613" s="2">
        <v>1206.5</v>
      </c>
      <c r="C613" s="2">
        <v>1238.050049</v>
      </c>
      <c r="D613" s="2">
        <v>1206.5</v>
      </c>
      <c r="E613" s="2">
        <v>1234.900024</v>
      </c>
      <c r="F613" s="2">
        <v>1223.571411</v>
      </c>
      <c r="G613" s="2">
        <v>561333.0</v>
      </c>
    </row>
    <row r="614" ht="15.75" customHeight="1">
      <c r="A614" s="3">
        <v>43333.0</v>
      </c>
      <c r="B614" s="2">
        <v>1236.0</v>
      </c>
      <c r="C614" s="2">
        <v>1251.0</v>
      </c>
      <c r="D614" s="2">
        <v>1227.150024</v>
      </c>
      <c r="E614" s="2">
        <v>1246.5</v>
      </c>
      <c r="F614" s="2">
        <v>1235.064941</v>
      </c>
      <c r="G614" s="2">
        <v>427978.0</v>
      </c>
    </row>
    <row r="615" ht="15.75" customHeight="1">
      <c r="A615" s="3">
        <v>43335.0</v>
      </c>
      <c r="B615" s="2">
        <v>1244.0</v>
      </c>
      <c r="C615" s="2">
        <v>1273.550049</v>
      </c>
      <c r="D615" s="2">
        <v>1238.599976</v>
      </c>
      <c r="E615" s="2">
        <v>1269.699951</v>
      </c>
      <c r="F615" s="2">
        <v>1258.052002</v>
      </c>
      <c r="G615" s="2">
        <v>364123.0</v>
      </c>
    </row>
    <row r="616" ht="15.75" customHeight="1">
      <c r="A616" s="3">
        <v>43336.0</v>
      </c>
      <c r="B616" s="2">
        <v>1265.0</v>
      </c>
      <c r="C616" s="2">
        <v>1280.0</v>
      </c>
      <c r="D616" s="2">
        <v>1260.900024</v>
      </c>
      <c r="E616" s="2">
        <v>1278.050049</v>
      </c>
      <c r="F616" s="2">
        <v>1266.325562</v>
      </c>
      <c r="G616" s="2">
        <v>378371.0</v>
      </c>
    </row>
    <row r="617" ht="15.75" customHeight="1">
      <c r="A617" s="3">
        <v>43339.0</v>
      </c>
      <c r="B617" s="2">
        <v>1280.050049</v>
      </c>
      <c r="C617" s="2">
        <v>1296.199951</v>
      </c>
      <c r="D617" s="2">
        <v>1280.0</v>
      </c>
      <c r="E617" s="2">
        <v>1291.599976</v>
      </c>
      <c r="F617" s="2">
        <v>1279.751099</v>
      </c>
      <c r="G617" s="2">
        <v>288953.0</v>
      </c>
    </row>
    <row r="618" ht="15.75" customHeight="1">
      <c r="A618" s="3">
        <v>43340.0</v>
      </c>
      <c r="B618" s="2">
        <v>1298.75</v>
      </c>
      <c r="C618" s="2">
        <v>1323.0</v>
      </c>
      <c r="D618" s="2">
        <v>1295.5</v>
      </c>
      <c r="E618" s="2">
        <v>1318.199951</v>
      </c>
      <c r="F618" s="2">
        <v>1306.107056</v>
      </c>
      <c r="G618" s="2">
        <v>484736.0</v>
      </c>
    </row>
    <row r="619" ht="15.75" customHeight="1">
      <c r="A619" s="3">
        <v>43341.0</v>
      </c>
      <c r="B619" s="2">
        <v>1319.0</v>
      </c>
      <c r="C619" s="2">
        <v>1328.75</v>
      </c>
      <c r="D619" s="2">
        <v>1290.300049</v>
      </c>
      <c r="E619" s="2">
        <v>1294.449951</v>
      </c>
      <c r="F619" s="2">
        <v>1282.574951</v>
      </c>
      <c r="G619" s="2">
        <v>570571.0</v>
      </c>
    </row>
    <row r="620" ht="15.75" customHeight="1">
      <c r="A620" s="3">
        <v>43342.0</v>
      </c>
      <c r="B620" s="2">
        <v>1300.0</v>
      </c>
      <c r="C620" s="2">
        <v>1300.0</v>
      </c>
      <c r="D620" s="2">
        <v>1270.449951</v>
      </c>
      <c r="E620" s="2">
        <v>1274.099976</v>
      </c>
      <c r="F620" s="2">
        <v>1262.411743</v>
      </c>
      <c r="G620" s="2">
        <v>1802595.0</v>
      </c>
    </row>
    <row r="621" ht="15.75" customHeight="1">
      <c r="A621" s="3">
        <v>43343.0</v>
      </c>
      <c r="B621" s="2">
        <v>1273.800049</v>
      </c>
      <c r="C621" s="2">
        <v>1273.800049</v>
      </c>
      <c r="D621" s="2">
        <v>1237.050049</v>
      </c>
      <c r="E621" s="2">
        <v>1240.949951</v>
      </c>
      <c r="F621" s="2">
        <v>1229.565796</v>
      </c>
      <c r="G621" s="2">
        <v>1284024.0</v>
      </c>
    </row>
    <row r="622" ht="15.75" customHeight="1">
      <c r="A622" s="3">
        <v>43346.0</v>
      </c>
      <c r="B622" s="2">
        <v>1249.0</v>
      </c>
      <c r="C622" s="2">
        <v>1258.0</v>
      </c>
      <c r="D622" s="2">
        <v>1227.5</v>
      </c>
      <c r="E622" s="2">
        <v>1230.400024</v>
      </c>
      <c r="F622" s="2">
        <v>1219.112671</v>
      </c>
      <c r="G622" s="2">
        <v>1220847.0</v>
      </c>
    </row>
    <row r="623" ht="15.75" customHeight="1">
      <c r="A623" s="3">
        <v>43347.0</v>
      </c>
      <c r="B623" s="2">
        <v>1235.0</v>
      </c>
      <c r="C623" s="2">
        <v>1254.75</v>
      </c>
      <c r="D623" s="2">
        <v>1230.0</v>
      </c>
      <c r="E623" s="2">
        <v>1242.349976</v>
      </c>
      <c r="F623" s="2">
        <v>1230.952881</v>
      </c>
      <c r="G623" s="2">
        <v>433632.0</v>
      </c>
    </row>
    <row r="624" ht="15.75" customHeight="1">
      <c r="A624" s="3">
        <v>43348.0</v>
      </c>
      <c r="B624" s="2">
        <v>1245.0</v>
      </c>
      <c r="C624" s="2">
        <v>1252.449951</v>
      </c>
      <c r="D624" s="2">
        <v>1210.0</v>
      </c>
      <c r="E624" s="2">
        <v>1225.800049</v>
      </c>
      <c r="F624" s="2">
        <v>1214.554932</v>
      </c>
      <c r="G624" s="2">
        <v>1203980.0</v>
      </c>
    </row>
    <row r="625" ht="15.75" customHeight="1">
      <c r="A625" s="3">
        <v>43349.0</v>
      </c>
      <c r="B625" s="2">
        <v>1230.0</v>
      </c>
      <c r="C625" s="2">
        <v>1263.800049</v>
      </c>
      <c r="D625" s="2">
        <v>1226.0</v>
      </c>
      <c r="E625" s="2">
        <v>1260.150024</v>
      </c>
      <c r="F625" s="2">
        <v>1248.589722</v>
      </c>
      <c r="G625" s="2">
        <v>558949.0</v>
      </c>
    </row>
    <row r="626" ht="15.75" customHeight="1">
      <c r="A626" s="3">
        <v>43350.0</v>
      </c>
      <c r="B626" s="2">
        <v>1267.699951</v>
      </c>
      <c r="C626" s="2">
        <v>1279.900024</v>
      </c>
      <c r="D626" s="2">
        <v>1254.849976</v>
      </c>
      <c r="E626" s="2">
        <v>1276.75</v>
      </c>
      <c r="F626" s="2">
        <v>1265.037354</v>
      </c>
      <c r="G626" s="2">
        <v>430464.0</v>
      </c>
    </row>
    <row r="627" ht="15.75" customHeight="1">
      <c r="A627" s="3">
        <v>43353.0</v>
      </c>
      <c r="B627" s="2">
        <v>1275.0</v>
      </c>
      <c r="C627" s="2">
        <v>1276.75</v>
      </c>
      <c r="D627" s="2">
        <v>1251.550049</v>
      </c>
      <c r="E627" s="2">
        <v>1257.150024</v>
      </c>
      <c r="F627" s="2">
        <v>1245.61731</v>
      </c>
      <c r="G627" s="2">
        <v>343489.0</v>
      </c>
    </row>
    <row r="628" ht="15.75" customHeight="1">
      <c r="A628" s="3">
        <v>43354.0</v>
      </c>
      <c r="B628" s="2">
        <v>1260.0</v>
      </c>
      <c r="C628" s="2">
        <v>1267.75</v>
      </c>
      <c r="D628" s="2">
        <v>1235.0</v>
      </c>
      <c r="E628" s="2">
        <v>1238.449951</v>
      </c>
      <c r="F628" s="2">
        <v>1227.088745</v>
      </c>
      <c r="G628" s="2">
        <v>366025.0</v>
      </c>
    </row>
    <row r="629" ht="15.75" customHeight="1">
      <c r="A629" s="3">
        <v>43355.0</v>
      </c>
      <c r="B629" s="2">
        <v>1244.449951</v>
      </c>
      <c r="C629" s="2">
        <v>1257.650024</v>
      </c>
      <c r="D629" s="2">
        <v>1229.849976</v>
      </c>
      <c r="E629" s="2">
        <v>1252.699951</v>
      </c>
      <c r="F629" s="2">
        <v>1241.208008</v>
      </c>
      <c r="G629" s="2">
        <v>459285.0</v>
      </c>
    </row>
    <row r="630" ht="15.75" customHeight="1">
      <c r="A630" s="3">
        <v>43357.0</v>
      </c>
      <c r="B630" s="2">
        <v>1261.0</v>
      </c>
      <c r="C630" s="2">
        <v>1275.0</v>
      </c>
      <c r="D630" s="2">
        <v>1248.550049</v>
      </c>
      <c r="E630" s="2">
        <v>1252.800049</v>
      </c>
      <c r="F630" s="2">
        <v>1241.307129</v>
      </c>
      <c r="G630" s="2">
        <v>294230.0</v>
      </c>
    </row>
    <row r="631" ht="15.75" customHeight="1">
      <c r="A631" s="3">
        <v>43360.0</v>
      </c>
      <c r="B631" s="2">
        <v>1251.900024</v>
      </c>
      <c r="C631" s="2">
        <v>1251.900024</v>
      </c>
      <c r="D631" s="2">
        <v>1220.5</v>
      </c>
      <c r="E631" s="2">
        <v>1226.25</v>
      </c>
      <c r="F631" s="2">
        <v>1215.000732</v>
      </c>
      <c r="G631" s="2">
        <v>371950.0</v>
      </c>
    </row>
    <row r="632" ht="15.75" customHeight="1">
      <c r="A632" s="3">
        <v>43361.0</v>
      </c>
      <c r="B632" s="2">
        <v>1224.0</v>
      </c>
      <c r="C632" s="2">
        <v>1238.900024</v>
      </c>
      <c r="D632" s="2">
        <v>1214.25</v>
      </c>
      <c r="E632" s="2">
        <v>1217.199951</v>
      </c>
      <c r="F632" s="2">
        <v>1206.033691</v>
      </c>
      <c r="G632" s="2">
        <v>314415.0</v>
      </c>
    </row>
    <row r="633" ht="15.75" customHeight="1">
      <c r="A633" s="3">
        <v>43362.0</v>
      </c>
      <c r="B633" s="2">
        <v>1225.0</v>
      </c>
      <c r="C633" s="2">
        <v>1227.0</v>
      </c>
      <c r="D633" s="2">
        <v>1201.199951</v>
      </c>
      <c r="E633" s="2">
        <v>1210.300049</v>
      </c>
      <c r="F633" s="2">
        <v>1199.197021</v>
      </c>
      <c r="G633" s="2">
        <v>861320.0</v>
      </c>
    </row>
    <row r="634" ht="15.75" customHeight="1">
      <c r="A634" s="3">
        <v>43364.0</v>
      </c>
      <c r="B634" s="2">
        <v>1220.050049</v>
      </c>
      <c r="C634" s="2">
        <v>1237.099976</v>
      </c>
      <c r="D634" s="2">
        <v>1183.199951</v>
      </c>
      <c r="E634" s="2">
        <v>1216.849976</v>
      </c>
      <c r="F634" s="2">
        <v>1205.68689</v>
      </c>
      <c r="G634" s="2">
        <v>566364.0</v>
      </c>
    </row>
    <row r="635" ht="15.75" customHeight="1">
      <c r="A635" s="3">
        <v>43367.0</v>
      </c>
      <c r="B635" s="2">
        <v>1216.0</v>
      </c>
      <c r="C635" s="2">
        <v>1239.900024</v>
      </c>
      <c r="D635" s="2">
        <v>1204.25</v>
      </c>
      <c r="E635" s="2">
        <v>1232.300049</v>
      </c>
      <c r="F635" s="2">
        <v>1220.995239</v>
      </c>
      <c r="G635" s="2">
        <v>451884.0</v>
      </c>
    </row>
    <row r="636" ht="15.75" customHeight="1">
      <c r="A636" s="3">
        <v>43368.0</v>
      </c>
      <c r="B636" s="2">
        <v>1233.300049</v>
      </c>
      <c r="C636" s="2">
        <v>1244.900024</v>
      </c>
      <c r="D636" s="2">
        <v>1195.75</v>
      </c>
      <c r="E636" s="2">
        <v>1230.599976</v>
      </c>
      <c r="F636" s="2">
        <v>1219.310669</v>
      </c>
      <c r="G636" s="2">
        <v>396784.0</v>
      </c>
    </row>
    <row r="637" ht="15.75" customHeight="1">
      <c r="A637" s="3">
        <v>43369.0</v>
      </c>
      <c r="B637" s="2">
        <v>1235.199951</v>
      </c>
      <c r="C637" s="2">
        <v>1254.099976</v>
      </c>
      <c r="D637" s="2">
        <v>1226.800049</v>
      </c>
      <c r="E637" s="2">
        <v>1251.75</v>
      </c>
      <c r="F637" s="2">
        <v>1240.266724</v>
      </c>
      <c r="G637" s="2">
        <v>337685.0</v>
      </c>
    </row>
    <row r="638" ht="15.75" customHeight="1">
      <c r="A638" s="3">
        <v>43370.0</v>
      </c>
      <c r="B638" s="2">
        <v>1259.800049</v>
      </c>
      <c r="C638" s="2">
        <v>1263.25</v>
      </c>
      <c r="D638" s="2">
        <v>1238.599976</v>
      </c>
      <c r="E638" s="2">
        <v>1252.900024</v>
      </c>
      <c r="F638" s="2">
        <v>1241.40625</v>
      </c>
      <c r="G638" s="2">
        <v>389427.0</v>
      </c>
    </row>
    <row r="639" ht="15.75" customHeight="1">
      <c r="A639" s="3">
        <v>43371.0</v>
      </c>
      <c r="B639" s="2">
        <v>1260.0</v>
      </c>
      <c r="C639" s="2">
        <v>1271.099976</v>
      </c>
      <c r="D639" s="2">
        <v>1247.650024</v>
      </c>
      <c r="E639" s="2">
        <v>1258.199951</v>
      </c>
      <c r="F639" s="2">
        <v>1246.657593</v>
      </c>
      <c r="G639" s="2">
        <v>648062.0</v>
      </c>
    </row>
    <row r="640" ht="15.75" customHeight="1">
      <c r="A640" s="3">
        <v>43374.0</v>
      </c>
      <c r="B640" s="2">
        <v>1258.199951</v>
      </c>
      <c r="C640" s="2">
        <v>1260.0</v>
      </c>
      <c r="D640" s="2">
        <v>1204.300049</v>
      </c>
      <c r="E640" s="2">
        <v>1231.550049</v>
      </c>
      <c r="F640" s="2">
        <v>1220.252075</v>
      </c>
      <c r="G640" s="2">
        <v>366797.0</v>
      </c>
    </row>
    <row r="641" ht="15.75" customHeight="1">
      <c r="A641" s="3">
        <v>43376.0</v>
      </c>
      <c r="B641" s="2">
        <v>1233.099976</v>
      </c>
      <c r="C641" s="2">
        <v>1239.75</v>
      </c>
      <c r="D641" s="2">
        <v>1198.699951</v>
      </c>
      <c r="E641" s="2">
        <v>1205.300049</v>
      </c>
      <c r="F641" s="2">
        <v>1194.243042</v>
      </c>
      <c r="G641" s="2">
        <v>430421.0</v>
      </c>
    </row>
    <row r="642" ht="15.75" customHeight="1">
      <c r="A642" s="3">
        <v>43377.0</v>
      </c>
      <c r="B642" s="2">
        <v>1199.0</v>
      </c>
      <c r="C642" s="2">
        <v>1199.0</v>
      </c>
      <c r="D642" s="2">
        <v>1105.050049</v>
      </c>
      <c r="E642" s="2">
        <v>1120.550049</v>
      </c>
      <c r="F642" s="2">
        <v>1110.270386</v>
      </c>
      <c r="G642" s="2">
        <v>1482416.0</v>
      </c>
    </row>
    <row r="643" ht="15.75" customHeight="1">
      <c r="A643" s="3">
        <v>43378.0</v>
      </c>
      <c r="B643" s="2">
        <v>1102.599976</v>
      </c>
      <c r="C643" s="2">
        <v>1115.550049</v>
      </c>
      <c r="D643" s="2">
        <v>1039.550049</v>
      </c>
      <c r="E643" s="2">
        <v>1049.849976</v>
      </c>
      <c r="F643" s="2">
        <v>1040.218872</v>
      </c>
      <c r="G643" s="2">
        <v>1164483.0</v>
      </c>
    </row>
    <row r="644" ht="15.75" customHeight="1">
      <c r="A644" s="3">
        <v>43381.0</v>
      </c>
      <c r="B644" s="2">
        <v>1048.849976</v>
      </c>
      <c r="C644" s="2">
        <v>1115.349976</v>
      </c>
      <c r="D644" s="2">
        <v>1025.199951</v>
      </c>
      <c r="E644" s="2">
        <v>1107.949951</v>
      </c>
      <c r="F644" s="2">
        <v>1097.785889</v>
      </c>
      <c r="G644" s="2">
        <v>1330634.0</v>
      </c>
    </row>
    <row r="645" ht="15.75" customHeight="1">
      <c r="A645" s="3">
        <v>43382.0</v>
      </c>
      <c r="B645" s="2">
        <v>1121.099976</v>
      </c>
      <c r="C645" s="2">
        <v>1123.5</v>
      </c>
      <c r="D645" s="2">
        <v>1080.75</v>
      </c>
      <c r="E645" s="2">
        <v>1090.400024</v>
      </c>
      <c r="F645" s="2">
        <v>1080.396973</v>
      </c>
      <c r="G645" s="2">
        <v>620130.0</v>
      </c>
    </row>
    <row r="646" ht="15.75" customHeight="1">
      <c r="A646" s="3">
        <v>43383.0</v>
      </c>
      <c r="B646" s="2">
        <v>1095.0</v>
      </c>
      <c r="C646" s="2">
        <v>1114.699951</v>
      </c>
      <c r="D646" s="2">
        <v>1085.099976</v>
      </c>
      <c r="E646" s="2">
        <v>1102.349976</v>
      </c>
      <c r="F646" s="2">
        <v>1092.237305</v>
      </c>
      <c r="G646" s="2">
        <v>404719.0</v>
      </c>
    </row>
    <row r="647" ht="15.75" customHeight="1">
      <c r="A647" s="3">
        <v>43384.0</v>
      </c>
      <c r="B647" s="2">
        <v>1067.800049</v>
      </c>
      <c r="C647" s="2">
        <v>1114.400024</v>
      </c>
      <c r="D647" s="2">
        <v>1043.050049</v>
      </c>
      <c r="E647" s="2">
        <v>1089.199951</v>
      </c>
      <c r="F647" s="2">
        <v>1079.207886</v>
      </c>
      <c r="G647" s="2">
        <v>765397.0</v>
      </c>
    </row>
    <row r="648" ht="15.75" customHeight="1">
      <c r="A648" s="3">
        <v>43385.0</v>
      </c>
      <c r="B648" s="2">
        <v>1102.5</v>
      </c>
      <c r="C648" s="2">
        <v>1129.0</v>
      </c>
      <c r="D648" s="2">
        <v>1102.0</v>
      </c>
      <c r="E648" s="2">
        <v>1126.400024</v>
      </c>
      <c r="F648" s="2">
        <v>1116.066772</v>
      </c>
      <c r="G648" s="2">
        <v>446104.0</v>
      </c>
    </row>
    <row r="649" ht="15.75" customHeight="1">
      <c r="A649" s="3">
        <v>43388.0</v>
      </c>
      <c r="B649" s="2">
        <v>1133.300049</v>
      </c>
      <c r="C649" s="2">
        <v>1146.349976</v>
      </c>
      <c r="D649" s="2">
        <v>1119.25</v>
      </c>
      <c r="E649" s="2">
        <v>1139.800049</v>
      </c>
      <c r="F649" s="2">
        <v>1129.34375</v>
      </c>
      <c r="G649" s="2">
        <v>397762.0</v>
      </c>
    </row>
    <row r="650" ht="15.75" customHeight="1">
      <c r="A650" s="3">
        <v>43389.0</v>
      </c>
      <c r="B650" s="2">
        <v>1146.150024</v>
      </c>
      <c r="C650" s="2">
        <v>1168.0</v>
      </c>
      <c r="D650" s="2">
        <v>1140.800049</v>
      </c>
      <c r="E650" s="2">
        <v>1163.650024</v>
      </c>
      <c r="F650" s="2">
        <v>1152.975098</v>
      </c>
      <c r="G650" s="2">
        <v>464449.0</v>
      </c>
    </row>
    <row r="651" ht="15.75" customHeight="1">
      <c r="A651" s="3">
        <v>43390.0</v>
      </c>
      <c r="B651" s="2">
        <v>1180.0</v>
      </c>
      <c r="C651" s="2">
        <v>1180.949951</v>
      </c>
      <c r="D651" s="2">
        <v>1141.0</v>
      </c>
      <c r="E651" s="2">
        <v>1148.900024</v>
      </c>
      <c r="F651" s="2">
        <v>1138.360352</v>
      </c>
      <c r="G651" s="2">
        <v>1452993.0</v>
      </c>
    </row>
    <row r="652" ht="15.75" customHeight="1">
      <c r="A652" s="3">
        <v>43392.0</v>
      </c>
      <c r="B652" s="2">
        <v>1103.900024</v>
      </c>
      <c r="C652" s="2">
        <v>1110.0</v>
      </c>
      <c r="D652" s="2">
        <v>1073.150024</v>
      </c>
      <c r="E652" s="2">
        <v>1101.650024</v>
      </c>
      <c r="F652" s="2">
        <v>1091.543701</v>
      </c>
      <c r="G652" s="2">
        <v>1461537.0</v>
      </c>
    </row>
    <row r="653" ht="15.75" customHeight="1">
      <c r="A653" s="3">
        <v>43395.0</v>
      </c>
      <c r="B653" s="2">
        <v>1111.0</v>
      </c>
      <c r="C653" s="2">
        <v>1114.800049</v>
      </c>
      <c r="D653" s="2">
        <v>1057.349976</v>
      </c>
      <c r="E653" s="2">
        <v>1062.449951</v>
      </c>
      <c r="F653" s="2">
        <v>1052.703247</v>
      </c>
      <c r="G653" s="2">
        <v>646574.0</v>
      </c>
    </row>
    <row r="654" ht="15.75" customHeight="1">
      <c r="A654" s="3">
        <v>43396.0</v>
      </c>
      <c r="B654" s="2">
        <v>1053.0</v>
      </c>
      <c r="C654" s="2">
        <v>1064.5</v>
      </c>
      <c r="D654" s="2">
        <v>1043.699951</v>
      </c>
      <c r="E654" s="2">
        <v>1052.599976</v>
      </c>
      <c r="F654" s="2">
        <v>1042.943726</v>
      </c>
      <c r="G654" s="2">
        <v>527427.0</v>
      </c>
    </row>
    <row r="655" ht="15.75" customHeight="1">
      <c r="A655" s="3">
        <v>43397.0</v>
      </c>
      <c r="B655" s="2">
        <v>1074.0</v>
      </c>
      <c r="C655" s="2">
        <v>1074.949951</v>
      </c>
      <c r="D655" s="2">
        <v>1031.0</v>
      </c>
      <c r="E655" s="2">
        <v>1046.599976</v>
      </c>
      <c r="F655" s="2">
        <v>1036.998779</v>
      </c>
      <c r="G655" s="2">
        <v>584557.0</v>
      </c>
    </row>
    <row r="656" ht="15.75" customHeight="1">
      <c r="A656" s="3">
        <v>43398.0</v>
      </c>
      <c r="B656" s="2">
        <v>1036.0</v>
      </c>
      <c r="C656" s="2">
        <v>1040.050049</v>
      </c>
      <c r="D656" s="2">
        <v>1017.0</v>
      </c>
      <c r="E656" s="2">
        <v>1030.199951</v>
      </c>
      <c r="F656" s="2">
        <v>1020.749207</v>
      </c>
      <c r="G656" s="2">
        <v>704437.0</v>
      </c>
    </row>
    <row r="657" ht="15.75" customHeight="1">
      <c r="A657" s="3">
        <v>43399.0</v>
      </c>
      <c r="B657" s="2">
        <v>1040.0</v>
      </c>
      <c r="C657" s="2">
        <v>1056.75</v>
      </c>
      <c r="D657" s="2">
        <v>1022.150024</v>
      </c>
      <c r="E657" s="2">
        <v>1044.699951</v>
      </c>
      <c r="F657" s="2">
        <v>1035.116089</v>
      </c>
      <c r="G657" s="2">
        <v>647855.0</v>
      </c>
    </row>
    <row r="658" ht="15.75" customHeight="1">
      <c r="A658" s="3">
        <v>43402.0</v>
      </c>
      <c r="B658" s="2">
        <v>1047.699951</v>
      </c>
      <c r="C658" s="2">
        <v>1093.150024</v>
      </c>
      <c r="D658" s="2">
        <v>1047.0</v>
      </c>
      <c r="E658" s="2">
        <v>1088.0</v>
      </c>
      <c r="F658" s="2">
        <v>1078.019043</v>
      </c>
      <c r="G658" s="2">
        <v>535561.0</v>
      </c>
    </row>
    <row r="659" ht="15.75" customHeight="1">
      <c r="A659" s="3">
        <v>43403.0</v>
      </c>
      <c r="B659" s="2">
        <v>1087.449951</v>
      </c>
      <c r="C659" s="2">
        <v>1087.449951</v>
      </c>
      <c r="D659" s="2">
        <v>1052.0</v>
      </c>
      <c r="E659" s="2">
        <v>1057.150024</v>
      </c>
      <c r="F659" s="2">
        <v>1047.452026</v>
      </c>
      <c r="G659" s="2">
        <v>558189.0</v>
      </c>
    </row>
    <row r="660" ht="15.75" customHeight="1">
      <c r="A660" s="3">
        <v>43404.0</v>
      </c>
      <c r="B660" s="2">
        <v>1064.699951</v>
      </c>
      <c r="C660" s="2">
        <v>1065.699951</v>
      </c>
      <c r="D660" s="2">
        <v>1047.650024</v>
      </c>
      <c r="E660" s="2">
        <v>1061.400024</v>
      </c>
      <c r="F660" s="2">
        <v>1051.663086</v>
      </c>
      <c r="G660" s="2">
        <v>3153168.0</v>
      </c>
    </row>
    <row r="661" ht="15.75" customHeight="1">
      <c r="A661" s="3">
        <v>43405.0</v>
      </c>
      <c r="B661" s="2">
        <v>1066.400024</v>
      </c>
      <c r="C661" s="2">
        <v>1068.800049</v>
      </c>
      <c r="D661" s="2">
        <v>1050.300049</v>
      </c>
      <c r="E661" s="2">
        <v>1056.900024</v>
      </c>
      <c r="F661" s="2">
        <v>1047.204224</v>
      </c>
      <c r="G661" s="2">
        <v>393976.0</v>
      </c>
    </row>
    <row r="662" ht="15.75" customHeight="1">
      <c r="A662" s="3">
        <v>43406.0</v>
      </c>
      <c r="B662" s="2">
        <v>1067.800049</v>
      </c>
      <c r="C662" s="2">
        <v>1081.0</v>
      </c>
      <c r="D662" s="2">
        <v>1063.0</v>
      </c>
      <c r="E662" s="2">
        <v>1074.25</v>
      </c>
      <c r="F662" s="2">
        <v>1064.395142</v>
      </c>
      <c r="G662" s="2">
        <v>4308094.0</v>
      </c>
    </row>
    <row r="663" ht="15.75" customHeight="1">
      <c r="A663" s="3">
        <v>43409.0</v>
      </c>
      <c r="B663" s="2">
        <v>1074.0</v>
      </c>
      <c r="C663" s="2">
        <v>1093.5</v>
      </c>
      <c r="D663" s="2">
        <v>1064.5</v>
      </c>
      <c r="E663" s="2">
        <v>1088.550049</v>
      </c>
      <c r="F663" s="2">
        <v>1078.563965</v>
      </c>
      <c r="G663" s="2">
        <v>5052059.0</v>
      </c>
    </row>
    <row r="664" ht="15.75" customHeight="1">
      <c r="A664" s="3">
        <v>43410.0</v>
      </c>
      <c r="B664" s="2">
        <v>1094.300049</v>
      </c>
      <c r="C664" s="2">
        <v>1111.949951</v>
      </c>
      <c r="D664" s="2">
        <v>1093.050049</v>
      </c>
      <c r="E664" s="2">
        <v>1103.449951</v>
      </c>
      <c r="F664" s="2">
        <v>1093.327148</v>
      </c>
      <c r="G664" s="2">
        <v>661149.0</v>
      </c>
    </row>
    <row r="665" ht="15.75" customHeight="1">
      <c r="A665" s="3">
        <v>43411.0</v>
      </c>
      <c r="B665" s="2">
        <v>1116.800049</v>
      </c>
      <c r="C665" s="2">
        <v>1117.0</v>
      </c>
      <c r="D665" s="2">
        <v>1106.599976</v>
      </c>
      <c r="E665" s="2">
        <v>1110.550049</v>
      </c>
      <c r="F665" s="2">
        <v>1100.362183</v>
      </c>
      <c r="G665" s="2">
        <v>99786.0</v>
      </c>
    </row>
    <row r="666" ht="15.75" customHeight="1">
      <c r="A666" s="3">
        <v>43413.0</v>
      </c>
      <c r="B666" s="2">
        <v>1106.0</v>
      </c>
      <c r="C666" s="2">
        <v>1113.300049</v>
      </c>
      <c r="D666" s="2">
        <v>1086.0</v>
      </c>
      <c r="E666" s="2">
        <v>1093.349976</v>
      </c>
      <c r="F666" s="2">
        <v>1083.319946</v>
      </c>
      <c r="G666" s="2">
        <v>379720.0</v>
      </c>
    </row>
    <row r="667" ht="15.75" customHeight="1">
      <c r="A667" s="3">
        <v>43416.0</v>
      </c>
      <c r="B667" s="2">
        <v>1098.5</v>
      </c>
      <c r="C667" s="2">
        <v>1100.050049</v>
      </c>
      <c r="D667" s="2">
        <v>1074.300049</v>
      </c>
      <c r="E667" s="2">
        <v>1078.75</v>
      </c>
      <c r="F667" s="2">
        <v>1068.853882</v>
      </c>
      <c r="G667" s="2">
        <v>259275.0</v>
      </c>
    </row>
    <row r="668" ht="15.75" customHeight="1">
      <c r="A668" s="3">
        <v>43417.0</v>
      </c>
      <c r="B668" s="2">
        <v>1075.900024</v>
      </c>
      <c r="C668" s="2">
        <v>1102.800049</v>
      </c>
      <c r="D668" s="2">
        <v>1071.0</v>
      </c>
      <c r="E668" s="2">
        <v>1099.550049</v>
      </c>
      <c r="F668" s="2">
        <v>1089.463135</v>
      </c>
      <c r="G668" s="2">
        <v>363436.0</v>
      </c>
    </row>
    <row r="669" ht="15.75" customHeight="1">
      <c r="A669" s="3">
        <v>43418.0</v>
      </c>
      <c r="B669" s="2">
        <v>1105.0</v>
      </c>
      <c r="C669" s="2">
        <v>1112.849976</v>
      </c>
      <c r="D669" s="2">
        <v>1087.0</v>
      </c>
      <c r="E669" s="2">
        <v>1096.099976</v>
      </c>
      <c r="F669" s="2">
        <v>1086.044556</v>
      </c>
      <c r="G669" s="2">
        <v>420083.0</v>
      </c>
    </row>
    <row r="670" ht="15.75" customHeight="1">
      <c r="A670" s="3">
        <v>43419.0</v>
      </c>
      <c r="B670" s="2">
        <v>1096.0</v>
      </c>
      <c r="C670" s="2">
        <v>1102.849976</v>
      </c>
      <c r="D670" s="2">
        <v>1087.099976</v>
      </c>
      <c r="E670" s="2">
        <v>1096.900024</v>
      </c>
      <c r="F670" s="2">
        <v>1086.837402</v>
      </c>
      <c r="G670" s="2">
        <v>286257.0</v>
      </c>
    </row>
    <row r="671" ht="15.75" customHeight="1">
      <c r="A671" s="3">
        <v>43420.0</v>
      </c>
      <c r="B671" s="2">
        <v>1096.099976</v>
      </c>
      <c r="C671" s="2">
        <v>1129.300049</v>
      </c>
      <c r="D671" s="2">
        <v>1096.099976</v>
      </c>
      <c r="E671" s="2">
        <v>1127.5</v>
      </c>
      <c r="F671" s="2">
        <v>1117.156616</v>
      </c>
      <c r="G671" s="2">
        <v>702952.0</v>
      </c>
    </row>
    <row r="672" ht="15.75" customHeight="1">
      <c r="A672" s="3">
        <v>43423.0</v>
      </c>
      <c r="B672" s="2">
        <v>1132.0</v>
      </c>
      <c r="C672" s="2">
        <v>1151.400024</v>
      </c>
      <c r="D672" s="2">
        <v>1131.199951</v>
      </c>
      <c r="E672" s="2">
        <v>1149.599976</v>
      </c>
      <c r="F672" s="2">
        <v>1139.053833</v>
      </c>
      <c r="G672" s="2">
        <v>514395.0</v>
      </c>
    </row>
    <row r="673" ht="15.75" customHeight="1">
      <c r="A673" s="3">
        <v>43424.0</v>
      </c>
      <c r="B673" s="2">
        <v>1146.0</v>
      </c>
      <c r="C673" s="2">
        <v>1155.449951</v>
      </c>
      <c r="D673" s="2">
        <v>1130.400024</v>
      </c>
      <c r="E673" s="2">
        <v>1138.650024</v>
      </c>
      <c r="F673" s="2">
        <v>1128.204346</v>
      </c>
      <c r="G673" s="2">
        <v>472247.0</v>
      </c>
    </row>
    <row r="674" ht="15.75" customHeight="1">
      <c r="A674" s="3">
        <v>43425.0</v>
      </c>
      <c r="B674" s="2">
        <v>1137.0</v>
      </c>
      <c r="C674" s="2">
        <v>1145.400024</v>
      </c>
      <c r="D674" s="2">
        <v>1107.050049</v>
      </c>
      <c r="E674" s="2">
        <v>1112.300049</v>
      </c>
      <c r="F674" s="2">
        <v>1102.096069</v>
      </c>
      <c r="G674" s="2">
        <v>499461.0</v>
      </c>
    </row>
    <row r="675" ht="15.75" customHeight="1">
      <c r="A675" s="3">
        <v>43426.0</v>
      </c>
      <c r="B675" s="2">
        <v>1114.699951</v>
      </c>
      <c r="C675" s="2">
        <v>1125.099976</v>
      </c>
      <c r="D675" s="2">
        <v>1100.0</v>
      </c>
      <c r="E675" s="2">
        <v>1102.849976</v>
      </c>
      <c r="F675" s="2">
        <v>1092.732788</v>
      </c>
      <c r="G675" s="2">
        <v>360992.0</v>
      </c>
    </row>
    <row r="676" ht="15.75" customHeight="1">
      <c r="A676" s="3">
        <v>43430.0</v>
      </c>
      <c r="B676" s="2">
        <v>1109.949951</v>
      </c>
      <c r="C676" s="2">
        <v>1117.25</v>
      </c>
      <c r="D676" s="2">
        <v>1098.050049</v>
      </c>
      <c r="E676" s="2">
        <v>1109.599976</v>
      </c>
      <c r="F676" s="2">
        <v>1099.420776</v>
      </c>
      <c r="G676" s="2">
        <v>279608.0</v>
      </c>
    </row>
    <row r="677" ht="15.75" customHeight="1">
      <c r="A677" s="3">
        <v>43431.0</v>
      </c>
      <c r="B677" s="2">
        <v>1109.5</v>
      </c>
      <c r="C677" s="2">
        <v>1129.400024</v>
      </c>
      <c r="D677" s="2">
        <v>1101.699951</v>
      </c>
      <c r="E677" s="2">
        <v>1127.5</v>
      </c>
      <c r="F677" s="2">
        <v>1117.156616</v>
      </c>
      <c r="G677" s="2">
        <v>264152.0</v>
      </c>
    </row>
    <row r="678" ht="15.75" customHeight="1">
      <c r="A678" s="3">
        <v>43432.0</v>
      </c>
      <c r="B678" s="2">
        <v>1132.300049</v>
      </c>
      <c r="C678" s="2">
        <v>1157.699951</v>
      </c>
      <c r="D678" s="2">
        <v>1126.5</v>
      </c>
      <c r="E678" s="2">
        <v>1146.25</v>
      </c>
      <c r="F678" s="2">
        <v>1135.734619</v>
      </c>
      <c r="G678" s="2">
        <v>1098006.0</v>
      </c>
    </row>
    <row r="679" ht="15.75" customHeight="1">
      <c r="A679" s="3">
        <v>43433.0</v>
      </c>
      <c r="B679" s="2">
        <v>1159.0</v>
      </c>
      <c r="C679" s="2">
        <v>1179.900024</v>
      </c>
      <c r="D679" s="2">
        <v>1158.800049</v>
      </c>
      <c r="E679" s="2">
        <v>1170.0</v>
      </c>
      <c r="F679" s="2">
        <v>1159.266724</v>
      </c>
      <c r="G679" s="2">
        <v>413830.0</v>
      </c>
    </row>
    <row r="680" ht="15.75" customHeight="1">
      <c r="A680" s="3">
        <v>43434.0</v>
      </c>
      <c r="B680" s="2">
        <v>1172.0</v>
      </c>
      <c r="C680" s="2">
        <v>1186.0</v>
      </c>
      <c r="D680" s="2">
        <v>1162.949951</v>
      </c>
      <c r="E680" s="2">
        <v>1168.199951</v>
      </c>
      <c r="F680" s="2">
        <v>1157.483154</v>
      </c>
      <c r="G680" s="2">
        <v>454515.0</v>
      </c>
    </row>
    <row r="681" ht="15.75" customHeight="1">
      <c r="A681" s="3">
        <v>43437.0</v>
      </c>
      <c r="B681" s="2">
        <v>1172.050049</v>
      </c>
      <c r="C681" s="2">
        <v>1174.0</v>
      </c>
      <c r="D681" s="2">
        <v>1148.650024</v>
      </c>
      <c r="E681" s="2">
        <v>1156.300049</v>
      </c>
      <c r="F681" s="2">
        <v>1145.692505</v>
      </c>
      <c r="G681" s="2">
        <v>292260.0</v>
      </c>
    </row>
    <row r="682" ht="15.75" customHeight="1">
      <c r="A682" s="3">
        <v>43438.0</v>
      </c>
      <c r="B682" s="2">
        <v>1157.0</v>
      </c>
      <c r="C682" s="2">
        <v>1157.400024</v>
      </c>
      <c r="D682" s="2">
        <v>1142.949951</v>
      </c>
      <c r="E682" s="2">
        <v>1151.550049</v>
      </c>
      <c r="F682" s="2">
        <v>1140.985962</v>
      </c>
      <c r="G682" s="2">
        <v>206600.0</v>
      </c>
    </row>
    <row r="683" ht="15.75" customHeight="1">
      <c r="A683" s="3">
        <v>43439.0</v>
      </c>
      <c r="B683" s="2">
        <v>1144.699951</v>
      </c>
      <c r="C683" s="2">
        <v>1159.0</v>
      </c>
      <c r="D683" s="2">
        <v>1139.599976</v>
      </c>
      <c r="E683" s="2">
        <v>1154.849976</v>
      </c>
      <c r="F683" s="2">
        <v>1144.255615</v>
      </c>
      <c r="G683" s="2">
        <v>268318.0</v>
      </c>
    </row>
    <row r="684" ht="15.75" customHeight="1">
      <c r="A684" s="3">
        <v>43440.0</v>
      </c>
      <c r="B684" s="2">
        <v>1147.5</v>
      </c>
      <c r="C684" s="2">
        <v>1147.849976</v>
      </c>
      <c r="D684" s="2">
        <v>1118.25</v>
      </c>
      <c r="E684" s="2">
        <v>1123.449951</v>
      </c>
      <c r="F684" s="2">
        <v>1113.143677</v>
      </c>
      <c r="G684" s="2">
        <v>249128.0</v>
      </c>
    </row>
    <row r="685" ht="15.75" customHeight="1">
      <c r="A685" s="3">
        <v>43441.0</v>
      </c>
      <c r="B685" s="2">
        <v>1132.800049</v>
      </c>
      <c r="C685" s="2">
        <v>1135.199951</v>
      </c>
      <c r="D685" s="2">
        <v>1109.099976</v>
      </c>
      <c r="E685" s="2">
        <v>1133.25</v>
      </c>
      <c r="F685" s="2">
        <v>1122.853882</v>
      </c>
      <c r="G685" s="2">
        <v>256042.0</v>
      </c>
    </row>
    <row r="686" ht="15.75" customHeight="1">
      <c r="A686" s="3">
        <v>43444.0</v>
      </c>
      <c r="B686" s="2">
        <v>1112.650024</v>
      </c>
      <c r="C686" s="2">
        <v>1112.75</v>
      </c>
      <c r="D686" s="2">
        <v>1084.0</v>
      </c>
      <c r="E686" s="2">
        <v>1088.5</v>
      </c>
      <c r="F686" s="2">
        <v>1078.514404</v>
      </c>
      <c r="G686" s="2">
        <v>1104729.0</v>
      </c>
    </row>
    <row r="687" ht="15.75" customHeight="1">
      <c r="A687" s="3">
        <v>43445.0</v>
      </c>
      <c r="B687" s="2">
        <v>1066.099976</v>
      </c>
      <c r="C687" s="2">
        <v>1100.199951</v>
      </c>
      <c r="D687" s="2">
        <v>1055.349976</v>
      </c>
      <c r="E687" s="2">
        <v>1096.199951</v>
      </c>
      <c r="F687" s="2">
        <v>1086.143677</v>
      </c>
      <c r="G687" s="2">
        <v>957115.0</v>
      </c>
    </row>
    <row r="688" ht="15.75" customHeight="1">
      <c r="A688" s="3">
        <v>43446.0</v>
      </c>
      <c r="B688" s="2">
        <v>1100.0</v>
      </c>
      <c r="C688" s="2">
        <v>1113.349976</v>
      </c>
      <c r="D688" s="2">
        <v>1088.099976</v>
      </c>
      <c r="E688" s="2">
        <v>1110.5</v>
      </c>
      <c r="F688" s="2">
        <v>1100.3125</v>
      </c>
      <c r="G688" s="2">
        <v>1035909.0</v>
      </c>
    </row>
    <row r="689" ht="15.75" customHeight="1">
      <c r="A689" s="3">
        <v>43447.0</v>
      </c>
      <c r="B689" s="2">
        <v>1125.599976</v>
      </c>
      <c r="C689" s="2">
        <v>1126.349976</v>
      </c>
      <c r="D689" s="2">
        <v>1096.550049</v>
      </c>
      <c r="E689" s="2">
        <v>1106.800049</v>
      </c>
      <c r="F689" s="2">
        <v>1096.646606</v>
      </c>
      <c r="G689" s="2">
        <v>632140.0</v>
      </c>
    </row>
    <row r="690" ht="15.75" customHeight="1">
      <c r="A690" s="3">
        <v>43448.0</v>
      </c>
      <c r="B690" s="2">
        <v>1103.900024</v>
      </c>
      <c r="C690" s="2">
        <v>1115.0</v>
      </c>
      <c r="D690" s="2">
        <v>1092.599976</v>
      </c>
      <c r="E690" s="2">
        <v>1111.75</v>
      </c>
      <c r="F690" s="2">
        <v>1101.551147</v>
      </c>
      <c r="G690" s="2">
        <v>384977.0</v>
      </c>
    </row>
    <row r="691" ht="15.75" customHeight="1">
      <c r="A691" s="3">
        <v>43451.0</v>
      </c>
      <c r="B691" s="2">
        <v>1114.699951</v>
      </c>
      <c r="C691" s="2">
        <v>1133.800049</v>
      </c>
      <c r="D691" s="2">
        <v>1110.300049</v>
      </c>
      <c r="E691" s="2">
        <v>1130.599976</v>
      </c>
      <c r="F691" s="2">
        <v>1120.228149</v>
      </c>
      <c r="G691" s="2">
        <v>374864.0</v>
      </c>
    </row>
    <row r="692" ht="15.75" customHeight="1">
      <c r="A692" s="3">
        <v>43452.0</v>
      </c>
      <c r="B692" s="2">
        <v>1122.0</v>
      </c>
      <c r="C692" s="2">
        <v>1139.5</v>
      </c>
      <c r="D692" s="2">
        <v>1120.800049</v>
      </c>
      <c r="E692" s="2">
        <v>1136.449951</v>
      </c>
      <c r="F692" s="2">
        <v>1126.024414</v>
      </c>
      <c r="G692" s="2">
        <v>300671.0</v>
      </c>
    </row>
    <row r="693" ht="15.75" customHeight="1">
      <c r="A693" s="3">
        <v>43453.0</v>
      </c>
      <c r="B693" s="2">
        <v>1138.650024</v>
      </c>
      <c r="C693" s="2">
        <v>1146.550049</v>
      </c>
      <c r="D693" s="2">
        <v>1131.400024</v>
      </c>
      <c r="E693" s="2">
        <v>1137.099976</v>
      </c>
      <c r="F693" s="2">
        <v>1126.668457</v>
      </c>
      <c r="G693" s="2">
        <v>1116276.0</v>
      </c>
    </row>
    <row r="694" ht="15.75" customHeight="1">
      <c r="A694" s="3">
        <v>43454.0</v>
      </c>
      <c r="B694" s="2">
        <v>1124.0</v>
      </c>
      <c r="C694" s="2">
        <v>1131.949951</v>
      </c>
      <c r="D694" s="2">
        <v>1116.5</v>
      </c>
      <c r="E694" s="2">
        <v>1127.25</v>
      </c>
      <c r="F694" s="2">
        <v>1116.908936</v>
      </c>
      <c r="G694" s="2">
        <v>306576.0</v>
      </c>
    </row>
    <row r="695" ht="15.75" customHeight="1">
      <c r="A695" s="3">
        <v>43455.0</v>
      </c>
      <c r="B695" s="2">
        <v>1128.300049</v>
      </c>
      <c r="C695" s="2">
        <v>1131.400024</v>
      </c>
      <c r="D695" s="2">
        <v>1095.0</v>
      </c>
      <c r="E695" s="2">
        <v>1098.349976</v>
      </c>
      <c r="F695" s="2">
        <v>1088.273926</v>
      </c>
      <c r="G695" s="2">
        <v>835175.0</v>
      </c>
    </row>
    <row r="696" ht="15.75" customHeight="1">
      <c r="A696" s="3">
        <v>43458.0</v>
      </c>
      <c r="B696" s="2">
        <v>1101.800049</v>
      </c>
      <c r="C696" s="2">
        <v>1103.0</v>
      </c>
      <c r="D696" s="2">
        <v>1086.5</v>
      </c>
      <c r="E696" s="2">
        <v>1090.050049</v>
      </c>
      <c r="F696" s="2">
        <v>1080.050293</v>
      </c>
      <c r="G696" s="2">
        <v>270421.0</v>
      </c>
    </row>
    <row r="697" ht="15.75" customHeight="1">
      <c r="A697" s="3">
        <v>43460.0</v>
      </c>
      <c r="B697" s="2">
        <v>1087.0</v>
      </c>
      <c r="C697" s="2">
        <v>1100.650024</v>
      </c>
      <c r="D697" s="2">
        <v>1066.550049</v>
      </c>
      <c r="E697" s="2">
        <v>1096.949951</v>
      </c>
      <c r="F697" s="2">
        <v>1086.886719</v>
      </c>
      <c r="G697" s="2">
        <v>474923.0</v>
      </c>
    </row>
    <row r="698" ht="15.75" customHeight="1">
      <c r="A698" s="3">
        <v>43461.0</v>
      </c>
      <c r="B698" s="2">
        <v>1105.0</v>
      </c>
      <c r="C698" s="2">
        <v>1125.900024</v>
      </c>
      <c r="D698" s="2">
        <v>1104.449951</v>
      </c>
      <c r="E698" s="2">
        <v>1120.0</v>
      </c>
      <c r="F698" s="2">
        <v>1109.725342</v>
      </c>
      <c r="G698" s="2">
        <v>454773.0</v>
      </c>
    </row>
    <row r="699" ht="15.75" customHeight="1">
      <c r="A699" s="3">
        <v>43462.0</v>
      </c>
      <c r="B699" s="2">
        <v>1123.300049</v>
      </c>
      <c r="C699" s="2">
        <v>1135.900024</v>
      </c>
      <c r="D699" s="2">
        <v>1122.0</v>
      </c>
      <c r="E699" s="2">
        <v>1125.800049</v>
      </c>
      <c r="F699" s="2">
        <v>1115.472168</v>
      </c>
      <c r="G699" s="2">
        <v>343132.0</v>
      </c>
    </row>
    <row r="700" ht="15.75" customHeight="1">
      <c r="A700" s="3">
        <v>43465.0</v>
      </c>
      <c r="B700" s="2">
        <v>1127.150024</v>
      </c>
      <c r="C700" s="2">
        <v>1133.400024</v>
      </c>
      <c r="D700" s="2">
        <v>1116.599976</v>
      </c>
      <c r="E700" s="2">
        <v>1121.050049</v>
      </c>
      <c r="F700" s="2">
        <v>1110.765869</v>
      </c>
      <c r="G700" s="2">
        <v>264252.0</v>
      </c>
    </row>
    <row r="701" ht="15.75" customHeight="1">
      <c r="A701" s="3">
        <v>43466.0</v>
      </c>
      <c r="B701" s="2">
        <v>1126.0</v>
      </c>
      <c r="C701" s="2">
        <v>1130.0</v>
      </c>
      <c r="D701" s="2">
        <v>1111.550049</v>
      </c>
      <c r="E701" s="2">
        <v>1121.349976</v>
      </c>
      <c r="F701" s="2">
        <v>1111.062988</v>
      </c>
      <c r="G701" s="2">
        <v>264741.0</v>
      </c>
    </row>
    <row r="702" ht="15.75" customHeight="1">
      <c r="A702" s="3">
        <v>43467.0</v>
      </c>
      <c r="B702" s="2">
        <v>1116.0</v>
      </c>
      <c r="C702" s="2">
        <v>1126.75</v>
      </c>
      <c r="D702" s="2">
        <v>1101.449951</v>
      </c>
      <c r="E702" s="2">
        <v>1106.300049</v>
      </c>
      <c r="F702" s="2">
        <v>1096.151123</v>
      </c>
      <c r="G702" s="2">
        <v>322660.0</v>
      </c>
    </row>
    <row r="703" ht="15.75" customHeight="1">
      <c r="A703" s="3">
        <v>43468.0</v>
      </c>
      <c r="B703" s="2">
        <v>1108.050049</v>
      </c>
      <c r="C703" s="2">
        <v>1114.449951</v>
      </c>
      <c r="D703" s="2">
        <v>1089.650024</v>
      </c>
      <c r="E703" s="2">
        <v>1091.75</v>
      </c>
      <c r="F703" s="2">
        <v>1081.734619</v>
      </c>
      <c r="G703" s="2">
        <v>357046.0</v>
      </c>
    </row>
    <row r="704" ht="15.75" customHeight="1">
      <c r="A704" s="3">
        <v>43469.0</v>
      </c>
      <c r="B704" s="2">
        <v>1098.0</v>
      </c>
      <c r="C704" s="2">
        <v>1104.349976</v>
      </c>
      <c r="D704" s="2">
        <v>1081.25</v>
      </c>
      <c r="E704" s="2">
        <v>1099.050049</v>
      </c>
      <c r="F704" s="2">
        <v>1088.967651</v>
      </c>
      <c r="G704" s="2">
        <v>397992.0</v>
      </c>
    </row>
    <row r="705" ht="15.75" customHeight="1">
      <c r="A705" s="3">
        <v>43472.0</v>
      </c>
      <c r="B705" s="2">
        <v>1105.150024</v>
      </c>
      <c r="C705" s="2">
        <v>1117.949951</v>
      </c>
      <c r="D705" s="2">
        <v>1101.0</v>
      </c>
      <c r="E705" s="2">
        <v>1103.449951</v>
      </c>
      <c r="F705" s="2">
        <v>1093.327148</v>
      </c>
      <c r="G705" s="2">
        <v>303180.0</v>
      </c>
    </row>
    <row r="706" ht="15.75" customHeight="1">
      <c r="A706" s="3">
        <v>43473.0</v>
      </c>
      <c r="B706" s="2">
        <v>1106.349976</v>
      </c>
      <c r="C706" s="2">
        <v>1109.900024</v>
      </c>
      <c r="D706" s="2">
        <v>1096.099976</v>
      </c>
      <c r="E706" s="2">
        <v>1103.949951</v>
      </c>
      <c r="F706" s="2">
        <v>1093.822632</v>
      </c>
      <c r="G706" s="2">
        <v>513616.0</v>
      </c>
    </row>
    <row r="707" ht="15.75" customHeight="1">
      <c r="A707" s="3">
        <v>43474.0</v>
      </c>
      <c r="B707" s="2">
        <v>1111.900024</v>
      </c>
      <c r="C707" s="2">
        <v>1116.0</v>
      </c>
      <c r="D707" s="2">
        <v>1098.5</v>
      </c>
      <c r="E707" s="2">
        <v>1108.400024</v>
      </c>
      <c r="F707" s="2">
        <v>1098.231934</v>
      </c>
      <c r="G707" s="2">
        <v>338370.0</v>
      </c>
    </row>
    <row r="708" ht="15.75" customHeight="1">
      <c r="A708" s="3">
        <v>43475.0</v>
      </c>
      <c r="B708" s="2">
        <v>1108.400024</v>
      </c>
      <c r="C708" s="2">
        <v>1110.650024</v>
      </c>
      <c r="D708" s="2">
        <v>1102.099976</v>
      </c>
      <c r="E708" s="2">
        <v>1105.650024</v>
      </c>
      <c r="F708" s="2">
        <v>1095.50708</v>
      </c>
      <c r="G708" s="2">
        <v>203576.0</v>
      </c>
    </row>
    <row r="709" ht="15.75" customHeight="1">
      <c r="A709" s="3">
        <v>43476.0</v>
      </c>
      <c r="B709" s="2">
        <v>1109.300049</v>
      </c>
      <c r="C709" s="2">
        <v>1114.0</v>
      </c>
      <c r="D709" s="2">
        <v>1089.5</v>
      </c>
      <c r="E709" s="2">
        <v>1097.900024</v>
      </c>
      <c r="F709" s="2">
        <v>1087.828125</v>
      </c>
      <c r="G709" s="2">
        <v>477873.0</v>
      </c>
    </row>
    <row r="710" ht="15.75" customHeight="1">
      <c r="A710" s="3">
        <v>43479.0</v>
      </c>
      <c r="B710" s="2">
        <v>1096.699951</v>
      </c>
      <c r="C710" s="2">
        <v>1102.0</v>
      </c>
      <c r="D710" s="2">
        <v>1086.25</v>
      </c>
      <c r="E710" s="2">
        <v>1096.449951</v>
      </c>
      <c r="F710" s="2">
        <v>1086.391479</v>
      </c>
      <c r="G710" s="2">
        <v>258020.0</v>
      </c>
    </row>
    <row r="711" ht="15.75" customHeight="1">
      <c r="A711" s="3">
        <v>43480.0</v>
      </c>
      <c r="B711" s="2">
        <v>1103.199951</v>
      </c>
      <c r="C711" s="2">
        <v>1132.300049</v>
      </c>
      <c r="D711" s="2">
        <v>1103.199951</v>
      </c>
      <c r="E711" s="2">
        <v>1129.550049</v>
      </c>
      <c r="F711" s="2">
        <v>1119.187866</v>
      </c>
      <c r="G711" s="2">
        <v>661895.0</v>
      </c>
    </row>
    <row r="712" ht="15.75" customHeight="1">
      <c r="A712" s="3">
        <v>43481.0</v>
      </c>
      <c r="B712" s="2">
        <v>1134.699951</v>
      </c>
      <c r="C712" s="2">
        <v>1144.650024</v>
      </c>
      <c r="D712" s="2">
        <v>1130.25</v>
      </c>
      <c r="E712" s="2">
        <v>1134.050049</v>
      </c>
      <c r="F712" s="2">
        <v>1123.646606</v>
      </c>
      <c r="G712" s="2">
        <v>465380.0</v>
      </c>
    </row>
    <row r="713" ht="15.75" customHeight="1">
      <c r="A713" s="3">
        <v>43482.0</v>
      </c>
      <c r="B713" s="2">
        <v>1141.0</v>
      </c>
      <c r="C713" s="2">
        <v>1147.800049</v>
      </c>
      <c r="D713" s="2">
        <v>1129.099976</v>
      </c>
      <c r="E713" s="2">
        <v>1133.75</v>
      </c>
      <c r="F713" s="2">
        <v>1123.349243</v>
      </c>
      <c r="G713" s="2">
        <v>776161.0</v>
      </c>
    </row>
    <row r="714" ht="15.75" customHeight="1">
      <c r="A714" s="3">
        <v>43483.0</v>
      </c>
      <c r="B714" s="2">
        <v>1149.699951</v>
      </c>
      <c r="C714" s="2">
        <v>1189.25</v>
      </c>
      <c r="D714" s="2">
        <v>1135.5</v>
      </c>
      <c r="E714" s="2">
        <v>1182.949951</v>
      </c>
      <c r="F714" s="2">
        <v>1172.097778</v>
      </c>
      <c r="G714" s="2">
        <v>1808806.0</v>
      </c>
    </row>
    <row r="715" ht="15.75" customHeight="1">
      <c r="A715" s="3">
        <v>43486.0</v>
      </c>
      <c r="B715" s="2">
        <v>1193.900024</v>
      </c>
      <c r="C715" s="2">
        <v>1237.400024</v>
      </c>
      <c r="D715" s="2">
        <v>1189.75</v>
      </c>
      <c r="E715" s="2">
        <v>1234.5</v>
      </c>
      <c r="F715" s="2">
        <v>1223.175049</v>
      </c>
      <c r="G715" s="2">
        <v>1461187.0</v>
      </c>
    </row>
    <row r="716" ht="15.75" customHeight="1">
      <c r="A716" s="3">
        <v>43487.0</v>
      </c>
      <c r="B716" s="2">
        <v>1234.0</v>
      </c>
      <c r="C716" s="2">
        <v>1246.25</v>
      </c>
      <c r="D716" s="2">
        <v>1219.400024</v>
      </c>
      <c r="E716" s="2">
        <v>1234.75</v>
      </c>
      <c r="F716" s="2">
        <v>1223.422729</v>
      </c>
      <c r="G716" s="2">
        <v>1241159.0</v>
      </c>
    </row>
    <row r="717" ht="15.75" customHeight="1">
      <c r="A717" s="3">
        <v>43488.0</v>
      </c>
      <c r="B717" s="2">
        <v>1233.400024</v>
      </c>
      <c r="C717" s="2">
        <v>1244.0</v>
      </c>
      <c r="D717" s="2">
        <v>1222.5</v>
      </c>
      <c r="E717" s="2">
        <v>1225.699951</v>
      </c>
      <c r="F717" s="2">
        <v>1214.455811</v>
      </c>
      <c r="G717" s="2">
        <v>419632.0</v>
      </c>
    </row>
    <row r="718" ht="15.75" customHeight="1">
      <c r="A718" s="3">
        <v>43489.0</v>
      </c>
      <c r="B718" s="2">
        <v>1225.050049</v>
      </c>
      <c r="C718" s="2">
        <v>1251.75</v>
      </c>
      <c r="D718" s="2">
        <v>1220.099976</v>
      </c>
      <c r="E718" s="2">
        <v>1245.400024</v>
      </c>
      <c r="F718" s="2">
        <v>1233.975098</v>
      </c>
      <c r="G718" s="2">
        <v>946733.0</v>
      </c>
    </row>
    <row r="719" ht="15.75" customHeight="1">
      <c r="A719" s="3">
        <v>43490.0</v>
      </c>
      <c r="B719" s="2">
        <v>1250.099976</v>
      </c>
      <c r="C719" s="2">
        <v>1263.0</v>
      </c>
      <c r="D719" s="2">
        <v>1236.550049</v>
      </c>
      <c r="E719" s="2">
        <v>1246.25</v>
      </c>
      <c r="F719" s="2">
        <v>1234.817261</v>
      </c>
      <c r="G719" s="2">
        <v>516086.0</v>
      </c>
    </row>
    <row r="720" ht="15.75" customHeight="1">
      <c r="A720" s="3">
        <v>43493.0</v>
      </c>
      <c r="B720" s="2">
        <v>1253.0</v>
      </c>
      <c r="C720" s="2">
        <v>1255.449951</v>
      </c>
      <c r="D720" s="2">
        <v>1221.75</v>
      </c>
      <c r="E720" s="2">
        <v>1229.599976</v>
      </c>
      <c r="F720" s="2">
        <v>1218.319946</v>
      </c>
      <c r="G720" s="2">
        <v>787401.0</v>
      </c>
    </row>
    <row r="721" ht="15.75" customHeight="1">
      <c r="A721" s="3">
        <v>43494.0</v>
      </c>
      <c r="B721" s="2">
        <v>1230.0</v>
      </c>
      <c r="C721" s="2">
        <v>1231.900024</v>
      </c>
      <c r="D721" s="2">
        <v>1201.599976</v>
      </c>
      <c r="E721" s="2">
        <v>1210.900024</v>
      </c>
      <c r="F721" s="2">
        <v>1199.791504</v>
      </c>
      <c r="G721" s="2">
        <v>578115.0</v>
      </c>
    </row>
    <row r="722" ht="15.75" customHeight="1">
      <c r="A722" s="3">
        <v>43495.0</v>
      </c>
      <c r="B722" s="2">
        <v>1215.0</v>
      </c>
      <c r="C722" s="2">
        <v>1224.900024</v>
      </c>
      <c r="D722" s="2">
        <v>1190.550049</v>
      </c>
      <c r="E722" s="2">
        <v>1194.800049</v>
      </c>
      <c r="F722" s="2">
        <v>1183.839233</v>
      </c>
      <c r="G722" s="2">
        <v>450085.0</v>
      </c>
    </row>
    <row r="723" ht="15.75" customHeight="1">
      <c r="A723" s="3">
        <v>43496.0</v>
      </c>
      <c r="B723" s="2">
        <v>1201.0</v>
      </c>
      <c r="C723" s="2">
        <v>1229.800049</v>
      </c>
      <c r="D723" s="2">
        <v>1201.0</v>
      </c>
      <c r="E723" s="2">
        <v>1227.099976</v>
      </c>
      <c r="F723" s="2">
        <v>1215.842896</v>
      </c>
      <c r="G723" s="2">
        <v>620899.0</v>
      </c>
    </row>
    <row r="724" ht="15.75" customHeight="1">
      <c r="A724" s="3">
        <v>43497.0</v>
      </c>
      <c r="B724" s="2">
        <v>1234.0</v>
      </c>
      <c r="C724" s="2">
        <v>1253.0</v>
      </c>
      <c r="D724" s="2">
        <v>1225.75</v>
      </c>
      <c r="E724" s="2">
        <v>1247.300049</v>
      </c>
      <c r="F724" s="2">
        <v>1235.857666</v>
      </c>
      <c r="G724" s="2">
        <v>927747.0</v>
      </c>
    </row>
    <row r="725" ht="15.75" customHeight="1">
      <c r="A725" s="3">
        <v>43500.0</v>
      </c>
      <c r="B725" s="2">
        <v>1245.550049</v>
      </c>
      <c r="C725" s="2">
        <v>1297.0</v>
      </c>
      <c r="D725" s="2">
        <v>1245.0</v>
      </c>
      <c r="E725" s="2">
        <v>1291.150024</v>
      </c>
      <c r="F725" s="2">
        <v>1279.305298</v>
      </c>
      <c r="G725" s="2">
        <v>1105463.0</v>
      </c>
    </row>
    <row r="726" ht="15.75" customHeight="1">
      <c r="A726" s="3">
        <v>43501.0</v>
      </c>
      <c r="B726" s="2">
        <v>1292.0</v>
      </c>
      <c r="C726" s="2">
        <v>1304.25</v>
      </c>
      <c r="D726" s="2">
        <v>1278.599976</v>
      </c>
      <c r="E726" s="2">
        <v>1290.300049</v>
      </c>
      <c r="F726" s="2">
        <v>1278.463135</v>
      </c>
      <c r="G726" s="2">
        <v>945879.0</v>
      </c>
    </row>
    <row r="727" ht="15.75" customHeight="1">
      <c r="A727" s="3">
        <v>43502.0</v>
      </c>
      <c r="B727" s="2">
        <v>1298.0</v>
      </c>
      <c r="C727" s="2">
        <v>1316.5</v>
      </c>
      <c r="D727" s="2">
        <v>1292.0</v>
      </c>
      <c r="E727" s="2">
        <v>1309.849976</v>
      </c>
      <c r="F727" s="2">
        <v>1297.83374</v>
      </c>
      <c r="G727" s="2">
        <v>1086608.0</v>
      </c>
    </row>
    <row r="728" ht="15.75" customHeight="1">
      <c r="A728" s="3">
        <v>43503.0</v>
      </c>
      <c r="B728" s="2">
        <v>1310.949951</v>
      </c>
      <c r="C728" s="2">
        <v>1320.849976</v>
      </c>
      <c r="D728" s="2">
        <v>1285.800049</v>
      </c>
      <c r="E728" s="2">
        <v>1290.199951</v>
      </c>
      <c r="F728" s="2">
        <v>1278.364014</v>
      </c>
      <c r="G728" s="2">
        <v>739962.0</v>
      </c>
    </row>
    <row r="729" ht="15.75" customHeight="1">
      <c r="A729" s="3">
        <v>43504.0</v>
      </c>
      <c r="B729" s="2">
        <v>1287.0</v>
      </c>
      <c r="C729" s="2">
        <v>1298.699951</v>
      </c>
      <c r="D729" s="2">
        <v>1272.25</v>
      </c>
      <c r="E729" s="2">
        <v>1277.349976</v>
      </c>
      <c r="F729" s="2">
        <v>1265.631836</v>
      </c>
      <c r="G729" s="2">
        <v>872003.0</v>
      </c>
    </row>
    <row r="730" ht="15.75" customHeight="1">
      <c r="A730" s="3">
        <v>43507.0</v>
      </c>
      <c r="B730" s="2">
        <v>1277.0</v>
      </c>
      <c r="C730" s="2">
        <v>1277.0</v>
      </c>
      <c r="D730" s="2">
        <v>1251.0</v>
      </c>
      <c r="E730" s="2">
        <v>1253.449951</v>
      </c>
      <c r="F730" s="2">
        <v>1241.95105</v>
      </c>
      <c r="G730" s="2">
        <v>330991.0</v>
      </c>
    </row>
    <row r="731" ht="15.75" customHeight="1">
      <c r="A731" s="3">
        <v>43508.0</v>
      </c>
      <c r="B731" s="2">
        <v>1253.0</v>
      </c>
      <c r="C731" s="2">
        <v>1272.0</v>
      </c>
      <c r="D731" s="2">
        <v>1251.900024</v>
      </c>
      <c r="E731" s="2">
        <v>1256.699951</v>
      </c>
      <c r="F731" s="2">
        <v>1245.171387</v>
      </c>
      <c r="G731" s="2">
        <v>435053.0</v>
      </c>
    </row>
    <row r="732" ht="15.75" customHeight="1">
      <c r="A732" s="3">
        <v>43510.0</v>
      </c>
      <c r="B732" s="2">
        <v>1240.25</v>
      </c>
      <c r="C732" s="2">
        <v>1242.699951</v>
      </c>
      <c r="D732" s="2">
        <v>1218.099976</v>
      </c>
      <c r="E732" s="2">
        <v>1225.5</v>
      </c>
      <c r="F732" s="2">
        <v>1214.257568</v>
      </c>
      <c r="G732" s="2">
        <v>378130.0</v>
      </c>
    </row>
    <row r="733" ht="15.75" customHeight="1">
      <c r="A733" s="3">
        <v>43511.0</v>
      </c>
      <c r="B733" s="2">
        <v>1225.0</v>
      </c>
      <c r="C733" s="2">
        <v>1248.5</v>
      </c>
      <c r="D733" s="2">
        <v>1215.0</v>
      </c>
      <c r="E733" s="2">
        <v>1243.5</v>
      </c>
      <c r="F733" s="2">
        <v>1232.092407</v>
      </c>
      <c r="G733" s="2">
        <v>641322.0</v>
      </c>
    </row>
    <row r="734" ht="15.75" customHeight="1">
      <c r="A734" s="3">
        <v>43514.0</v>
      </c>
      <c r="B734" s="2">
        <v>1245.300049</v>
      </c>
      <c r="C734" s="2">
        <v>1251.400024</v>
      </c>
      <c r="D734" s="2">
        <v>1215.949951</v>
      </c>
      <c r="E734" s="2">
        <v>1219.75</v>
      </c>
      <c r="F734" s="2">
        <v>1208.560303</v>
      </c>
      <c r="G734" s="2">
        <v>796789.0</v>
      </c>
    </row>
    <row r="735" ht="15.75" customHeight="1">
      <c r="A735" s="3">
        <v>43515.0</v>
      </c>
      <c r="B735" s="2">
        <v>1219.199951</v>
      </c>
      <c r="C735" s="2">
        <v>1239.699951</v>
      </c>
      <c r="D735" s="2">
        <v>1211.300049</v>
      </c>
      <c r="E735" s="2">
        <v>1216.349976</v>
      </c>
      <c r="F735" s="2">
        <v>1205.191528</v>
      </c>
      <c r="G735" s="2">
        <v>403246.0</v>
      </c>
    </row>
    <row r="736" ht="15.75" customHeight="1">
      <c r="A736" s="3">
        <v>43516.0</v>
      </c>
      <c r="B736" s="2">
        <v>1226.099976</v>
      </c>
      <c r="C736" s="2">
        <v>1239.25</v>
      </c>
      <c r="D736" s="2">
        <v>1218.75</v>
      </c>
      <c r="E736" s="2">
        <v>1234.349976</v>
      </c>
      <c r="F736" s="2">
        <v>1223.026367</v>
      </c>
      <c r="G736" s="2">
        <v>843803.0</v>
      </c>
    </row>
    <row r="737" ht="15.75" customHeight="1">
      <c r="A737" s="3">
        <v>43517.0</v>
      </c>
      <c r="B737" s="2">
        <v>1236.0</v>
      </c>
      <c r="C737" s="2">
        <v>1256.699951</v>
      </c>
      <c r="D737" s="2">
        <v>1230.199951</v>
      </c>
      <c r="E737" s="2">
        <v>1246.449951</v>
      </c>
      <c r="F737" s="2">
        <v>1235.015381</v>
      </c>
      <c r="G737" s="2">
        <v>772710.0</v>
      </c>
    </row>
    <row r="738" ht="15.75" customHeight="1">
      <c r="A738" s="3">
        <v>43518.0</v>
      </c>
      <c r="B738" s="2">
        <v>1241.25</v>
      </c>
      <c r="C738" s="2">
        <v>1245.900024</v>
      </c>
      <c r="D738" s="2">
        <v>1226.099976</v>
      </c>
      <c r="E738" s="2">
        <v>1232.599976</v>
      </c>
      <c r="F738" s="2">
        <v>1221.292358</v>
      </c>
      <c r="G738" s="2">
        <v>1034097.0</v>
      </c>
    </row>
    <row r="739" ht="15.75" customHeight="1">
      <c r="A739" s="3">
        <v>43521.0</v>
      </c>
      <c r="B739" s="2">
        <v>1235.800049</v>
      </c>
      <c r="C739" s="2">
        <v>1243.0</v>
      </c>
      <c r="D739" s="2">
        <v>1223.150024</v>
      </c>
      <c r="E739" s="2">
        <v>1232.150024</v>
      </c>
      <c r="F739" s="2">
        <v>1220.846558</v>
      </c>
      <c r="G739" s="2">
        <v>367746.0</v>
      </c>
    </row>
    <row r="740" ht="15.75" customHeight="1">
      <c r="A740" s="3">
        <v>43522.0</v>
      </c>
      <c r="B740" s="2">
        <v>1214.400024</v>
      </c>
      <c r="C740" s="2">
        <v>1233.599976</v>
      </c>
      <c r="D740" s="2">
        <v>1206.150024</v>
      </c>
      <c r="E740" s="2">
        <v>1219.699951</v>
      </c>
      <c r="F740" s="2">
        <v>1208.510742</v>
      </c>
      <c r="G740" s="2">
        <v>520246.0</v>
      </c>
    </row>
    <row r="741" ht="15.75" customHeight="1">
      <c r="A741" s="3">
        <v>43523.0</v>
      </c>
      <c r="B741" s="2">
        <v>1227.400024</v>
      </c>
      <c r="C741" s="2">
        <v>1244.0</v>
      </c>
      <c r="D741" s="2">
        <v>1209.150024</v>
      </c>
      <c r="E741" s="2">
        <v>1222.449951</v>
      </c>
      <c r="F741" s="2">
        <v>1211.235474</v>
      </c>
      <c r="G741" s="2">
        <v>575146.0</v>
      </c>
    </row>
    <row r="742" ht="15.75" customHeight="1">
      <c r="A742" s="3">
        <v>43524.0</v>
      </c>
      <c r="B742" s="2">
        <v>1231.0</v>
      </c>
      <c r="C742" s="2">
        <v>1239.5</v>
      </c>
      <c r="D742" s="2">
        <v>1225.349976</v>
      </c>
      <c r="E742" s="2">
        <v>1231.550049</v>
      </c>
      <c r="F742" s="2">
        <v>1220.252075</v>
      </c>
      <c r="G742" s="2">
        <v>512236.0</v>
      </c>
    </row>
    <row r="743" ht="15.75" customHeight="1">
      <c r="A743" s="3">
        <v>43525.0</v>
      </c>
      <c r="B743" s="2">
        <v>1235.0</v>
      </c>
      <c r="C743" s="2">
        <v>1242.5</v>
      </c>
      <c r="D743" s="2">
        <v>1222.449951</v>
      </c>
      <c r="E743" s="2">
        <v>1226.699951</v>
      </c>
      <c r="F743" s="2">
        <v>1215.446533</v>
      </c>
      <c r="G743" s="2">
        <v>507499.0</v>
      </c>
    </row>
    <row r="744" ht="15.75" customHeight="1">
      <c r="A744" s="3">
        <v>43529.0</v>
      </c>
      <c r="B744" s="2">
        <v>1226.699951</v>
      </c>
      <c r="C744" s="2">
        <v>1239.400024</v>
      </c>
      <c r="D744" s="2">
        <v>1218.199951</v>
      </c>
      <c r="E744" s="2">
        <v>1236.949951</v>
      </c>
      <c r="F744" s="2">
        <v>1225.602539</v>
      </c>
      <c r="G744" s="2">
        <v>586805.0</v>
      </c>
    </row>
    <row r="745" ht="15.75" customHeight="1">
      <c r="A745" s="3">
        <v>43530.0</v>
      </c>
      <c r="B745" s="2">
        <v>1239.5</v>
      </c>
      <c r="C745" s="2">
        <v>1271.800049</v>
      </c>
      <c r="D745" s="2">
        <v>1235.5</v>
      </c>
      <c r="E745" s="2">
        <v>1263.550049</v>
      </c>
      <c r="F745" s="2">
        <v>1251.958618</v>
      </c>
      <c r="G745" s="2">
        <v>736337.0</v>
      </c>
    </row>
    <row r="746" ht="15.75" customHeight="1">
      <c r="A746" s="3">
        <v>43531.0</v>
      </c>
      <c r="B746" s="2">
        <v>1262.699951</v>
      </c>
      <c r="C746" s="2">
        <v>1279.0</v>
      </c>
      <c r="D746" s="2">
        <v>1258.900024</v>
      </c>
      <c r="E746" s="2">
        <v>1269.849976</v>
      </c>
      <c r="F746" s="2">
        <v>1258.200684</v>
      </c>
      <c r="G746" s="2">
        <v>779193.0</v>
      </c>
    </row>
    <row r="747" ht="15.75" customHeight="1">
      <c r="A747" s="3">
        <v>43532.0</v>
      </c>
      <c r="B747" s="2">
        <v>1265.050049</v>
      </c>
      <c r="C747" s="2">
        <v>1274.0</v>
      </c>
      <c r="D747" s="2">
        <v>1261.5</v>
      </c>
      <c r="E747" s="2">
        <v>1266.599976</v>
      </c>
      <c r="F747" s="2">
        <v>1254.980469</v>
      </c>
      <c r="G747" s="2">
        <v>352593.0</v>
      </c>
    </row>
    <row r="748" ht="15.75" customHeight="1">
      <c r="A748" s="3">
        <v>43535.0</v>
      </c>
      <c r="B748" s="2">
        <v>1270.800049</v>
      </c>
      <c r="C748" s="2">
        <v>1313.0</v>
      </c>
      <c r="D748" s="2">
        <v>1268.099976</v>
      </c>
      <c r="E748" s="2">
        <v>1301.0</v>
      </c>
      <c r="F748" s="2">
        <v>1289.064941</v>
      </c>
      <c r="G748" s="2">
        <v>759441.0</v>
      </c>
    </row>
    <row r="749" ht="15.75" customHeight="1">
      <c r="A749" s="3">
        <v>43536.0</v>
      </c>
      <c r="B749" s="2">
        <v>1317.099976</v>
      </c>
      <c r="C749" s="2">
        <v>1333.0</v>
      </c>
      <c r="D749" s="2">
        <v>1315.5</v>
      </c>
      <c r="E749" s="2">
        <v>1329.849976</v>
      </c>
      <c r="F749" s="2">
        <v>1317.650391</v>
      </c>
      <c r="G749" s="2">
        <v>1924635.0</v>
      </c>
    </row>
    <row r="750" ht="15.75" customHeight="1">
      <c r="A750" s="3">
        <v>43537.0</v>
      </c>
      <c r="B750" s="2">
        <v>1334.5</v>
      </c>
      <c r="C750" s="2">
        <v>1350.0</v>
      </c>
      <c r="D750" s="2">
        <v>1327.75</v>
      </c>
      <c r="E750" s="2">
        <v>1346.75</v>
      </c>
      <c r="F750" s="2">
        <v>1334.395264</v>
      </c>
      <c r="G750" s="2">
        <v>1028000.0</v>
      </c>
    </row>
    <row r="751" ht="15.75" customHeight="1">
      <c r="A751" s="3">
        <v>43538.0</v>
      </c>
      <c r="B751" s="2">
        <v>1350.0</v>
      </c>
      <c r="C751" s="2">
        <v>1361.449951</v>
      </c>
      <c r="D751" s="2">
        <v>1334.0</v>
      </c>
      <c r="E751" s="2">
        <v>1341.199951</v>
      </c>
      <c r="F751" s="2">
        <v>1328.896118</v>
      </c>
      <c r="G751" s="2">
        <v>1336698.0</v>
      </c>
    </row>
    <row r="752" ht="15.75" customHeight="1">
      <c r="A752" s="3">
        <v>43539.0</v>
      </c>
      <c r="B752" s="2">
        <v>1345.0</v>
      </c>
      <c r="C752" s="2">
        <v>1358.199951</v>
      </c>
      <c r="D752" s="2">
        <v>1311.650024</v>
      </c>
      <c r="E752" s="2">
        <v>1322.599976</v>
      </c>
      <c r="F752" s="2">
        <v>1310.466797</v>
      </c>
      <c r="G752" s="2">
        <v>874076.0</v>
      </c>
    </row>
    <row r="753" ht="15.75" customHeight="1">
      <c r="A753" s="3">
        <v>43542.0</v>
      </c>
      <c r="B753" s="2">
        <v>1325.099976</v>
      </c>
      <c r="C753" s="2">
        <v>1358.150024</v>
      </c>
      <c r="D753" s="2">
        <v>1325.099976</v>
      </c>
      <c r="E753" s="2">
        <v>1347.599976</v>
      </c>
      <c r="F753" s="2">
        <v>1335.237549</v>
      </c>
      <c r="G753" s="2">
        <v>761355.0</v>
      </c>
    </row>
    <row r="754" ht="15.75" customHeight="1">
      <c r="A754" s="3">
        <v>43543.0</v>
      </c>
      <c r="B754" s="2">
        <v>1359.0</v>
      </c>
      <c r="C754" s="2">
        <v>1378.0</v>
      </c>
      <c r="D754" s="2">
        <v>1343.0</v>
      </c>
      <c r="E754" s="2">
        <v>1375.25</v>
      </c>
      <c r="F754" s="2">
        <v>1362.633789</v>
      </c>
      <c r="G754" s="2">
        <v>938383.0</v>
      </c>
    </row>
    <row r="755" ht="15.75" customHeight="1">
      <c r="A755" s="3">
        <v>43544.0</v>
      </c>
      <c r="B755" s="2">
        <v>1379.0</v>
      </c>
      <c r="C755" s="2">
        <v>1386.599976</v>
      </c>
      <c r="D755" s="2">
        <v>1363.599976</v>
      </c>
      <c r="E755" s="2">
        <v>1375.599976</v>
      </c>
      <c r="F755" s="2">
        <v>1362.980591</v>
      </c>
      <c r="G755" s="2">
        <v>627417.0</v>
      </c>
    </row>
    <row r="756" ht="15.75" customHeight="1">
      <c r="A756" s="3">
        <v>43546.0</v>
      </c>
      <c r="B756" s="2">
        <v>1374.0</v>
      </c>
      <c r="C756" s="2">
        <v>1380.25</v>
      </c>
      <c r="D756" s="2">
        <v>1337.5</v>
      </c>
      <c r="E756" s="2">
        <v>1342.099976</v>
      </c>
      <c r="F756" s="2">
        <v>1329.787842</v>
      </c>
      <c r="G756" s="2">
        <v>593064.0</v>
      </c>
    </row>
    <row r="757" ht="15.75" customHeight="1">
      <c r="A757" s="3">
        <v>43549.0</v>
      </c>
      <c r="B757" s="2">
        <v>1330.099976</v>
      </c>
      <c r="C757" s="2">
        <v>1336.75</v>
      </c>
      <c r="D757" s="2">
        <v>1317.150024</v>
      </c>
      <c r="E757" s="2">
        <v>1325.25</v>
      </c>
      <c r="F757" s="2">
        <v>1313.092407</v>
      </c>
      <c r="G757" s="2">
        <v>488850.0</v>
      </c>
    </row>
    <row r="758" ht="15.75" customHeight="1">
      <c r="A758" s="3">
        <v>43550.0</v>
      </c>
      <c r="B758" s="2">
        <v>1330.0</v>
      </c>
      <c r="C758" s="2">
        <v>1369.949951</v>
      </c>
      <c r="D758" s="2">
        <v>1330.0</v>
      </c>
      <c r="E758" s="2">
        <v>1367.150024</v>
      </c>
      <c r="F758" s="2">
        <v>1354.608154</v>
      </c>
      <c r="G758" s="2">
        <v>905101.0</v>
      </c>
    </row>
    <row r="759" ht="15.75" customHeight="1">
      <c r="A759" s="3">
        <v>43551.0</v>
      </c>
      <c r="B759" s="2">
        <v>1377.0</v>
      </c>
      <c r="C759" s="2">
        <v>1377.0</v>
      </c>
      <c r="D759" s="2">
        <v>1344.900024</v>
      </c>
      <c r="E759" s="2">
        <v>1350.099976</v>
      </c>
      <c r="F759" s="2">
        <v>1337.714478</v>
      </c>
      <c r="G759" s="2">
        <v>627415.0</v>
      </c>
    </row>
    <row r="760" ht="15.75" customHeight="1">
      <c r="A760" s="3">
        <v>43552.0</v>
      </c>
      <c r="B760" s="2">
        <v>1350.0</v>
      </c>
      <c r="C760" s="2">
        <v>1369.900024</v>
      </c>
      <c r="D760" s="2">
        <v>1343.349976</v>
      </c>
      <c r="E760" s="2">
        <v>1360.550049</v>
      </c>
      <c r="F760" s="2">
        <v>1348.068726</v>
      </c>
      <c r="G760" s="2">
        <v>519984.0</v>
      </c>
    </row>
    <row r="761" ht="15.75" customHeight="1">
      <c r="A761" s="3">
        <v>43556.0</v>
      </c>
      <c r="B761" s="2">
        <v>1368.550049</v>
      </c>
      <c r="C761" s="2">
        <v>1406.5</v>
      </c>
      <c r="D761" s="2">
        <v>1362.849976</v>
      </c>
      <c r="E761" s="2">
        <v>1391.550049</v>
      </c>
      <c r="F761" s="2">
        <v>1378.784302</v>
      </c>
      <c r="G761" s="2">
        <v>702586.0</v>
      </c>
    </row>
    <row r="762" ht="15.75" customHeight="1">
      <c r="A762" s="3">
        <v>43557.0</v>
      </c>
      <c r="B762" s="2">
        <v>1396.550049</v>
      </c>
      <c r="C762" s="2">
        <v>1402.699951</v>
      </c>
      <c r="D762" s="2">
        <v>1380.800049</v>
      </c>
      <c r="E762" s="2">
        <v>1388.449951</v>
      </c>
      <c r="F762" s="2">
        <v>1375.712646</v>
      </c>
      <c r="G762" s="2">
        <v>498144.0</v>
      </c>
    </row>
    <row r="763" ht="15.75" customHeight="1">
      <c r="A763" s="3">
        <v>43558.0</v>
      </c>
      <c r="B763" s="2">
        <v>1394.449951</v>
      </c>
      <c r="C763" s="2">
        <v>1402.349976</v>
      </c>
      <c r="D763" s="2">
        <v>1370.0</v>
      </c>
      <c r="E763" s="2">
        <v>1373.800049</v>
      </c>
      <c r="F763" s="2">
        <v>1361.197144</v>
      </c>
      <c r="G763" s="2">
        <v>713519.0</v>
      </c>
    </row>
    <row r="764" ht="15.75" customHeight="1">
      <c r="A764" s="3">
        <v>43559.0</v>
      </c>
      <c r="B764" s="2">
        <v>1379.0</v>
      </c>
      <c r="C764" s="2">
        <v>1383.75</v>
      </c>
      <c r="D764" s="2">
        <v>1347.050049</v>
      </c>
      <c r="E764" s="2">
        <v>1353.099976</v>
      </c>
      <c r="F764" s="2">
        <v>1340.687012</v>
      </c>
      <c r="G764" s="2">
        <v>635792.0</v>
      </c>
    </row>
    <row r="765" ht="15.75" customHeight="1">
      <c r="A765" s="3">
        <v>43560.0</v>
      </c>
      <c r="B765" s="2">
        <v>1360.099976</v>
      </c>
      <c r="C765" s="2">
        <v>1363.849976</v>
      </c>
      <c r="D765" s="2">
        <v>1343.599976</v>
      </c>
      <c r="E765" s="2">
        <v>1355.099976</v>
      </c>
      <c r="F765" s="2">
        <v>1342.668701</v>
      </c>
      <c r="G765" s="2">
        <v>616827.0</v>
      </c>
    </row>
    <row r="766" ht="15.75" customHeight="1">
      <c r="A766" s="3">
        <v>43563.0</v>
      </c>
      <c r="B766" s="2">
        <v>1354.599976</v>
      </c>
      <c r="C766" s="2">
        <v>1356.099976</v>
      </c>
      <c r="D766" s="2">
        <v>1324.0</v>
      </c>
      <c r="E766" s="2">
        <v>1329.400024</v>
      </c>
      <c r="F766" s="2">
        <v>1317.204468</v>
      </c>
      <c r="G766" s="2">
        <v>466058.0</v>
      </c>
    </row>
    <row r="767" ht="15.75" customHeight="1">
      <c r="A767" s="3">
        <v>43564.0</v>
      </c>
      <c r="B767" s="2">
        <v>1330.900024</v>
      </c>
      <c r="C767" s="2">
        <v>1340.0</v>
      </c>
      <c r="D767" s="2">
        <v>1321.599976</v>
      </c>
      <c r="E767" s="2">
        <v>1335.349976</v>
      </c>
      <c r="F767" s="2">
        <v>1323.099854</v>
      </c>
      <c r="G767" s="2">
        <v>816181.0</v>
      </c>
    </row>
    <row r="768" ht="15.75" customHeight="1">
      <c r="A768" s="3">
        <v>43565.0</v>
      </c>
      <c r="B768" s="2">
        <v>1340.0</v>
      </c>
      <c r="C768" s="2">
        <v>1347.650024</v>
      </c>
      <c r="D768" s="2">
        <v>1326.0</v>
      </c>
      <c r="E768" s="2">
        <v>1328.949951</v>
      </c>
      <c r="F768" s="2">
        <v>1316.758545</v>
      </c>
      <c r="G768" s="2">
        <v>450636.0</v>
      </c>
    </row>
    <row r="769" ht="15.75" customHeight="1">
      <c r="A769" s="3">
        <v>43566.0</v>
      </c>
      <c r="B769" s="2">
        <v>1332.800049</v>
      </c>
      <c r="C769" s="2">
        <v>1351.699951</v>
      </c>
      <c r="D769" s="2">
        <v>1328.699951</v>
      </c>
      <c r="E769" s="2">
        <v>1346.150024</v>
      </c>
      <c r="F769" s="2">
        <v>1333.800781</v>
      </c>
      <c r="G769" s="2">
        <v>571692.0</v>
      </c>
    </row>
    <row r="770" ht="15.75" customHeight="1">
      <c r="A770" s="3">
        <v>43567.0</v>
      </c>
      <c r="B770" s="2">
        <v>1348.900024</v>
      </c>
      <c r="C770" s="2">
        <v>1356.550049</v>
      </c>
      <c r="D770" s="2">
        <v>1337.300049</v>
      </c>
      <c r="E770" s="2">
        <v>1341.949951</v>
      </c>
      <c r="F770" s="2">
        <v>1329.639282</v>
      </c>
      <c r="G770" s="2">
        <v>497617.0</v>
      </c>
    </row>
    <row r="771" ht="15.75" customHeight="1">
      <c r="A771" s="3">
        <v>43570.0</v>
      </c>
      <c r="B771" s="2">
        <v>1344.699951</v>
      </c>
      <c r="C771" s="2">
        <v>1348.800049</v>
      </c>
      <c r="D771" s="2">
        <v>1333.949951</v>
      </c>
      <c r="E771" s="2">
        <v>1339.75</v>
      </c>
      <c r="F771" s="2">
        <v>1327.459473</v>
      </c>
      <c r="G771" s="2">
        <v>434076.0</v>
      </c>
    </row>
    <row r="772" ht="15.75" customHeight="1">
      <c r="A772" s="3">
        <v>43571.0</v>
      </c>
      <c r="B772" s="2">
        <v>1345.0</v>
      </c>
      <c r="C772" s="2">
        <v>1359.699951</v>
      </c>
      <c r="D772" s="2">
        <v>1340.25</v>
      </c>
      <c r="E772" s="2">
        <v>1345.300049</v>
      </c>
      <c r="F772" s="2">
        <v>1332.958618</v>
      </c>
      <c r="G772" s="2">
        <v>465453.0</v>
      </c>
    </row>
    <row r="773" ht="15.75" customHeight="1">
      <c r="A773" s="3">
        <v>43573.0</v>
      </c>
      <c r="B773" s="2">
        <v>1365.449951</v>
      </c>
      <c r="C773" s="2">
        <v>1387.0</v>
      </c>
      <c r="D773" s="2">
        <v>1365.0</v>
      </c>
      <c r="E773" s="2">
        <v>1382.900024</v>
      </c>
      <c r="F773" s="2">
        <v>1370.213623</v>
      </c>
      <c r="G773" s="2">
        <v>923643.0</v>
      </c>
    </row>
    <row r="774" ht="15.75" customHeight="1">
      <c r="A774" s="3">
        <v>43577.0</v>
      </c>
      <c r="B774" s="2">
        <v>1364.0</v>
      </c>
      <c r="C774" s="2">
        <v>1365.150024</v>
      </c>
      <c r="D774" s="2">
        <v>1341.0</v>
      </c>
      <c r="E774" s="2">
        <v>1344.800049</v>
      </c>
      <c r="F774" s="2">
        <v>1332.463135</v>
      </c>
      <c r="G774" s="2">
        <v>505500.0</v>
      </c>
    </row>
    <row r="775" ht="15.75" customHeight="1">
      <c r="A775" s="3">
        <v>43578.0</v>
      </c>
      <c r="B775" s="2">
        <v>1349.949951</v>
      </c>
      <c r="C775" s="2">
        <v>1371.849976</v>
      </c>
      <c r="D775" s="2">
        <v>1345.650024</v>
      </c>
      <c r="E775" s="2">
        <v>1363.300049</v>
      </c>
      <c r="F775" s="2">
        <v>1350.793579</v>
      </c>
      <c r="G775" s="2">
        <v>494658.0</v>
      </c>
    </row>
    <row r="776" ht="15.75" customHeight="1">
      <c r="A776" s="3">
        <v>43579.0</v>
      </c>
      <c r="B776" s="2">
        <v>1370.0</v>
      </c>
      <c r="C776" s="2">
        <v>1394.599976</v>
      </c>
      <c r="D776" s="2">
        <v>1366.349976</v>
      </c>
      <c r="E776" s="2">
        <v>1390.0</v>
      </c>
      <c r="F776" s="2">
        <v>1377.248535</v>
      </c>
      <c r="G776" s="2">
        <v>494553.0</v>
      </c>
    </row>
    <row r="777" ht="15.75" customHeight="1">
      <c r="A777" s="3">
        <v>43580.0</v>
      </c>
      <c r="B777" s="2">
        <v>1392.900024</v>
      </c>
      <c r="C777" s="2">
        <v>1410.900024</v>
      </c>
      <c r="D777" s="2">
        <v>1365.0</v>
      </c>
      <c r="E777" s="2">
        <v>1374.550049</v>
      </c>
      <c r="F777" s="2">
        <v>1361.940308</v>
      </c>
      <c r="G777" s="2">
        <v>795686.0</v>
      </c>
    </row>
    <row r="778" ht="15.75" customHeight="1">
      <c r="A778" s="3">
        <v>43581.0</v>
      </c>
      <c r="B778" s="2">
        <v>1377.699951</v>
      </c>
      <c r="C778" s="2">
        <v>1395.0</v>
      </c>
      <c r="D778" s="2">
        <v>1370.449951</v>
      </c>
      <c r="E778" s="2">
        <v>1391.449951</v>
      </c>
      <c r="F778" s="2">
        <v>1378.685181</v>
      </c>
      <c r="G778" s="2">
        <v>494466.0</v>
      </c>
    </row>
    <row r="779" ht="15.75" customHeight="1">
      <c r="A779" s="3">
        <v>43585.0</v>
      </c>
      <c r="B779" s="2">
        <v>1395.0</v>
      </c>
      <c r="C779" s="2">
        <v>1395.0</v>
      </c>
      <c r="D779" s="2">
        <v>1367.0</v>
      </c>
      <c r="E779" s="2">
        <v>1391.800049</v>
      </c>
      <c r="F779" s="2">
        <v>1379.031982</v>
      </c>
      <c r="G779" s="2">
        <v>924687.0</v>
      </c>
    </row>
    <row r="780" ht="15.75" customHeight="1">
      <c r="A780" s="3">
        <v>43587.0</v>
      </c>
      <c r="B780" s="2">
        <v>1394.0</v>
      </c>
      <c r="C780" s="2">
        <v>1413.75</v>
      </c>
      <c r="D780" s="2">
        <v>1382.0</v>
      </c>
      <c r="E780" s="2">
        <v>1405.099976</v>
      </c>
      <c r="F780" s="2">
        <v>1392.209961</v>
      </c>
      <c r="G780" s="2">
        <v>587675.0</v>
      </c>
    </row>
    <row r="781" ht="15.75" customHeight="1">
      <c r="A781" s="3">
        <v>43588.0</v>
      </c>
      <c r="B781" s="2">
        <v>1407.0</v>
      </c>
      <c r="C781" s="2">
        <v>1417.0</v>
      </c>
      <c r="D781" s="2">
        <v>1401.400024</v>
      </c>
      <c r="E781" s="2">
        <v>1407.050049</v>
      </c>
      <c r="F781" s="2">
        <v>1394.14209</v>
      </c>
      <c r="G781" s="2">
        <v>966982.0</v>
      </c>
    </row>
    <row r="782" ht="15.75" customHeight="1">
      <c r="A782" s="3">
        <v>43591.0</v>
      </c>
      <c r="B782" s="2">
        <v>1399.0</v>
      </c>
      <c r="C782" s="2">
        <v>1402.0</v>
      </c>
      <c r="D782" s="2">
        <v>1378.550049</v>
      </c>
      <c r="E782" s="2">
        <v>1384.849976</v>
      </c>
      <c r="F782" s="2">
        <v>1372.14563</v>
      </c>
      <c r="G782" s="2">
        <v>741073.0</v>
      </c>
    </row>
    <row r="783" ht="15.75" customHeight="1">
      <c r="A783" s="3">
        <v>43592.0</v>
      </c>
      <c r="B783" s="2">
        <v>1391.5</v>
      </c>
      <c r="C783" s="2">
        <v>1394.0</v>
      </c>
      <c r="D783" s="2">
        <v>1341.300049</v>
      </c>
      <c r="E783" s="2">
        <v>1344.550049</v>
      </c>
      <c r="F783" s="2">
        <v>1332.215454</v>
      </c>
      <c r="G783" s="2">
        <v>1036844.0</v>
      </c>
    </row>
    <row r="784" ht="15.75" customHeight="1">
      <c r="A784" s="3">
        <v>43593.0</v>
      </c>
      <c r="B784" s="2">
        <v>1340.0</v>
      </c>
      <c r="C784" s="2">
        <v>1340.0</v>
      </c>
      <c r="D784" s="2">
        <v>1291.050049</v>
      </c>
      <c r="E784" s="2">
        <v>1299.449951</v>
      </c>
      <c r="F784" s="2">
        <v>1287.529175</v>
      </c>
      <c r="G784" s="2">
        <v>892233.0</v>
      </c>
    </row>
    <row r="785" ht="15.75" customHeight="1">
      <c r="A785" s="3">
        <v>43594.0</v>
      </c>
      <c r="B785" s="2">
        <v>1291.699951</v>
      </c>
      <c r="C785" s="2">
        <v>1291.699951</v>
      </c>
      <c r="D785" s="2">
        <v>1251.5</v>
      </c>
      <c r="E785" s="2">
        <v>1255.150024</v>
      </c>
      <c r="F785" s="2">
        <v>1243.63562</v>
      </c>
      <c r="G785" s="2">
        <v>1026247.0</v>
      </c>
    </row>
    <row r="786" ht="15.75" customHeight="1">
      <c r="A786" s="3">
        <v>43595.0</v>
      </c>
      <c r="B786" s="2">
        <v>1264.900024</v>
      </c>
      <c r="C786" s="2">
        <v>1277.900024</v>
      </c>
      <c r="D786" s="2">
        <v>1245.0</v>
      </c>
      <c r="E786" s="2">
        <v>1250.5</v>
      </c>
      <c r="F786" s="2">
        <v>1239.02832</v>
      </c>
      <c r="G786" s="2">
        <v>1927846.0</v>
      </c>
    </row>
    <row r="787" ht="15.75" customHeight="1">
      <c r="A787" s="3">
        <v>43598.0</v>
      </c>
      <c r="B787" s="2">
        <v>1250.400024</v>
      </c>
      <c r="C787" s="2">
        <v>1260.349976</v>
      </c>
      <c r="D787" s="2">
        <v>1227.0</v>
      </c>
      <c r="E787" s="2">
        <v>1230.849976</v>
      </c>
      <c r="F787" s="2">
        <v>1219.558472</v>
      </c>
      <c r="G787" s="2">
        <v>655195.0</v>
      </c>
    </row>
    <row r="788" ht="15.75" customHeight="1">
      <c r="A788" s="3">
        <v>43599.0</v>
      </c>
      <c r="B788" s="2">
        <v>1235.199951</v>
      </c>
      <c r="C788" s="2">
        <v>1269.5</v>
      </c>
      <c r="D788" s="2">
        <v>1232.0</v>
      </c>
      <c r="E788" s="2">
        <v>1259.5</v>
      </c>
      <c r="F788" s="2">
        <v>1247.945679</v>
      </c>
      <c r="G788" s="2">
        <v>860411.0</v>
      </c>
    </row>
    <row r="789" ht="15.75" customHeight="1">
      <c r="A789" s="3">
        <v>43600.0</v>
      </c>
      <c r="B789" s="2">
        <v>1274.800049</v>
      </c>
      <c r="C789" s="2">
        <v>1277.900024</v>
      </c>
      <c r="D789" s="2">
        <v>1251.099976</v>
      </c>
      <c r="E789" s="2">
        <v>1257.25</v>
      </c>
      <c r="F789" s="2">
        <v>1245.716309</v>
      </c>
      <c r="G789" s="2">
        <v>692013.0</v>
      </c>
    </row>
    <row r="790" ht="15.75" customHeight="1">
      <c r="A790" s="3">
        <v>43601.0</v>
      </c>
      <c r="B790" s="2">
        <v>1261.0</v>
      </c>
      <c r="C790" s="2">
        <v>1270.349976</v>
      </c>
      <c r="D790" s="2">
        <v>1257.75</v>
      </c>
      <c r="E790" s="2">
        <v>1264.050049</v>
      </c>
      <c r="F790" s="2">
        <v>1252.453979</v>
      </c>
      <c r="G790" s="2">
        <v>442115.0</v>
      </c>
    </row>
    <row r="791" ht="15.75" customHeight="1">
      <c r="A791" s="3">
        <v>43602.0</v>
      </c>
      <c r="B791" s="2">
        <v>1268.0</v>
      </c>
      <c r="C791" s="2">
        <v>1276.900024</v>
      </c>
      <c r="D791" s="2">
        <v>1255.0</v>
      </c>
      <c r="E791" s="2">
        <v>1265.699951</v>
      </c>
      <c r="F791" s="2">
        <v>1254.088745</v>
      </c>
      <c r="G791" s="2">
        <v>538457.0</v>
      </c>
    </row>
    <row r="792" ht="15.75" customHeight="1">
      <c r="A792" s="3">
        <v>43605.0</v>
      </c>
      <c r="B792" s="2">
        <v>1313.900024</v>
      </c>
      <c r="C792" s="2">
        <v>1336.5</v>
      </c>
      <c r="D792" s="2">
        <v>1302.599976</v>
      </c>
      <c r="E792" s="2">
        <v>1325.5</v>
      </c>
      <c r="F792" s="2">
        <v>1313.34021</v>
      </c>
      <c r="G792" s="2">
        <v>2132599.0</v>
      </c>
    </row>
    <row r="793" ht="15.75" customHeight="1">
      <c r="A793" s="3">
        <v>43606.0</v>
      </c>
      <c r="B793" s="2">
        <v>1329.300049</v>
      </c>
      <c r="C793" s="2">
        <v>1366.25</v>
      </c>
      <c r="D793" s="2">
        <v>1329.300049</v>
      </c>
      <c r="E793" s="2">
        <v>1339.75</v>
      </c>
      <c r="F793" s="2">
        <v>1327.459473</v>
      </c>
      <c r="G793" s="2">
        <v>1951774.0</v>
      </c>
    </row>
    <row r="794" ht="15.75" customHeight="1">
      <c r="A794" s="3">
        <v>43607.0</v>
      </c>
      <c r="B794" s="2">
        <v>1349.0</v>
      </c>
      <c r="C794" s="2">
        <v>1359.0</v>
      </c>
      <c r="D794" s="2">
        <v>1334.5</v>
      </c>
      <c r="E794" s="2">
        <v>1340.699951</v>
      </c>
      <c r="F794" s="2">
        <v>1328.400757</v>
      </c>
      <c r="G794" s="2">
        <v>636091.0</v>
      </c>
    </row>
    <row r="795" ht="15.75" customHeight="1">
      <c r="A795" s="3">
        <v>43608.0</v>
      </c>
      <c r="B795" s="2">
        <v>1370.0</v>
      </c>
      <c r="C795" s="2">
        <v>1392.0</v>
      </c>
      <c r="D795" s="2">
        <v>1324.449951</v>
      </c>
      <c r="E795" s="2">
        <v>1335.800049</v>
      </c>
      <c r="F795" s="2">
        <v>1323.545776</v>
      </c>
      <c r="G795" s="2">
        <v>1231275.0</v>
      </c>
    </row>
    <row r="796" ht="15.75" customHeight="1">
      <c r="A796" s="3">
        <v>43609.0</v>
      </c>
      <c r="B796" s="2">
        <v>1349.900024</v>
      </c>
      <c r="C796" s="2">
        <v>1353.5</v>
      </c>
      <c r="D796" s="2">
        <v>1316.599976</v>
      </c>
      <c r="E796" s="2">
        <v>1336.800049</v>
      </c>
      <c r="F796" s="2">
        <v>1324.536621</v>
      </c>
      <c r="G796" s="2">
        <v>877196.0</v>
      </c>
    </row>
    <row r="797" ht="15.75" customHeight="1">
      <c r="A797" s="3">
        <v>43612.0</v>
      </c>
      <c r="B797" s="2">
        <v>1336.0</v>
      </c>
      <c r="C797" s="2">
        <v>1337.0</v>
      </c>
      <c r="D797" s="2">
        <v>1308.0</v>
      </c>
      <c r="E797" s="2">
        <v>1310.699951</v>
      </c>
      <c r="F797" s="2">
        <v>1298.675903</v>
      </c>
      <c r="G797" s="2">
        <v>606138.0</v>
      </c>
    </row>
    <row r="798" ht="15.75" customHeight="1">
      <c r="A798" s="3">
        <v>43613.0</v>
      </c>
      <c r="B798" s="2">
        <v>1317.199951</v>
      </c>
      <c r="C798" s="2">
        <v>1334.800049</v>
      </c>
      <c r="D798" s="2">
        <v>1314.050049</v>
      </c>
      <c r="E798" s="2">
        <v>1325.949951</v>
      </c>
      <c r="F798" s="2">
        <v>1313.786011</v>
      </c>
      <c r="G798" s="2">
        <v>563020.0</v>
      </c>
    </row>
    <row r="799" ht="15.75" customHeight="1">
      <c r="A799" s="3">
        <v>43614.0</v>
      </c>
      <c r="B799" s="2">
        <v>1322.25</v>
      </c>
      <c r="C799" s="2">
        <v>1333.150024</v>
      </c>
      <c r="D799" s="2">
        <v>1304.5</v>
      </c>
      <c r="E799" s="2">
        <v>1313.25</v>
      </c>
      <c r="F799" s="2">
        <v>1301.202515</v>
      </c>
      <c r="G799" s="2">
        <v>409985.0</v>
      </c>
    </row>
    <row r="800" ht="15.75" customHeight="1">
      <c r="A800" s="3">
        <v>43615.0</v>
      </c>
      <c r="B800" s="2">
        <v>1316.400024</v>
      </c>
      <c r="C800" s="2">
        <v>1340.449951</v>
      </c>
      <c r="D800" s="2">
        <v>1316.0</v>
      </c>
      <c r="E800" s="2">
        <v>1330.599976</v>
      </c>
      <c r="F800" s="2">
        <v>1318.393433</v>
      </c>
      <c r="G800" s="2">
        <v>509268.0</v>
      </c>
    </row>
    <row r="801" ht="15.75" customHeight="1">
      <c r="A801" s="3">
        <v>43616.0</v>
      </c>
      <c r="B801" s="2">
        <v>1339.0</v>
      </c>
      <c r="C801" s="2">
        <v>1340.900024</v>
      </c>
      <c r="D801" s="2">
        <v>1321.25</v>
      </c>
      <c r="E801" s="2">
        <v>1329.75</v>
      </c>
      <c r="F801" s="2">
        <v>1317.55127</v>
      </c>
      <c r="G801" s="2">
        <v>446597.0</v>
      </c>
    </row>
    <row r="802" ht="15.75" customHeight="1">
      <c r="A802" s="3">
        <v>43619.0</v>
      </c>
      <c r="B802" s="2">
        <v>1335.0</v>
      </c>
      <c r="C802" s="2">
        <v>1365.0</v>
      </c>
      <c r="D802" s="2">
        <v>1322.099976</v>
      </c>
      <c r="E802" s="2">
        <v>1358.300049</v>
      </c>
      <c r="F802" s="2">
        <v>1345.839355</v>
      </c>
      <c r="G802" s="2">
        <v>511401.0</v>
      </c>
    </row>
    <row r="803" ht="15.75" customHeight="1">
      <c r="A803" s="3">
        <v>43620.0</v>
      </c>
      <c r="B803" s="2">
        <v>1358.0</v>
      </c>
      <c r="C803" s="2">
        <v>1373.0</v>
      </c>
      <c r="D803" s="2">
        <v>1347.449951</v>
      </c>
      <c r="E803" s="2">
        <v>1351.099976</v>
      </c>
      <c r="F803" s="2">
        <v>1338.705322</v>
      </c>
      <c r="G803" s="2">
        <v>340665.0</v>
      </c>
    </row>
    <row r="804" ht="15.75" customHeight="1">
      <c r="A804" s="3">
        <v>43622.0</v>
      </c>
      <c r="B804" s="2">
        <v>1354.199951</v>
      </c>
      <c r="C804" s="2">
        <v>1359.0</v>
      </c>
      <c r="D804" s="2">
        <v>1321.650024</v>
      </c>
      <c r="E804" s="2">
        <v>1327.050049</v>
      </c>
      <c r="F804" s="2">
        <v>1314.875977</v>
      </c>
      <c r="G804" s="2">
        <v>344675.0</v>
      </c>
    </row>
    <row r="805" ht="15.75" customHeight="1">
      <c r="A805" s="3">
        <v>43623.0</v>
      </c>
      <c r="B805" s="2">
        <v>1327.699951</v>
      </c>
      <c r="C805" s="2">
        <v>1328.699951</v>
      </c>
      <c r="D805" s="2">
        <v>1305.599976</v>
      </c>
      <c r="E805" s="2">
        <v>1315.300049</v>
      </c>
      <c r="F805" s="2">
        <v>1303.233765</v>
      </c>
      <c r="G805" s="2">
        <v>441793.0</v>
      </c>
    </row>
    <row r="806" ht="15.75" customHeight="1">
      <c r="A806" s="3">
        <v>43626.0</v>
      </c>
      <c r="B806" s="2">
        <v>1319.900024</v>
      </c>
      <c r="C806" s="2">
        <v>1327.0</v>
      </c>
      <c r="D806" s="2">
        <v>1310.599976</v>
      </c>
      <c r="E806" s="2">
        <v>1318.849976</v>
      </c>
      <c r="F806" s="2">
        <v>1306.751221</v>
      </c>
      <c r="G806" s="2">
        <v>296443.0</v>
      </c>
    </row>
    <row r="807" ht="15.75" customHeight="1">
      <c r="A807" s="3">
        <v>43627.0</v>
      </c>
      <c r="B807" s="2">
        <v>1321.150024</v>
      </c>
      <c r="C807" s="2">
        <v>1334.800049</v>
      </c>
      <c r="D807" s="2">
        <v>1317.199951</v>
      </c>
      <c r="E807" s="2">
        <v>1328.550049</v>
      </c>
      <c r="F807" s="2">
        <v>1316.362183</v>
      </c>
      <c r="G807" s="2">
        <v>297974.0</v>
      </c>
    </row>
    <row r="808" ht="15.75" customHeight="1">
      <c r="A808" s="3">
        <v>43628.0</v>
      </c>
      <c r="B808" s="2">
        <v>1335.199951</v>
      </c>
      <c r="C808" s="2">
        <v>1338.599976</v>
      </c>
      <c r="D808" s="2">
        <v>1325.650024</v>
      </c>
      <c r="E808" s="2">
        <v>1331.099976</v>
      </c>
      <c r="F808" s="2">
        <v>1318.888794</v>
      </c>
      <c r="G808" s="2">
        <v>201151.0</v>
      </c>
    </row>
    <row r="809" ht="15.75" customHeight="1">
      <c r="A809" s="3">
        <v>43629.0</v>
      </c>
      <c r="B809" s="2">
        <v>1330.949951</v>
      </c>
      <c r="C809" s="2">
        <v>1334.349976</v>
      </c>
      <c r="D809" s="2">
        <v>1310.0</v>
      </c>
      <c r="E809" s="2">
        <v>1324.300049</v>
      </c>
      <c r="F809" s="2">
        <v>1312.151367</v>
      </c>
      <c r="G809" s="2">
        <v>380891.0</v>
      </c>
    </row>
    <row r="810" ht="15.75" customHeight="1">
      <c r="A810" s="3">
        <v>43630.0</v>
      </c>
      <c r="B810" s="2">
        <v>1322.699951</v>
      </c>
      <c r="C810" s="2">
        <v>1325.099976</v>
      </c>
      <c r="D810" s="2">
        <v>1309.5</v>
      </c>
      <c r="E810" s="2">
        <v>1316.949951</v>
      </c>
      <c r="F810" s="2">
        <v>1304.868652</v>
      </c>
      <c r="G810" s="2">
        <v>434045.0</v>
      </c>
    </row>
    <row r="811" ht="15.75" customHeight="1">
      <c r="A811" s="3">
        <v>43633.0</v>
      </c>
      <c r="B811" s="2">
        <v>1321.199951</v>
      </c>
      <c r="C811" s="2">
        <v>1321.5</v>
      </c>
      <c r="D811" s="2">
        <v>1277.5</v>
      </c>
      <c r="E811" s="2">
        <v>1281.5</v>
      </c>
      <c r="F811" s="2">
        <v>1269.743896</v>
      </c>
      <c r="G811" s="2">
        <v>472822.0</v>
      </c>
    </row>
    <row r="812" ht="15.75" customHeight="1">
      <c r="A812" s="3">
        <v>43634.0</v>
      </c>
      <c r="B812" s="2">
        <v>1281.0</v>
      </c>
      <c r="C812" s="2">
        <v>1287.599976</v>
      </c>
      <c r="D812" s="2">
        <v>1269.300049</v>
      </c>
      <c r="E812" s="2">
        <v>1282.550049</v>
      </c>
      <c r="F812" s="2">
        <v>1270.784302</v>
      </c>
      <c r="G812" s="2">
        <v>430918.0</v>
      </c>
    </row>
    <row r="813" ht="15.75" customHeight="1">
      <c r="A813" s="3">
        <v>43635.0</v>
      </c>
      <c r="B813" s="2">
        <v>1285.25</v>
      </c>
      <c r="C813" s="2">
        <v>1301.150024</v>
      </c>
      <c r="D813" s="2">
        <v>1262.699951</v>
      </c>
      <c r="E813" s="2">
        <v>1277.5</v>
      </c>
      <c r="F813" s="2">
        <v>1265.780518</v>
      </c>
      <c r="G813" s="2">
        <v>449975.0</v>
      </c>
    </row>
    <row r="814" ht="15.75" customHeight="1">
      <c r="A814" s="3">
        <v>43636.0</v>
      </c>
      <c r="B814" s="2">
        <v>1279.0</v>
      </c>
      <c r="C814" s="2">
        <v>1300.0</v>
      </c>
      <c r="D814" s="2">
        <v>1278.150024</v>
      </c>
      <c r="E814" s="2">
        <v>1296.900024</v>
      </c>
      <c r="F814" s="2">
        <v>1285.002563</v>
      </c>
      <c r="G814" s="2">
        <v>302515.0</v>
      </c>
    </row>
    <row r="815" ht="15.75" customHeight="1">
      <c r="A815" s="3">
        <v>43637.0</v>
      </c>
      <c r="B815" s="2">
        <v>1295.0</v>
      </c>
      <c r="C815" s="2">
        <v>1295.599976</v>
      </c>
      <c r="D815" s="2">
        <v>1276.0</v>
      </c>
      <c r="E815" s="2">
        <v>1279.199951</v>
      </c>
      <c r="F815" s="2">
        <v>1267.464844</v>
      </c>
      <c r="G815" s="2">
        <v>338684.0</v>
      </c>
    </row>
    <row r="816" ht="15.75" customHeight="1">
      <c r="A816" s="3">
        <v>43640.0</v>
      </c>
      <c r="B816" s="2">
        <v>1268.0</v>
      </c>
      <c r="C816" s="2">
        <v>1276.0</v>
      </c>
      <c r="D816" s="2">
        <v>1257.449951</v>
      </c>
      <c r="E816" s="2">
        <v>1262.650024</v>
      </c>
      <c r="F816" s="2">
        <v>1251.066772</v>
      </c>
      <c r="G816" s="2">
        <v>346832.0</v>
      </c>
    </row>
    <row r="817" ht="15.75" customHeight="1">
      <c r="A817" s="3">
        <v>43641.0</v>
      </c>
      <c r="B817" s="2">
        <v>1262.0</v>
      </c>
      <c r="C817" s="2">
        <v>1297.800049</v>
      </c>
      <c r="D817" s="2">
        <v>1254.349976</v>
      </c>
      <c r="E817" s="2">
        <v>1295.800049</v>
      </c>
      <c r="F817" s="2">
        <v>1283.91272</v>
      </c>
      <c r="G817" s="2">
        <v>407274.0</v>
      </c>
    </row>
    <row r="818" ht="15.75" customHeight="1">
      <c r="A818" s="3">
        <v>43642.0</v>
      </c>
      <c r="B818" s="2">
        <v>1288.050049</v>
      </c>
      <c r="C818" s="2">
        <v>1304.5</v>
      </c>
      <c r="D818" s="2">
        <v>1287.099976</v>
      </c>
      <c r="E818" s="2">
        <v>1294.550049</v>
      </c>
      <c r="F818" s="2">
        <v>1282.674194</v>
      </c>
      <c r="G818" s="2">
        <v>320941.0</v>
      </c>
    </row>
    <row r="819" ht="15.75" customHeight="1">
      <c r="A819" s="3">
        <v>43643.0</v>
      </c>
      <c r="B819" s="2">
        <v>1294.550049</v>
      </c>
      <c r="C819" s="2">
        <v>1296.650024</v>
      </c>
      <c r="D819" s="2">
        <v>1271.099976</v>
      </c>
      <c r="E819" s="2">
        <v>1274.849976</v>
      </c>
      <c r="F819" s="2">
        <v>1263.154907</v>
      </c>
      <c r="G819" s="2">
        <v>288623.0</v>
      </c>
    </row>
    <row r="820" ht="15.75" customHeight="1">
      <c r="A820" s="3">
        <v>43644.0</v>
      </c>
      <c r="B820" s="2">
        <v>1279.0</v>
      </c>
      <c r="C820" s="2">
        <v>1282.800049</v>
      </c>
      <c r="D820" s="2">
        <v>1248.050049</v>
      </c>
      <c r="E820" s="2">
        <v>1252.0</v>
      </c>
      <c r="F820" s="2">
        <v>1240.514526</v>
      </c>
      <c r="G820" s="2">
        <v>440862.0</v>
      </c>
    </row>
    <row r="821" ht="15.75" customHeight="1">
      <c r="A821" s="3">
        <v>43647.0</v>
      </c>
      <c r="B821" s="2">
        <v>1257.0</v>
      </c>
      <c r="C821" s="2">
        <v>1272.0</v>
      </c>
      <c r="D821" s="2">
        <v>1247.0</v>
      </c>
      <c r="E821" s="2">
        <v>1268.5</v>
      </c>
      <c r="F821" s="2">
        <v>1256.863037</v>
      </c>
      <c r="G821" s="2">
        <v>384353.0</v>
      </c>
    </row>
    <row r="822" ht="15.75" customHeight="1">
      <c r="A822" s="3">
        <v>43648.0</v>
      </c>
      <c r="B822" s="2">
        <v>1275.050049</v>
      </c>
      <c r="C822" s="2">
        <v>1281.0</v>
      </c>
      <c r="D822" s="2">
        <v>1263.650024</v>
      </c>
      <c r="E822" s="2">
        <v>1278.050049</v>
      </c>
      <c r="F822" s="2">
        <v>1266.325562</v>
      </c>
      <c r="G822" s="2">
        <v>350865.0</v>
      </c>
    </row>
    <row r="823" ht="15.75" customHeight="1">
      <c r="A823" s="3">
        <v>43649.0</v>
      </c>
      <c r="B823" s="2">
        <v>1281.550049</v>
      </c>
      <c r="C823" s="2">
        <v>1286.400024</v>
      </c>
      <c r="D823" s="2">
        <v>1276.0</v>
      </c>
      <c r="E823" s="2">
        <v>1282.25</v>
      </c>
      <c r="F823" s="2">
        <v>1270.486938</v>
      </c>
      <c r="G823" s="2">
        <v>274520.0</v>
      </c>
    </row>
    <row r="824" ht="15.75" customHeight="1">
      <c r="A824" s="3">
        <v>43650.0</v>
      </c>
      <c r="B824" s="2">
        <v>1282.0</v>
      </c>
      <c r="C824" s="2">
        <v>1291.25</v>
      </c>
      <c r="D824" s="2">
        <v>1280.75</v>
      </c>
      <c r="E824" s="2">
        <v>1283.0</v>
      </c>
      <c r="F824" s="2">
        <v>1271.230103</v>
      </c>
      <c r="G824" s="2">
        <v>319573.0</v>
      </c>
    </row>
    <row r="825" ht="15.75" customHeight="1">
      <c r="A825" s="3">
        <v>43651.0</v>
      </c>
      <c r="B825" s="2">
        <v>1287.050049</v>
      </c>
      <c r="C825" s="2">
        <v>1290.199951</v>
      </c>
      <c r="D825" s="2">
        <v>1259.449951</v>
      </c>
      <c r="E825" s="2">
        <v>1262.599976</v>
      </c>
      <c r="F825" s="2">
        <v>1251.017212</v>
      </c>
      <c r="G825" s="2">
        <v>350612.0</v>
      </c>
    </row>
    <row r="826" ht="15.75" customHeight="1">
      <c r="A826" s="3">
        <v>43654.0</v>
      </c>
      <c r="B826" s="2">
        <v>1261.0</v>
      </c>
      <c r="C826" s="2">
        <v>1267.699951</v>
      </c>
      <c r="D826" s="2">
        <v>1248.050049</v>
      </c>
      <c r="E826" s="2">
        <v>1251.900024</v>
      </c>
      <c r="F826" s="2">
        <v>1240.415405</v>
      </c>
      <c r="G826" s="2">
        <v>348852.0</v>
      </c>
    </row>
    <row r="827" ht="15.75" customHeight="1">
      <c r="A827" s="3">
        <v>43655.0</v>
      </c>
      <c r="B827" s="2">
        <v>1250.300049</v>
      </c>
      <c r="C827" s="2">
        <v>1283.849976</v>
      </c>
      <c r="D827" s="2">
        <v>1245.099976</v>
      </c>
      <c r="E827" s="2">
        <v>1279.449951</v>
      </c>
      <c r="F827" s="2">
        <v>1267.712646</v>
      </c>
      <c r="G827" s="2">
        <v>528377.0</v>
      </c>
    </row>
    <row r="828" ht="15.75" customHeight="1">
      <c r="A828" s="3">
        <v>43656.0</v>
      </c>
      <c r="B828" s="2">
        <v>1281.199951</v>
      </c>
      <c r="C828" s="2">
        <v>1288.699951</v>
      </c>
      <c r="D828" s="2">
        <v>1269.0</v>
      </c>
      <c r="E828" s="2">
        <v>1278.349976</v>
      </c>
      <c r="F828" s="2">
        <v>1266.622681</v>
      </c>
      <c r="G828" s="2">
        <v>384665.0</v>
      </c>
    </row>
    <row r="829" ht="15.75" customHeight="1">
      <c r="A829" s="3">
        <v>43657.0</v>
      </c>
      <c r="B829" s="2">
        <v>1284.050049</v>
      </c>
      <c r="C829" s="2">
        <v>1289.75</v>
      </c>
      <c r="D829" s="2">
        <v>1279.599976</v>
      </c>
      <c r="E829" s="2">
        <v>1281.300049</v>
      </c>
      <c r="F829" s="2">
        <v>1269.545776</v>
      </c>
      <c r="G829" s="2">
        <v>156332.0</v>
      </c>
    </row>
    <row r="830" ht="15.75" customHeight="1">
      <c r="A830" s="3">
        <v>43658.0</v>
      </c>
      <c r="B830" s="2">
        <v>1284.699951</v>
      </c>
      <c r="C830" s="2">
        <v>1299.800049</v>
      </c>
      <c r="D830" s="2">
        <v>1278.0</v>
      </c>
      <c r="E830" s="2">
        <v>1280.599976</v>
      </c>
      <c r="F830" s="2">
        <v>1268.852051</v>
      </c>
      <c r="G830" s="2">
        <v>321654.0</v>
      </c>
    </row>
    <row r="831" ht="15.75" customHeight="1">
      <c r="A831" s="3">
        <v>43661.0</v>
      </c>
      <c r="B831" s="2">
        <v>1285.0</v>
      </c>
      <c r="C831" s="2">
        <v>1289.0</v>
      </c>
      <c r="D831" s="2">
        <v>1271.0</v>
      </c>
      <c r="E831" s="2">
        <v>1275.900024</v>
      </c>
      <c r="F831" s="2">
        <v>1264.19519</v>
      </c>
      <c r="G831" s="2">
        <v>245812.0</v>
      </c>
    </row>
    <row r="832" ht="15.75" customHeight="1">
      <c r="A832" s="3">
        <v>43662.0</v>
      </c>
      <c r="B832" s="2">
        <v>1279.0</v>
      </c>
      <c r="C832" s="2">
        <v>1295.0</v>
      </c>
      <c r="D832" s="2">
        <v>1269.099976</v>
      </c>
      <c r="E832" s="2">
        <v>1293.099976</v>
      </c>
      <c r="F832" s="2">
        <v>1281.237427</v>
      </c>
      <c r="G832" s="2">
        <v>583479.0</v>
      </c>
    </row>
    <row r="833" ht="15.75" customHeight="1">
      <c r="A833" s="3">
        <v>43663.0</v>
      </c>
      <c r="B833" s="2">
        <v>1296.800049</v>
      </c>
      <c r="C833" s="2">
        <v>1296.800049</v>
      </c>
      <c r="D833" s="2">
        <v>1280.0</v>
      </c>
      <c r="E833" s="2">
        <v>1281.550049</v>
      </c>
      <c r="F833" s="2">
        <v>1269.793457</v>
      </c>
      <c r="G833" s="2">
        <v>159911.0</v>
      </c>
    </row>
    <row r="834" ht="15.75" customHeight="1">
      <c r="A834" s="3">
        <v>43664.0</v>
      </c>
      <c r="B834" s="2">
        <v>1281.900024</v>
      </c>
      <c r="C834" s="2">
        <v>1286.199951</v>
      </c>
      <c r="D834" s="2">
        <v>1258.0</v>
      </c>
      <c r="E834" s="2">
        <v>1261.800049</v>
      </c>
      <c r="F834" s="2">
        <v>1250.224731</v>
      </c>
      <c r="G834" s="2">
        <v>181908.0</v>
      </c>
    </row>
    <row r="835" ht="15.75" customHeight="1">
      <c r="A835" s="3">
        <v>43665.0</v>
      </c>
      <c r="B835" s="2">
        <v>1268.25</v>
      </c>
      <c r="C835" s="2">
        <v>1271.0</v>
      </c>
      <c r="D835" s="2">
        <v>1243.0</v>
      </c>
      <c r="E835" s="2">
        <v>1249.0</v>
      </c>
      <c r="F835" s="2">
        <v>1237.541992</v>
      </c>
      <c r="G835" s="2">
        <v>322482.0</v>
      </c>
    </row>
    <row r="836" ht="15.75" customHeight="1">
      <c r="A836" s="3">
        <v>43668.0</v>
      </c>
      <c r="B836" s="2">
        <v>1256.949951</v>
      </c>
      <c r="C836" s="2">
        <v>1284.550049</v>
      </c>
      <c r="D836" s="2">
        <v>1227.599976</v>
      </c>
      <c r="E836" s="2">
        <v>1280.5</v>
      </c>
      <c r="F836" s="2">
        <v>1268.753052</v>
      </c>
      <c r="G836" s="2">
        <v>585651.0</v>
      </c>
    </row>
    <row r="837" ht="15.75" customHeight="1">
      <c r="A837" s="3">
        <v>43669.0</v>
      </c>
      <c r="B837" s="2">
        <v>1285.699951</v>
      </c>
      <c r="C837" s="2">
        <v>1294.0</v>
      </c>
      <c r="D837" s="2">
        <v>1261.300049</v>
      </c>
      <c r="E837" s="2">
        <v>1272.849976</v>
      </c>
      <c r="F837" s="2">
        <v>1261.173218</v>
      </c>
      <c r="G837" s="2">
        <v>425680.0</v>
      </c>
    </row>
    <row r="838" ht="15.75" customHeight="1">
      <c r="A838" s="3">
        <v>43670.0</v>
      </c>
      <c r="B838" s="2">
        <v>1274.0</v>
      </c>
      <c r="C838" s="2">
        <v>1279.050049</v>
      </c>
      <c r="D838" s="2">
        <v>1254.400024</v>
      </c>
      <c r="E838" s="2">
        <v>1258.800049</v>
      </c>
      <c r="F838" s="2">
        <v>1247.252075</v>
      </c>
      <c r="G838" s="2">
        <v>494832.0</v>
      </c>
    </row>
    <row r="839" ht="15.75" customHeight="1">
      <c r="A839" s="3">
        <v>43671.0</v>
      </c>
      <c r="B839" s="2">
        <v>1267.949951</v>
      </c>
      <c r="C839" s="2">
        <v>1268.800049</v>
      </c>
      <c r="D839" s="2">
        <v>1227.150024</v>
      </c>
      <c r="E839" s="2">
        <v>1232.300049</v>
      </c>
      <c r="F839" s="2">
        <v>1220.995239</v>
      </c>
      <c r="G839" s="2">
        <v>382454.0</v>
      </c>
    </row>
    <row r="840" ht="15.75" customHeight="1">
      <c r="A840" s="3">
        <v>43672.0</v>
      </c>
      <c r="B840" s="2">
        <v>1233.449951</v>
      </c>
      <c r="C840" s="2">
        <v>1242.0</v>
      </c>
      <c r="D840" s="2">
        <v>1210.050049</v>
      </c>
      <c r="E840" s="2">
        <v>1214.099976</v>
      </c>
      <c r="F840" s="2">
        <v>1202.962158</v>
      </c>
      <c r="G840" s="2">
        <v>552475.0</v>
      </c>
    </row>
    <row r="841" ht="15.75" customHeight="1">
      <c r="A841" s="3">
        <v>43675.0</v>
      </c>
      <c r="B841" s="2">
        <v>1219.400024</v>
      </c>
      <c r="C841" s="2">
        <v>1221.5</v>
      </c>
      <c r="D841" s="2">
        <v>1205.099976</v>
      </c>
      <c r="E841" s="2">
        <v>1211.150024</v>
      </c>
      <c r="F841" s="2">
        <v>1200.039185</v>
      </c>
      <c r="G841" s="2">
        <v>416379.0</v>
      </c>
    </row>
    <row r="842" ht="15.75" customHeight="1">
      <c r="A842" s="3">
        <v>43676.0</v>
      </c>
      <c r="B842" s="2">
        <v>1211.25</v>
      </c>
      <c r="C842" s="2">
        <v>1219.900024</v>
      </c>
      <c r="D842" s="2">
        <v>1175.800049</v>
      </c>
      <c r="E842" s="2">
        <v>1180.550049</v>
      </c>
      <c r="F842" s="2">
        <v>1169.719971</v>
      </c>
      <c r="G842" s="2">
        <v>413976.0</v>
      </c>
    </row>
    <row r="843" ht="15.75" customHeight="1">
      <c r="A843" s="3">
        <v>43677.0</v>
      </c>
      <c r="B843" s="2">
        <v>1177.949951</v>
      </c>
      <c r="C843" s="2">
        <v>1184.849976</v>
      </c>
      <c r="D843" s="2">
        <v>1163.0</v>
      </c>
      <c r="E843" s="2">
        <v>1166.0</v>
      </c>
      <c r="F843" s="2">
        <v>1155.303467</v>
      </c>
      <c r="G843" s="2">
        <v>363098.0</v>
      </c>
    </row>
    <row r="844" ht="15.75" customHeight="1">
      <c r="A844" s="3">
        <v>43678.0</v>
      </c>
      <c r="B844" s="2">
        <v>1169.800049</v>
      </c>
      <c r="C844" s="2">
        <v>1188.300049</v>
      </c>
      <c r="D844" s="2">
        <v>1150.199951</v>
      </c>
      <c r="E844" s="2">
        <v>1180.550049</v>
      </c>
      <c r="F844" s="2">
        <v>1169.719971</v>
      </c>
      <c r="G844" s="2">
        <v>430950.0</v>
      </c>
    </row>
    <row r="845" ht="15.75" customHeight="1">
      <c r="A845" s="3">
        <v>43679.0</v>
      </c>
      <c r="B845" s="2">
        <v>1175.5</v>
      </c>
      <c r="C845" s="2">
        <v>1198.0</v>
      </c>
      <c r="D845" s="2">
        <v>1162.349976</v>
      </c>
      <c r="E845" s="2">
        <v>1184.199951</v>
      </c>
      <c r="F845" s="2">
        <v>1179.770874</v>
      </c>
      <c r="G845" s="2">
        <v>523278.0</v>
      </c>
    </row>
    <row r="846" ht="15.75" customHeight="1">
      <c r="A846" s="3">
        <v>43682.0</v>
      </c>
      <c r="B846" s="2">
        <v>1177.5</v>
      </c>
      <c r="C846" s="2">
        <v>1177.5</v>
      </c>
      <c r="D846" s="2">
        <v>1129.0</v>
      </c>
      <c r="E846" s="2">
        <v>1143.0</v>
      </c>
      <c r="F846" s="2">
        <v>1138.724976</v>
      </c>
      <c r="G846" s="2">
        <v>607913.0</v>
      </c>
    </row>
    <row r="847" ht="15.75" customHeight="1">
      <c r="A847" s="3">
        <v>43683.0</v>
      </c>
      <c r="B847" s="2">
        <v>1136.800049</v>
      </c>
      <c r="C847" s="2">
        <v>1149.900024</v>
      </c>
      <c r="D847" s="2">
        <v>1121.949951</v>
      </c>
      <c r="E847" s="2">
        <v>1128.0</v>
      </c>
      <c r="F847" s="2">
        <v>1123.781128</v>
      </c>
      <c r="G847" s="2">
        <v>433717.0</v>
      </c>
    </row>
    <row r="848" ht="15.75" customHeight="1">
      <c r="A848" s="3">
        <v>43684.0</v>
      </c>
      <c r="B848" s="2">
        <v>1127.800049</v>
      </c>
      <c r="C848" s="2">
        <v>1138.400024</v>
      </c>
      <c r="D848" s="2">
        <v>1103.0</v>
      </c>
      <c r="E848" s="2">
        <v>1109.0</v>
      </c>
      <c r="F848" s="2">
        <v>1104.852173</v>
      </c>
      <c r="G848" s="2">
        <v>546804.0</v>
      </c>
    </row>
    <row r="849" ht="15.75" customHeight="1">
      <c r="A849" s="3">
        <v>43685.0</v>
      </c>
      <c r="B849" s="2">
        <v>1109.0</v>
      </c>
      <c r="C849" s="2">
        <v>1158.0</v>
      </c>
      <c r="D849" s="2">
        <v>1095.650024</v>
      </c>
      <c r="E849" s="2">
        <v>1151.949951</v>
      </c>
      <c r="F849" s="2">
        <v>1147.641479</v>
      </c>
      <c r="G849" s="2">
        <v>861938.0</v>
      </c>
    </row>
    <row r="850" ht="15.75" customHeight="1">
      <c r="A850" s="3">
        <v>43686.0</v>
      </c>
      <c r="B850" s="2">
        <v>1159.0</v>
      </c>
      <c r="C850" s="2">
        <v>1175.0</v>
      </c>
      <c r="D850" s="2">
        <v>1152.699951</v>
      </c>
      <c r="E850" s="2">
        <v>1162.0</v>
      </c>
      <c r="F850" s="2">
        <v>1157.653931</v>
      </c>
      <c r="G850" s="2">
        <v>528918.0</v>
      </c>
    </row>
    <row r="851" ht="15.75" customHeight="1">
      <c r="A851" s="3">
        <v>43690.0</v>
      </c>
      <c r="B851" s="2">
        <v>1240.0</v>
      </c>
      <c r="C851" s="2">
        <v>1302.5</v>
      </c>
      <c r="D851" s="2">
        <v>1225.300049</v>
      </c>
      <c r="E851" s="2">
        <v>1275.0</v>
      </c>
      <c r="F851" s="2">
        <v>1270.231323</v>
      </c>
      <c r="G851" s="2">
        <v>2092112.0</v>
      </c>
    </row>
    <row r="852" ht="15.75" customHeight="1">
      <c r="A852" s="3">
        <v>43691.0</v>
      </c>
      <c r="B852" s="2">
        <v>1298.0</v>
      </c>
      <c r="C852" s="2">
        <v>1304.0</v>
      </c>
      <c r="D852" s="2">
        <v>1280.099976</v>
      </c>
      <c r="E852" s="2">
        <v>1288.300049</v>
      </c>
      <c r="F852" s="2">
        <v>1283.481689</v>
      </c>
      <c r="G852" s="2">
        <v>785411.0</v>
      </c>
    </row>
    <row r="853" ht="15.75" customHeight="1">
      <c r="A853" s="3">
        <v>43693.0</v>
      </c>
      <c r="B853" s="2">
        <v>1290.550049</v>
      </c>
      <c r="C853" s="2">
        <v>1291.0</v>
      </c>
      <c r="D853" s="2">
        <v>1273.199951</v>
      </c>
      <c r="E853" s="2">
        <v>1277.400024</v>
      </c>
      <c r="F853" s="2">
        <v>1272.622437</v>
      </c>
      <c r="G853" s="2">
        <v>339588.0</v>
      </c>
    </row>
    <row r="854" ht="15.75" customHeight="1">
      <c r="A854" s="3">
        <v>43696.0</v>
      </c>
      <c r="B854" s="2">
        <v>1280.800049</v>
      </c>
      <c r="C854" s="2">
        <v>1296.650024</v>
      </c>
      <c r="D854" s="2">
        <v>1280.550049</v>
      </c>
      <c r="E854" s="2">
        <v>1292.099976</v>
      </c>
      <c r="F854" s="2">
        <v>1287.267334</v>
      </c>
      <c r="G854" s="2">
        <v>463484.0</v>
      </c>
    </row>
    <row r="855" ht="15.75" customHeight="1">
      <c r="A855" s="3">
        <v>43697.0</v>
      </c>
      <c r="B855" s="2">
        <v>1294.0</v>
      </c>
      <c r="C855" s="2">
        <v>1294.0</v>
      </c>
      <c r="D855" s="2">
        <v>1272.849976</v>
      </c>
      <c r="E855" s="2">
        <v>1276.0</v>
      </c>
      <c r="F855" s="2">
        <v>1271.227539</v>
      </c>
      <c r="G855" s="2">
        <v>291530.0</v>
      </c>
    </row>
    <row r="856" ht="15.75" customHeight="1">
      <c r="A856" s="3">
        <v>43698.0</v>
      </c>
      <c r="B856" s="2">
        <v>1277.400024</v>
      </c>
      <c r="C856" s="2">
        <v>1278.400024</v>
      </c>
      <c r="D856" s="2">
        <v>1266.650024</v>
      </c>
      <c r="E856" s="2">
        <v>1270.800049</v>
      </c>
      <c r="F856" s="2">
        <v>1266.047119</v>
      </c>
      <c r="G856" s="2">
        <v>233087.0</v>
      </c>
    </row>
    <row r="857" ht="15.75" customHeight="1">
      <c r="A857" s="3">
        <v>43699.0</v>
      </c>
      <c r="B857" s="2">
        <v>1271.0</v>
      </c>
      <c r="C857" s="2">
        <v>1271.050049</v>
      </c>
      <c r="D857" s="2">
        <v>1239.050049</v>
      </c>
      <c r="E857" s="2">
        <v>1246.5</v>
      </c>
      <c r="F857" s="2">
        <v>1241.837891</v>
      </c>
      <c r="G857" s="2">
        <v>403122.0</v>
      </c>
    </row>
    <row r="858" ht="15.75" customHeight="1">
      <c r="A858" s="3">
        <v>43700.0</v>
      </c>
      <c r="B858" s="2">
        <v>1243.0</v>
      </c>
      <c r="C858" s="2">
        <v>1283.900024</v>
      </c>
      <c r="D858" s="2">
        <v>1226.800049</v>
      </c>
      <c r="E858" s="2">
        <v>1275.949951</v>
      </c>
      <c r="F858" s="2">
        <v>1271.177734</v>
      </c>
      <c r="G858" s="2">
        <v>513210.0</v>
      </c>
    </row>
    <row r="859" ht="15.75" customHeight="1">
      <c r="A859" s="3">
        <v>43703.0</v>
      </c>
      <c r="B859" s="2">
        <v>1294.0</v>
      </c>
      <c r="C859" s="2">
        <v>1294.0</v>
      </c>
      <c r="D859" s="2">
        <v>1259.699951</v>
      </c>
      <c r="E859" s="2">
        <v>1265.900024</v>
      </c>
      <c r="F859" s="2">
        <v>1261.165405</v>
      </c>
      <c r="G859" s="2">
        <v>323755.0</v>
      </c>
    </row>
    <row r="860" ht="15.75" customHeight="1">
      <c r="A860" s="3">
        <v>43704.0</v>
      </c>
      <c r="B860" s="2">
        <v>1283.0</v>
      </c>
      <c r="C860" s="2">
        <v>1283.900024</v>
      </c>
      <c r="D860" s="2">
        <v>1261.800049</v>
      </c>
      <c r="E860" s="2">
        <v>1275.099976</v>
      </c>
      <c r="F860" s="2">
        <v>1270.330933</v>
      </c>
      <c r="G860" s="2">
        <v>350824.0</v>
      </c>
    </row>
    <row r="861" ht="15.75" customHeight="1">
      <c r="A861" s="3">
        <v>43705.0</v>
      </c>
      <c r="B861" s="2">
        <v>1276.0</v>
      </c>
      <c r="C861" s="2">
        <v>1280.5</v>
      </c>
      <c r="D861" s="2">
        <v>1256.849976</v>
      </c>
      <c r="E861" s="2">
        <v>1263.050049</v>
      </c>
      <c r="F861" s="2">
        <v>1258.32605</v>
      </c>
      <c r="G861" s="2">
        <v>260137.0</v>
      </c>
    </row>
    <row r="862" ht="15.75" customHeight="1">
      <c r="A862" s="3">
        <v>43706.0</v>
      </c>
      <c r="B862" s="2">
        <v>1257.949951</v>
      </c>
      <c r="C862" s="2">
        <v>1260.0</v>
      </c>
      <c r="D862" s="2">
        <v>1235.5</v>
      </c>
      <c r="E862" s="2">
        <v>1242.199951</v>
      </c>
      <c r="F862" s="2">
        <v>1237.553955</v>
      </c>
      <c r="G862" s="2">
        <v>397297.0</v>
      </c>
    </row>
    <row r="863" ht="15.75" customHeight="1">
      <c r="A863" s="3">
        <v>43707.0</v>
      </c>
      <c r="B863" s="2">
        <v>1247.0</v>
      </c>
      <c r="C863" s="2">
        <v>1254.0</v>
      </c>
      <c r="D863" s="2">
        <v>1220.849976</v>
      </c>
      <c r="E863" s="2">
        <v>1248.349976</v>
      </c>
      <c r="F863" s="2">
        <v>1243.68103</v>
      </c>
      <c r="G863" s="2">
        <v>680248.0</v>
      </c>
    </row>
    <row r="864" ht="15.75" customHeight="1">
      <c r="A864" s="3">
        <v>43711.0</v>
      </c>
      <c r="B864" s="2">
        <v>1240.0</v>
      </c>
      <c r="C864" s="2">
        <v>1243.050049</v>
      </c>
      <c r="D864" s="2">
        <v>1200.0</v>
      </c>
      <c r="E864" s="2">
        <v>1205.900024</v>
      </c>
      <c r="F864" s="2">
        <v>1201.389771</v>
      </c>
      <c r="G864" s="2">
        <v>328171.0</v>
      </c>
    </row>
    <row r="865" ht="15.75" customHeight="1">
      <c r="A865" s="3">
        <v>43712.0</v>
      </c>
      <c r="B865" s="2">
        <v>1200.0</v>
      </c>
      <c r="C865" s="2">
        <v>1204.900024</v>
      </c>
      <c r="D865" s="2">
        <v>1185.5</v>
      </c>
      <c r="E865" s="2">
        <v>1201.550049</v>
      </c>
      <c r="F865" s="2">
        <v>1197.056152</v>
      </c>
      <c r="G865" s="2">
        <v>517321.0</v>
      </c>
    </row>
    <row r="866" ht="15.75" customHeight="1">
      <c r="A866" s="3">
        <v>43713.0</v>
      </c>
      <c r="B866" s="2">
        <v>1208.0</v>
      </c>
      <c r="C866" s="2">
        <v>1213.75</v>
      </c>
      <c r="D866" s="2">
        <v>1193.199951</v>
      </c>
      <c r="E866" s="2">
        <v>1198.300049</v>
      </c>
      <c r="F866" s="2">
        <v>1193.818237</v>
      </c>
      <c r="G866" s="2">
        <v>503380.0</v>
      </c>
    </row>
    <row r="867" ht="15.75" customHeight="1">
      <c r="A867" s="3">
        <v>43714.0</v>
      </c>
      <c r="B867" s="2">
        <v>1205.0</v>
      </c>
      <c r="C867" s="2">
        <v>1229.0</v>
      </c>
      <c r="D867" s="2">
        <v>1196.25</v>
      </c>
      <c r="E867" s="2">
        <v>1222.5</v>
      </c>
      <c r="F867" s="2">
        <v>1217.927734</v>
      </c>
      <c r="G867" s="2">
        <v>519895.0</v>
      </c>
    </row>
    <row r="868" ht="15.75" customHeight="1">
      <c r="A868" s="3">
        <v>43717.0</v>
      </c>
      <c r="B868" s="2">
        <v>1222.0</v>
      </c>
      <c r="C868" s="2">
        <v>1232.75</v>
      </c>
      <c r="D868" s="2">
        <v>1213.199951</v>
      </c>
      <c r="E868" s="2">
        <v>1222.099976</v>
      </c>
      <c r="F868" s="2">
        <v>1217.529175</v>
      </c>
      <c r="G868" s="2">
        <v>278530.0</v>
      </c>
    </row>
    <row r="869" ht="15.75" customHeight="1">
      <c r="A869" s="3">
        <v>43719.0</v>
      </c>
      <c r="B869" s="2">
        <v>1222.699951</v>
      </c>
      <c r="C869" s="2">
        <v>1239.949951</v>
      </c>
      <c r="D869" s="2">
        <v>1222.699951</v>
      </c>
      <c r="E869" s="2">
        <v>1234.099976</v>
      </c>
      <c r="F869" s="2">
        <v>1229.484253</v>
      </c>
      <c r="G869" s="2">
        <v>206849.0</v>
      </c>
    </row>
    <row r="870" ht="15.75" customHeight="1">
      <c r="A870" s="3">
        <v>43720.0</v>
      </c>
      <c r="B870" s="2">
        <v>1238.0</v>
      </c>
      <c r="C870" s="2">
        <v>1239.599976</v>
      </c>
      <c r="D870" s="2">
        <v>1206.349976</v>
      </c>
      <c r="E870" s="2">
        <v>1210.349976</v>
      </c>
      <c r="F870" s="2">
        <v>1205.82312</v>
      </c>
      <c r="G870" s="2">
        <v>251041.0</v>
      </c>
    </row>
    <row r="871" ht="15.75" customHeight="1">
      <c r="A871" s="3">
        <v>43721.0</v>
      </c>
      <c r="B871" s="2">
        <v>1214.699951</v>
      </c>
      <c r="C871" s="2">
        <v>1228.25</v>
      </c>
      <c r="D871" s="2">
        <v>1207.050049</v>
      </c>
      <c r="E871" s="2">
        <v>1225.550049</v>
      </c>
      <c r="F871" s="2">
        <v>1220.966309</v>
      </c>
      <c r="G871" s="2">
        <v>547909.0</v>
      </c>
    </row>
    <row r="872" ht="15.75" customHeight="1">
      <c r="A872" s="3">
        <v>43724.0</v>
      </c>
      <c r="B872" s="2">
        <v>1191.0</v>
      </c>
      <c r="C872" s="2">
        <v>1218.150024</v>
      </c>
      <c r="D872" s="2">
        <v>1188.5</v>
      </c>
      <c r="E872" s="2">
        <v>1210.800049</v>
      </c>
      <c r="F872" s="2">
        <v>1206.271484</v>
      </c>
      <c r="G872" s="2">
        <v>366945.0</v>
      </c>
    </row>
    <row r="873" ht="15.75" customHeight="1">
      <c r="A873" s="3">
        <v>43725.0</v>
      </c>
      <c r="B873" s="2">
        <v>1214.800049</v>
      </c>
      <c r="C873" s="2">
        <v>1214.800049</v>
      </c>
      <c r="D873" s="2">
        <v>1193.699951</v>
      </c>
      <c r="E873" s="2">
        <v>1197.199951</v>
      </c>
      <c r="F873" s="2">
        <v>1192.72229</v>
      </c>
      <c r="G873" s="2">
        <v>234035.0</v>
      </c>
    </row>
    <row r="874" ht="15.75" customHeight="1">
      <c r="A874" s="3">
        <v>43726.0</v>
      </c>
      <c r="B874" s="2">
        <v>1204.849976</v>
      </c>
      <c r="C874" s="2">
        <v>1216.099976</v>
      </c>
      <c r="D874" s="2">
        <v>1197.599976</v>
      </c>
      <c r="E874" s="2">
        <v>1205.699951</v>
      </c>
      <c r="F874" s="2">
        <v>1201.19043</v>
      </c>
      <c r="G874" s="2">
        <v>298269.0</v>
      </c>
    </row>
    <row r="875" ht="15.75" customHeight="1">
      <c r="A875" s="3">
        <v>43727.0</v>
      </c>
      <c r="B875" s="2">
        <v>1207.0</v>
      </c>
      <c r="C875" s="2">
        <v>1209.349976</v>
      </c>
      <c r="D875" s="2">
        <v>1173.25</v>
      </c>
      <c r="E875" s="2">
        <v>1178.699951</v>
      </c>
      <c r="F875" s="2">
        <v>1174.291504</v>
      </c>
      <c r="G875" s="2">
        <v>349304.0</v>
      </c>
    </row>
    <row r="876" ht="15.75" customHeight="1">
      <c r="A876" s="3">
        <v>43728.0</v>
      </c>
      <c r="B876" s="2">
        <v>1186.599976</v>
      </c>
      <c r="C876" s="2">
        <v>1269.5</v>
      </c>
      <c r="D876" s="2">
        <v>1174.599976</v>
      </c>
      <c r="E876" s="2">
        <v>1254.400024</v>
      </c>
      <c r="F876" s="2">
        <v>1249.708374</v>
      </c>
      <c r="G876" s="2">
        <v>1076465.0</v>
      </c>
    </row>
    <row r="877" ht="15.75" customHeight="1">
      <c r="A877" s="3">
        <v>43731.0</v>
      </c>
      <c r="B877" s="2">
        <v>1278.0</v>
      </c>
      <c r="C877" s="2">
        <v>1280.849976</v>
      </c>
      <c r="D877" s="2">
        <v>1233.199951</v>
      </c>
      <c r="E877" s="2">
        <v>1238.650024</v>
      </c>
      <c r="F877" s="2">
        <v>1234.017334</v>
      </c>
      <c r="G877" s="2">
        <v>757163.0</v>
      </c>
    </row>
    <row r="878" ht="15.75" customHeight="1">
      <c r="A878" s="3">
        <v>43732.0</v>
      </c>
      <c r="B878" s="2">
        <v>1243.0</v>
      </c>
      <c r="C878" s="2">
        <v>1298.550049</v>
      </c>
      <c r="D878" s="2">
        <v>1242.050049</v>
      </c>
      <c r="E878" s="2">
        <v>1278.550049</v>
      </c>
      <c r="F878" s="2">
        <v>1273.768066</v>
      </c>
      <c r="G878" s="2">
        <v>960949.0</v>
      </c>
    </row>
    <row r="879" ht="15.75" customHeight="1">
      <c r="A879" s="3">
        <v>43733.0</v>
      </c>
      <c r="B879" s="2">
        <v>1281.0</v>
      </c>
      <c r="C879" s="2">
        <v>1295.449951</v>
      </c>
      <c r="D879" s="2">
        <v>1269.349976</v>
      </c>
      <c r="E879" s="2">
        <v>1279.800049</v>
      </c>
      <c r="F879" s="2">
        <v>1275.013428</v>
      </c>
      <c r="G879" s="2">
        <v>416620.0</v>
      </c>
    </row>
    <row r="880" ht="15.75" customHeight="1">
      <c r="A880" s="3">
        <v>43734.0</v>
      </c>
      <c r="B880" s="2">
        <v>1290.0</v>
      </c>
      <c r="C880" s="2">
        <v>1298.699951</v>
      </c>
      <c r="D880" s="2">
        <v>1283.449951</v>
      </c>
      <c r="E880" s="2">
        <v>1296.599976</v>
      </c>
      <c r="F880" s="2">
        <v>1291.750488</v>
      </c>
      <c r="G880" s="2">
        <v>488106.0</v>
      </c>
    </row>
    <row r="881" ht="15.75" customHeight="1">
      <c r="A881" s="3">
        <v>43735.0</v>
      </c>
      <c r="B881" s="2">
        <v>1293.800049</v>
      </c>
      <c r="C881" s="2">
        <v>1314.900024</v>
      </c>
      <c r="D881" s="2">
        <v>1284.0</v>
      </c>
      <c r="E881" s="2">
        <v>1308.75</v>
      </c>
      <c r="F881" s="2">
        <v>1303.855103</v>
      </c>
      <c r="G881" s="2">
        <v>444521.0</v>
      </c>
    </row>
    <row r="882" ht="15.75" customHeight="1">
      <c r="A882" s="3">
        <v>43738.0</v>
      </c>
      <c r="B882" s="2">
        <v>1310.0</v>
      </c>
      <c r="C882" s="2">
        <v>1336.0</v>
      </c>
      <c r="D882" s="2">
        <v>1305.800049</v>
      </c>
      <c r="E882" s="2">
        <v>1332.599976</v>
      </c>
      <c r="F882" s="2">
        <v>1327.615845</v>
      </c>
      <c r="G882" s="2">
        <v>449676.0</v>
      </c>
    </row>
    <row r="883" ht="15.75" customHeight="1">
      <c r="A883" s="3">
        <v>43739.0</v>
      </c>
      <c r="B883" s="2">
        <v>1335.0</v>
      </c>
      <c r="C883" s="2">
        <v>1342.5</v>
      </c>
      <c r="D883" s="2">
        <v>1293.800049</v>
      </c>
      <c r="E883" s="2">
        <v>1305.050049</v>
      </c>
      <c r="F883" s="2">
        <v>1300.168945</v>
      </c>
      <c r="G883" s="2">
        <v>360415.0</v>
      </c>
    </row>
    <row r="884" ht="15.75" customHeight="1">
      <c r="A884" s="3">
        <v>43741.0</v>
      </c>
      <c r="B884" s="2">
        <v>1290.050049</v>
      </c>
      <c r="C884" s="2">
        <v>1314.099976</v>
      </c>
      <c r="D884" s="2">
        <v>1281.199951</v>
      </c>
      <c r="E884" s="2">
        <v>1311.0</v>
      </c>
      <c r="F884" s="2">
        <v>1306.09668</v>
      </c>
      <c r="G884" s="2">
        <v>178536.0</v>
      </c>
    </row>
    <row r="885" ht="15.75" customHeight="1">
      <c r="A885" s="3">
        <v>43742.0</v>
      </c>
      <c r="B885" s="2">
        <v>1317.099976</v>
      </c>
      <c r="C885" s="2">
        <v>1328.5</v>
      </c>
      <c r="D885" s="2">
        <v>1304.050049</v>
      </c>
      <c r="E885" s="2">
        <v>1307.449951</v>
      </c>
      <c r="F885" s="2">
        <v>1302.559937</v>
      </c>
      <c r="G885" s="2">
        <v>247244.0</v>
      </c>
    </row>
    <row r="886" ht="15.75" customHeight="1">
      <c r="A886" s="3">
        <v>43745.0</v>
      </c>
      <c r="B886" s="2">
        <v>1310.0</v>
      </c>
      <c r="C886" s="2">
        <v>1320.0</v>
      </c>
      <c r="D886" s="2">
        <v>1301.550049</v>
      </c>
      <c r="E886" s="2">
        <v>1309.800049</v>
      </c>
      <c r="F886" s="2">
        <v>1304.901245</v>
      </c>
      <c r="G886" s="2">
        <v>192830.0</v>
      </c>
    </row>
    <row r="887" ht="15.75" customHeight="1">
      <c r="A887" s="3">
        <v>43747.0</v>
      </c>
      <c r="B887" s="2">
        <v>1311.900024</v>
      </c>
      <c r="C887" s="2">
        <v>1330.0</v>
      </c>
      <c r="D887" s="2">
        <v>1293.150024</v>
      </c>
      <c r="E887" s="2">
        <v>1325.75</v>
      </c>
      <c r="F887" s="2">
        <v>1320.791504</v>
      </c>
      <c r="G887" s="2">
        <v>236137.0</v>
      </c>
    </row>
    <row r="888" ht="15.75" customHeight="1">
      <c r="A888" s="3">
        <v>43748.0</v>
      </c>
      <c r="B888" s="2">
        <v>1328.0</v>
      </c>
      <c r="C888" s="2">
        <v>1368.0</v>
      </c>
      <c r="D888" s="2">
        <v>1322.550049</v>
      </c>
      <c r="E888" s="2">
        <v>1362.400024</v>
      </c>
      <c r="F888" s="2">
        <v>1357.304443</v>
      </c>
      <c r="G888" s="2">
        <v>682081.0</v>
      </c>
    </row>
    <row r="889" ht="15.75" customHeight="1">
      <c r="A889" s="3">
        <v>43749.0</v>
      </c>
      <c r="B889" s="2">
        <v>1365.0</v>
      </c>
      <c r="C889" s="2">
        <v>1366.0</v>
      </c>
      <c r="D889" s="2">
        <v>1337.0</v>
      </c>
      <c r="E889" s="2">
        <v>1352.400024</v>
      </c>
      <c r="F889" s="2">
        <v>1347.341919</v>
      </c>
      <c r="G889" s="2">
        <v>286839.0</v>
      </c>
    </row>
    <row r="890" ht="15.75" customHeight="1">
      <c r="A890" s="3">
        <v>43752.0</v>
      </c>
      <c r="B890" s="2">
        <v>1363.599976</v>
      </c>
      <c r="C890" s="2">
        <v>1363.599976</v>
      </c>
      <c r="D890" s="2">
        <v>1351.0</v>
      </c>
      <c r="E890" s="2">
        <v>1357.650024</v>
      </c>
      <c r="F890" s="2">
        <v>1352.572266</v>
      </c>
      <c r="G890" s="2">
        <v>222880.0</v>
      </c>
    </row>
    <row r="891" ht="15.75" customHeight="1">
      <c r="A891" s="3">
        <v>43753.0</v>
      </c>
      <c r="B891" s="2">
        <v>1363.5</v>
      </c>
      <c r="C891" s="2">
        <v>1370.0</v>
      </c>
      <c r="D891" s="2">
        <v>1345.0</v>
      </c>
      <c r="E891" s="2">
        <v>1363.300049</v>
      </c>
      <c r="F891" s="2">
        <v>1358.201172</v>
      </c>
      <c r="G891" s="2">
        <v>197367.0</v>
      </c>
    </row>
    <row r="892" ht="15.75" customHeight="1">
      <c r="A892" s="3">
        <v>43754.0</v>
      </c>
      <c r="B892" s="2">
        <v>1368.300049</v>
      </c>
      <c r="C892" s="2">
        <v>1379.900024</v>
      </c>
      <c r="D892" s="2">
        <v>1363.5</v>
      </c>
      <c r="E892" s="2">
        <v>1372.699951</v>
      </c>
      <c r="F892" s="2">
        <v>1367.565918</v>
      </c>
      <c r="G892" s="2">
        <v>193229.0</v>
      </c>
    </row>
    <row r="893" ht="15.75" customHeight="1">
      <c r="A893" s="3">
        <v>43755.0</v>
      </c>
      <c r="B893" s="2">
        <v>1378.0</v>
      </c>
      <c r="C893" s="2">
        <v>1399.0</v>
      </c>
      <c r="D893" s="2">
        <v>1372.150024</v>
      </c>
      <c r="E893" s="2">
        <v>1396.150024</v>
      </c>
      <c r="F893" s="2">
        <v>1390.928223</v>
      </c>
      <c r="G893" s="2">
        <v>282943.0</v>
      </c>
    </row>
    <row r="894" ht="15.75" customHeight="1">
      <c r="A894" s="3">
        <v>43756.0</v>
      </c>
      <c r="B894" s="2">
        <v>1403.099976</v>
      </c>
      <c r="C894" s="2">
        <v>1428.0</v>
      </c>
      <c r="D894" s="2">
        <v>1399.699951</v>
      </c>
      <c r="E894" s="2">
        <v>1415.300049</v>
      </c>
      <c r="F894" s="2">
        <v>1410.006592</v>
      </c>
      <c r="G894" s="2">
        <v>629451.0</v>
      </c>
    </row>
    <row r="895" ht="15.75" customHeight="1">
      <c r="A895" s="3">
        <v>43760.0</v>
      </c>
      <c r="B895" s="2">
        <v>1427.050049</v>
      </c>
      <c r="C895" s="2">
        <v>1437.650024</v>
      </c>
      <c r="D895" s="2">
        <v>1404.0</v>
      </c>
      <c r="E895" s="2">
        <v>1414.25</v>
      </c>
      <c r="F895" s="2">
        <v>1408.960571</v>
      </c>
      <c r="G895" s="2">
        <v>638098.0</v>
      </c>
    </row>
    <row r="896" ht="15.75" customHeight="1">
      <c r="A896" s="3">
        <v>43761.0</v>
      </c>
      <c r="B896" s="2">
        <v>1417.0</v>
      </c>
      <c r="C896" s="2">
        <v>1425.5</v>
      </c>
      <c r="D896" s="2">
        <v>1383.400024</v>
      </c>
      <c r="E896" s="2">
        <v>1392.849976</v>
      </c>
      <c r="F896" s="2">
        <v>1387.640503</v>
      </c>
      <c r="G896" s="2">
        <v>307585.0</v>
      </c>
    </row>
    <row r="897" ht="15.75" customHeight="1">
      <c r="A897" s="3">
        <v>43762.0</v>
      </c>
      <c r="B897" s="2">
        <v>1400.050049</v>
      </c>
      <c r="C897" s="2">
        <v>1441.0</v>
      </c>
      <c r="D897" s="2">
        <v>1386.75</v>
      </c>
      <c r="E897" s="2">
        <v>1436.25</v>
      </c>
      <c r="F897" s="2">
        <v>1430.878296</v>
      </c>
      <c r="G897" s="2">
        <v>433374.0</v>
      </c>
    </row>
    <row r="898" ht="15.75" customHeight="1">
      <c r="A898" s="3">
        <v>43763.0</v>
      </c>
      <c r="B898" s="2">
        <v>1437.5</v>
      </c>
      <c r="C898" s="2">
        <v>1440.25</v>
      </c>
      <c r="D898" s="2">
        <v>1411.800049</v>
      </c>
      <c r="E898" s="2">
        <v>1430.699951</v>
      </c>
      <c r="F898" s="2">
        <v>1425.348999</v>
      </c>
      <c r="G898" s="2">
        <v>359803.0</v>
      </c>
    </row>
    <row r="899" ht="15.75" customHeight="1">
      <c r="A899" s="3">
        <v>43765.0</v>
      </c>
      <c r="B899" s="2" t="s">
        <v>7</v>
      </c>
      <c r="C899" s="2" t="s">
        <v>7</v>
      </c>
      <c r="D899" s="2" t="s">
        <v>7</v>
      </c>
      <c r="E899" s="2" t="s">
        <v>7</v>
      </c>
      <c r="F899" s="2" t="s">
        <v>7</v>
      </c>
      <c r="G899" s="2" t="s">
        <v>7</v>
      </c>
    </row>
    <row r="900" ht="15.75" customHeight="1">
      <c r="A900" s="3">
        <v>43767.0</v>
      </c>
      <c r="B900" s="2">
        <v>1442.25</v>
      </c>
      <c r="C900" s="2">
        <v>1480.400024</v>
      </c>
      <c r="D900" s="2">
        <v>1442.25</v>
      </c>
      <c r="E900" s="2">
        <v>1467.099976</v>
      </c>
      <c r="F900" s="2">
        <v>1461.612793</v>
      </c>
      <c r="G900" s="2">
        <v>516396.0</v>
      </c>
    </row>
    <row r="901" ht="15.75" customHeight="1">
      <c r="A901" s="3">
        <v>43768.0</v>
      </c>
      <c r="B901" s="2">
        <v>1480.099976</v>
      </c>
      <c r="C901" s="2">
        <v>1484.0</v>
      </c>
      <c r="D901" s="2">
        <v>1460.400024</v>
      </c>
      <c r="E901" s="2">
        <v>1478.699951</v>
      </c>
      <c r="F901" s="2">
        <v>1473.169434</v>
      </c>
      <c r="G901" s="2">
        <v>1226942.0</v>
      </c>
    </row>
    <row r="902" ht="15.75" customHeight="1">
      <c r="A902" s="3">
        <v>43769.0</v>
      </c>
      <c r="B902" s="2">
        <v>1482.25</v>
      </c>
      <c r="C902" s="2">
        <v>1489.5</v>
      </c>
      <c r="D902" s="2">
        <v>1461.0</v>
      </c>
      <c r="E902" s="2">
        <v>1464.199951</v>
      </c>
      <c r="F902" s="2">
        <v>1458.723633</v>
      </c>
      <c r="G902" s="2">
        <v>235883.0</v>
      </c>
    </row>
    <row r="903" ht="15.75" customHeight="1">
      <c r="A903" s="3">
        <v>43770.0</v>
      </c>
      <c r="B903" s="2">
        <v>1459.900024</v>
      </c>
      <c r="C903" s="2">
        <v>1462.050049</v>
      </c>
      <c r="D903" s="2">
        <v>1441.099976</v>
      </c>
      <c r="E903" s="2">
        <v>1457.0</v>
      </c>
      <c r="F903" s="2">
        <v>1451.550659</v>
      </c>
      <c r="G903" s="2">
        <v>211205.0</v>
      </c>
    </row>
    <row r="904" ht="15.75" customHeight="1">
      <c r="A904" s="3">
        <v>43773.0</v>
      </c>
      <c r="B904" s="2">
        <v>1466.0</v>
      </c>
      <c r="C904" s="2">
        <v>1471.150024</v>
      </c>
      <c r="D904" s="2">
        <v>1445.0</v>
      </c>
      <c r="E904" s="2">
        <v>1457.25</v>
      </c>
      <c r="F904" s="2">
        <v>1451.799683</v>
      </c>
      <c r="G904" s="2">
        <v>434639.0</v>
      </c>
    </row>
    <row r="905" ht="15.75" customHeight="1">
      <c r="A905" s="3">
        <v>43774.0</v>
      </c>
      <c r="B905" s="2">
        <v>1458.550049</v>
      </c>
      <c r="C905" s="2">
        <v>1469.0</v>
      </c>
      <c r="D905" s="2">
        <v>1440.599976</v>
      </c>
      <c r="E905" s="2">
        <v>1447.599976</v>
      </c>
      <c r="F905" s="2">
        <v>1442.185791</v>
      </c>
      <c r="G905" s="2">
        <v>217549.0</v>
      </c>
    </row>
    <row r="906" ht="15.75" customHeight="1">
      <c r="A906" s="3">
        <v>43775.0</v>
      </c>
      <c r="B906" s="2">
        <v>1445.699951</v>
      </c>
      <c r="C906" s="2">
        <v>1446.199951</v>
      </c>
      <c r="D906" s="2">
        <v>1428.699951</v>
      </c>
      <c r="E906" s="2">
        <v>1432.099976</v>
      </c>
      <c r="F906" s="2">
        <v>1426.743774</v>
      </c>
      <c r="G906" s="2">
        <v>418283.0</v>
      </c>
    </row>
    <row r="907" ht="15.75" customHeight="1">
      <c r="A907" s="3">
        <v>43776.0</v>
      </c>
      <c r="B907" s="2">
        <v>1438.0</v>
      </c>
      <c r="C907" s="2">
        <v>1462.900024</v>
      </c>
      <c r="D907" s="2">
        <v>1432.949951</v>
      </c>
      <c r="E907" s="2">
        <v>1458.800049</v>
      </c>
      <c r="F907" s="2">
        <v>1453.343994</v>
      </c>
      <c r="G907" s="2">
        <v>295528.0</v>
      </c>
    </row>
    <row r="908" ht="15.75" customHeight="1">
      <c r="A908" s="3">
        <v>43777.0</v>
      </c>
      <c r="B908" s="2">
        <v>1458.599976</v>
      </c>
      <c r="C908" s="2">
        <v>1459.599976</v>
      </c>
      <c r="D908" s="2">
        <v>1441.0</v>
      </c>
      <c r="E908" s="2">
        <v>1445.349976</v>
      </c>
      <c r="F908" s="2">
        <v>1439.944214</v>
      </c>
      <c r="G908" s="2">
        <v>371642.0</v>
      </c>
    </row>
    <row r="909" ht="15.75" customHeight="1">
      <c r="A909" s="3">
        <v>43780.0</v>
      </c>
      <c r="B909" s="2">
        <v>1440.0</v>
      </c>
      <c r="C909" s="2">
        <v>1444.050049</v>
      </c>
      <c r="D909" s="2">
        <v>1423.349976</v>
      </c>
      <c r="E909" s="2">
        <v>1427.800049</v>
      </c>
      <c r="F909" s="2">
        <v>1422.459839</v>
      </c>
      <c r="G909" s="2">
        <v>257103.0</v>
      </c>
    </row>
    <row r="910" ht="15.75" customHeight="1">
      <c r="A910" s="3">
        <v>43782.0</v>
      </c>
      <c r="B910" s="2">
        <v>1431.0</v>
      </c>
      <c r="C910" s="2">
        <v>1475.0</v>
      </c>
      <c r="D910" s="2">
        <v>1430.0</v>
      </c>
      <c r="E910" s="2">
        <v>1472.0</v>
      </c>
      <c r="F910" s="2">
        <v>1466.494507</v>
      </c>
      <c r="G910" s="2">
        <v>468318.0</v>
      </c>
    </row>
    <row r="911" ht="15.75" customHeight="1">
      <c r="A911" s="3">
        <v>43783.0</v>
      </c>
      <c r="B911" s="2">
        <v>1475.0</v>
      </c>
      <c r="C911" s="2">
        <v>1481.0</v>
      </c>
      <c r="D911" s="2">
        <v>1456.050049</v>
      </c>
      <c r="E911" s="2">
        <v>1463.400024</v>
      </c>
      <c r="F911" s="2">
        <v>1457.926758</v>
      </c>
      <c r="G911" s="2">
        <v>348202.0</v>
      </c>
    </row>
    <row r="912" ht="15.75" customHeight="1">
      <c r="A912" s="3">
        <v>43784.0</v>
      </c>
      <c r="B912" s="2">
        <v>1465.25</v>
      </c>
      <c r="C912" s="2">
        <v>1486.5</v>
      </c>
      <c r="D912" s="2">
        <v>1463.25</v>
      </c>
      <c r="E912" s="2">
        <v>1469.300049</v>
      </c>
      <c r="F912" s="2">
        <v>1463.804688</v>
      </c>
      <c r="G912" s="2">
        <v>437787.0</v>
      </c>
    </row>
    <row r="913" ht="15.75" customHeight="1">
      <c r="A913" s="3">
        <v>43787.0</v>
      </c>
      <c r="B913" s="2">
        <v>1471.349976</v>
      </c>
      <c r="C913" s="2">
        <v>1486.0</v>
      </c>
      <c r="D913" s="2">
        <v>1449.949951</v>
      </c>
      <c r="E913" s="2">
        <v>1458.5</v>
      </c>
      <c r="F913" s="2">
        <v>1453.045044</v>
      </c>
      <c r="G913" s="2">
        <v>294198.0</v>
      </c>
    </row>
    <row r="914" ht="15.75" customHeight="1">
      <c r="A914" s="3">
        <v>43788.0</v>
      </c>
      <c r="B914" s="2">
        <v>1467.5</v>
      </c>
      <c r="C914" s="2">
        <v>1514.949951</v>
      </c>
      <c r="D914" s="2">
        <v>1465.5</v>
      </c>
      <c r="E914" s="2">
        <v>1509.800049</v>
      </c>
      <c r="F914" s="2">
        <v>1504.153198</v>
      </c>
      <c r="G914" s="2">
        <v>826626.0</v>
      </c>
    </row>
    <row r="915" ht="15.75" customHeight="1">
      <c r="A915" s="3">
        <v>43789.0</v>
      </c>
      <c r="B915" s="2">
        <v>1552.550049</v>
      </c>
      <c r="C915" s="2">
        <v>1571.849976</v>
      </c>
      <c r="D915" s="2">
        <v>1543.550049</v>
      </c>
      <c r="E915" s="2">
        <v>1547.050049</v>
      </c>
      <c r="F915" s="2">
        <v>1541.263916</v>
      </c>
      <c r="G915" s="2">
        <v>1140656.0</v>
      </c>
    </row>
    <row r="916" ht="15.75" customHeight="1">
      <c r="A916" s="3">
        <v>43790.0</v>
      </c>
      <c r="B916" s="2">
        <v>1547.5</v>
      </c>
      <c r="C916" s="2">
        <v>1556.300049</v>
      </c>
      <c r="D916" s="2">
        <v>1528.599976</v>
      </c>
      <c r="E916" s="2">
        <v>1537.25</v>
      </c>
      <c r="F916" s="2">
        <v>1531.500488</v>
      </c>
      <c r="G916" s="2">
        <v>591358.0</v>
      </c>
    </row>
    <row r="917" ht="15.75" customHeight="1">
      <c r="A917" s="3">
        <v>43791.0</v>
      </c>
      <c r="B917" s="2">
        <v>1543.0</v>
      </c>
      <c r="C917" s="2">
        <v>1569.599976</v>
      </c>
      <c r="D917" s="2">
        <v>1537.900024</v>
      </c>
      <c r="E917" s="2">
        <v>1546.400024</v>
      </c>
      <c r="F917" s="2">
        <v>1540.616333</v>
      </c>
      <c r="G917" s="2">
        <v>475417.0</v>
      </c>
    </row>
    <row r="918" ht="15.75" customHeight="1">
      <c r="A918" s="3">
        <v>43794.0</v>
      </c>
      <c r="B918" s="2">
        <v>1551.0</v>
      </c>
      <c r="C918" s="2">
        <v>1564.599976</v>
      </c>
      <c r="D918" s="2">
        <v>1551.0</v>
      </c>
      <c r="E918" s="2">
        <v>1560.699951</v>
      </c>
      <c r="F918" s="2">
        <v>1554.862671</v>
      </c>
      <c r="G918" s="2">
        <v>260903.0</v>
      </c>
    </row>
    <row r="919" ht="15.75" customHeight="1">
      <c r="A919" s="3">
        <v>43795.0</v>
      </c>
      <c r="B919" s="2">
        <v>1569.400024</v>
      </c>
      <c r="C919" s="2">
        <v>1576.0</v>
      </c>
      <c r="D919" s="2">
        <v>1556.0</v>
      </c>
      <c r="E919" s="2">
        <v>1558.849976</v>
      </c>
      <c r="F919" s="2">
        <v>1553.019653</v>
      </c>
      <c r="G919" s="2">
        <v>334268.0</v>
      </c>
    </row>
    <row r="920" ht="15.75" customHeight="1">
      <c r="A920" s="3">
        <v>43796.0</v>
      </c>
      <c r="B920" s="2">
        <v>1561.0</v>
      </c>
      <c r="C920" s="2">
        <v>1575.0</v>
      </c>
      <c r="D920" s="2">
        <v>1556.400024</v>
      </c>
      <c r="E920" s="2">
        <v>1569.75</v>
      </c>
      <c r="F920" s="2">
        <v>1563.878906</v>
      </c>
      <c r="G920" s="2">
        <v>179080.0</v>
      </c>
    </row>
    <row r="921" ht="15.75" customHeight="1">
      <c r="A921" s="3">
        <v>43797.0</v>
      </c>
      <c r="B921" s="2">
        <v>1572.5</v>
      </c>
      <c r="C921" s="2">
        <v>1584.0</v>
      </c>
      <c r="D921" s="2">
        <v>1564.400024</v>
      </c>
      <c r="E921" s="2">
        <v>1579.949951</v>
      </c>
      <c r="F921" s="2">
        <v>1574.040771</v>
      </c>
      <c r="G921" s="2">
        <v>273450.0</v>
      </c>
    </row>
    <row r="922" ht="15.75" customHeight="1">
      <c r="A922" s="3">
        <v>43798.0</v>
      </c>
      <c r="B922" s="2">
        <v>1582.0</v>
      </c>
      <c r="C922" s="2">
        <v>1582.0</v>
      </c>
      <c r="D922" s="2">
        <v>1548.0</v>
      </c>
      <c r="E922" s="2">
        <v>1550.900024</v>
      </c>
      <c r="F922" s="2">
        <v>1545.099487</v>
      </c>
      <c r="G922" s="2">
        <v>226724.0</v>
      </c>
    </row>
    <row r="923" ht="15.75" customHeight="1">
      <c r="A923" s="3">
        <v>43801.0</v>
      </c>
      <c r="B923" s="2">
        <v>1595.0</v>
      </c>
      <c r="C923" s="2">
        <v>1614.0</v>
      </c>
      <c r="D923" s="2">
        <v>1577.699951</v>
      </c>
      <c r="E923" s="2">
        <v>1586.300049</v>
      </c>
      <c r="F923" s="2">
        <v>1580.367065</v>
      </c>
      <c r="G923" s="2">
        <v>692915.0</v>
      </c>
    </row>
    <row r="924" ht="15.75" customHeight="1">
      <c r="A924" s="3">
        <v>43802.0</v>
      </c>
      <c r="B924" s="2">
        <v>1591.0</v>
      </c>
      <c r="C924" s="2">
        <v>1593.349976</v>
      </c>
      <c r="D924" s="2">
        <v>1573.099976</v>
      </c>
      <c r="E924" s="2">
        <v>1578.849976</v>
      </c>
      <c r="F924" s="2">
        <v>1572.944824</v>
      </c>
      <c r="G924" s="2">
        <v>370722.0</v>
      </c>
    </row>
    <row r="925" ht="15.75" customHeight="1">
      <c r="A925" s="3">
        <v>43803.0</v>
      </c>
      <c r="B925" s="2">
        <v>1570.25</v>
      </c>
      <c r="C925" s="2">
        <v>1577.050049</v>
      </c>
      <c r="D925" s="2">
        <v>1533.449951</v>
      </c>
      <c r="E925" s="2">
        <v>1552.550049</v>
      </c>
      <c r="F925" s="2">
        <v>1546.743286</v>
      </c>
      <c r="G925" s="2">
        <v>558332.0</v>
      </c>
    </row>
    <row r="926" ht="15.75" customHeight="1">
      <c r="A926" s="3">
        <v>43804.0</v>
      </c>
      <c r="B926" s="2">
        <v>1579.0</v>
      </c>
      <c r="C926" s="2">
        <v>1579.849976</v>
      </c>
      <c r="D926" s="2">
        <v>1544.0</v>
      </c>
      <c r="E926" s="2">
        <v>1550.300049</v>
      </c>
      <c r="F926" s="2">
        <v>1544.501709</v>
      </c>
      <c r="G926" s="2">
        <v>378637.0</v>
      </c>
    </row>
    <row r="927" ht="15.75" customHeight="1">
      <c r="A927" s="3">
        <v>43805.0</v>
      </c>
      <c r="B927" s="2">
        <v>1558.0</v>
      </c>
      <c r="C927" s="2">
        <v>1568.199951</v>
      </c>
      <c r="D927" s="2">
        <v>1541.400024</v>
      </c>
      <c r="E927" s="2">
        <v>1554.949951</v>
      </c>
      <c r="F927" s="2">
        <v>1549.134277</v>
      </c>
      <c r="G927" s="2">
        <v>343319.0</v>
      </c>
    </row>
    <row r="928" ht="15.75" customHeight="1">
      <c r="A928" s="3">
        <v>43808.0</v>
      </c>
      <c r="B928" s="2">
        <v>1554.150024</v>
      </c>
      <c r="C928" s="2">
        <v>1577.300049</v>
      </c>
      <c r="D928" s="2">
        <v>1547.650024</v>
      </c>
      <c r="E928" s="2">
        <v>1572.550049</v>
      </c>
      <c r="F928" s="2">
        <v>1566.668457</v>
      </c>
      <c r="G928" s="2">
        <v>307151.0</v>
      </c>
    </row>
    <row r="929" ht="15.75" customHeight="1">
      <c r="A929" s="3">
        <v>43809.0</v>
      </c>
      <c r="B929" s="2">
        <v>1571.900024</v>
      </c>
      <c r="C929" s="2">
        <v>1574.800049</v>
      </c>
      <c r="D929" s="2">
        <v>1554.25</v>
      </c>
      <c r="E929" s="2">
        <v>1562.199951</v>
      </c>
      <c r="F929" s="2">
        <v>1556.357178</v>
      </c>
      <c r="G929" s="2">
        <v>209096.0</v>
      </c>
    </row>
    <row r="930" ht="15.75" customHeight="1">
      <c r="A930" s="3">
        <v>43810.0</v>
      </c>
      <c r="B930" s="2">
        <v>1557.5</v>
      </c>
      <c r="C930" s="2">
        <v>1575.150024</v>
      </c>
      <c r="D930" s="2">
        <v>1551.0</v>
      </c>
      <c r="E930" s="2">
        <v>1562.599976</v>
      </c>
      <c r="F930" s="2">
        <v>1556.755615</v>
      </c>
      <c r="G930" s="2">
        <v>615737.0</v>
      </c>
    </row>
    <row r="931" ht="15.75" customHeight="1">
      <c r="A931" s="3">
        <v>43811.0</v>
      </c>
      <c r="B931" s="2">
        <v>1567.0</v>
      </c>
      <c r="C931" s="2">
        <v>1573.599976</v>
      </c>
      <c r="D931" s="2">
        <v>1557.25</v>
      </c>
      <c r="E931" s="2">
        <v>1567.5</v>
      </c>
      <c r="F931" s="2">
        <v>1561.637329</v>
      </c>
      <c r="G931" s="2">
        <v>585429.0</v>
      </c>
    </row>
    <row r="932" ht="15.75" customHeight="1">
      <c r="A932" s="3">
        <v>43812.0</v>
      </c>
      <c r="B932" s="2">
        <v>1575.0</v>
      </c>
      <c r="C932" s="2">
        <v>1590.0</v>
      </c>
      <c r="D932" s="2">
        <v>1572.550049</v>
      </c>
      <c r="E932" s="2">
        <v>1582.449951</v>
      </c>
      <c r="F932" s="2">
        <v>1576.531372</v>
      </c>
      <c r="G932" s="2">
        <v>611627.0</v>
      </c>
    </row>
    <row r="933" ht="15.75" customHeight="1">
      <c r="A933" s="3">
        <v>43815.0</v>
      </c>
      <c r="B933" s="2">
        <v>1589.300049</v>
      </c>
      <c r="C933" s="2">
        <v>1593.0</v>
      </c>
      <c r="D933" s="2">
        <v>1563.599976</v>
      </c>
      <c r="E933" s="2">
        <v>1566.550049</v>
      </c>
      <c r="F933" s="2">
        <v>1560.690918</v>
      </c>
      <c r="G933" s="2">
        <v>281506.0</v>
      </c>
    </row>
    <row r="934" ht="15.75" customHeight="1">
      <c r="A934" s="3">
        <v>43816.0</v>
      </c>
      <c r="B934" s="2">
        <v>1569.800049</v>
      </c>
      <c r="C934" s="2">
        <v>1579.5</v>
      </c>
      <c r="D934" s="2">
        <v>1555.599976</v>
      </c>
      <c r="E934" s="2">
        <v>1562.150024</v>
      </c>
      <c r="F934" s="2">
        <v>1556.307373</v>
      </c>
      <c r="G934" s="2">
        <v>320894.0</v>
      </c>
    </row>
    <row r="935" ht="15.75" customHeight="1">
      <c r="A935" s="3">
        <v>43817.0</v>
      </c>
      <c r="B935" s="2">
        <v>1562.150024</v>
      </c>
      <c r="C935" s="2">
        <v>1580.0</v>
      </c>
      <c r="D935" s="2">
        <v>1562.0</v>
      </c>
      <c r="E935" s="2">
        <v>1575.699951</v>
      </c>
      <c r="F935" s="2">
        <v>1569.806641</v>
      </c>
      <c r="G935" s="2">
        <v>279220.0</v>
      </c>
    </row>
    <row r="936" ht="15.75" customHeight="1">
      <c r="A936" s="3">
        <v>43818.0</v>
      </c>
      <c r="B936" s="2">
        <v>1574.699951</v>
      </c>
      <c r="C936" s="2">
        <v>1615.0</v>
      </c>
      <c r="D936" s="2">
        <v>1572.349976</v>
      </c>
      <c r="E936" s="2">
        <v>1605.150024</v>
      </c>
      <c r="F936" s="2">
        <v>1599.146606</v>
      </c>
      <c r="G936" s="2">
        <v>1024480.0</v>
      </c>
    </row>
    <row r="937" ht="15.75" customHeight="1">
      <c r="A937" s="3">
        <v>43819.0</v>
      </c>
      <c r="B937" s="2">
        <v>1611.199951</v>
      </c>
      <c r="C937" s="2">
        <v>1617.800049</v>
      </c>
      <c r="D937" s="2">
        <v>1595.650024</v>
      </c>
      <c r="E937" s="2">
        <v>1599.400024</v>
      </c>
      <c r="F937" s="2">
        <v>1593.418091</v>
      </c>
      <c r="G937" s="2">
        <v>315858.0</v>
      </c>
    </row>
    <row r="938" ht="15.75" customHeight="1">
      <c r="A938" s="3">
        <v>43822.0</v>
      </c>
      <c r="B938" s="2">
        <v>1555.0</v>
      </c>
      <c r="C938" s="2">
        <v>1577.0</v>
      </c>
      <c r="D938" s="2">
        <v>1555.0</v>
      </c>
      <c r="E938" s="2">
        <v>1571.0</v>
      </c>
      <c r="F938" s="2">
        <v>1565.124268</v>
      </c>
      <c r="G938" s="2">
        <v>1274110.0</v>
      </c>
    </row>
    <row r="939" ht="15.75" customHeight="1">
      <c r="A939" s="3">
        <v>43823.0</v>
      </c>
      <c r="B939" s="2">
        <v>1570.900024</v>
      </c>
      <c r="C939" s="2">
        <v>1572.150024</v>
      </c>
      <c r="D939" s="2">
        <v>1542.75</v>
      </c>
      <c r="E939" s="2">
        <v>1545.949951</v>
      </c>
      <c r="F939" s="2">
        <v>1540.167847</v>
      </c>
      <c r="G939" s="2">
        <v>232508.0</v>
      </c>
    </row>
    <row r="940" ht="15.75" customHeight="1">
      <c r="A940" s="3">
        <v>43825.0</v>
      </c>
      <c r="B940" s="2">
        <v>1545.949951</v>
      </c>
      <c r="C940" s="2">
        <v>1553.300049</v>
      </c>
      <c r="D940" s="2">
        <v>1510.949951</v>
      </c>
      <c r="E940" s="2">
        <v>1515.949951</v>
      </c>
      <c r="F940" s="2">
        <v>1510.280151</v>
      </c>
      <c r="G940" s="2">
        <v>577183.0</v>
      </c>
    </row>
    <row r="941" ht="15.75" customHeight="1">
      <c r="A941" s="3">
        <v>43826.0</v>
      </c>
      <c r="B941" s="2">
        <v>1525.0</v>
      </c>
      <c r="C941" s="2">
        <v>1545.800049</v>
      </c>
      <c r="D941" s="2">
        <v>1521.449951</v>
      </c>
      <c r="E941" s="2">
        <v>1542.150024</v>
      </c>
      <c r="F941" s="2">
        <v>1536.382202</v>
      </c>
      <c r="G941" s="2">
        <v>485460.0</v>
      </c>
    </row>
    <row r="942" ht="15.75" customHeight="1">
      <c r="A942" s="3">
        <v>43829.0</v>
      </c>
      <c r="B942" s="2">
        <v>1543.0</v>
      </c>
      <c r="C942" s="2">
        <v>1547.0</v>
      </c>
      <c r="D942" s="2">
        <v>1528.300049</v>
      </c>
      <c r="E942" s="2">
        <v>1544.199951</v>
      </c>
      <c r="F942" s="2">
        <v>1538.424438</v>
      </c>
      <c r="G942" s="2">
        <v>371439.0</v>
      </c>
    </row>
    <row r="943" ht="15.75" customHeight="1">
      <c r="A943" s="3">
        <v>43830.0</v>
      </c>
      <c r="B943" s="2">
        <v>1544.699951</v>
      </c>
      <c r="C943" s="2">
        <v>1544.699951</v>
      </c>
      <c r="D943" s="2">
        <v>1509.099976</v>
      </c>
      <c r="E943" s="2">
        <v>1514.099976</v>
      </c>
      <c r="F943" s="2">
        <v>1508.437012</v>
      </c>
      <c r="G943" s="2">
        <v>295706.0</v>
      </c>
    </row>
    <row r="944" ht="15.75" customHeight="1">
      <c r="A944" s="3">
        <v>43831.0</v>
      </c>
      <c r="B944" s="2">
        <v>1516.099976</v>
      </c>
      <c r="C944" s="2">
        <v>1527.400024</v>
      </c>
      <c r="D944" s="2">
        <v>1505.349976</v>
      </c>
      <c r="E944" s="2">
        <v>1509.699951</v>
      </c>
      <c r="F944" s="2">
        <v>1504.053467</v>
      </c>
      <c r="G944" s="2">
        <v>456824.0</v>
      </c>
    </row>
    <row r="945" ht="15.75" customHeight="1">
      <c r="A945" s="3">
        <v>43832.0</v>
      </c>
      <c r="B945" s="2">
        <v>1514.0</v>
      </c>
      <c r="C945" s="2">
        <v>1540.800049</v>
      </c>
      <c r="D945" s="2">
        <v>1513.0</v>
      </c>
      <c r="E945" s="2">
        <v>1535.349976</v>
      </c>
      <c r="F945" s="2">
        <v>1529.607544</v>
      </c>
      <c r="G945" s="2">
        <v>726289.0</v>
      </c>
    </row>
    <row r="946" ht="15.75" customHeight="1">
      <c r="A946" s="3">
        <v>43833.0</v>
      </c>
      <c r="B946" s="2">
        <v>1534.400024</v>
      </c>
      <c r="C946" s="2">
        <v>1541.300049</v>
      </c>
      <c r="D946" s="2">
        <v>1523.400024</v>
      </c>
      <c r="E946" s="2">
        <v>1537.25</v>
      </c>
      <c r="F946" s="2">
        <v>1531.500488</v>
      </c>
      <c r="G946" s="2">
        <v>354087.0</v>
      </c>
    </row>
    <row r="947" ht="15.75" customHeight="1">
      <c r="A947" s="3">
        <v>43836.0</v>
      </c>
      <c r="B947" s="2">
        <v>1527.0</v>
      </c>
      <c r="C947" s="2">
        <v>1528.0</v>
      </c>
      <c r="D947" s="2">
        <v>1497.5</v>
      </c>
      <c r="E947" s="2">
        <v>1501.5</v>
      </c>
      <c r="F947" s="2">
        <v>1495.884155</v>
      </c>
      <c r="G947" s="2">
        <v>453131.0</v>
      </c>
    </row>
    <row r="948" ht="15.75" customHeight="1">
      <c r="A948" s="3">
        <v>43837.0</v>
      </c>
      <c r="B948" s="2">
        <v>1520.0</v>
      </c>
      <c r="C948" s="2">
        <v>1534.0</v>
      </c>
      <c r="D948" s="2">
        <v>1514.449951</v>
      </c>
      <c r="E948" s="2">
        <v>1525.050049</v>
      </c>
      <c r="F948" s="2">
        <v>1519.346191</v>
      </c>
      <c r="G948" s="2">
        <v>504240.0</v>
      </c>
    </row>
    <row r="949" ht="15.75" customHeight="1">
      <c r="A949" s="3">
        <v>43838.0</v>
      </c>
      <c r="B949" s="2">
        <v>1508.0</v>
      </c>
      <c r="C949" s="2">
        <v>1534.449951</v>
      </c>
      <c r="D949" s="2">
        <v>1508.0</v>
      </c>
      <c r="E949" s="2">
        <v>1513.949951</v>
      </c>
      <c r="F949" s="2">
        <v>1508.287598</v>
      </c>
      <c r="G949" s="2">
        <v>270488.0</v>
      </c>
    </row>
    <row r="950" ht="15.75" customHeight="1">
      <c r="A950" s="3">
        <v>43839.0</v>
      </c>
      <c r="B950" s="2">
        <v>1537.25</v>
      </c>
      <c r="C950" s="2">
        <v>1549.800049</v>
      </c>
      <c r="D950" s="2">
        <v>1531.849976</v>
      </c>
      <c r="E950" s="2">
        <v>1547.949951</v>
      </c>
      <c r="F950" s="2">
        <v>1542.1604</v>
      </c>
      <c r="G950" s="2">
        <v>258014.0</v>
      </c>
    </row>
    <row r="951" ht="15.75" customHeight="1">
      <c r="A951" s="3">
        <v>43840.0</v>
      </c>
      <c r="B951" s="2">
        <v>1550.0</v>
      </c>
      <c r="C951" s="2">
        <v>1557.75</v>
      </c>
      <c r="D951" s="2">
        <v>1540.099976</v>
      </c>
      <c r="E951" s="2">
        <v>1547.699951</v>
      </c>
      <c r="F951" s="2">
        <v>1541.911377</v>
      </c>
      <c r="G951" s="2">
        <v>192674.0</v>
      </c>
    </row>
    <row r="952" ht="15.75" customHeight="1">
      <c r="A952" s="3">
        <v>43843.0</v>
      </c>
      <c r="B952" s="2">
        <v>1547.0</v>
      </c>
      <c r="C952" s="2">
        <v>1558.5</v>
      </c>
      <c r="D952" s="2">
        <v>1538.650024</v>
      </c>
      <c r="E952" s="2">
        <v>1543.449951</v>
      </c>
      <c r="F952" s="2">
        <v>1537.677246</v>
      </c>
      <c r="G952" s="2">
        <v>228910.0</v>
      </c>
    </row>
    <row r="953" ht="15.75" customHeight="1">
      <c r="A953" s="3">
        <v>43844.0</v>
      </c>
      <c r="B953" s="2">
        <v>1542.449951</v>
      </c>
      <c r="C953" s="2">
        <v>1550.5</v>
      </c>
      <c r="D953" s="2">
        <v>1522.699951</v>
      </c>
      <c r="E953" s="2">
        <v>1529.050049</v>
      </c>
      <c r="F953" s="2">
        <v>1523.331177</v>
      </c>
      <c r="G953" s="2">
        <v>297378.0</v>
      </c>
    </row>
    <row r="954" ht="15.75" customHeight="1">
      <c r="A954" s="3">
        <v>43845.0</v>
      </c>
      <c r="B954" s="2">
        <v>1538.5</v>
      </c>
      <c r="C954" s="2">
        <v>1540.449951</v>
      </c>
      <c r="D954" s="2">
        <v>1519.0</v>
      </c>
      <c r="E954" s="2">
        <v>1524.0</v>
      </c>
      <c r="F954" s="2">
        <v>1518.300049</v>
      </c>
      <c r="G954" s="2">
        <v>226773.0</v>
      </c>
    </row>
    <row r="955" ht="15.75" customHeight="1">
      <c r="A955" s="3">
        <v>43846.0</v>
      </c>
      <c r="B955" s="2">
        <v>1529.050049</v>
      </c>
      <c r="C955" s="2">
        <v>1543.0</v>
      </c>
      <c r="D955" s="2">
        <v>1528.5</v>
      </c>
      <c r="E955" s="2">
        <v>1537.699951</v>
      </c>
      <c r="F955" s="2">
        <v>1531.94873</v>
      </c>
      <c r="G955" s="2">
        <v>387746.0</v>
      </c>
    </row>
    <row r="956" ht="15.75" customHeight="1">
      <c r="A956" s="3">
        <v>43847.0</v>
      </c>
      <c r="B956" s="2">
        <v>1551.150024</v>
      </c>
      <c r="C956" s="2">
        <v>1584.800049</v>
      </c>
      <c r="D956" s="2">
        <v>1551.150024</v>
      </c>
      <c r="E956" s="2">
        <v>1580.650024</v>
      </c>
      <c r="F956" s="2">
        <v>1574.738159</v>
      </c>
      <c r="G956" s="2">
        <v>617437.0</v>
      </c>
    </row>
    <row r="957" ht="15.75" customHeight="1">
      <c r="A957" s="3">
        <v>43850.0</v>
      </c>
      <c r="B957" s="2">
        <v>1608.050049</v>
      </c>
      <c r="C957" s="2">
        <v>1609.5</v>
      </c>
      <c r="D957" s="2">
        <v>1527.0</v>
      </c>
      <c r="E957" s="2">
        <v>1532.0</v>
      </c>
      <c r="F957" s="2">
        <v>1526.270142</v>
      </c>
      <c r="G957" s="2">
        <v>651336.0</v>
      </c>
    </row>
    <row r="958" ht="15.75" customHeight="1">
      <c r="A958" s="3">
        <v>43851.0</v>
      </c>
      <c r="B958" s="2">
        <v>1529.699951</v>
      </c>
      <c r="C958" s="2">
        <v>1545.949951</v>
      </c>
      <c r="D958" s="2">
        <v>1523.0</v>
      </c>
      <c r="E958" s="2">
        <v>1533.949951</v>
      </c>
      <c r="F958" s="2">
        <v>1528.212769</v>
      </c>
      <c r="G958" s="2">
        <v>322191.0</v>
      </c>
    </row>
    <row r="959" ht="15.75" customHeight="1">
      <c r="A959" s="3">
        <v>43852.0</v>
      </c>
      <c r="B959" s="2">
        <v>1540.550049</v>
      </c>
      <c r="C959" s="2">
        <v>1546.699951</v>
      </c>
      <c r="D959" s="2">
        <v>1530.900024</v>
      </c>
      <c r="E959" s="2">
        <v>1533.099976</v>
      </c>
      <c r="F959" s="2">
        <v>1527.365967</v>
      </c>
      <c r="G959" s="2">
        <v>199109.0</v>
      </c>
    </row>
    <row r="960" ht="15.75" customHeight="1">
      <c r="A960" s="3">
        <v>43853.0</v>
      </c>
      <c r="B960" s="2">
        <v>1538.400024</v>
      </c>
      <c r="C960" s="2">
        <v>1541.550049</v>
      </c>
      <c r="D960" s="2">
        <v>1521.0</v>
      </c>
      <c r="E960" s="2">
        <v>1527.0</v>
      </c>
      <c r="F960" s="2">
        <v>1521.288818</v>
      </c>
      <c r="G960" s="2">
        <v>196625.0</v>
      </c>
    </row>
    <row r="961" ht="15.75" customHeight="1">
      <c r="A961" s="3">
        <v>43854.0</v>
      </c>
      <c r="B961" s="2">
        <v>1528.0</v>
      </c>
      <c r="C961" s="2">
        <v>1536.449951</v>
      </c>
      <c r="D961" s="2">
        <v>1518.650024</v>
      </c>
      <c r="E961" s="2">
        <v>1521.699951</v>
      </c>
      <c r="F961" s="2">
        <v>1516.008545</v>
      </c>
      <c r="G961" s="2">
        <v>320326.0</v>
      </c>
    </row>
    <row r="962" ht="15.75" customHeight="1">
      <c r="A962" s="3">
        <v>43857.0</v>
      </c>
      <c r="B962" s="2">
        <v>1515.050049</v>
      </c>
      <c r="C962" s="2">
        <v>1524.349976</v>
      </c>
      <c r="D962" s="2">
        <v>1505.0</v>
      </c>
      <c r="E962" s="2">
        <v>1506.599976</v>
      </c>
      <c r="F962" s="2">
        <v>1500.965088</v>
      </c>
      <c r="G962" s="2">
        <v>190617.0</v>
      </c>
    </row>
    <row r="963" ht="15.75" customHeight="1">
      <c r="A963" s="3">
        <v>43858.0</v>
      </c>
      <c r="B963" s="2">
        <v>1507.050049</v>
      </c>
      <c r="C963" s="2">
        <v>1510.449951</v>
      </c>
      <c r="D963" s="2">
        <v>1464.199951</v>
      </c>
      <c r="E963" s="2">
        <v>1471.349976</v>
      </c>
      <c r="F963" s="2">
        <v>1465.846924</v>
      </c>
      <c r="G963" s="2">
        <v>379788.0</v>
      </c>
    </row>
    <row r="964" ht="15.75" customHeight="1">
      <c r="A964" s="3">
        <v>43859.0</v>
      </c>
      <c r="B964" s="2">
        <v>1476.0</v>
      </c>
      <c r="C964" s="2">
        <v>1494.449951</v>
      </c>
      <c r="D964" s="2">
        <v>1465.0</v>
      </c>
      <c r="E964" s="2">
        <v>1479.699951</v>
      </c>
      <c r="F964" s="2">
        <v>1474.165649</v>
      </c>
      <c r="G964" s="2">
        <v>358385.0</v>
      </c>
    </row>
    <row r="965" ht="15.75" customHeight="1">
      <c r="A965" s="3">
        <v>43860.0</v>
      </c>
      <c r="B965" s="2">
        <v>1483.949951</v>
      </c>
      <c r="C965" s="2">
        <v>1483.949951</v>
      </c>
      <c r="D965" s="2">
        <v>1440.0</v>
      </c>
      <c r="E965" s="2">
        <v>1442.5</v>
      </c>
      <c r="F965" s="2">
        <v>1437.104858</v>
      </c>
      <c r="G965" s="2">
        <v>297588.0</v>
      </c>
    </row>
    <row r="966" ht="15.75" customHeight="1">
      <c r="A966" s="3">
        <v>43861.0</v>
      </c>
      <c r="B966" s="2">
        <v>1451.0</v>
      </c>
      <c r="C966" s="2">
        <v>1454.25</v>
      </c>
      <c r="D966" s="2">
        <v>1407.449951</v>
      </c>
      <c r="E966" s="2">
        <v>1411.699951</v>
      </c>
      <c r="F966" s="2">
        <v>1406.420044</v>
      </c>
      <c r="G966" s="2">
        <v>489214.0</v>
      </c>
    </row>
    <row r="967" ht="15.75" customHeight="1">
      <c r="A967" s="3">
        <v>43864.0</v>
      </c>
      <c r="B967" s="2">
        <v>1372.0</v>
      </c>
      <c r="C967" s="2">
        <v>1399.0</v>
      </c>
      <c r="D967" s="2">
        <v>1363.5</v>
      </c>
      <c r="E967" s="2">
        <v>1385.849976</v>
      </c>
      <c r="F967" s="2">
        <v>1380.666748</v>
      </c>
      <c r="G967" s="2">
        <v>471210.0</v>
      </c>
    </row>
    <row r="968" ht="15.75" customHeight="1">
      <c r="A968" s="3">
        <v>43865.0</v>
      </c>
      <c r="B968" s="2">
        <v>1398.0</v>
      </c>
      <c r="C968" s="2">
        <v>1431.849976</v>
      </c>
      <c r="D968" s="2">
        <v>1397.900024</v>
      </c>
      <c r="E968" s="2">
        <v>1425.849976</v>
      </c>
      <c r="F968" s="2">
        <v>1420.51709</v>
      </c>
      <c r="G968" s="2">
        <v>763029.0</v>
      </c>
    </row>
    <row r="969" ht="15.75" customHeight="1">
      <c r="A969" s="3">
        <v>43866.0</v>
      </c>
      <c r="B969" s="2">
        <v>1434.0</v>
      </c>
      <c r="C969" s="2">
        <v>1452.300049</v>
      </c>
      <c r="D969" s="2">
        <v>1430.199951</v>
      </c>
      <c r="E969" s="2">
        <v>1448.050049</v>
      </c>
      <c r="F969" s="2">
        <v>1442.634155</v>
      </c>
      <c r="G969" s="2">
        <v>393828.0</v>
      </c>
    </row>
    <row r="970" ht="15.75" customHeight="1">
      <c r="A970" s="3">
        <v>43867.0</v>
      </c>
      <c r="B970" s="2">
        <v>1453.0</v>
      </c>
      <c r="C970" s="2">
        <v>1466.449951</v>
      </c>
      <c r="D970" s="2">
        <v>1440.199951</v>
      </c>
      <c r="E970" s="2">
        <v>1457.650024</v>
      </c>
      <c r="F970" s="2">
        <v>1452.198242</v>
      </c>
      <c r="G970" s="2">
        <v>337256.0</v>
      </c>
    </row>
    <row r="971" ht="15.75" customHeight="1">
      <c r="A971" s="3">
        <v>43868.0</v>
      </c>
      <c r="B971" s="2">
        <v>1452.800049</v>
      </c>
      <c r="C971" s="2">
        <v>1452.800049</v>
      </c>
      <c r="D971" s="2">
        <v>1428.5</v>
      </c>
      <c r="E971" s="2">
        <v>1433.75</v>
      </c>
      <c r="F971" s="2">
        <v>1428.387573</v>
      </c>
      <c r="G971" s="2">
        <v>195994.0</v>
      </c>
    </row>
    <row r="972" ht="15.75" customHeight="1">
      <c r="A972" s="3">
        <v>43871.0</v>
      </c>
      <c r="B972" s="2">
        <v>1430.0</v>
      </c>
      <c r="C972" s="2">
        <v>1445.599976</v>
      </c>
      <c r="D972" s="2">
        <v>1411.050049</v>
      </c>
      <c r="E972" s="2">
        <v>1436.75</v>
      </c>
      <c r="F972" s="2">
        <v>1431.376343</v>
      </c>
      <c r="G972" s="2">
        <v>218657.0</v>
      </c>
    </row>
    <row r="973" ht="15.75" customHeight="1">
      <c r="A973" s="3">
        <v>43872.0</v>
      </c>
      <c r="B973" s="2">
        <v>1445.75</v>
      </c>
      <c r="C973" s="2">
        <v>1465.650024</v>
      </c>
      <c r="D973" s="2">
        <v>1445.050049</v>
      </c>
      <c r="E973" s="2">
        <v>1452.599976</v>
      </c>
      <c r="F973" s="2">
        <v>1447.167114</v>
      </c>
      <c r="G973" s="2">
        <v>350733.0</v>
      </c>
    </row>
    <row r="974" ht="15.75" customHeight="1">
      <c r="A974" s="3">
        <v>43873.0</v>
      </c>
      <c r="B974" s="2">
        <v>1457.949951</v>
      </c>
      <c r="C974" s="2">
        <v>1474.0</v>
      </c>
      <c r="D974" s="2">
        <v>1456.0</v>
      </c>
      <c r="E974" s="2">
        <v>1470.0</v>
      </c>
      <c r="F974" s="2">
        <v>1464.501953</v>
      </c>
      <c r="G974" s="2">
        <v>286312.0</v>
      </c>
    </row>
    <row r="975" ht="15.75" customHeight="1">
      <c r="A975" s="3">
        <v>43874.0</v>
      </c>
      <c r="B975" s="2">
        <v>1479.699951</v>
      </c>
      <c r="C975" s="2">
        <v>1479.699951</v>
      </c>
      <c r="D975" s="2">
        <v>1462.699951</v>
      </c>
      <c r="E975" s="2">
        <v>1473.949951</v>
      </c>
      <c r="F975" s="2">
        <v>1468.437134</v>
      </c>
      <c r="G975" s="2">
        <v>1202598.0</v>
      </c>
    </row>
    <row r="976" ht="15.75" customHeight="1">
      <c r="A976" s="3">
        <v>43875.0</v>
      </c>
      <c r="B976" s="2">
        <v>1477.849976</v>
      </c>
      <c r="C976" s="2">
        <v>1501.0</v>
      </c>
      <c r="D976" s="2">
        <v>1453.300049</v>
      </c>
      <c r="E976" s="2">
        <v>1486.650024</v>
      </c>
      <c r="F976" s="2">
        <v>1481.089722</v>
      </c>
      <c r="G976" s="2">
        <v>714475.0</v>
      </c>
    </row>
    <row r="977" ht="15.75" customHeight="1">
      <c r="A977" s="3">
        <v>43878.0</v>
      </c>
      <c r="B977" s="2">
        <v>1490.0</v>
      </c>
      <c r="C977" s="2">
        <v>1506.0</v>
      </c>
      <c r="D977" s="2">
        <v>1474.650024</v>
      </c>
      <c r="E977" s="2">
        <v>1478.400024</v>
      </c>
      <c r="F977" s="2">
        <v>1472.870605</v>
      </c>
      <c r="G977" s="2">
        <v>517807.0</v>
      </c>
    </row>
    <row r="978" ht="15.75" customHeight="1">
      <c r="A978" s="3">
        <v>43879.0</v>
      </c>
      <c r="B978" s="2">
        <v>1465.058472</v>
      </c>
      <c r="C978" s="2">
        <v>1465.058472</v>
      </c>
      <c r="D978" s="2">
        <v>1444.25647</v>
      </c>
      <c r="E978" s="2">
        <v>1452.280151</v>
      </c>
      <c r="F978" s="2">
        <v>1446.848389</v>
      </c>
      <c r="G978" s="2">
        <v>374310.0</v>
      </c>
    </row>
    <row r="979" ht="15.75" customHeight="1">
      <c r="A979" s="3">
        <v>43880.0</v>
      </c>
      <c r="B979" s="2">
        <v>1461.640991</v>
      </c>
      <c r="C979" s="2">
        <v>1492.299316</v>
      </c>
      <c r="D979" s="2">
        <v>1461.640991</v>
      </c>
      <c r="E979" s="2">
        <v>1490.020996</v>
      </c>
      <c r="F979" s="2">
        <v>1484.44812</v>
      </c>
      <c r="G979" s="2">
        <v>293916.0</v>
      </c>
    </row>
    <row r="980" ht="15.75" customHeight="1">
      <c r="A980" s="3">
        <v>43881.0</v>
      </c>
      <c r="B980" s="2">
        <v>1484.572754</v>
      </c>
      <c r="C980" s="2">
        <v>1493.735596</v>
      </c>
      <c r="D980" s="2">
        <v>1469.466553</v>
      </c>
      <c r="E980" s="2">
        <v>1471.497192</v>
      </c>
      <c r="F980" s="2">
        <v>1465.993652</v>
      </c>
      <c r="G980" s="2">
        <v>1526381.0</v>
      </c>
    </row>
    <row r="981" ht="15.75" customHeight="1">
      <c r="A981" s="3">
        <v>43885.0</v>
      </c>
      <c r="B981" s="2">
        <v>1463.077393</v>
      </c>
      <c r="C981" s="2">
        <v>1463.077393</v>
      </c>
      <c r="D981" s="2">
        <v>1426.029907</v>
      </c>
      <c r="E981" s="2">
        <v>1431.230469</v>
      </c>
      <c r="F981" s="2">
        <v>1425.877441</v>
      </c>
      <c r="G981" s="2">
        <v>404218.0</v>
      </c>
    </row>
    <row r="982" ht="15.75" customHeight="1">
      <c r="A982" s="3">
        <v>43886.0</v>
      </c>
      <c r="B982" s="2">
        <v>1436.331909</v>
      </c>
      <c r="C982" s="2">
        <v>1437.718628</v>
      </c>
      <c r="D982" s="2">
        <v>1396.708862</v>
      </c>
      <c r="E982" s="2">
        <v>1402.949585</v>
      </c>
      <c r="F982" s="2">
        <v>1397.702393</v>
      </c>
      <c r="G982" s="2">
        <v>311277.0</v>
      </c>
    </row>
    <row r="983" ht="15.75" customHeight="1">
      <c r="A983" s="3">
        <v>43887.0</v>
      </c>
      <c r="B983" s="2">
        <v>1398.789063</v>
      </c>
      <c r="C983" s="2">
        <v>1401.661743</v>
      </c>
      <c r="D983" s="2">
        <v>1374.17334</v>
      </c>
      <c r="E983" s="2">
        <v>1378.284302</v>
      </c>
      <c r="F983" s="2">
        <v>1373.129395</v>
      </c>
      <c r="G983" s="2">
        <v>270845.0</v>
      </c>
    </row>
    <row r="984" ht="15.75" customHeight="1">
      <c r="A984" s="3">
        <v>43888.0</v>
      </c>
      <c r="B984" s="2">
        <v>1376.897461</v>
      </c>
      <c r="C984" s="2">
        <v>1380.810181</v>
      </c>
      <c r="D984" s="2">
        <v>1356.689697</v>
      </c>
      <c r="E984" s="2">
        <v>1372.737061</v>
      </c>
      <c r="F984" s="2">
        <v>1367.602783</v>
      </c>
      <c r="G984" s="2">
        <v>349694.0</v>
      </c>
    </row>
    <row r="985" ht="15.75" customHeight="1">
      <c r="A985" s="3">
        <v>43889.0</v>
      </c>
      <c r="B985" s="2">
        <v>1345.991577</v>
      </c>
      <c r="C985" s="2">
        <v>1345.991577</v>
      </c>
      <c r="D985" s="2">
        <v>1312.510132</v>
      </c>
      <c r="E985" s="2">
        <v>1316.125732</v>
      </c>
      <c r="F985" s="2">
        <v>1311.203247</v>
      </c>
      <c r="G985" s="2">
        <v>394755.0</v>
      </c>
    </row>
    <row r="986" ht="15.75" customHeight="1">
      <c r="A986" s="3">
        <v>43892.0</v>
      </c>
      <c r="B986" s="2">
        <v>1345.595337</v>
      </c>
      <c r="C986" s="2">
        <v>1355.847778</v>
      </c>
      <c r="D986" s="2">
        <v>1291.212769</v>
      </c>
      <c r="E986" s="2">
        <v>1302.455811</v>
      </c>
      <c r="F986" s="2">
        <v>1297.584473</v>
      </c>
      <c r="G986" s="2">
        <v>360357.0</v>
      </c>
    </row>
    <row r="987" ht="15.75" customHeight="1">
      <c r="A987" s="3">
        <v>43893.0</v>
      </c>
      <c r="B987" s="2">
        <v>1317.463013</v>
      </c>
      <c r="C987" s="2">
        <v>1340.592896</v>
      </c>
      <c r="D987" s="2">
        <v>1309.340332</v>
      </c>
      <c r="E987" s="2">
        <v>1330.984375</v>
      </c>
      <c r="F987" s="2">
        <v>1326.006348</v>
      </c>
      <c r="G987" s="2">
        <v>456158.0</v>
      </c>
    </row>
    <row r="988" ht="15.75" customHeight="1">
      <c r="A988" s="3">
        <v>43894.0</v>
      </c>
      <c r="B988" s="2">
        <v>1337.522095</v>
      </c>
      <c r="C988" s="2">
        <v>1340.246216</v>
      </c>
      <c r="D988" s="2">
        <v>1295.769409</v>
      </c>
      <c r="E988" s="2">
        <v>1326.526733</v>
      </c>
      <c r="F988" s="2">
        <v>1321.565308</v>
      </c>
      <c r="G988" s="2">
        <v>1707410.0</v>
      </c>
    </row>
    <row r="989" ht="15.75" customHeight="1">
      <c r="A989" s="3">
        <v>43895.0</v>
      </c>
      <c r="B989" s="2">
        <v>1337.274536</v>
      </c>
      <c r="C989" s="2">
        <v>1345.545776</v>
      </c>
      <c r="D989" s="2">
        <v>1293.689209</v>
      </c>
      <c r="E989" s="2">
        <v>1299.137451</v>
      </c>
      <c r="F989" s="2">
        <v>1294.278564</v>
      </c>
      <c r="G989" s="2">
        <v>428630.0</v>
      </c>
    </row>
    <row r="990" ht="15.75" customHeight="1">
      <c r="A990" s="3">
        <v>43896.0</v>
      </c>
      <c r="B990" s="2">
        <v>1263.972046</v>
      </c>
      <c r="C990" s="2">
        <v>1276.205566</v>
      </c>
      <c r="D990" s="2">
        <v>1229.896362</v>
      </c>
      <c r="E990" s="2">
        <v>1258.078125</v>
      </c>
      <c r="F990" s="2">
        <v>1253.372803</v>
      </c>
      <c r="G990" s="2">
        <v>2607535.0</v>
      </c>
    </row>
    <row r="991" ht="15.75" customHeight="1">
      <c r="A991" s="3">
        <v>43899.0</v>
      </c>
      <c r="B991" s="2">
        <v>1258.078125</v>
      </c>
      <c r="C991" s="2">
        <v>1258.078125</v>
      </c>
      <c r="D991" s="2">
        <v>1258.078125</v>
      </c>
      <c r="E991" s="2">
        <v>1258.078125</v>
      </c>
      <c r="F991" s="2">
        <v>1253.372803</v>
      </c>
      <c r="G991" s="2">
        <v>0.0</v>
      </c>
    </row>
    <row r="992" ht="15.75" customHeight="1">
      <c r="A992" s="3">
        <v>43901.0</v>
      </c>
      <c r="B992" s="2">
        <v>1102.657104</v>
      </c>
      <c r="C992" s="2">
        <v>1167.291992</v>
      </c>
      <c r="D992" s="2">
        <v>1099.536865</v>
      </c>
      <c r="E992" s="2">
        <v>1142.37915</v>
      </c>
      <c r="F992" s="2">
        <v>1138.106445</v>
      </c>
      <c r="G992" s="2">
        <v>6111134.0</v>
      </c>
    </row>
    <row r="993" ht="15.75" customHeight="1">
      <c r="A993" s="3">
        <v>43902.0</v>
      </c>
      <c r="B993" s="2">
        <v>1076.753662</v>
      </c>
      <c r="C993" s="2">
        <v>1090.324463</v>
      </c>
      <c r="D993" s="2">
        <v>1039.607056</v>
      </c>
      <c r="E993" s="2">
        <v>1051.593018</v>
      </c>
      <c r="F993" s="2">
        <v>1047.659912</v>
      </c>
      <c r="G993" s="2">
        <v>1052654.0</v>
      </c>
    </row>
    <row r="994" ht="15.75" customHeight="1">
      <c r="A994" s="3">
        <v>43903.0</v>
      </c>
      <c r="B994" s="2">
        <v>995.52655</v>
      </c>
      <c r="C994" s="2">
        <v>1129.154907</v>
      </c>
      <c r="D994" s="2">
        <v>930.990662</v>
      </c>
      <c r="E994" s="2">
        <v>1096.466064</v>
      </c>
      <c r="F994" s="2">
        <v>1092.365112</v>
      </c>
      <c r="G994" s="2">
        <v>2191061.0</v>
      </c>
    </row>
    <row r="995" ht="15.75" customHeight="1">
      <c r="A995" s="3">
        <v>43906.0</v>
      </c>
      <c r="B995" s="2">
        <v>1055.604858</v>
      </c>
      <c r="C995" s="2">
        <v>1069.4729</v>
      </c>
      <c r="D995" s="2">
        <v>996.071411</v>
      </c>
      <c r="E995" s="2">
        <v>1005.679932</v>
      </c>
      <c r="F995" s="2">
        <v>1001.918579</v>
      </c>
      <c r="G995" s="2">
        <v>909725.0</v>
      </c>
    </row>
    <row r="996" ht="15.75" customHeight="1">
      <c r="A996" s="3">
        <v>43907.0</v>
      </c>
      <c r="B996" s="2">
        <v>1031.385376</v>
      </c>
      <c r="C996" s="2">
        <v>1049.017578</v>
      </c>
      <c r="D996" s="2">
        <v>994.536011</v>
      </c>
      <c r="E996" s="2">
        <v>999.389832</v>
      </c>
      <c r="F996" s="2">
        <v>995.651978</v>
      </c>
      <c r="G996" s="2">
        <v>973956.0</v>
      </c>
    </row>
    <row r="997" ht="15.75" customHeight="1">
      <c r="A997" s="3">
        <v>43908.0</v>
      </c>
      <c r="B997" s="2">
        <v>1013.356873</v>
      </c>
      <c r="C997" s="2">
        <v>1025.342896</v>
      </c>
      <c r="D997" s="2">
        <v>952.139465</v>
      </c>
      <c r="E997" s="2">
        <v>959.717346</v>
      </c>
      <c r="F997" s="2">
        <v>956.127869</v>
      </c>
      <c r="G997" s="2">
        <v>1014234.0</v>
      </c>
    </row>
    <row r="998" ht="15.75" customHeight="1">
      <c r="A998" s="3">
        <v>43909.0</v>
      </c>
      <c r="B998" s="2">
        <v>916.280701</v>
      </c>
      <c r="C998" s="2">
        <v>958.380066</v>
      </c>
      <c r="D998" s="2">
        <v>882.601196</v>
      </c>
      <c r="E998" s="2">
        <v>908.455139</v>
      </c>
      <c r="F998" s="2">
        <v>905.057373</v>
      </c>
      <c r="G998" s="2">
        <v>1581683.0</v>
      </c>
    </row>
    <row r="999" ht="15.75" customHeight="1">
      <c r="A999" s="3">
        <v>43910.0</v>
      </c>
      <c r="B999" s="2">
        <v>930.148682</v>
      </c>
      <c r="C999" s="2">
        <v>1023.956055</v>
      </c>
      <c r="D999" s="2">
        <v>921.283081</v>
      </c>
      <c r="E999" s="2">
        <v>1010.583313</v>
      </c>
      <c r="F999" s="2">
        <v>1006.803589</v>
      </c>
      <c r="G999" s="2">
        <v>1796309.0</v>
      </c>
    </row>
    <row r="1000" ht="15.75" customHeight="1">
      <c r="A1000" s="3">
        <v>43913.0</v>
      </c>
      <c r="B1000" s="2">
        <v>911.32782</v>
      </c>
      <c r="C1000" s="2">
        <v>943.026184</v>
      </c>
      <c r="D1000" s="2">
        <v>867.445374</v>
      </c>
      <c r="E1000" s="2">
        <v>875.518555</v>
      </c>
      <c r="F1000" s="2">
        <v>872.244019</v>
      </c>
      <c r="G1000" s="2">
        <v>1259447.0</v>
      </c>
    </row>
    <row r="1001" ht="15.75" customHeight="1">
      <c r="A1001" s="3">
        <v>43914.0</v>
      </c>
      <c r="B1001" s="2">
        <v>934.111023</v>
      </c>
      <c r="C1001" s="2">
        <v>961.252747</v>
      </c>
      <c r="D1001" s="2">
        <v>887.355896</v>
      </c>
      <c r="E1001" s="2">
        <v>934.210083</v>
      </c>
      <c r="F1001" s="2">
        <v>930.716003</v>
      </c>
      <c r="G1001" s="2">
        <v>1035282.0</v>
      </c>
    </row>
    <row r="1002" ht="15.75" customHeight="1">
      <c r="A1002" s="3">
        <v>43915.0</v>
      </c>
      <c r="B1002" s="2">
        <v>942.035583</v>
      </c>
      <c r="C1002" s="2">
        <v>1141.140869</v>
      </c>
      <c r="D1002" s="2">
        <v>942.035583</v>
      </c>
      <c r="E1002" s="2">
        <v>1071.057861</v>
      </c>
      <c r="F1002" s="2">
        <v>1067.052002</v>
      </c>
      <c r="G1002" s="2">
        <v>1.18728016E8</v>
      </c>
    </row>
    <row r="1003" ht="15.75" customHeight="1">
      <c r="A1003" s="3">
        <v>43916.0</v>
      </c>
      <c r="B1003" s="2">
        <v>1079.725342</v>
      </c>
      <c r="C1003" s="2">
        <v>1106.619385</v>
      </c>
      <c r="D1003" s="2">
        <v>1033.316895</v>
      </c>
      <c r="E1003" s="2">
        <v>1064.619141</v>
      </c>
      <c r="F1003" s="2">
        <v>1060.637329</v>
      </c>
      <c r="G1003" s="2">
        <v>930690.0</v>
      </c>
    </row>
    <row r="1004" ht="15.75" customHeight="1">
      <c r="A1004" s="3">
        <v>43917.0</v>
      </c>
      <c r="B1004" s="2">
        <v>1089.631104</v>
      </c>
      <c r="C1004" s="2">
        <v>1097.258545</v>
      </c>
      <c r="D1004" s="2">
        <v>1037.378296</v>
      </c>
      <c r="E1004" s="2">
        <v>1055.456299</v>
      </c>
      <c r="F1004" s="2">
        <v>1051.508789</v>
      </c>
      <c r="G1004" s="2">
        <v>8.8311828E7</v>
      </c>
    </row>
    <row r="1005" ht="15.75" customHeight="1">
      <c r="A1005" s="3">
        <v>43920.0</v>
      </c>
      <c r="B1005" s="2">
        <v>1038.071655</v>
      </c>
      <c r="C1005" s="2">
        <v>1063.876099</v>
      </c>
      <c r="D1005" s="2">
        <v>1010.385193</v>
      </c>
      <c r="E1005" s="2">
        <v>1022.618774</v>
      </c>
      <c r="F1005" s="2">
        <v>1018.794067</v>
      </c>
      <c r="G1005" s="2">
        <v>1491353.0</v>
      </c>
    </row>
    <row r="1006" ht="15.75" customHeight="1">
      <c r="A1006" s="3">
        <v>43921.0</v>
      </c>
      <c r="B1006" s="2">
        <v>1060.904419</v>
      </c>
      <c r="C1006" s="2">
        <v>1118.357666</v>
      </c>
      <c r="D1006" s="2">
        <v>1038.913696</v>
      </c>
      <c r="E1006" s="2">
        <v>1101.963745</v>
      </c>
      <c r="F1006" s="2">
        <v>1097.842285</v>
      </c>
      <c r="G1006" s="2">
        <v>2139567.0</v>
      </c>
    </row>
    <row r="1007" ht="15.75" customHeight="1">
      <c r="A1007" s="3">
        <v>43922.0</v>
      </c>
      <c r="B1007" s="2">
        <v>1105.678345</v>
      </c>
      <c r="C1007" s="2">
        <v>1114.345825</v>
      </c>
      <c r="D1007" s="2">
        <v>1034.901855</v>
      </c>
      <c r="E1007" s="2">
        <v>1070.463501</v>
      </c>
      <c r="F1007" s="2">
        <v>1066.459839</v>
      </c>
      <c r="G1007" s="2">
        <v>833265.0</v>
      </c>
    </row>
    <row r="1008" ht="15.75" customHeight="1">
      <c r="A1008" s="3">
        <v>43924.0</v>
      </c>
      <c r="B1008" s="2">
        <v>1119.348267</v>
      </c>
      <c r="C1008" s="2">
        <v>1120.933228</v>
      </c>
      <c r="D1008" s="2">
        <v>1047.036377</v>
      </c>
      <c r="E1008" s="2">
        <v>1068.036621</v>
      </c>
      <c r="F1008" s="2">
        <v>1064.041992</v>
      </c>
      <c r="G1008" s="2">
        <v>1487426.0</v>
      </c>
    </row>
    <row r="1009" ht="15.75" customHeight="1">
      <c r="A1009" s="3">
        <v>43928.0</v>
      </c>
      <c r="B1009" s="2">
        <v>1095.574463</v>
      </c>
      <c r="C1009" s="2">
        <v>1202.259277</v>
      </c>
      <c r="D1009" s="2">
        <v>1090.621704</v>
      </c>
      <c r="E1009" s="2">
        <v>1195.028076</v>
      </c>
      <c r="F1009" s="2">
        <v>1190.558472</v>
      </c>
      <c r="G1009" s="2">
        <v>1258845.0</v>
      </c>
    </row>
    <row r="1010" ht="15.75" customHeight="1">
      <c r="A1010" s="3">
        <v>43929.0</v>
      </c>
      <c r="B1010" s="2">
        <v>1163.924072</v>
      </c>
      <c r="C1010" s="2">
        <v>1217.365601</v>
      </c>
      <c r="D1010" s="2">
        <v>1150.898071</v>
      </c>
      <c r="E1010" s="2">
        <v>1180.912476</v>
      </c>
      <c r="F1010" s="2">
        <v>1176.495728</v>
      </c>
      <c r="G1010" s="2">
        <v>1082580.0</v>
      </c>
    </row>
    <row r="1011" ht="15.75" customHeight="1">
      <c r="A1011" s="3">
        <v>43930.0</v>
      </c>
      <c r="B1011" s="2">
        <v>1199.782837</v>
      </c>
      <c r="C1011" s="2">
        <v>1221.129761</v>
      </c>
      <c r="D1011" s="2">
        <v>1182.002075</v>
      </c>
      <c r="E1011" s="2">
        <v>1207.707397</v>
      </c>
      <c r="F1011" s="2">
        <v>1203.19043</v>
      </c>
      <c r="G1011" s="2">
        <v>630725.0</v>
      </c>
    </row>
    <row r="1012" ht="15.75" customHeight="1">
      <c r="A1012" s="3">
        <v>43934.0</v>
      </c>
      <c r="B1012" s="2">
        <v>1196.613037</v>
      </c>
      <c r="C1012" s="2">
        <v>1203.546997</v>
      </c>
      <c r="D1012" s="2">
        <v>1168.876953</v>
      </c>
      <c r="E1012" s="2">
        <v>1178.039795</v>
      </c>
      <c r="F1012" s="2">
        <v>1173.633789</v>
      </c>
      <c r="G1012" s="2">
        <v>450162.0</v>
      </c>
    </row>
    <row r="1013" ht="15.75" customHeight="1">
      <c r="A1013" s="3">
        <v>43936.0</v>
      </c>
      <c r="B1013" s="2">
        <v>1189.678955</v>
      </c>
      <c r="C1013" s="2">
        <v>1224.299561</v>
      </c>
      <c r="D1013" s="2">
        <v>1131.928589</v>
      </c>
      <c r="E1013" s="2">
        <v>1139.209229</v>
      </c>
      <c r="F1013" s="2">
        <v>1134.948486</v>
      </c>
      <c r="G1013" s="2">
        <v>842092.0</v>
      </c>
    </row>
    <row r="1014" ht="15.75" customHeight="1">
      <c r="A1014" s="3">
        <v>43937.0</v>
      </c>
      <c r="B1014" s="2">
        <v>1135.791748</v>
      </c>
      <c r="C1014" s="2">
        <v>1176.157715</v>
      </c>
      <c r="D1014" s="2">
        <v>1135.791748</v>
      </c>
      <c r="E1014" s="2">
        <v>1157.683472</v>
      </c>
      <c r="F1014" s="2">
        <v>1153.353638</v>
      </c>
      <c r="G1014" s="2">
        <v>597698.0</v>
      </c>
    </row>
    <row r="1015" ht="15.75" customHeight="1">
      <c r="A1015" s="3">
        <v>43938.0</v>
      </c>
      <c r="B1015" s="2">
        <v>1208.499878</v>
      </c>
      <c r="C1015" s="2">
        <v>1218.306641</v>
      </c>
      <c r="D1015" s="2">
        <v>1181.457275</v>
      </c>
      <c r="E1015" s="2">
        <v>1213.502319</v>
      </c>
      <c r="F1015" s="2">
        <v>1208.963623</v>
      </c>
      <c r="G1015" s="2">
        <v>564636.0</v>
      </c>
    </row>
    <row r="1016" ht="15.75" customHeight="1">
      <c r="A1016" s="3">
        <v>43941.0</v>
      </c>
      <c r="B1016" s="2">
        <v>1214.938599</v>
      </c>
      <c r="C1016" s="2">
        <v>1245.151123</v>
      </c>
      <c r="D1016" s="2">
        <v>1190.966797</v>
      </c>
      <c r="E1016" s="2">
        <v>1232.719482</v>
      </c>
      <c r="F1016" s="2">
        <v>1228.109009</v>
      </c>
      <c r="G1016" s="2">
        <v>803967.0</v>
      </c>
    </row>
    <row r="1017" ht="15.75" customHeight="1">
      <c r="A1017" s="3">
        <v>43942.0</v>
      </c>
      <c r="B1017" s="2">
        <v>1196.712036</v>
      </c>
      <c r="C1017" s="2">
        <v>1240.743042</v>
      </c>
      <c r="D1017" s="2">
        <v>1153.473511</v>
      </c>
      <c r="E1017" s="2">
        <v>1224.398682</v>
      </c>
      <c r="F1017" s="2">
        <v>1219.819214</v>
      </c>
      <c r="G1017" s="2">
        <v>1158176.0</v>
      </c>
    </row>
    <row r="1018" ht="15.75" customHeight="1">
      <c r="A1018" s="3">
        <v>43943.0</v>
      </c>
      <c r="B1018" s="2">
        <v>1307.557251</v>
      </c>
      <c r="C1018" s="2">
        <v>1371.647461</v>
      </c>
      <c r="D1018" s="2">
        <v>1287.74585</v>
      </c>
      <c r="E1018" s="2">
        <v>1350.498657</v>
      </c>
      <c r="F1018" s="2">
        <v>1345.447632</v>
      </c>
      <c r="G1018" s="2">
        <v>2654572.0</v>
      </c>
    </row>
    <row r="1019" ht="15.75" customHeight="1">
      <c r="A1019" s="3">
        <v>43944.0</v>
      </c>
      <c r="B1019" s="2">
        <v>1356.788818</v>
      </c>
      <c r="C1019" s="2">
        <v>1372.786621</v>
      </c>
      <c r="D1019" s="2">
        <v>1341.484375</v>
      </c>
      <c r="E1019" s="2">
        <v>1358.571777</v>
      </c>
      <c r="F1019" s="2">
        <v>1353.490601</v>
      </c>
      <c r="G1019" s="2">
        <v>1479155.0</v>
      </c>
    </row>
    <row r="1020" ht="15.75" customHeight="1">
      <c r="A1020" s="3">
        <v>43945.0</v>
      </c>
      <c r="B1020" s="2">
        <v>1342.128296</v>
      </c>
      <c r="C1020" s="2">
        <v>1480.907715</v>
      </c>
      <c r="D1020" s="2">
        <v>1335.293335</v>
      </c>
      <c r="E1020" s="2">
        <v>1403.989624</v>
      </c>
      <c r="F1020" s="2">
        <v>1398.738525</v>
      </c>
      <c r="G1020" s="2">
        <v>2475401.0</v>
      </c>
    </row>
    <row r="1021" ht="15.75" customHeight="1">
      <c r="A1021" s="3">
        <v>43948.0</v>
      </c>
      <c r="B1021" s="2">
        <v>1426.426147</v>
      </c>
      <c r="C1021" s="2">
        <v>1460.650391</v>
      </c>
      <c r="D1021" s="2">
        <v>1409.536865</v>
      </c>
      <c r="E1021" s="2">
        <v>1416.817505</v>
      </c>
      <c r="F1021" s="2">
        <v>1411.518433</v>
      </c>
      <c r="G1021" s="2">
        <v>1163736.0</v>
      </c>
    </row>
    <row r="1022" ht="15.75" customHeight="1">
      <c r="A1022" s="3">
        <v>43949.0</v>
      </c>
      <c r="B1022" s="2">
        <v>1437.718628</v>
      </c>
      <c r="C1022" s="2">
        <v>1441.037109</v>
      </c>
      <c r="D1022" s="2">
        <v>1378.829102</v>
      </c>
      <c r="E1022" s="2">
        <v>1414.638306</v>
      </c>
      <c r="F1022" s="2">
        <v>1409.347412</v>
      </c>
      <c r="G1022" s="2">
        <v>1313933.0</v>
      </c>
    </row>
    <row r="1023" ht="15.75" customHeight="1">
      <c r="A1023" s="3">
        <v>43950.0</v>
      </c>
      <c r="B1023" s="2">
        <v>1432.369629</v>
      </c>
      <c r="C1023" s="2">
        <v>1439.353149</v>
      </c>
      <c r="D1023" s="2">
        <v>1407.109985</v>
      </c>
      <c r="E1023" s="2">
        <v>1412.756226</v>
      </c>
      <c r="F1023" s="2">
        <v>1407.47229</v>
      </c>
      <c r="G1023" s="2">
        <v>649085.0</v>
      </c>
    </row>
    <row r="1024" ht="15.75" customHeight="1">
      <c r="A1024" s="3">
        <v>43951.0</v>
      </c>
      <c r="B1024" s="2">
        <v>1440.294189</v>
      </c>
      <c r="C1024" s="2">
        <v>1480.412354</v>
      </c>
      <c r="D1024" s="2">
        <v>1426.426147</v>
      </c>
      <c r="E1024" s="2">
        <v>1453.221191</v>
      </c>
      <c r="F1024" s="2">
        <v>1447.786011</v>
      </c>
      <c r="G1024" s="2">
        <v>1289280.0</v>
      </c>
    </row>
    <row r="1025" ht="15.75" customHeight="1">
      <c r="A1025" s="3">
        <v>43955.0</v>
      </c>
      <c r="B1025" s="2">
        <v>1428.407227</v>
      </c>
      <c r="C1025" s="2">
        <v>1451.091431</v>
      </c>
      <c r="D1025" s="2">
        <v>1406.367065</v>
      </c>
      <c r="E1025" s="2">
        <v>1421.869507</v>
      </c>
      <c r="F1025" s="2">
        <v>1416.551514</v>
      </c>
      <c r="G1025" s="2">
        <v>988171.0</v>
      </c>
    </row>
    <row r="1026" ht="15.75" customHeight="1">
      <c r="A1026" s="3">
        <v>43956.0</v>
      </c>
      <c r="B1026" s="2">
        <v>1437.371948</v>
      </c>
      <c r="C1026" s="2">
        <v>1464.860352</v>
      </c>
      <c r="D1026" s="2">
        <v>1433.360107</v>
      </c>
      <c r="E1026" s="2">
        <v>1447.228149</v>
      </c>
      <c r="F1026" s="2">
        <v>1441.815308</v>
      </c>
      <c r="G1026" s="2">
        <v>662807.0</v>
      </c>
    </row>
    <row r="1027" ht="15.75" customHeight="1">
      <c r="A1027" s="3">
        <v>43957.0</v>
      </c>
      <c r="B1027" s="2">
        <v>1448.21875</v>
      </c>
      <c r="C1027" s="2">
        <v>1470.011353</v>
      </c>
      <c r="D1027" s="2">
        <v>1432.369629</v>
      </c>
      <c r="E1027" s="2">
        <v>1447.87207</v>
      </c>
      <c r="F1027" s="2">
        <v>1442.456787</v>
      </c>
      <c r="G1027" s="2">
        <v>696700.0</v>
      </c>
    </row>
    <row r="1028" ht="15.75" customHeight="1">
      <c r="A1028" s="3">
        <v>43958.0</v>
      </c>
      <c r="B1028" s="2">
        <v>1436.331909</v>
      </c>
      <c r="C1028" s="2">
        <v>1499.431396</v>
      </c>
      <c r="D1028" s="2">
        <v>1431.279907</v>
      </c>
      <c r="E1028" s="2">
        <v>1493.042236</v>
      </c>
      <c r="F1028" s="2">
        <v>1487.458008</v>
      </c>
      <c r="G1028" s="2">
        <v>1001261.0</v>
      </c>
    </row>
    <row r="1029" ht="15.75" customHeight="1">
      <c r="A1029" s="3">
        <v>43959.0</v>
      </c>
      <c r="B1029" s="2">
        <v>1535.389282</v>
      </c>
      <c r="C1029" s="2">
        <v>1564.809326</v>
      </c>
      <c r="D1029" s="2">
        <v>1523.106079</v>
      </c>
      <c r="E1029" s="2">
        <v>1547.078003</v>
      </c>
      <c r="F1029" s="2">
        <v>1541.291748</v>
      </c>
      <c r="G1029" s="2">
        <v>1445996.0</v>
      </c>
    </row>
    <row r="1030" ht="15.75" customHeight="1">
      <c r="A1030" s="3">
        <v>43962.0</v>
      </c>
      <c r="B1030" s="2">
        <v>1567.087646</v>
      </c>
      <c r="C1030" s="2">
        <v>1599.62793</v>
      </c>
      <c r="D1030" s="2">
        <v>1557.181885</v>
      </c>
      <c r="E1030" s="2">
        <v>1561.887085</v>
      </c>
      <c r="F1030" s="2">
        <v>1556.04541</v>
      </c>
      <c r="G1030" s="2">
        <v>1076498.0</v>
      </c>
    </row>
    <row r="1031" ht="15.75" customHeight="1">
      <c r="A1031" s="3">
        <v>43963.0</v>
      </c>
      <c r="B1031" s="2">
        <v>1563.125244</v>
      </c>
      <c r="C1031" s="2">
        <v>1563.125244</v>
      </c>
      <c r="D1031" s="2">
        <v>1441.28479</v>
      </c>
      <c r="E1031" s="2">
        <v>1466.296753</v>
      </c>
      <c r="F1031" s="2">
        <v>1460.812622</v>
      </c>
      <c r="G1031" s="2">
        <v>2892916.0</v>
      </c>
    </row>
    <row r="1032" ht="15.75" customHeight="1">
      <c r="A1032" s="3">
        <v>43964.0</v>
      </c>
      <c r="B1032" s="2">
        <v>1534.75</v>
      </c>
      <c r="C1032" s="2">
        <v>1534.75</v>
      </c>
      <c r="D1032" s="2">
        <v>1454.0</v>
      </c>
      <c r="E1032" s="2">
        <v>1496.400024</v>
      </c>
      <c r="F1032" s="2">
        <v>1490.803345</v>
      </c>
      <c r="G1032" s="2">
        <v>1489557.0</v>
      </c>
    </row>
    <row r="1033" ht="15.75" customHeight="1">
      <c r="A1033" s="3">
        <v>43965.0</v>
      </c>
      <c r="B1033" s="2">
        <v>1472.0</v>
      </c>
      <c r="C1033" s="2">
        <v>1496.400024</v>
      </c>
      <c r="D1033" s="2">
        <v>1430.050049</v>
      </c>
      <c r="E1033" s="2">
        <v>1435.449951</v>
      </c>
      <c r="F1033" s="2">
        <v>1430.081177</v>
      </c>
      <c r="G1033" s="2">
        <v>795955.0</v>
      </c>
    </row>
    <row r="1034" ht="15.75" customHeight="1">
      <c r="A1034" s="3">
        <v>43966.0</v>
      </c>
      <c r="B1034" s="2">
        <v>1445.699951</v>
      </c>
      <c r="C1034" s="2">
        <v>1467.0</v>
      </c>
      <c r="D1034" s="2">
        <v>1415.550049</v>
      </c>
      <c r="E1034" s="2">
        <v>1458.900024</v>
      </c>
      <c r="F1034" s="2">
        <v>1453.443604</v>
      </c>
      <c r="G1034" s="2">
        <v>953907.0</v>
      </c>
    </row>
    <row r="1035" ht="15.75" customHeight="1">
      <c r="A1035" s="3">
        <v>43969.0</v>
      </c>
      <c r="B1035" s="2">
        <v>1471.800049</v>
      </c>
      <c r="C1035" s="2">
        <v>1482.0</v>
      </c>
      <c r="D1035" s="2">
        <v>1428.0</v>
      </c>
      <c r="E1035" s="2">
        <v>1440.650024</v>
      </c>
      <c r="F1035" s="2">
        <v>1435.261841</v>
      </c>
      <c r="G1035" s="2">
        <v>1308019.0</v>
      </c>
    </row>
    <row r="1036" ht="15.75" customHeight="1">
      <c r="A1036" s="3">
        <v>43970.0</v>
      </c>
      <c r="B1036" s="2">
        <v>1461.900024</v>
      </c>
      <c r="C1036" s="2">
        <v>1461.900024</v>
      </c>
      <c r="D1036" s="2">
        <v>1404.0</v>
      </c>
      <c r="E1036" s="2">
        <v>1408.150024</v>
      </c>
      <c r="F1036" s="2">
        <v>1402.883301</v>
      </c>
      <c r="G1036" s="2">
        <v>714335.0</v>
      </c>
    </row>
    <row r="1037" ht="15.75" customHeight="1">
      <c r="A1037" s="3">
        <v>43971.0</v>
      </c>
      <c r="B1037" s="2">
        <v>1407.300049</v>
      </c>
      <c r="C1037" s="2">
        <v>1445.849976</v>
      </c>
      <c r="D1037" s="2">
        <v>1393.650024</v>
      </c>
      <c r="E1037" s="2">
        <v>1434.650024</v>
      </c>
      <c r="F1037" s="2">
        <v>1429.284302</v>
      </c>
      <c r="G1037" s="2">
        <v>907872.0</v>
      </c>
    </row>
    <row r="1038" ht="15.75" customHeight="1">
      <c r="A1038" s="3">
        <v>43972.0</v>
      </c>
      <c r="B1038" s="2">
        <v>1438.0</v>
      </c>
      <c r="C1038" s="2">
        <v>1460.849976</v>
      </c>
      <c r="D1038" s="2">
        <v>1425.349976</v>
      </c>
      <c r="E1038" s="2">
        <v>1440.050049</v>
      </c>
      <c r="F1038" s="2">
        <v>1434.664063</v>
      </c>
      <c r="G1038" s="2">
        <v>558823.0</v>
      </c>
    </row>
    <row r="1039" ht="15.75" customHeight="1">
      <c r="A1039" s="3">
        <v>43973.0</v>
      </c>
      <c r="B1039" s="2">
        <v>1454.800049</v>
      </c>
      <c r="C1039" s="2">
        <v>1458.5</v>
      </c>
      <c r="D1039" s="2">
        <v>1426.800049</v>
      </c>
      <c r="E1039" s="2">
        <v>1431.599976</v>
      </c>
      <c r="F1039" s="2">
        <v>1426.245605</v>
      </c>
      <c r="G1039" s="2">
        <v>579294.0</v>
      </c>
    </row>
    <row r="1040" ht="15.75" customHeight="1">
      <c r="A1040" s="3">
        <v>43977.0</v>
      </c>
      <c r="B1040" s="2">
        <v>1439.400024</v>
      </c>
      <c r="C1040" s="2">
        <v>1449.0</v>
      </c>
      <c r="D1040" s="2">
        <v>1416.300049</v>
      </c>
      <c r="E1040" s="2">
        <v>1423.699951</v>
      </c>
      <c r="F1040" s="2">
        <v>1418.375122</v>
      </c>
      <c r="G1040" s="2">
        <v>468721.0</v>
      </c>
    </row>
    <row r="1041" ht="15.75" customHeight="1">
      <c r="A1041" s="3">
        <v>43978.0</v>
      </c>
      <c r="B1041" s="2">
        <v>1434.0</v>
      </c>
      <c r="C1041" s="2">
        <v>1454.099976</v>
      </c>
      <c r="D1041" s="2">
        <v>1412.199951</v>
      </c>
      <c r="E1041" s="2">
        <v>1446.949951</v>
      </c>
      <c r="F1041" s="2">
        <v>1441.538208</v>
      </c>
      <c r="G1041" s="2">
        <v>627533.0</v>
      </c>
    </row>
    <row r="1042" ht="15.75" customHeight="1">
      <c r="A1042" s="3">
        <v>43979.0</v>
      </c>
      <c r="B1042" s="2">
        <v>1455.0</v>
      </c>
      <c r="C1042" s="2">
        <v>1479.199951</v>
      </c>
      <c r="D1042" s="2">
        <v>1450.550049</v>
      </c>
      <c r="E1042" s="2">
        <v>1472.650024</v>
      </c>
      <c r="F1042" s="2">
        <v>1467.14209</v>
      </c>
      <c r="G1042" s="2">
        <v>641847.0</v>
      </c>
    </row>
    <row r="1043" ht="15.75" customHeight="1">
      <c r="A1043" s="3">
        <v>43980.0</v>
      </c>
      <c r="B1043" s="2">
        <v>1470.699951</v>
      </c>
      <c r="C1043" s="2">
        <v>1471.5</v>
      </c>
      <c r="D1043" s="2">
        <v>1453.0</v>
      </c>
      <c r="E1043" s="2">
        <v>1465.199951</v>
      </c>
      <c r="F1043" s="2">
        <v>1459.719971</v>
      </c>
      <c r="G1043" s="2">
        <v>590240.0</v>
      </c>
    </row>
    <row r="1044" ht="15.75" customHeight="1">
      <c r="A1044" s="3">
        <v>43983.0</v>
      </c>
      <c r="B1044" s="2">
        <v>1480.0</v>
      </c>
      <c r="C1044" s="2">
        <v>1539.199951</v>
      </c>
      <c r="D1044" s="2">
        <v>1475.650024</v>
      </c>
      <c r="E1044" s="2">
        <v>1520.449951</v>
      </c>
      <c r="F1044" s="2">
        <v>1514.763306</v>
      </c>
      <c r="G1044" s="2">
        <v>1016979.0</v>
      </c>
    </row>
    <row r="1045" ht="15.75" customHeight="1">
      <c r="A1045" s="3">
        <v>43984.0</v>
      </c>
      <c r="B1045" s="2">
        <v>1521.0</v>
      </c>
      <c r="C1045" s="2">
        <v>1540.0</v>
      </c>
      <c r="D1045" s="2">
        <v>1521.0</v>
      </c>
      <c r="E1045" s="2">
        <v>1536.099976</v>
      </c>
      <c r="F1045" s="2">
        <v>1530.354736</v>
      </c>
      <c r="G1045" s="2">
        <v>418550.0</v>
      </c>
    </row>
    <row r="1046" ht="15.75" customHeight="1">
      <c r="A1046" s="3">
        <v>43985.0</v>
      </c>
      <c r="B1046" s="2">
        <v>1545.0</v>
      </c>
      <c r="C1046" s="2">
        <v>1559.0</v>
      </c>
      <c r="D1046" s="2">
        <v>1533.25</v>
      </c>
      <c r="E1046" s="2">
        <v>1542.449951</v>
      </c>
      <c r="F1046" s="2">
        <v>1536.68103</v>
      </c>
      <c r="G1046" s="2">
        <v>444528.0</v>
      </c>
    </row>
    <row r="1047" ht="15.75" customHeight="1">
      <c r="A1047" s="3">
        <v>43986.0</v>
      </c>
      <c r="B1047" s="2">
        <v>1540.0</v>
      </c>
      <c r="C1047" s="2">
        <v>1589.0</v>
      </c>
      <c r="D1047" s="2">
        <v>1540.0</v>
      </c>
      <c r="E1047" s="2">
        <v>1579.949951</v>
      </c>
      <c r="F1047" s="2">
        <v>1574.040771</v>
      </c>
      <c r="G1047" s="2">
        <v>710718.0</v>
      </c>
    </row>
    <row r="1048" ht="15.75" customHeight="1">
      <c r="A1048" s="3">
        <v>43987.0</v>
      </c>
      <c r="B1048" s="2">
        <v>1601.900024</v>
      </c>
      <c r="C1048" s="2">
        <v>1617.699951</v>
      </c>
      <c r="D1048" s="2">
        <v>1574.300049</v>
      </c>
      <c r="E1048" s="2">
        <v>1580.599976</v>
      </c>
      <c r="F1048" s="2">
        <v>1574.688354</v>
      </c>
      <c r="G1048" s="2">
        <v>658406.0</v>
      </c>
    </row>
    <row r="1049" ht="15.75" customHeight="1">
      <c r="A1049" s="3">
        <v>43990.0</v>
      </c>
      <c r="B1049" s="2">
        <v>1624.0</v>
      </c>
      <c r="C1049" s="2">
        <v>1624.0</v>
      </c>
      <c r="D1049" s="2">
        <v>1565.050049</v>
      </c>
      <c r="E1049" s="2">
        <v>1570.050049</v>
      </c>
      <c r="F1049" s="2">
        <v>1564.177856</v>
      </c>
      <c r="G1049" s="2">
        <v>1111940.0</v>
      </c>
    </row>
    <row r="1050" ht="15.75" customHeight="1">
      <c r="A1050" s="3">
        <v>43991.0</v>
      </c>
      <c r="B1050" s="2">
        <v>1580.0</v>
      </c>
      <c r="C1050" s="2">
        <v>1582.349976</v>
      </c>
      <c r="D1050" s="2">
        <v>1533.050049</v>
      </c>
      <c r="E1050" s="2">
        <v>1537.099976</v>
      </c>
      <c r="F1050" s="2">
        <v>1531.351074</v>
      </c>
      <c r="G1050" s="2">
        <v>504634.0</v>
      </c>
    </row>
    <row r="1051" ht="15.75" customHeight="1">
      <c r="A1051" s="3">
        <v>43992.0</v>
      </c>
      <c r="B1051" s="2">
        <v>1541.099976</v>
      </c>
      <c r="C1051" s="2">
        <v>1579.0</v>
      </c>
      <c r="D1051" s="2">
        <v>1540.599976</v>
      </c>
      <c r="E1051" s="2">
        <v>1572.0</v>
      </c>
      <c r="F1051" s="2">
        <v>1566.120483</v>
      </c>
      <c r="G1051" s="2">
        <v>421611.0</v>
      </c>
    </row>
    <row r="1052" ht="15.75" customHeight="1">
      <c r="A1052" s="3">
        <v>43993.0</v>
      </c>
      <c r="B1052" s="2">
        <v>1569.0</v>
      </c>
      <c r="C1052" s="2">
        <v>1569.0</v>
      </c>
      <c r="D1052" s="2">
        <v>1530.949951</v>
      </c>
      <c r="E1052" s="2">
        <v>1537.5</v>
      </c>
      <c r="F1052" s="2">
        <v>1531.749512</v>
      </c>
      <c r="G1052" s="2">
        <v>330910.0</v>
      </c>
    </row>
    <row r="1053" ht="15.75" customHeight="1">
      <c r="A1053" s="3">
        <v>43994.0</v>
      </c>
      <c r="B1053" s="2">
        <v>1495.0</v>
      </c>
      <c r="C1053" s="2">
        <v>1593.0</v>
      </c>
      <c r="D1053" s="2">
        <v>1495.0</v>
      </c>
      <c r="E1053" s="2">
        <v>1588.800049</v>
      </c>
      <c r="F1053" s="2">
        <v>1582.857788</v>
      </c>
      <c r="G1053" s="2">
        <v>772239.0</v>
      </c>
    </row>
    <row r="1054" ht="15.75" customHeight="1">
      <c r="A1054" s="3">
        <v>43997.0</v>
      </c>
      <c r="B1054" s="2">
        <v>1577.0</v>
      </c>
      <c r="C1054" s="2">
        <v>1626.699951</v>
      </c>
      <c r="D1054" s="2">
        <v>1561.550049</v>
      </c>
      <c r="E1054" s="2">
        <v>1615.0</v>
      </c>
      <c r="F1054" s="2">
        <v>1608.959717</v>
      </c>
      <c r="G1054" s="2">
        <v>1125400.0</v>
      </c>
    </row>
    <row r="1055" ht="15.75" customHeight="1">
      <c r="A1055" s="3">
        <v>43998.0</v>
      </c>
      <c r="B1055" s="2">
        <v>1641.5</v>
      </c>
      <c r="C1055" s="2">
        <v>1647.849976</v>
      </c>
      <c r="D1055" s="2">
        <v>1585.150024</v>
      </c>
      <c r="E1055" s="2">
        <v>1617.5</v>
      </c>
      <c r="F1055" s="2">
        <v>1611.450317</v>
      </c>
      <c r="G1055" s="2">
        <v>1267703.0</v>
      </c>
    </row>
    <row r="1056" ht="15.75" customHeight="1">
      <c r="A1056" s="3">
        <v>43999.0</v>
      </c>
      <c r="B1056" s="2">
        <v>1608.0</v>
      </c>
      <c r="C1056" s="2">
        <v>1634.949951</v>
      </c>
      <c r="D1056" s="2">
        <v>1602.0</v>
      </c>
      <c r="E1056" s="2">
        <v>1615.400024</v>
      </c>
      <c r="F1056" s="2">
        <v>1609.358154</v>
      </c>
      <c r="G1056" s="2">
        <v>890838.0</v>
      </c>
    </row>
    <row r="1057" ht="15.75" customHeight="1">
      <c r="A1057" s="3">
        <v>44000.0</v>
      </c>
      <c r="B1057" s="2">
        <v>1605.550049</v>
      </c>
      <c r="C1057" s="2">
        <v>1665.0</v>
      </c>
      <c r="D1057" s="2">
        <v>1605.550049</v>
      </c>
      <c r="E1057" s="2">
        <v>1656.25</v>
      </c>
      <c r="F1057" s="2">
        <v>1650.05542</v>
      </c>
      <c r="G1057" s="2">
        <v>1013987.0</v>
      </c>
    </row>
    <row r="1058" ht="15.75" customHeight="1">
      <c r="A1058" s="3">
        <v>44001.0</v>
      </c>
      <c r="B1058" s="2">
        <v>1674.699951</v>
      </c>
      <c r="C1058" s="2">
        <v>1788.599976</v>
      </c>
      <c r="D1058" s="2">
        <v>1660.599976</v>
      </c>
      <c r="E1058" s="2">
        <v>1759.5</v>
      </c>
      <c r="F1058" s="2">
        <v>1752.919189</v>
      </c>
      <c r="G1058" s="2">
        <v>2929255.0</v>
      </c>
    </row>
    <row r="1059" ht="15.75" customHeight="1">
      <c r="A1059" s="3">
        <v>44004.0</v>
      </c>
      <c r="B1059" s="2">
        <v>1775.050049</v>
      </c>
      <c r="C1059" s="2">
        <v>1804.099976</v>
      </c>
      <c r="D1059" s="2">
        <v>1734.849976</v>
      </c>
      <c r="E1059" s="2">
        <v>1747.199951</v>
      </c>
      <c r="F1059" s="2">
        <v>1740.665161</v>
      </c>
      <c r="G1059" s="2">
        <v>2036832.0</v>
      </c>
    </row>
    <row r="1060" ht="15.75" customHeight="1">
      <c r="A1060" s="3">
        <v>44005.0</v>
      </c>
      <c r="B1060" s="2">
        <v>1754.0</v>
      </c>
      <c r="C1060" s="2">
        <v>1764.150024</v>
      </c>
      <c r="D1060" s="2">
        <v>1715.800049</v>
      </c>
      <c r="E1060" s="2">
        <v>1720.050049</v>
      </c>
      <c r="F1060" s="2">
        <v>1713.616821</v>
      </c>
      <c r="G1060" s="2">
        <v>1353529.0</v>
      </c>
    </row>
    <row r="1061" ht="15.75" customHeight="1">
      <c r="A1061" s="3">
        <v>44006.0</v>
      </c>
      <c r="B1061" s="2">
        <v>1739.800049</v>
      </c>
      <c r="C1061" s="2">
        <v>1772.0</v>
      </c>
      <c r="D1061" s="2">
        <v>1712.599976</v>
      </c>
      <c r="E1061" s="2">
        <v>1727.349976</v>
      </c>
      <c r="F1061" s="2">
        <v>1720.889404</v>
      </c>
      <c r="G1061" s="2">
        <v>1358724.0</v>
      </c>
    </row>
    <row r="1062" ht="15.75" customHeight="1">
      <c r="A1062" s="3">
        <v>44007.0</v>
      </c>
      <c r="B1062" s="2">
        <v>1729.0</v>
      </c>
      <c r="C1062" s="2">
        <v>1749.0</v>
      </c>
      <c r="D1062" s="2">
        <v>1713.849976</v>
      </c>
      <c r="E1062" s="2">
        <v>1717.949951</v>
      </c>
      <c r="F1062" s="2">
        <v>1711.524536</v>
      </c>
      <c r="G1062" s="2">
        <v>654657.0</v>
      </c>
    </row>
    <row r="1063" ht="15.75" customHeight="1">
      <c r="A1063" s="3">
        <v>44008.0</v>
      </c>
      <c r="B1063" s="2">
        <v>1730.349976</v>
      </c>
      <c r="C1063" s="2">
        <v>1751.5</v>
      </c>
      <c r="D1063" s="2">
        <v>1717.199951</v>
      </c>
      <c r="E1063" s="2">
        <v>1742.599976</v>
      </c>
      <c r="F1063" s="2">
        <v>1736.082397</v>
      </c>
      <c r="G1063" s="2">
        <v>1385178.0</v>
      </c>
    </row>
    <row r="1064" ht="15.75" customHeight="1">
      <c r="A1064" s="3">
        <v>44011.0</v>
      </c>
      <c r="B1064" s="2">
        <v>1728.0</v>
      </c>
      <c r="C1064" s="2">
        <v>1738.900024</v>
      </c>
      <c r="D1064" s="2">
        <v>1715.0</v>
      </c>
      <c r="E1064" s="2">
        <v>1723.150024</v>
      </c>
      <c r="F1064" s="2">
        <v>1716.7052</v>
      </c>
      <c r="G1064" s="2">
        <v>670107.0</v>
      </c>
    </row>
    <row r="1065" ht="15.75" customHeight="1">
      <c r="A1065" s="3">
        <v>44012.0</v>
      </c>
      <c r="B1065" s="2">
        <v>1736.300049</v>
      </c>
      <c r="C1065" s="2">
        <v>1740.699951</v>
      </c>
      <c r="D1065" s="2">
        <v>1696.0</v>
      </c>
      <c r="E1065" s="2">
        <v>1703.349976</v>
      </c>
      <c r="F1065" s="2">
        <v>1696.979248</v>
      </c>
      <c r="G1065" s="2">
        <v>992945.0</v>
      </c>
    </row>
    <row r="1066" ht="15.75" customHeight="1">
      <c r="A1066" s="3">
        <v>44013.0</v>
      </c>
      <c r="B1066" s="2">
        <v>1718.0</v>
      </c>
      <c r="C1066" s="2">
        <v>1748.650024</v>
      </c>
      <c r="D1066" s="2">
        <v>1708.75</v>
      </c>
      <c r="E1066" s="2">
        <v>1737.900024</v>
      </c>
      <c r="F1066" s="2">
        <v>1731.400024</v>
      </c>
      <c r="G1066" s="2">
        <v>469138.0</v>
      </c>
    </row>
    <row r="1067" ht="15.75" customHeight="1">
      <c r="A1067" s="3">
        <v>44014.0</v>
      </c>
      <c r="B1067" s="2">
        <v>1750.0</v>
      </c>
      <c r="C1067" s="2">
        <v>1766.800049</v>
      </c>
      <c r="D1067" s="2">
        <v>1734.400024</v>
      </c>
      <c r="E1067" s="2">
        <v>1760.550049</v>
      </c>
      <c r="F1067" s="2">
        <v>1760.550049</v>
      </c>
      <c r="G1067" s="2">
        <v>815775.0</v>
      </c>
    </row>
    <row r="1068" ht="15.75" customHeight="1">
      <c r="A1068" s="3">
        <v>44015.0</v>
      </c>
      <c r="B1068" s="2">
        <v>1781.050049</v>
      </c>
      <c r="C1068" s="2">
        <v>1792.800049</v>
      </c>
      <c r="D1068" s="2">
        <v>1768.5</v>
      </c>
      <c r="E1068" s="2">
        <v>1787.5</v>
      </c>
      <c r="F1068" s="2">
        <v>1787.5</v>
      </c>
      <c r="G1068" s="2">
        <v>857283.0</v>
      </c>
    </row>
    <row r="1069" ht="15.75" customHeight="1">
      <c r="A1069" s="3">
        <v>44018.0</v>
      </c>
      <c r="B1069" s="2">
        <v>1801.150024</v>
      </c>
      <c r="C1069" s="2">
        <v>1858.0</v>
      </c>
      <c r="D1069" s="2">
        <v>1792.0</v>
      </c>
      <c r="E1069" s="2">
        <v>1851.400024</v>
      </c>
      <c r="F1069" s="2">
        <v>1851.400024</v>
      </c>
      <c r="G1069" s="2">
        <v>949421.0</v>
      </c>
    </row>
    <row r="1070" ht="15.75" customHeight="1">
      <c r="A1070" s="3">
        <v>44019.0</v>
      </c>
      <c r="B1070" s="2">
        <v>1870.0</v>
      </c>
      <c r="C1070" s="2">
        <v>1870.0</v>
      </c>
      <c r="D1070" s="2">
        <v>1806.400024</v>
      </c>
      <c r="E1070" s="2">
        <v>1823.949951</v>
      </c>
      <c r="F1070" s="2">
        <v>1823.949951</v>
      </c>
      <c r="G1070" s="2">
        <v>717717.0</v>
      </c>
    </row>
    <row r="1071" ht="15.75" customHeight="1">
      <c r="A1071" s="3">
        <v>44020.0</v>
      </c>
      <c r="B1071" s="2">
        <v>1826.0</v>
      </c>
      <c r="C1071" s="2">
        <v>1834.800049</v>
      </c>
      <c r="D1071" s="2">
        <v>1790.099976</v>
      </c>
      <c r="E1071" s="2">
        <v>1797.349976</v>
      </c>
      <c r="F1071" s="2">
        <v>1797.349976</v>
      </c>
      <c r="G1071" s="2">
        <v>583648.0</v>
      </c>
    </row>
    <row r="1072" ht="15.75" customHeight="1">
      <c r="A1072" s="3">
        <v>44021.0</v>
      </c>
      <c r="B1072" s="2">
        <v>1807.5</v>
      </c>
      <c r="C1072" s="2">
        <v>1834.400024</v>
      </c>
      <c r="D1072" s="2">
        <v>1787.0</v>
      </c>
      <c r="E1072" s="2">
        <v>1824.599976</v>
      </c>
      <c r="F1072" s="2">
        <v>1824.599976</v>
      </c>
      <c r="G1072" s="2">
        <v>705240.0</v>
      </c>
    </row>
    <row r="1073" ht="15.75" customHeight="1">
      <c r="A1073" s="3">
        <v>44022.0</v>
      </c>
      <c r="B1073" s="2">
        <v>1829.900024</v>
      </c>
      <c r="C1073" s="2">
        <v>1884.400024</v>
      </c>
      <c r="D1073" s="2">
        <v>1824.599976</v>
      </c>
      <c r="E1073" s="2">
        <v>1878.5</v>
      </c>
      <c r="F1073" s="2">
        <v>1878.5</v>
      </c>
      <c r="G1073" s="2">
        <v>1140279.0</v>
      </c>
    </row>
    <row r="1074" ht="15.75" customHeight="1">
      <c r="A1074" s="3">
        <v>44025.0</v>
      </c>
      <c r="B1074" s="2">
        <v>1908.5</v>
      </c>
      <c r="C1074" s="2">
        <v>1947.0</v>
      </c>
      <c r="D1074" s="2">
        <v>1900.099976</v>
      </c>
      <c r="E1074" s="2">
        <v>1934.300049</v>
      </c>
      <c r="F1074" s="2">
        <v>1934.300049</v>
      </c>
      <c r="G1074" s="2">
        <v>1572760.0</v>
      </c>
    </row>
    <row r="1075" ht="15.75" customHeight="1">
      <c r="A1075" s="3">
        <v>44026.0</v>
      </c>
      <c r="B1075" s="2">
        <v>1934.699951</v>
      </c>
      <c r="C1075" s="2">
        <v>1941.0</v>
      </c>
      <c r="D1075" s="2">
        <v>1887.800049</v>
      </c>
      <c r="E1075" s="2">
        <v>1916.650024</v>
      </c>
      <c r="F1075" s="2">
        <v>1916.650024</v>
      </c>
      <c r="G1075" s="2">
        <v>1133553.0</v>
      </c>
    </row>
    <row r="1076" ht="15.75" customHeight="1">
      <c r="A1076" s="3">
        <v>44027.0</v>
      </c>
      <c r="B1076" s="2">
        <v>1938.699951</v>
      </c>
      <c r="C1076" s="2">
        <v>1978.5</v>
      </c>
      <c r="D1076" s="2">
        <v>1798.150024</v>
      </c>
      <c r="E1076" s="2">
        <v>1845.599976</v>
      </c>
      <c r="F1076" s="2">
        <v>1845.599976</v>
      </c>
      <c r="G1076" s="2">
        <v>2839024.0</v>
      </c>
    </row>
    <row r="1077" ht="15.75" customHeight="1">
      <c r="A1077" s="3">
        <v>44028.0</v>
      </c>
      <c r="B1077" s="2">
        <v>1850.0</v>
      </c>
      <c r="C1077" s="2">
        <v>1868.0</v>
      </c>
      <c r="D1077" s="2">
        <v>1812.25</v>
      </c>
      <c r="E1077" s="2">
        <v>1843.099976</v>
      </c>
      <c r="F1077" s="2">
        <v>1843.099976</v>
      </c>
      <c r="G1077" s="2">
        <v>1647250.0</v>
      </c>
    </row>
    <row r="1078" ht="15.75" customHeight="1">
      <c r="A1078" s="3">
        <v>44029.0</v>
      </c>
      <c r="B1078" s="2">
        <v>1845.0</v>
      </c>
      <c r="C1078" s="2">
        <v>1919.900024</v>
      </c>
      <c r="D1078" s="2">
        <v>1838.199951</v>
      </c>
      <c r="E1078" s="2">
        <v>1911.349976</v>
      </c>
      <c r="F1078" s="2">
        <v>1911.349976</v>
      </c>
      <c r="G1078" s="2">
        <v>989480.0</v>
      </c>
    </row>
    <row r="1079" ht="15.75" customHeight="1">
      <c r="A1079" s="3">
        <v>44032.0</v>
      </c>
      <c r="B1079" s="2">
        <v>1920.050049</v>
      </c>
      <c r="C1079" s="2">
        <v>1931.25</v>
      </c>
      <c r="D1079" s="2">
        <v>1899.599976</v>
      </c>
      <c r="E1079" s="2">
        <v>1919.300049</v>
      </c>
      <c r="F1079" s="2">
        <v>1919.300049</v>
      </c>
      <c r="G1079" s="2">
        <v>756307.0</v>
      </c>
    </row>
    <row r="1080" ht="15.75" customHeight="1">
      <c r="A1080" s="3">
        <v>44033.0</v>
      </c>
      <c r="B1080" s="2">
        <v>1941.800049</v>
      </c>
      <c r="C1080" s="2">
        <v>1976.800049</v>
      </c>
      <c r="D1080" s="2">
        <v>1935.0</v>
      </c>
      <c r="E1080" s="2">
        <v>1971.849976</v>
      </c>
      <c r="F1080" s="2">
        <v>1971.849976</v>
      </c>
      <c r="G1080" s="2">
        <v>1034423.0</v>
      </c>
    </row>
    <row r="1081" ht="15.75" customHeight="1">
      <c r="A1081" s="3">
        <v>44034.0</v>
      </c>
      <c r="B1081" s="2">
        <v>1980.050049</v>
      </c>
      <c r="C1081" s="2">
        <v>2010.0</v>
      </c>
      <c r="D1081" s="2">
        <v>1960.0</v>
      </c>
      <c r="E1081" s="2">
        <v>2004.099976</v>
      </c>
      <c r="F1081" s="2">
        <v>2004.099976</v>
      </c>
      <c r="G1081" s="2">
        <v>1467946.0</v>
      </c>
    </row>
    <row r="1082" ht="15.75" customHeight="1">
      <c r="A1082" s="3">
        <v>44035.0</v>
      </c>
      <c r="B1082" s="2">
        <v>2004.099976</v>
      </c>
      <c r="C1082" s="2">
        <v>2078.899902</v>
      </c>
      <c r="D1082" s="2">
        <v>1991.099976</v>
      </c>
      <c r="E1082" s="2">
        <v>2060.649902</v>
      </c>
      <c r="F1082" s="2">
        <v>2060.649902</v>
      </c>
      <c r="G1082" s="2">
        <v>1379049.0</v>
      </c>
    </row>
    <row r="1083" ht="15.75" customHeight="1">
      <c r="A1083" s="3">
        <v>44036.0</v>
      </c>
      <c r="B1083" s="2">
        <v>2060.0</v>
      </c>
      <c r="C1083" s="2">
        <v>2162.800049</v>
      </c>
      <c r="D1083" s="2">
        <v>2055.899902</v>
      </c>
      <c r="E1083" s="2">
        <v>2146.199951</v>
      </c>
      <c r="F1083" s="2">
        <v>2146.199951</v>
      </c>
      <c r="G1083" s="2">
        <v>2889272.0</v>
      </c>
    </row>
    <row r="1084" ht="15.75" customHeight="1">
      <c r="A1084" s="3">
        <v>44039.0</v>
      </c>
      <c r="B1084" s="2">
        <v>2189.5</v>
      </c>
      <c r="C1084" s="2">
        <v>2198.699951</v>
      </c>
      <c r="D1084" s="2">
        <v>2128.050049</v>
      </c>
      <c r="E1084" s="2">
        <v>2155.850098</v>
      </c>
      <c r="F1084" s="2">
        <v>2155.850098</v>
      </c>
      <c r="G1084" s="2">
        <v>2313290.0</v>
      </c>
    </row>
    <row r="1085" ht="15.75" customHeight="1">
      <c r="A1085" s="3">
        <v>44040.0</v>
      </c>
      <c r="B1085" s="2">
        <v>2163.800049</v>
      </c>
      <c r="C1085" s="2">
        <v>2193.399902</v>
      </c>
      <c r="D1085" s="2">
        <v>2152.199951</v>
      </c>
      <c r="E1085" s="2">
        <v>2177.449951</v>
      </c>
      <c r="F1085" s="2">
        <v>2177.449951</v>
      </c>
      <c r="G1085" s="2">
        <v>1089402.0</v>
      </c>
    </row>
    <row r="1086" ht="15.75" customHeight="1">
      <c r="A1086" s="3">
        <v>44041.0</v>
      </c>
      <c r="B1086" s="2">
        <v>2180.0</v>
      </c>
      <c r="C1086" s="2">
        <v>2185.199951</v>
      </c>
      <c r="D1086" s="2">
        <v>2071.0</v>
      </c>
      <c r="E1086" s="2">
        <v>2095.850098</v>
      </c>
      <c r="F1086" s="2">
        <v>2095.850098</v>
      </c>
      <c r="G1086" s="2">
        <v>1525220.0</v>
      </c>
    </row>
    <row r="1087" ht="15.75" customHeight="1">
      <c r="A1087" s="3">
        <v>44042.0</v>
      </c>
      <c r="B1087" s="2">
        <v>2100.0</v>
      </c>
      <c r="C1087" s="2">
        <v>2139.0</v>
      </c>
      <c r="D1087" s="2">
        <v>2072.300049</v>
      </c>
      <c r="E1087" s="2">
        <v>2108.649902</v>
      </c>
      <c r="F1087" s="2">
        <v>2108.649902</v>
      </c>
      <c r="G1087" s="2">
        <v>1203821.0</v>
      </c>
    </row>
    <row r="1088" ht="15.75" customHeight="1">
      <c r="A1088" s="3">
        <v>44043.0</v>
      </c>
      <c r="B1088" s="2">
        <v>2125.0</v>
      </c>
      <c r="C1088" s="2">
        <v>2129.850098</v>
      </c>
      <c r="D1088" s="2">
        <v>2053.300049</v>
      </c>
      <c r="E1088" s="2">
        <v>2066.949951</v>
      </c>
      <c r="F1088" s="2">
        <v>2066.949951</v>
      </c>
      <c r="G1088" s="2">
        <v>1283236.0</v>
      </c>
    </row>
    <row r="1089" ht="15.75" customHeight="1">
      <c r="A1089" s="3">
        <v>44046.0</v>
      </c>
      <c r="B1089" s="2">
        <v>2059.0</v>
      </c>
      <c r="C1089" s="2">
        <v>2059.0</v>
      </c>
      <c r="D1089" s="2">
        <v>2004.0</v>
      </c>
      <c r="E1089" s="2">
        <v>2008.449951</v>
      </c>
      <c r="F1089" s="2">
        <v>2008.449951</v>
      </c>
      <c r="G1089" s="2">
        <v>714727.0</v>
      </c>
    </row>
    <row r="1090" ht="15.75" customHeight="1">
      <c r="A1090" s="3">
        <v>44047.0</v>
      </c>
      <c r="B1090" s="2">
        <v>2017.099976</v>
      </c>
      <c r="C1090" s="2">
        <v>2167.0</v>
      </c>
      <c r="D1090" s="2">
        <v>2001.25</v>
      </c>
      <c r="E1090" s="2">
        <v>2151.149902</v>
      </c>
      <c r="F1090" s="2">
        <v>2151.149902</v>
      </c>
      <c r="G1090" s="2">
        <v>2053197.0</v>
      </c>
    </row>
    <row r="1091" ht="15.75" customHeight="1">
      <c r="A1091" s="3">
        <v>44048.0</v>
      </c>
      <c r="B1091" s="2">
        <v>2170.0</v>
      </c>
      <c r="C1091" s="2">
        <v>2195.0</v>
      </c>
      <c r="D1091" s="2">
        <v>2118.0</v>
      </c>
      <c r="E1091" s="2">
        <v>2126.649902</v>
      </c>
      <c r="F1091" s="2">
        <v>2126.649902</v>
      </c>
      <c r="G1091" s="2">
        <v>1793838.0</v>
      </c>
    </row>
    <row r="1092" ht="15.75" customHeight="1">
      <c r="A1092" s="3">
        <v>44049.0</v>
      </c>
      <c r="B1092" s="2">
        <v>2160.0</v>
      </c>
      <c r="C1092" s="2">
        <v>2167.550049</v>
      </c>
      <c r="D1092" s="2">
        <v>2106.949951</v>
      </c>
      <c r="E1092" s="2">
        <v>2134.550049</v>
      </c>
      <c r="F1092" s="2">
        <v>2134.550049</v>
      </c>
      <c r="G1092" s="2">
        <v>1248632.0</v>
      </c>
    </row>
    <row r="1093" ht="15.75" customHeight="1">
      <c r="A1093" s="3">
        <v>44050.0</v>
      </c>
      <c r="B1093" s="2">
        <v>2124.550049</v>
      </c>
      <c r="C1093" s="2">
        <v>2157.0</v>
      </c>
      <c r="D1093" s="2">
        <v>2120.100098</v>
      </c>
      <c r="E1093" s="2">
        <v>2146.699951</v>
      </c>
      <c r="F1093" s="2">
        <v>2146.699951</v>
      </c>
      <c r="G1093" s="2">
        <v>960776.0</v>
      </c>
    </row>
    <row r="1094" ht="15.75" customHeight="1">
      <c r="A1094" s="3">
        <v>44053.0</v>
      </c>
      <c r="B1094" s="2">
        <v>2156.5</v>
      </c>
      <c r="C1094" s="2">
        <v>2164.949951</v>
      </c>
      <c r="D1094" s="2">
        <v>2108.25</v>
      </c>
      <c r="E1094" s="2">
        <v>2119.600098</v>
      </c>
      <c r="F1094" s="2">
        <v>2119.600098</v>
      </c>
      <c r="G1094" s="2">
        <v>825626.0</v>
      </c>
    </row>
    <row r="1095" ht="15.75" customHeight="1">
      <c r="A1095" s="3">
        <v>44054.0</v>
      </c>
      <c r="B1095" s="2">
        <v>2137.699951</v>
      </c>
      <c r="C1095" s="2">
        <v>2160.0</v>
      </c>
      <c r="D1095" s="2">
        <v>2101.149902</v>
      </c>
      <c r="E1095" s="2">
        <v>2134.050049</v>
      </c>
      <c r="F1095" s="2">
        <v>2134.050049</v>
      </c>
      <c r="G1095" s="2">
        <v>697367.0</v>
      </c>
    </row>
    <row r="1096" ht="15.75" customHeight="1">
      <c r="A1096" s="3">
        <v>44055.0</v>
      </c>
      <c r="B1096" s="2">
        <v>2124.0</v>
      </c>
      <c r="C1096" s="2">
        <v>2144.899902</v>
      </c>
      <c r="D1096" s="2">
        <v>2106.600098</v>
      </c>
      <c r="E1096" s="2">
        <v>2127.600098</v>
      </c>
      <c r="F1096" s="2">
        <v>2127.600098</v>
      </c>
      <c r="G1096" s="2">
        <v>702687.0</v>
      </c>
    </row>
    <row r="1097" ht="15.75" customHeight="1">
      <c r="A1097" s="3">
        <v>44056.0</v>
      </c>
      <c r="B1097" s="2">
        <v>2133.5</v>
      </c>
      <c r="C1097" s="2">
        <v>2139.0</v>
      </c>
      <c r="D1097" s="2">
        <v>2110.0</v>
      </c>
      <c r="E1097" s="2">
        <v>2122.300049</v>
      </c>
      <c r="F1097" s="2">
        <v>2122.300049</v>
      </c>
      <c r="G1097" s="2">
        <v>458203.0</v>
      </c>
    </row>
    <row r="1098" ht="15.75" customHeight="1">
      <c r="A1098" s="3">
        <v>44057.0</v>
      </c>
      <c r="B1098" s="2">
        <v>2122.300049</v>
      </c>
      <c r="C1098" s="2">
        <v>2156.5</v>
      </c>
      <c r="D1098" s="2">
        <v>2090.199951</v>
      </c>
      <c r="E1098" s="2">
        <v>2114.100098</v>
      </c>
      <c r="F1098" s="2">
        <v>2114.100098</v>
      </c>
      <c r="G1098" s="2">
        <v>1012345.0</v>
      </c>
    </row>
    <row r="1099" ht="15.75" customHeight="1">
      <c r="A1099" s="3">
        <v>44060.0</v>
      </c>
      <c r="B1099" s="2">
        <v>2103.149902</v>
      </c>
      <c r="C1099" s="2">
        <v>2107.300049</v>
      </c>
      <c r="D1099" s="2">
        <v>2070.0</v>
      </c>
      <c r="E1099" s="2">
        <v>2091.449951</v>
      </c>
      <c r="F1099" s="2">
        <v>2091.449951</v>
      </c>
      <c r="G1099" s="2">
        <v>923799.0</v>
      </c>
    </row>
    <row r="1100" ht="15.75" customHeight="1">
      <c r="A1100" s="3">
        <v>44061.0</v>
      </c>
      <c r="B1100" s="2">
        <v>2089.699951</v>
      </c>
      <c r="C1100" s="2">
        <v>2132.899902</v>
      </c>
      <c r="D1100" s="2">
        <v>2082.949951</v>
      </c>
      <c r="E1100" s="2">
        <v>2118.75</v>
      </c>
      <c r="F1100" s="2">
        <v>2118.75</v>
      </c>
      <c r="G1100" s="2">
        <v>642400.0</v>
      </c>
    </row>
    <row r="1101" ht="15.75" customHeight="1">
      <c r="A1101" s="3">
        <v>44062.0</v>
      </c>
      <c r="B1101" s="2">
        <v>2141.949951</v>
      </c>
      <c r="C1101" s="2">
        <v>2154.0</v>
      </c>
      <c r="D1101" s="2">
        <v>2121.350098</v>
      </c>
      <c r="E1101" s="2">
        <v>2133.199951</v>
      </c>
      <c r="F1101" s="2">
        <v>2133.199951</v>
      </c>
      <c r="G1101" s="2">
        <v>758768.0</v>
      </c>
    </row>
    <row r="1102" ht="15.75" customHeight="1">
      <c r="A1102" s="3">
        <v>44063.0</v>
      </c>
      <c r="B1102" s="2">
        <v>2118.050049</v>
      </c>
      <c r="C1102" s="2">
        <v>2123.899902</v>
      </c>
      <c r="D1102" s="2">
        <v>2087.800049</v>
      </c>
      <c r="E1102" s="2">
        <v>2096.350098</v>
      </c>
      <c r="F1102" s="2">
        <v>2096.350098</v>
      </c>
      <c r="G1102" s="2">
        <v>494200.0</v>
      </c>
    </row>
    <row r="1103" ht="15.75" customHeight="1">
      <c r="A1103" s="3">
        <v>44064.0</v>
      </c>
      <c r="B1103" s="2">
        <v>2119.800049</v>
      </c>
      <c r="C1103" s="2">
        <v>2119.800049</v>
      </c>
      <c r="D1103" s="2">
        <v>2077.050049</v>
      </c>
      <c r="E1103" s="2">
        <v>2081.75</v>
      </c>
      <c r="F1103" s="2">
        <v>2081.75</v>
      </c>
      <c r="G1103" s="2">
        <v>437199.0</v>
      </c>
    </row>
    <row r="1104" ht="15.75" customHeight="1">
      <c r="A1104" s="3">
        <v>44067.0</v>
      </c>
      <c r="B1104" s="2">
        <v>2098.800049</v>
      </c>
      <c r="C1104" s="2">
        <v>2104.649902</v>
      </c>
      <c r="D1104" s="2">
        <v>2070.149902</v>
      </c>
      <c r="E1104" s="2">
        <v>2096.050049</v>
      </c>
      <c r="F1104" s="2">
        <v>2096.050049</v>
      </c>
      <c r="G1104" s="2">
        <v>560786.0</v>
      </c>
    </row>
    <row r="1105" ht="15.75" customHeight="1">
      <c r="A1105" s="3">
        <v>44068.0</v>
      </c>
      <c r="B1105" s="2">
        <v>2105.0</v>
      </c>
      <c r="C1105" s="2">
        <v>2111.300049</v>
      </c>
      <c r="D1105" s="2">
        <v>2078.300049</v>
      </c>
      <c r="E1105" s="2">
        <v>2082.0</v>
      </c>
      <c r="F1105" s="2">
        <v>2082.0</v>
      </c>
      <c r="G1105" s="2">
        <v>481884.0</v>
      </c>
    </row>
    <row r="1106" ht="15.75" customHeight="1">
      <c r="A1106" s="3">
        <v>44069.0</v>
      </c>
      <c r="B1106" s="2">
        <v>2087.399902</v>
      </c>
      <c r="C1106" s="2">
        <v>2147.149902</v>
      </c>
      <c r="D1106" s="2">
        <v>2047.25</v>
      </c>
      <c r="E1106" s="2">
        <v>2136.850098</v>
      </c>
      <c r="F1106" s="2">
        <v>2136.850098</v>
      </c>
      <c r="G1106" s="2">
        <v>857465.0</v>
      </c>
    </row>
    <row r="1107" ht="15.75" customHeight="1">
      <c r="A1107" s="3">
        <v>44070.0</v>
      </c>
      <c r="B1107" s="2">
        <v>2146.25</v>
      </c>
      <c r="C1107" s="2">
        <v>2148.5</v>
      </c>
      <c r="D1107" s="2">
        <v>2103.75</v>
      </c>
      <c r="E1107" s="2">
        <v>2111.699951</v>
      </c>
      <c r="F1107" s="2">
        <v>2111.699951</v>
      </c>
      <c r="G1107" s="2">
        <v>397191.0</v>
      </c>
    </row>
    <row r="1108" ht="15.75" customHeight="1">
      <c r="A1108" s="3">
        <v>44071.0</v>
      </c>
      <c r="B1108" s="2">
        <v>2120.0</v>
      </c>
      <c r="C1108" s="2">
        <v>2131.899902</v>
      </c>
      <c r="D1108" s="2">
        <v>2106.199951</v>
      </c>
      <c r="E1108" s="2">
        <v>2115.600098</v>
      </c>
      <c r="F1108" s="2">
        <v>2115.600098</v>
      </c>
      <c r="G1108" s="2">
        <v>463554.0</v>
      </c>
    </row>
    <row r="1109" ht="15.75" customHeight="1">
      <c r="A1109" s="3">
        <v>44074.0</v>
      </c>
      <c r="B1109" s="2">
        <v>2172.0</v>
      </c>
      <c r="C1109" s="2">
        <v>2172.0</v>
      </c>
      <c r="D1109" s="2">
        <v>2061.25</v>
      </c>
      <c r="E1109" s="2">
        <v>2078.550049</v>
      </c>
      <c r="F1109" s="2">
        <v>2078.550049</v>
      </c>
      <c r="G1109" s="2">
        <v>770897.0</v>
      </c>
    </row>
    <row r="1110" ht="15.75" customHeight="1">
      <c r="A1110" s="3">
        <v>44075.0</v>
      </c>
      <c r="B1110" s="2">
        <v>2095.0</v>
      </c>
      <c r="C1110" s="2">
        <v>2121.75</v>
      </c>
      <c r="D1110" s="2">
        <v>2063.449951</v>
      </c>
      <c r="E1110" s="2">
        <v>2087.550049</v>
      </c>
      <c r="F1110" s="2">
        <v>2087.550049</v>
      </c>
      <c r="G1110" s="2">
        <v>542387.0</v>
      </c>
    </row>
    <row r="1111" ht="15.75" customHeight="1">
      <c r="A1111" s="3">
        <v>44076.0</v>
      </c>
      <c r="B1111" s="2">
        <v>2095.0</v>
      </c>
      <c r="C1111" s="2">
        <v>2137.0</v>
      </c>
      <c r="D1111" s="2">
        <v>2085.5</v>
      </c>
      <c r="E1111" s="2">
        <v>2128.600098</v>
      </c>
      <c r="F1111" s="2">
        <v>2128.600098</v>
      </c>
      <c r="G1111" s="2">
        <v>1979773.0</v>
      </c>
    </row>
    <row r="1112" ht="15.75" customHeight="1">
      <c r="A1112" s="3">
        <v>44077.0</v>
      </c>
      <c r="B1112" s="2">
        <v>2128.0</v>
      </c>
      <c r="C1112" s="2">
        <v>2137.0</v>
      </c>
      <c r="D1112" s="2">
        <v>2103.199951</v>
      </c>
      <c r="E1112" s="2">
        <v>2112.149902</v>
      </c>
      <c r="F1112" s="2">
        <v>2112.149902</v>
      </c>
      <c r="G1112" s="2">
        <v>274998.0</v>
      </c>
    </row>
    <row r="1113" ht="15.75" customHeight="1">
      <c r="A1113" s="3">
        <v>44078.0</v>
      </c>
      <c r="B1113" s="2">
        <v>2065.600098</v>
      </c>
      <c r="C1113" s="2">
        <v>2097.0</v>
      </c>
      <c r="D1113" s="2">
        <v>2065.600098</v>
      </c>
      <c r="E1113" s="2">
        <v>2077.399902</v>
      </c>
      <c r="F1113" s="2">
        <v>2077.399902</v>
      </c>
      <c r="G1113" s="2">
        <v>461018.0</v>
      </c>
    </row>
    <row r="1114" ht="15.75" customHeight="1">
      <c r="A1114" s="3">
        <v>44081.0</v>
      </c>
      <c r="B1114" s="2">
        <v>2080.199951</v>
      </c>
      <c r="C1114" s="2">
        <v>2105.0</v>
      </c>
      <c r="D1114" s="2">
        <v>2045.349976</v>
      </c>
      <c r="E1114" s="2">
        <v>2082.399902</v>
      </c>
      <c r="F1114" s="2">
        <v>2082.399902</v>
      </c>
      <c r="G1114" s="2">
        <v>625358.0</v>
      </c>
    </row>
    <row r="1115" ht="15.75" customHeight="1">
      <c r="A1115" s="3">
        <v>44082.0</v>
      </c>
      <c r="B1115" s="2">
        <v>2093.800049</v>
      </c>
      <c r="C1115" s="2">
        <v>2120.0</v>
      </c>
      <c r="D1115" s="2">
        <v>2080.899902</v>
      </c>
      <c r="E1115" s="2">
        <v>2107.050049</v>
      </c>
      <c r="F1115" s="2">
        <v>2107.050049</v>
      </c>
      <c r="G1115" s="2">
        <v>481632.0</v>
      </c>
    </row>
    <row r="1116" ht="15.75" customHeight="1">
      <c r="A1116" s="3">
        <v>44083.0</v>
      </c>
      <c r="B1116" s="2">
        <v>2085.0</v>
      </c>
      <c r="C1116" s="2">
        <v>2167.199951</v>
      </c>
      <c r="D1116" s="2">
        <v>2085.0</v>
      </c>
      <c r="E1116" s="2">
        <v>2161.25</v>
      </c>
      <c r="F1116" s="2">
        <v>2161.25</v>
      </c>
      <c r="G1116" s="2">
        <v>850676.0</v>
      </c>
    </row>
    <row r="1117" ht="15.75" customHeight="1">
      <c r="A1117" s="3">
        <v>44084.0</v>
      </c>
      <c r="B1117" s="2">
        <v>2185.0</v>
      </c>
      <c r="C1117" s="2">
        <v>2343.899902</v>
      </c>
      <c r="D1117" s="2">
        <v>2176.149902</v>
      </c>
      <c r="E1117" s="2">
        <v>2314.649902</v>
      </c>
      <c r="F1117" s="2">
        <v>2314.649902</v>
      </c>
      <c r="G1117" s="2">
        <v>2449702.0</v>
      </c>
    </row>
    <row r="1118" ht="15.75" customHeight="1">
      <c r="A1118" s="3">
        <v>44085.0</v>
      </c>
      <c r="B1118" s="2">
        <v>2314.649902</v>
      </c>
      <c r="C1118" s="2">
        <v>2337.0</v>
      </c>
      <c r="D1118" s="2">
        <v>2286.050049</v>
      </c>
      <c r="E1118" s="2">
        <v>2318.850098</v>
      </c>
      <c r="F1118" s="2">
        <v>2318.850098</v>
      </c>
      <c r="G1118" s="2">
        <v>1330635.0</v>
      </c>
    </row>
    <row r="1119" ht="15.75" customHeight="1">
      <c r="A1119" s="3">
        <v>44088.0</v>
      </c>
      <c r="B1119" s="2">
        <v>2319.75</v>
      </c>
      <c r="C1119" s="2">
        <v>2360.0</v>
      </c>
      <c r="D1119" s="2">
        <v>2281.949951</v>
      </c>
      <c r="E1119" s="2">
        <v>2302.350098</v>
      </c>
      <c r="F1119" s="2">
        <v>2302.350098</v>
      </c>
      <c r="G1119" s="2">
        <v>619976.0</v>
      </c>
    </row>
    <row r="1120" ht="15.75" customHeight="1">
      <c r="A1120" s="3">
        <v>44089.0</v>
      </c>
      <c r="B1120" s="2">
        <v>2315.0</v>
      </c>
      <c r="C1120" s="2">
        <v>2326.5</v>
      </c>
      <c r="D1120" s="2">
        <v>2288.199951</v>
      </c>
      <c r="E1120" s="2">
        <v>2317.899902</v>
      </c>
      <c r="F1120" s="2">
        <v>2317.899902</v>
      </c>
      <c r="G1120" s="2">
        <v>509141.0</v>
      </c>
    </row>
    <row r="1121" ht="15.75" customHeight="1">
      <c r="A1121" s="3">
        <v>44090.0</v>
      </c>
      <c r="B1121" s="2">
        <v>2323.699951</v>
      </c>
      <c r="C1121" s="2">
        <v>2368.800049</v>
      </c>
      <c r="D1121" s="2">
        <v>2311.75</v>
      </c>
      <c r="E1121" s="2">
        <v>2323.850098</v>
      </c>
      <c r="F1121" s="2">
        <v>2323.850098</v>
      </c>
      <c r="G1121" s="2">
        <v>653164.0</v>
      </c>
    </row>
    <row r="1122" ht="15.75" customHeight="1">
      <c r="A1122" s="3">
        <v>44091.0</v>
      </c>
      <c r="B1122" s="2">
        <v>2319.0</v>
      </c>
      <c r="C1122" s="2">
        <v>2334.399902</v>
      </c>
      <c r="D1122" s="2">
        <v>2293.0</v>
      </c>
      <c r="E1122" s="2">
        <v>2299.350098</v>
      </c>
      <c r="F1122" s="2">
        <v>2299.350098</v>
      </c>
      <c r="G1122" s="2">
        <v>421866.0</v>
      </c>
    </row>
    <row r="1123" ht="15.75" customHeight="1">
      <c r="A1123" s="3">
        <v>44092.0</v>
      </c>
      <c r="B1123" s="2">
        <v>2315.800049</v>
      </c>
      <c r="C1123" s="2">
        <v>2319.600098</v>
      </c>
      <c r="D1123" s="2">
        <v>2277.050049</v>
      </c>
      <c r="E1123" s="2">
        <v>2305.5</v>
      </c>
      <c r="F1123" s="2">
        <v>2305.5</v>
      </c>
      <c r="G1123" s="2">
        <v>518389.0</v>
      </c>
    </row>
    <row r="1124" ht="15.75" customHeight="1">
      <c r="A1124" s="3">
        <v>44095.0</v>
      </c>
      <c r="B1124" s="2">
        <v>2305.0</v>
      </c>
      <c r="C1124" s="2">
        <v>2336.550049</v>
      </c>
      <c r="D1124" s="2">
        <v>2248.0</v>
      </c>
      <c r="E1124" s="2">
        <v>2255.149902</v>
      </c>
      <c r="F1124" s="2">
        <v>2255.149902</v>
      </c>
      <c r="G1124" s="2">
        <v>501009.0</v>
      </c>
    </row>
    <row r="1125" ht="15.75" customHeight="1">
      <c r="A1125" s="3">
        <v>44096.0</v>
      </c>
      <c r="B1125" s="2">
        <v>2287.0</v>
      </c>
      <c r="C1125" s="2">
        <v>2287.0</v>
      </c>
      <c r="D1125" s="2">
        <v>2201.350098</v>
      </c>
      <c r="E1125" s="2">
        <v>2211.149902</v>
      </c>
      <c r="F1125" s="2">
        <v>2211.149902</v>
      </c>
      <c r="G1125" s="2">
        <v>693332.0</v>
      </c>
    </row>
    <row r="1126" ht="15.75" customHeight="1">
      <c r="A1126" s="3">
        <v>44097.0</v>
      </c>
      <c r="B1126" s="2">
        <v>2275.0</v>
      </c>
      <c r="C1126" s="2">
        <v>2276.5</v>
      </c>
      <c r="D1126" s="2">
        <v>2206.149902</v>
      </c>
      <c r="E1126" s="2">
        <v>2229.550049</v>
      </c>
      <c r="F1126" s="2">
        <v>2229.550049</v>
      </c>
      <c r="G1126" s="2">
        <v>774144.0</v>
      </c>
    </row>
    <row r="1127" ht="15.75" customHeight="1">
      <c r="A1127" s="3">
        <v>44098.0</v>
      </c>
      <c r="B1127" s="2">
        <v>2210.0</v>
      </c>
      <c r="C1127" s="2">
        <v>2226.0</v>
      </c>
      <c r="D1127" s="2">
        <v>2175.649902</v>
      </c>
      <c r="E1127" s="2">
        <v>2181.149902</v>
      </c>
      <c r="F1127" s="2">
        <v>2181.149902</v>
      </c>
      <c r="G1127" s="2">
        <v>439081.0</v>
      </c>
    </row>
    <row r="1128" ht="15.75" customHeight="1">
      <c r="A1128" s="3">
        <v>44099.0</v>
      </c>
      <c r="B1128" s="2">
        <v>2196.0</v>
      </c>
      <c r="C1128" s="2">
        <v>2212.600098</v>
      </c>
      <c r="D1128" s="2">
        <v>2168.600098</v>
      </c>
      <c r="E1128" s="2">
        <v>2201.699951</v>
      </c>
      <c r="F1128" s="2">
        <v>2201.699951</v>
      </c>
      <c r="G1128" s="2">
        <v>413085.0</v>
      </c>
    </row>
    <row r="1129" ht="15.75" customHeight="1">
      <c r="A1129" s="3">
        <v>44102.0</v>
      </c>
      <c r="B1129" s="2">
        <v>2229.0</v>
      </c>
      <c r="C1129" s="2">
        <v>2238.699951</v>
      </c>
      <c r="D1129" s="2">
        <v>2207.25</v>
      </c>
      <c r="E1129" s="2">
        <v>2215.75</v>
      </c>
      <c r="F1129" s="2">
        <v>2215.75</v>
      </c>
      <c r="G1129" s="2">
        <v>516453.0</v>
      </c>
    </row>
    <row r="1130" ht="15.75" customHeight="1">
      <c r="A1130" s="3">
        <v>44103.0</v>
      </c>
      <c r="B1130" s="2">
        <v>2222.0</v>
      </c>
      <c r="C1130" s="2">
        <v>2264.0</v>
      </c>
      <c r="D1130" s="2">
        <v>2217.149902</v>
      </c>
      <c r="E1130" s="2">
        <v>2244.850098</v>
      </c>
      <c r="F1130" s="2">
        <v>2244.850098</v>
      </c>
      <c r="G1130" s="2">
        <v>325287.0</v>
      </c>
    </row>
    <row r="1131" ht="15.75" customHeight="1">
      <c r="A1131" s="3">
        <v>44104.0</v>
      </c>
      <c r="B1131" s="2">
        <v>2264.800049</v>
      </c>
      <c r="C1131" s="2">
        <v>2267.550049</v>
      </c>
      <c r="D1131" s="2">
        <v>2225.100098</v>
      </c>
      <c r="E1131" s="2">
        <v>2233.75</v>
      </c>
      <c r="F1131" s="2">
        <v>2233.75</v>
      </c>
      <c r="G1131" s="2">
        <v>1560690.0</v>
      </c>
    </row>
    <row r="1132" ht="15.75" customHeight="1">
      <c r="A1132" s="3">
        <v>44105.0</v>
      </c>
      <c r="B1132" s="2">
        <v>2264.0</v>
      </c>
      <c r="C1132" s="2">
        <v>2264.0</v>
      </c>
      <c r="D1132" s="2">
        <v>2213.850098</v>
      </c>
      <c r="E1132" s="2">
        <v>2225.050049</v>
      </c>
      <c r="F1132" s="2">
        <v>2225.050049</v>
      </c>
      <c r="G1132" s="2">
        <v>285180.0</v>
      </c>
    </row>
    <row r="1133" ht="15.75" customHeight="1">
      <c r="A1133" s="3">
        <v>44109.0</v>
      </c>
      <c r="B1133" s="2">
        <v>2246.0</v>
      </c>
      <c r="C1133" s="2">
        <v>2249.0</v>
      </c>
      <c r="D1133" s="2">
        <v>2205.5</v>
      </c>
      <c r="E1133" s="2">
        <v>2211.149902</v>
      </c>
      <c r="F1133" s="2">
        <v>2211.149902</v>
      </c>
      <c r="G1133" s="2">
        <v>393079.0</v>
      </c>
    </row>
    <row r="1134" ht="15.75" customHeight="1">
      <c r="A1134" s="3">
        <v>44110.0</v>
      </c>
      <c r="B1134" s="2">
        <v>2228.0</v>
      </c>
      <c r="C1134" s="2">
        <v>2234.0</v>
      </c>
      <c r="D1134" s="2">
        <v>2201.449951</v>
      </c>
      <c r="E1134" s="2">
        <v>2210.149902</v>
      </c>
      <c r="F1134" s="2">
        <v>2210.149902</v>
      </c>
      <c r="G1134" s="2">
        <v>259771.0</v>
      </c>
    </row>
    <row r="1135" ht="15.75" customHeight="1">
      <c r="A1135" s="3">
        <v>44111.0</v>
      </c>
      <c r="B1135" s="2">
        <v>2233.25</v>
      </c>
      <c r="C1135" s="2">
        <v>2309.399902</v>
      </c>
      <c r="D1135" s="2">
        <v>2221.0</v>
      </c>
      <c r="E1135" s="2">
        <v>2257.149902</v>
      </c>
      <c r="F1135" s="2">
        <v>2257.149902</v>
      </c>
      <c r="G1135" s="2">
        <v>875121.0</v>
      </c>
    </row>
    <row r="1136" ht="15.75" customHeight="1">
      <c r="A1136" s="3">
        <v>44112.0</v>
      </c>
      <c r="B1136" s="2">
        <v>2261.800049</v>
      </c>
      <c r="C1136" s="2">
        <v>2268.0</v>
      </c>
      <c r="D1136" s="2">
        <v>2222.399902</v>
      </c>
      <c r="E1136" s="2">
        <v>2238.899902</v>
      </c>
      <c r="F1136" s="2">
        <v>2238.899902</v>
      </c>
      <c r="G1136" s="2">
        <v>419058.0</v>
      </c>
    </row>
    <row r="1137" ht="15.75" customHeight="1">
      <c r="A1137" s="3">
        <v>44113.0</v>
      </c>
      <c r="B1137" s="2">
        <v>2237.0</v>
      </c>
      <c r="C1137" s="2">
        <v>2252.649902</v>
      </c>
      <c r="D1137" s="2">
        <v>2217.199951</v>
      </c>
      <c r="E1137" s="2">
        <v>2233.699951</v>
      </c>
      <c r="F1137" s="2">
        <v>2233.699951</v>
      </c>
      <c r="G1137" s="2">
        <v>305022.0</v>
      </c>
    </row>
    <row r="1138" ht="15.75" customHeight="1">
      <c r="A1138" s="3">
        <v>44116.0</v>
      </c>
      <c r="B1138" s="2">
        <v>2233.5</v>
      </c>
      <c r="C1138" s="2">
        <v>2254.850098</v>
      </c>
      <c r="D1138" s="2">
        <v>2226.850098</v>
      </c>
      <c r="E1138" s="2">
        <v>2236.600098</v>
      </c>
      <c r="F1138" s="2">
        <v>2236.600098</v>
      </c>
      <c r="G1138" s="2">
        <v>262242.0</v>
      </c>
    </row>
    <row r="1139" ht="15.75" customHeight="1">
      <c r="A1139" s="3">
        <v>44117.0</v>
      </c>
      <c r="B1139" s="2">
        <v>2232.199951</v>
      </c>
      <c r="C1139" s="2">
        <v>2285.949951</v>
      </c>
      <c r="D1139" s="2">
        <v>2228.199951</v>
      </c>
      <c r="E1139" s="2">
        <v>2280.25</v>
      </c>
      <c r="F1139" s="2">
        <v>2280.25</v>
      </c>
      <c r="G1139" s="2">
        <v>409570.0</v>
      </c>
    </row>
    <row r="1140" ht="15.75" customHeight="1">
      <c r="A1140" s="3">
        <v>44118.0</v>
      </c>
      <c r="B1140" s="2">
        <v>2284.899902</v>
      </c>
      <c r="C1140" s="2">
        <v>2304.199951</v>
      </c>
      <c r="D1140" s="2">
        <v>2269.550049</v>
      </c>
      <c r="E1140" s="2">
        <v>2287.350098</v>
      </c>
      <c r="F1140" s="2">
        <v>2287.350098</v>
      </c>
      <c r="G1140" s="2">
        <v>306815.0</v>
      </c>
    </row>
    <row r="1141" ht="15.75" customHeight="1">
      <c r="A1141" s="3">
        <v>44119.0</v>
      </c>
      <c r="B1141" s="2">
        <v>2291.0</v>
      </c>
      <c r="C1141" s="2">
        <v>2291.699951</v>
      </c>
      <c r="D1141" s="2">
        <v>2195.100098</v>
      </c>
      <c r="E1141" s="2">
        <v>2205.550049</v>
      </c>
      <c r="F1141" s="2">
        <v>2205.550049</v>
      </c>
      <c r="G1141" s="2">
        <v>1514858.0</v>
      </c>
    </row>
    <row r="1142" ht="15.75" customHeight="1">
      <c r="A1142" s="3">
        <v>44120.0</v>
      </c>
      <c r="B1142" s="2">
        <v>2214.800049</v>
      </c>
      <c r="C1142" s="2">
        <v>2232.0</v>
      </c>
      <c r="D1142" s="2">
        <v>2173.050049</v>
      </c>
      <c r="E1142" s="2">
        <v>2175.5</v>
      </c>
      <c r="F1142" s="2">
        <v>2175.5</v>
      </c>
      <c r="G1142" s="2">
        <v>440109.0</v>
      </c>
    </row>
    <row r="1143" ht="15.75" customHeight="1">
      <c r="A1143" s="3">
        <v>44123.0</v>
      </c>
      <c r="B1143" s="2">
        <v>2192.0</v>
      </c>
      <c r="C1143" s="2">
        <v>2228.399902</v>
      </c>
      <c r="D1143" s="2">
        <v>2156.0</v>
      </c>
      <c r="E1143" s="2">
        <v>2175.800049</v>
      </c>
      <c r="F1143" s="2">
        <v>2175.800049</v>
      </c>
      <c r="G1143" s="2">
        <v>352226.0</v>
      </c>
    </row>
    <row r="1144" ht="15.75" customHeight="1">
      <c r="A1144" s="3">
        <v>44124.0</v>
      </c>
      <c r="B1144" s="2">
        <v>2183.699951</v>
      </c>
      <c r="C1144" s="2">
        <v>2193.699951</v>
      </c>
      <c r="D1144" s="2">
        <v>2152.199951</v>
      </c>
      <c r="E1144" s="2">
        <v>2155.5</v>
      </c>
      <c r="F1144" s="2">
        <v>2155.5</v>
      </c>
      <c r="G1144" s="2">
        <v>364138.0</v>
      </c>
    </row>
    <row r="1145" ht="15.75" customHeight="1">
      <c r="A1145" s="3">
        <v>44125.0</v>
      </c>
      <c r="B1145" s="2">
        <v>2171.100098</v>
      </c>
      <c r="C1145" s="2">
        <v>2191.0</v>
      </c>
      <c r="D1145" s="2">
        <v>2098.75</v>
      </c>
      <c r="E1145" s="2">
        <v>2123.25</v>
      </c>
      <c r="F1145" s="2">
        <v>2123.25</v>
      </c>
      <c r="G1145" s="2">
        <v>534557.0</v>
      </c>
    </row>
    <row r="1146" ht="15.75" customHeight="1">
      <c r="A1146" s="3">
        <v>44126.0</v>
      </c>
      <c r="B1146" s="2">
        <v>2123.0</v>
      </c>
      <c r="C1146" s="2">
        <v>2133.050049</v>
      </c>
      <c r="D1146" s="2">
        <v>2091.5</v>
      </c>
      <c r="E1146" s="2">
        <v>2107.100098</v>
      </c>
      <c r="F1146" s="2">
        <v>2107.100098</v>
      </c>
      <c r="G1146" s="2">
        <v>301966.0</v>
      </c>
    </row>
    <row r="1147" ht="15.75" customHeight="1">
      <c r="A1147" s="3">
        <v>44127.0</v>
      </c>
      <c r="B1147" s="2">
        <v>2109.0</v>
      </c>
      <c r="C1147" s="2">
        <v>2134.800049</v>
      </c>
      <c r="D1147" s="2">
        <v>2095.649902</v>
      </c>
      <c r="E1147" s="2">
        <v>2112.550049</v>
      </c>
      <c r="F1147" s="2">
        <v>2112.550049</v>
      </c>
      <c r="G1147" s="2">
        <v>618540.0</v>
      </c>
    </row>
    <row r="1148" ht="15.75" customHeight="1">
      <c r="A1148" s="3">
        <v>44130.0</v>
      </c>
      <c r="B1148" s="2">
        <v>2101.0</v>
      </c>
      <c r="C1148" s="2">
        <v>2106.0</v>
      </c>
      <c r="D1148" s="2">
        <v>2018.449951</v>
      </c>
      <c r="E1148" s="2">
        <v>2028.699951</v>
      </c>
      <c r="F1148" s="2">
        <v>2028.699951</v>
      </c>
      <c r="G1148" s="2">
        <v>560855.0</v>
      </c>
    </row>
    <row r="1149" ht="15.75" customHeight="1">
      <c r="A1149" s="3">
        <v>44131.0</v>
      </c>
      <c r="B1149" s="2">
        <v>2032.0</v>
      </c>
      <c r="C1149" s="2">
        <v>2060.0</v>
      </c>
      <c r="D1149" s="2">
        <v>2005.550049</v>
      </c>
      <c r="E1149" s="2">
        <v>2034.199951</v>
      </c>
      <c r="F1149" s="2">
        <v>2034.199951</v>
      </c>
      <c r="G1149" s="2">
        <v>476055.0</v>
      </c>
    </row>
    <row r="1150" ht="15.75" customHeight="1">
      <c r="A1150" s="3">
        <v>44132.0</v>
      </c>
      <c r="B1150" s="2">
        <v>2044.0</v>
      </c>
      <c r="C1150" s="2">
        <v>2057.899902</v>
      </c>
      <c r="D1150" s="2">
        <v>2006.900024</v>
      </c>
      <c r="E1150" s="2">
        <v>2010.699951</v>
      </c>
      <c r="F1150" s="2">
        <v>2010.699951</v>
      </c>
      <c r="G1150" s="2">
        <v>1519047.0</v>
      </c>
    </row>
    <row r="1151" ht="15.75" customHeight="1">
      <c r="A1151" s="3">
        <v>44133.0</v>
      </c>
      <c r="B1151" s="2">
        <v>1999.400024</v>
      </c>
      <c r="C1151" s="2">
        <v>2042.300049</v>
      </c>
      <c r="D1151" s="2">
        <v>1990.75</v>
      </c>
      <c r="E1151" s="2">
        <v>2026.550049</v>
      </c>
      <c r="F1151" s="2">
        <v>2026.550049</v>
      </c>
      <c r="G1151" s="2">
        <v>384785.0</v>
      </c>
    </row>
    <row r="1152" ht="15.75" customHeight="1">
      <c r="A1152" s="3">
        <v>44134.0</v>
      </c>
      <c r="B1152" s="2">
        <v>2035.0</v>
      </c>
      <c r="C1152" s="2">
        <v>2064.649902</v>
      </c>
      <c r="D1152" s="2">
        <v>2022.0</v>
      </c>
      <c r="E1152" s="2">
        <v>2054.350098</v>
      </c>
      <c r="F1152" s="2">
        <v>2054.350098</v>
      </c>
      <c r="G1152" s="2">
        <v>354434.0</v>
      </c>
    </row>
    <row r="1153" ht="15.75" customHeight="1">
      <c r="A1153" s="3">
        <v>44137.0</v>
      </c>
      <c r="B1153" s="2">
        <v>2033.5</v>
      </c>
      <c r="C1153" s="2">
        <v>2033.5</v>
      </c>
      <c r="D1153" s="2">
        <v>1860.0</v>
      </c>
      <c r="E1153" s="2">
        <v>1877.300049</v>
      </c>
      <c r="F1153" s="2">
        <v>1877.300049</v>
      </c>
      <c r="G1153" s="2">
        <v>1444243.0</v>
      </c>
    </row>
    <row r="1154" ht="15.75" customHeight="1">
      <c r="A1154" s="3">
        <v>44138.0</v>
      </c>
      <c r="B1154" s="2">
        <v>1888.0</v>
      </c>
      <c r="C1154" s="2">
        <v>1909.5</v>
      </c>
      <c r="D1154" s="2">
        <v>1835.0</v>
      </c>
      <c r="E1154" s="2">
        <v>1849.449951</v>
      </c>
      <c r="F1154" s="2">
        <v>1849.449951</v>
      </c>
      <c r="G1154" s="2">
        <v>1164099.0</v>
      </c>
    </row>
    <row r="1155" ht="15.75" customHeight="1">
      <c r="A1155" s="3">
        <v>44139.0</v>
      </c>
      <c r="B1155" s="2">
        <v>1840.0</v>
      </c>
      <c r="C1155" s="2">
        <v>1928.849976</v>
      </c>
      <c r="D1155" s="2">
        <v>1840.0</v>
      </c>
      <c r="E1155" s="2">
        <v>1913.449951</v>
      </c>
      <c r="F1155" s="2">
        <v>1913.449951</v>
      </c>
      <c r="G1155" s="2">
        <v>1065630.0</v>
      </c>
    </row>
    <row r="1156" ht="15.75" customHeight="1">
      <c r="A1156" s="3">
        <v>44140.0</v>
      </c>
      <c r="B1156" s="2">
        <v>1949.0</v>
      </c>
      <c r="C1156" s="2">
        <v>1960.0</v>
      </c>
      <c r="D1156" s="2">
        <v>1931.400024</v>
      </c>
      <c r="E1156" s="2">
        <v>1955.099976</v>
      </c>
      <c r="F1156" s="2">
        <v>1955.099976</v>
      </c>
      <c r="G1156" s="2">
        <v>954587.0</v>
      </c>
    </row>
    <row r="1157" ht="15.75" customHeight="1">
      <c r="A1157" s="3">
        <v>44141.0</v>
      </c>
      <c r="B1157" s="2">
        <v>1988.0</v>
      </c>
      <c r="C1157" s="2">
        <v>2040.0</v>
      </c>
      <c r="D1157" s="2">
        <v>1977.650024</v>
      </c>
      <c r="E1157" s="2">
        <v>2029.0</v>
      </c>
      <c r="F1157" s="2">
        <v>2029.0</v>
      </c>
      <c r="G1157" s="2">
        <v>1886873.0</v>
      </c>
    </row>
    <row r="1158" ht="15.75" customHeight="1">
      <c r="A1158" s="3">
        <v>44144.0</v>
      </c>
      <c r="B1158" s="2">
        <v>2058.699951</v>
      </c>
      <c r="C1158" s="2">
        <v>2070.0</v>
      </c>
      <c r="D1158" s="2">
        <v>2038.900024</v>
      </c>
      <c r="E1158" s="2">
        <v>2050.300049</v>
      </c>
      <c r="F1158" s="2">
        <v>2050.300049</v>
      </c>
      <c r="G1158" s="2">
        <v>843691.0</v>
      </c>
    </row>
    <row r="1159" ht="15.75" customHeight="1">
      <c r="A1159" s="3">
        <v>44145.0</v>
      </c>
      <c r="B1159" s="2">
        <v>2075.0</v>
      </c>
      <c r="C1159" s="2">
        <v>2090.0</v>
      </c>
      <c r="D1159" s="2">
        <v>2041.800049</v>
      </c>
      <c r="E1159" s="2">
        <v>2084.5</v>
      </c>
      <c r="F1159" s="2">
        <v>2084.5</v>
      </c>
      <c r="G1159" s="2">
        <v>1068647.0</v>
      </c>
    </row>
    <row r="1160" ht="15.75" customHeight="1">
      <c r="A1160" s="3">
        <v>44146.0</v>
      </c>
      <c r="B1160" s="2">
        <v>2092.0</v>
      </c>
      <c r="C1160" s="2">
        <v>2095.350098</v>
      </c>
      <c r="D1160" s="2">
        <v>1979.0</v>
      </c>
      <c r="E1160" s="2">
        <v>1996.900024</v>
      </c>
      <c r="F1160" s="2">
        <v>1996.900024</v>
      </c>
      <c r="G1160" s="2">
        <v>811189.0</v>
      </c>
    </row>
    <row r="1161" ht="15.75" customHeight="1">
      <c r="A1161" s="3">
        <v>44147.0</v>
      </c>
      <c r="B1161" s="2">
        <v>1985.0</v>
      </c>
      <c r="C1161" s="2">
        <v>2008.349976</v>
      </c>
      <c r="D1161" s="2">
        <v>1965.0</v>
      </c>
      <c r="E1161" s="2">
        <v>1979.849976</v>
      </c>
      <c r="F1161" s="2">
        <v>1979.849976</v>
      </c>
      <c r="G1161" s="2">
        <v>711464.0</v>
      </c>
    </row>
    <row r="1162" ht="15.75" customHeight="1">
      <c r="A1162" s="3">
        <v>44148.0</v>
      </c>
      <c r="B1162" s="2">
        <v>1990.0</v>
      </c>
      <c r="C1162" s="2">
        <v>2036.650024</v>
      </c>
      <c r="D1162" s="2">
        <v>1981.0</v>
      </c>
      <c r="E1162" s="2">
        <v>1996.099976</v>
      </c>
      <c r="F1162" s="2">
        <v>1996.099976</v>
      </c>
      <c r="G1162" s="2">
        <v>1825121.0</v>
      </c>
    </row>
    <row r="1163" ht="15.75" customHeight="1">
      <c r="A1163" s="3">
        <v>44149.0</v>
      </c>
      <c r="B1163" s="2" t="s">
        <v>7</v>
      </c>
      <c r="C1163" s="2" t="s">
        <v>7</v>
      </c>
      <c r="D1163" s="2" t="s">
        <v>7</v>
      </c>
      <c r="E1163" s="2" t="s">
        <v>7</v>
      </c>
      <c r="F1163" s="2" t="s">
        <v>7</v>
      </c>
      <c r="G1163" s="2" t="s">
        <v>7</v>
      </c>
    </row>
    <row r="1164" ht="15.75" customHeight="1">
      <c r="A1164" s="3">
        <v>44152.0</v>
      </c>
      <c r="B1164" s="2">
        <v>2084.0</v>
      </c>
      <c r="C1164" s="2">
        <v>2084.0</v>
      </c>
      <c r="D1164" s="2">
        <v>1985.0</v>
      </c>
      <c r="E1164" s="2">
        <v>1992.900024</v>
      </c>
      <c r="F1164" s="2">
        <v>1992.900024</v>
      </c>
      <c r="G1164" s="2">
        <v>643296.0</v>
      </c>
    </row>
    <row r="1165" ht="15.75" customHeight="1">
      <c r="A1165" s="3">
        <v>44153.0</v>
      </c>
      <c r="B1165" s="2">
        <v>1997.449951</v>
      </c>
      <c r="C1165" s="2">
        <v>2006.650024</v>
      </c>
      <c r="D1165" s="2">
        <v>1961.0</v>
      </c>
      <c r="E1165" s="2">
        <v>1987.199951</v>
      </c>
      <c r="F1165" s="2">
        <v>1987.199951</v>
      </c>
      <c r="G1165" s="2">
        <v>427982.0</v>
      </c>
    </row>
    <row r="1166" ht="15.75" customHeight="1">
      <c r="A1166" s="3">
        <v>44154.0</v>
      </c>
      <c r="B1166" s="2">
        <v>1986.400024</v>
      </c>
      <c r="C1166" s="2">
        <v>2010.0</v>
      </c>
      <c r="D1166" s="2">
        <v>1968.0</v>
      </c>
      <c r="E1166" s="2">
        <v>1972.650024</v>
      </c>
      <c r="F1166" s="2">
        <v>1972.650024</v>
      </c>
      <c r="G1166" s="2">
        <v>802733.0</v>
      </c>
    </row>
    <row r="1167" ht="15.75" customHeight="1">
      <c r="A1167" s="3">
        <v>44155.0</v>
      </c>
      <c r="B1167" s="2">
        <v>1977.800049</v>
      </c>
      <c r="C1167" s="2">
        <v>1984.099976</v>
      </c>
      <c r="D1167" s="2">
        <v>1894.599976</v>
      </c>
      <c r="E1167" s="2">
        <v>1899.199951</v>
      </c>
      <c r="F1167" s="2">
        <v>1899.199951</v>
      </c>
      <c r="G1167" s="2">
        <v>863183.0</v>
      </c>
    </row>
    <row r="1168" ht="15.75" customHeight="1">
      <c r="A1168" s="3">
        <v>44158.0</v>
      </c>
      <c r="B1168" s="2">
        <v>1929.0</v>
      </c>
      <c r="C1168" s="2">
        <v>1970.0</v>
      </c>
      <c r="D1168" s="2">
        <v>1927.0</v>
      </c>
      <c r="E1168" s="2">
        <v>1950.800049</v>
      </c>
      <c r="F1168" s="2">
        <v>1950.800049</v>
      </c>
      <c r="G1168" s="2">
        <v>598632.0</v>
      </c>
    </row>
    <row r="1169" ht="15.75" customHeight="1">
      <c r="A1169" s="3">
        <v>44159.0</v>
      </c>
      <c r="B1169" s="2">
        <v>1962.0</v>
      </c>
      <c r="C1169" s="2">
        <v>1973.599976</v>
      </c>
      <c r="D1169" s="2">
        <v>1931.199951</v>
      </c>
      <c r="E1169" s="2">
        <v>1965.099976</v>
      </c>
      <c r="F1169" s="2">
        <v>1965.099976</v>
      </c>
      <c r="G1169" s="2">
        <v>750504.0</v>
      </c>
    </row>
    <row r="1170" ht="15.75" customHeight="1">
      <c r="A1170" s="3">
        <v>44160.0</v>
      </c>
      <c r="B1170" s="2">
        <v>1980.0</v>
      </c>
      <c r="C1170" s="2">
        <v>1992.0</v>
      </c>
      <c r="D1170" s="2">
        <v>1942.300049</v>
      </c>
      <c r="E1170" s="2">
        <v>1947.75</v>
      </c>
      <c r="F1170" s="2">
        <v>1947.75</v>
      </c>
      <c r="G1170" s="2">
        <v>914063.0</v>
      </c>
    </row>
    <row r="1171" ht="15.75" customHeight="1">
      <c r="A1171" s="3">
        <v>44161.0</v>
      </c>
      <c r="B1171" s="2">
        <v>1950.050049</v>
      </c>
      <c r="C1171" s="2">
        <v>1964.849976</v>
      </c>
      <c r="D1171" s="2">
        <v>1930.400024</v>
      </c>
      <c r="E1171" s="2">
        <v>1953.800049</v>
      </c>
      <c r="F1171" s="2">
        <v>1953.800049</v>
      </c>
      <c r="G1171" s="2">
        <v>450855.0</v>
      </c>
    </row>
    <row r="1172" ht="15.75" customHeight="1">
      <c r="A1172" s="3">
        <v>44162.0</v>
      </c>
      <c r="B1172" s="2">
        <v>1941.0</v>
      </c>
      <c r="C1172" s="2">
        <v>1955.849976</v>
      </c>
      <c r="D1172" s="2">
        <v>1921.550049</v>
      </c>
      <c r="E1172" s="2">
        <v>1929.849976</v>
      </c>
      <c r="F1172" s="2">
        <v>1929.849976</v>
      </c>
      <c r="G1172" s="2">
        <v>523191.0</v>
      </c>
    </row>
    <row r="1173" ht="15.75" customHeight="1">
      <c r="A1173" s="3">
        <v>44166.0</v>
      </c>
      <c r="B1173" s="2">
        <v>1935.25</v>
      </c>
      <c r="C1173" s="2">
        <v>1965.900024</v>
      </c>
      <c r="D1173" s="2">
        <v>1931.0</v>
      </c>
      <c r="E1173" s="2">
        <v>1954.300049</v>
      </c>
      <c r="F1173" s="2">
        <v>1954.300049</v>
      </c>
      <c r="G1173" s="2">
        <v>593339.0</v>
      </c>
    </row>
    <row r="1174" ht="15.75" customHeight="1">
      <c r="A1174" s="3">
        <v>44167.0</v>
      </c>
      <c r="B1174" s="2">
        <v>1962.949951</v>
      </c>
      <c r="C1174" s="2">
        <v>1962.949951</v>
      </c>
      <c r="D1174" s="2">
        <v>1935.0</v>
      </c>
      <c r="E1174" s="2">
        <v>1957.599976</v>
      </c>
      <c r="F1174" s="2">
        <v>1957.599976</v>
      </c>
      <c r="G1174" s="2">
        <v>220138.0</v>
      </c>
    </row>
    <row r="1175" ht="15.75" customHeight="1">
      <c r="A1175" s="3">
        <v>44168.0</v>
      </c>
      <c r="B1175" s="2">
        <v>1970.0</v>
      </c>
      <c r="C1175" s="2">
        <v>1981.099976</v>
      </c>
      <c r="D1175" s="2">
        <v>1958.050049</v>
      </c>
      <c r="E1175" s="2">
        <v>1963.449951</v>
      </c>
      <c r="F1175" s="2">
        <v>1963.449951</v>
      </c>
      <c r="G1175" s="2">
        <v>1489127.0</v>
      </c>
    </row>
    <row r="1176" ht="15.75" customHeight="1">
      <c r="A1176" s="3">
        <v>44169.0</v>
      </c>
      <c r="B1176" s="2">
        <v>1963.0</v>
      </c>
      <c r="C1176" s="2">
        <v>1967.849976</v>
      </c>
      <c r="D1176" s="2">
        <v>1940.0</v>
      </c>
      <c r="E1176" s="2">
        <v>1946.550049</v>
      </c>
      <c r="F1176" s="2">
        <v>1946.550049</v>
      </c>
      <c r="G1176" s="2">
        <v>250336.0</v>
      </c>
    </row>
    <row r="1177" ht="15.75" customHeight="1">
      <c r="A1177" s="3">
        <v>44172.0</v>
      </c>
      <c r="B1177" s="2">
        <v>1942.0</v>
      </c>
      <c r="C1177" s="2">
        <v>1965.0</v>
      </c>
      <c r="D1177" s="2">
        <v>1942.0</v>
      </c>
      <c r="E1177" s="2">
        <v>1958.050049</v>
      </c>
      <c r="F1177" s="2">
        <v>1958.050049</v>
      </c>
      <c r="G1177" s="2">
        <v>293809.0</v>
      </c>
    </row>
    <row r="1178" ht="15.75" customHeight="1">
      <c r="A1178" s="3">
        <v>44173.0</v>
      </c>
      <c r="B1178" s="2">
        <v>1963.0</v>
      </c>
      <c r="C1178" s="2">
        <v>2014.199951</v>
      </c>
      <c r="D1178" s="2">
        <v>1950.150024</v>
      </c>
      <c r="E1178" s="2">
        <v>1993.75</v>
      </c>
      <c r="F1178" s="2">
        <v>1993.75</v>
      </c>
      <c r="G1178" s="2">
        <v>683240.0</v>
      </c>
    </row>
    <row r="1179" ht="15.75" customHeight="1">
      <c r="A1179" s="3">
        <v>44174.0</v>
      </c>
      <c r="B1179" s="2">
        <v>2013.0</v>
      </c>
      <c r="C1179" s="2">
        <v>2033.800049</v>
      </c>
      <c r="D1179" s="2">
        <v>2000.0</v>
      </c>
      <c r="E1179" s="2">
        <v>2026.650024</v>
      </c>
      <c r="F1179" s="2">
        <v>2026.650024</v>
      </c>
      <c r="G1179" s="2">
        <v>917242.0</v>
      </c>
    </row>
    <row r="1180" ht="15.75" customHeight="1">
      <c r="A1180" s="3">
        <v>44175.0</v>
      </c>
      <c r="B1180" s="2">
        <v>2020.0</v>
      </c>
      <c r="C1180" s="2">
        <v>2028.400024</v>
      </c>
      <c r="D1180" s="2">
        <v>2000.949951</v>
      </c>
      <c r="E1180" s="2">
        <v>2007.199951</v>
      </c>
      <c r="F1180" s="2">
        <v>2007.199951</v>
      </c>
      <c r="G1180" s="2">
        <v>270177.0</v>
      </c>
    </row>
    <row r="1181" ht="15.75" customHeight="1">
      <c r="A1181" s="3">
        <v>44176.0</v>
      </c>
      <c r="B1181" s="2">
        <v>2011.199951</v>
      </c>
      <c r="C1181" s="2">
        <v>2037.800049</v>
      </c>
      <c r="D1181" s="2">
        <v>1974.400024</v>
      </c>
      <c r="E1181" s="2">
        <v>2005.599976</v>
      </c>
      <c r="F1181" s="2">
        <v>2005.599976</v>
      </c>
      <c r="G1181" s="2">
        <v>689028.0</v>
      </c>
    </row>
    <row r="1182" ht="15.75" customHeight="1">
      <c r="A1182" s="3">
        <v>44179.0</v>
      </c>
      <c r="B1182" s="2">
        <v>2013.0</v>
      </c>
      <c r="C1182" s="2">
        <v>2015.25</v>
      </c>
      <c r="D1182" s="2">
        <v>1987.050049</v>
      </c>
      <c r="E1182" s="2">
        <v>1991.150024</v>
      </c>
      <c r="F1182" s="2">
        <v>1991.150024</v>
      </c>
      <c r="G1182" s="2">
        <v>232903.0</v>
      </c>
    </row>
    <row r="1183" ht="15.75" customHeight="1">
      <c r="A1183" s="3">
        <v>44180.0</v>
      </c>
      <c r="B1183" s="2">
        <v>1992.900024</v>
      </c>
      <c r="C1183" s="2">
        <v>1992.900024</v>
      </c>
      <c r="D1183" s="2">
        <v>1961.5</v>
      </c>
      <c r="E1183" s="2">
        <v>1974.0</v>
      </c>
      <c r="F1183" s="2">
        <v>1974.0</v>
      </c>
      <c r="G1183" s="2">
        <v>211535.0</v>
      </c>
    </row>
    <row r="1184" ht="15.75" customHeight="1">
      <c r="A1184" s="3">
        <v>44181.0</v>
      </c>
      <c r="B1184" s="2">
        <v>1988.0</v>
      </c>
      <c r="C1184" s="2">
        <v>1995.0</v>
      </c>
      <c r="D1184" s="2">
        <v>1965.75</v>
      </c>
      <c r="E1184" s="2">
        <v>1976.050049</v>
      </c>
      <c r="F1184" s="2">
        <v>1976.050049</v>
      </c>
      <c r="G1184" s="2">
        <v>272748.0</v>
      </c>
    </row>
    <row r="1185" ht="15.75" customHeight="1">
      <c r="A1185" s="3">
        <v>44182.0</v>
      </c>
      <c r="B1185" s="2">
        <v>1980.900024</v>
      </c>
      <c r="C1185" s="2">
        <v>2005.0</v>
      </c>
      <c r="D1185" s="2">
        <v>1977.099976</v>
      </c>
      <c r="E1185" s="2">
        <v>1985.050049</v>
      </c>
      <c r="F1185" s="2">
        <v>1985.050049</v>
      </c>
      <c r="G1185" s="2">
        <v>238834.0</v>
      </c>
    </row>
    <row r="1186" ht="15.75" customHeight="1">
      <c r="A1186" s="3">
        <v>44183.0</v>
      </c>
      <c r="B1186" s="2">
        <v>1983.0</v>
      </c>
      <c r="C1186" s="2">
        <v>2005.0</v>
      </c>
      <c r="D1186" s="2">
        <v>1965.0</v>
      </c>
      <c r="E1186" s="2">
        <v>1992.25</v>
      </c>
      <c r="F1186" s="2">
        <v>1992.25</v>
      </c>
      <c r="G1186" s="2">
        <v>218330.0</v>
      </c>
    </row>
    <row r="1187" ht="15.75" customHeight="1">
      <c r="A1187" s="3">
        <v>44186.0</v>
      </c>
      <c r="B1187" s="2">
        <v>2010.0</v>
      </c>
      <c r="C1187" s="2">
        <v>2022.0</v>
      </c>
      <c r="D1187" s="2">
        <v>1856.050049</v>
      </c>
      <c r="E1187" s="2">
        <v>1939.75</v>
      </c>
      <c r="F1187" s="2">
        <v>1939.75</v>
      </c>
      <c r="G1187" s="2">
        <v>1499610.0</v>
      </c>
    </row>
    <row r="1188" ht="15.75" customHeight="1">
      <c r="A1188" s="3">
        <v>44187.0</v>
      </c>
      <c r="B1188" s="2">
        <v>1940.0</v>
      </c>
      <c r="C1188" s="2">
        <v>1958.400024</v>
      </c>
      <c r="D1188" s="2">
        <v>1887.75</v>
      </c>
      <c r="E1188" s="2">
        <v>1936.599976</v>
      </c>
      <c r="F1188" s="2">
        <v>1936.599976</v>
      </c>
      <c r="G1188" s="2">
        <v>972241.0</v>
      </c>
    </row>
    <row r="1189" ht="15.75" customHeight="1">
      <c r="A1189" s="3">
        <v>44188.0</v>
      </c>
      <c r="B1189" s="2">
        <v>1932.800049</v>
      </c>
      <c r="C1189" s="2">
        <v>1951.199951</v>
      </c>
      <c r="D1189" s="2">
        <v>1920.0</v>
      </c>
      <c r="E1189" s="2">
        <v>1943.800049</v>
      </c>
      <c r="F1189" s="2">
        <v>1943.800049</v>
      </c>
      <c r="G1189" s="2">
        <v>299743.0</v>
      </c>
    </row>
    <row r="1190" ht="15.75" customHeight="1">
      <c r="A1190" s="3">
        <v>44189.0</v>
      </c>
      <c r="B1190" s="2">
        <v>1950.800049</v>
      </c>
      <c r="C1190" s="2">
        <v>1998.650024</v>
      </c>
      <c r="D1190" s="2">
        <v>1947.050049</v>
      </c>
      <c r="E1190" s="2">
        <v>1993.900024</v>
      </c>
      <c r="F1190" s="2">
        <v>1993.900024</v>
      </c>
      <c r="G1190" s="2">
        <v>289379.0</v>
      </c>
    </row>
    <row r="1191" ht="15.75" customHeight="1">
      <c r="A1191" s="3">
        <v>44193.0</v>
      </c>
      <c r="B1191" s="2">
        <v>2004.099976</v>
      </c>
      <c r="C1191" s="2">
        <v>2024.900024</v>
      </c>
      <c r="D1191" s="2">
        <v>1995.599976</v>
      </c>
      <c r="E1191" s="2">
        <v>2003.25</v>
      </c>
      <c r="F1191" s="2">
        <v>2003.25</v>
      </c>
      <c r="G1191" s="2">
        <v>335518.0</v>
      </c>
    </row>
    <row r="1192" ht="15.75" customHeight="1">
      <c r="A1192" s="3">
        <v>44194.0</v>
      </c>
      <c r="B1192" s="2">
        <v>2007.349976</v>
      </c>
      <c r="C1192" s="2">
        <v>2012.800049</v>
      </c>
      <c r="D1192" s="2">
        <v>1982.599976</v>
      </c>
      <c r="E1192" s="2">
        <v>1989.199951</v>
      </c>
      <c r="F1192" s="2">
        <v>1989.199951</v>
      </c>
      <c r="G1192" s="2">
        <v>250017.0</v>
      </c>
    </row>
    <row r="1193" ht="15.75" customHeight="1">
      <c r="A1193" s="3">
        <v>44195.0</v>
      </c>
      <c r="B1193" s="2">
        <v>1992.550049</v>
      </c>
      <c r="C1193" s="2">
        <v>2006.849976</v>
      </c>
      <c r="D1193" s="2">
        <v>1975.900024</v>
      </c>
      <c r="E1193" s="2">
        <v>1995.5</v>
      </c>
      <c r="F1193" s="2">
        <v>1995.5</v>
      </c>
      <c r="G1193" s="2">
        <v>224277.0</v>
      </c>
    </row>
    <row r="1194" ht="15.75" customHeight="1">
      <c r="A1194" s="3">
        <v>44196.0</v>
      </c>
      <c r="B1194" s="2">
        <v>1994.75</v>
      </c>
      <c r="C1194" s="2">
        <v>2011.0</v>
      </c>
      <c r="D1194" s="2">
        <v>1980.0</v>
      </c>
      <c r="E1194" s="2">
        <v>1984.650024</v>
      </c>
      <c r="F1194" s="2">
        <v>1984.650024</v>
      </c>
      <c r="G1194" s="2">
        <v>465795.0</v>
      </c>
    </row>
    <row r="1195" ht="15.75" customHeight="1">
      <c r="A1195" s="3">
        <v>44197.0</v>
      </c>
      <c r="B1195" s="2">
        <v>1986.150024</v>
      </c>
      <c r="C1195" s="2">
        <v>1997.300049</v>
      </c>
      <c r="D1195" s="2">
        <v>1982.300049</v>
      </c>
      <c r="E1195" s="2">
        <v>1987.150024</v>
      </c>
      <c r="F1195" s="2">
        <v>1987.150024</v>
      </c>
      <c r="G1195" s="2">
        <v>157713.0</v>
      </c>
    </row>
    <row r="1196" ht="15.75" customHeight="1">
      <c r="A1196" s="3">
        <v>44200.0</v>
      </c>
      <c r="B1196" s="2">
        <v>1988.550049</v>
      </c>
      <c r="C1196" s="2">
        <v>1997.900024</v>
      </c>
      <c r="D1196" s="2">
        <v>1967.900024</v>
      </c>
      <c r="E1196" s="2">
        <v>1990.650024</v>
      </c>
      <c r="F1196" s="2">
        <v>1990.650024</v>
      </c>
      <c r="G1196" s="2">
        <v>345853.0</v>
      </c>
    </row>
    <row r="1197" ht="15.75" customHeight="1">
      <c r="A1197" s="3">
        <v>44201.0</v>
      </c>
      <c r="B1197" s="2">
        <v>1972.050049</v>
      </c>
      <c r="C1197" s="2">
        <v>1984.0</v>
      </c>
      <c r="D1197" s="2">
        <v>1956.0</v>
      </c>
      <c r="E1197" s="2">
        <v>1966.0</v>
      </c>
      <c r="F1197" s="2">
        <v>1966.0</v>
      </c>
      <c r="G1197" s="2">
        <v>338549.0</v>
      </c>
    </row>
    <row r="1198" ht="15.75" customHeight="1">
      <c r="A1198" s="3">
        <v>44202.0</v>
      </c>
      <c r="B1198" s="2">
        <v>1968.0</v>
      </c>
      <c r="C1198" s="2">
        <v>1968.0</v>
      </c>
      <c r="D1198" s="2">
        <v>1905.0</v>
      </c>
      <c r="E1198" s="2">
        <v>1914.150024</v>
      </c>
      <c r="F1198" s="2">
        <v>1914.150024</v>
      </c>
      <c r="G1198" s="2">
        <v>864039.0</v>
      </c>
    </row>
    <row r="1199" ht="15.75" customHeight="1">
      <c r="A1199" s="3">
        <v>44203.0</v>
      </c>
      <c r="B1199" s="2">
        <v>1921.900024</v>
      </c>
      <c r="C1199" s="2">
        <v>1945.199951</v>
      </c>
      <c r="D1199" s="2">
        <v>1905.650024</v>
      </c>
      <c r="E1199" s="2">
        <v>1911.0</v>
      </c>
      <c r="F1199" s="2">
        <v>1911.0</v>
      </c>
      <c r="G1199" s="2">
        <v>564975.0</v>
      </c>
    </row>
    <row r="1200" ht="15.75" customHeight="1">
      <c r="A1200" s="3">
        <v>44204.0</v>
      </c>
      <c r="B1200" s="2">
        <v>1920.900024</v>
      </c>
      <c r="C1200" s="2">
        <v>1938.199951</v>
      </c>
      <c r="D1200" s="2">
        <v>1912.699951</v>
      </c>
      <c r="E1200" s="2">
        <v>1933.050049</v>
      </c>
      <c r="F1200" s="2">
        <v>1933.050049</v>
      </c>
      <c r="G1200" s="2">
        <v>299804.0</v>
      </c>
    </row>
    <row r="1201" ht="15.75" customHeight="1">
      <c r="A1201" s="3">
        <v>44207.0</v>
      </c>
      <c r="B1201" s="2">
        <v>1935.0</v>
      </c>
      <c r="C1201" s="2">
        <v>1938.900024</v>
      </c>
      <c r="D1201" s="2">
        <v>1892.25</v>
      </c>
      <c r="E1201" s="2">
        <v>1897.0</v>
      </c>
      <c r="F1201" s="2">
        <v>1897.0</v>
      </c>
      <c r="G1201" s="2">
        <v>415573.0</v>
      </c>
    </row>
    <row r="1202" ht="15.75" customHeight="1">
      <c r="A1202" s="3">
        <v>44208.0</v>
      </c>
      <c r="B1202" s="2">
        <v>1910.0</v>
      </c>
      <c r="C1202" s="2">
        <v>1960.0</v>
      </c>
      <c r="D1202" s="2">
        <v>1900.0</v>
      </c>
      <c r="E1202" s="2">
        <v>1956.650024</v>
      </c>
      <c r="F1202" s="2">
        <v>1956.650024</v>
      </c>
      <c r="G1202" s="2">
        <v>497793.0</v>
      </c>
    </row>
    <row r="1203" ht="15.75" customHeight="1">
      <c r="A1203" s="3">
        <v>44209.0</v>
      </c>
      <c r="B1203" s="2">
        <v>1964.800049</v>
      </c>
      <c r="C1203" s="2">
        <v>1974.949951</v>
      </c>
      <c r="D1203" s="2">
        <v>1918.650024</v>
      </c>
      <c r="E1203" s="2">
        <v>1939.099976</v>
      </c>
      <c r="F1203" s="2">
        <v>1939.099976</v>
      </c>
      <c r="G1203" s="2">
        <v>474934.0</v>
      </c>
    </row>
    <row r="1204" ht="15.75" customHeight="1">
      <c r="A1204" s="3">
        <v>44210.0</v>
      </c>
      <c r="B1204" s="2">
        <v>1939.099976</v>
      </c>
      <c r="C1204" s="2">
        <v>1966.5</v>
      </c>
      <c r="D1204" s="2">
        <v>1936.050049</v>
      </c>
      <c r="E1204" s="2">
        <v>1960.599976</v>
      </c>
      <c r="F1204" s="2">
        <v>1960.599976</v>
      </c>
      <c r="G1204" s="2">
        <v>1829840.0</v>
      </c>
    </row>
    <row r="1205" ht="15.75" customHeight="1">
      <c r="A1205" s="3">
        <v>44211.0</v>
      </c>
      <c r="B1205" s="2">
        <v>1960.0</v>
      </c>
      <c r="C1205" s="2">
        <v>1973.150024</v>
      </c>
      <c r="D1205" s="2">
        <v>1920.150024</v>
      </c>
      <c r="E1205" s="2">
        <v>1937.599976</v>
      </c>
      <c r="F1205" s="2">
        <v>1937.599976</v>
      </c>
      <c r="G1205" s="2">
        <v>1266407.0</v>
      </c>
    </row>
    <row r="1206" ht="15.75" customHeight="1">
      <c r="A1206" s="3">
        <v>44214.0</v>
      </c>
      <c r="B1206" s="2">
        <v>1940.0</v>
      </c>
      <c r="C1206" s="2">
        <v>1996.599976</v>
      </c>
      <c r="D1206" s="2">
        <v>1922.650024</v>
      </c>
      <c r="E1206" s="2">
        <v>1983.5</v>
      </c>
      <c r="F1206" s="2">
        <v>1983.5</v>
      </c>
      <c r="G1206" s="2">
        <v>1363505.0</v>
      </c>
    </row>
    <row r="1207" ht="15.75" customHeight="1">
      <c r="A1207" s="3">
        <v>44215.0</v>
      </c>
      <c r="B1207" s="2">
        <v>1994.0</v>
      </c>
      <c r="C1207" s="2">
        <v>2030.900024</v>
      </c>
      <c r="D1207" s="2">
        <v>1993.650024</v>
      </c>
      <c r="E1207" s="2">
        <v>2016.300049</v>
      </c>
      <c r="F1207" s="2">
        <v>2016.300049</v>
      </c>
      <c r="G1207" s="2">
        <v>591919.0</v>
      </c>
    </row>
    <row r="1208" ht="15.75" customHeight="1">
      <c r="A1208" s="3">
        <v>44216.0</v>
      </c>
      <c r="B1208" s="2">
        <v>2022.5</v>
      </c>
      <c r="C1208" s="2">
        <v>2058.050049</v>
      </c>
      <c r="D1208" s="2">
        <v>2001.25</v>
      </c>
      <c r="E1208" s="2">
        <v>2054.850098</v>
      </c>
      <c r="F1208" s="2">
        <v>2054.850098</v>
      </c>
      <c r="G1208" s="2">
        <v>488577.0</v>
      </c>
    </row>
    <row r="1209" ht="15.75" customHeight="1">
      <c r="A1209" s="3">
        <v>44217.0</v>
      </c>
      <c r="B1209" s="2">
        <v>2082.0</v>
      </c>
      <c r="C1209" s="2">
        <v>2119.800049</v>
      </c>
      <c r="D1209" s="2">
        <v>2075.0</v>
      </c>
      <c r="E1209" s="2">
        <v>2097.850098</v>
      </c>
      <c r="F1209" s="2">
        <v>2097.850098</v>
      </c>
      <c r="G1209" s="2">
        <v>1545088.0</v>
      </c>
    </row>
    <row r="1210" ht="15.75" customHeight="1">
      <c r="A1210" s="3">
        <v>44218.0</v>
      </c>
      <c r="B1210" s="2">
        <v>2114.800049</v>
      </c>
      <c r="C1210" s="2">
        <v>2115.899902</v>
      </c>
      <c r="D1210" s="2">
        <v>2035.199951</v>
      </c>
      <c r="E1210" s="2">
        <v>2049.649902</v>
      </c>
      <c r="F1210" s="2">
        <v>2049.649902</v>
      </c>
      <c r="G1210" s="2">
        <v>507943.0</v>
      </c>
    </row>
    <row r="1211" ht="15.75" customHeight="1">
      <c r="A1211" s="3">
        <v>44221.0</v>
      </c>
      <c r="B1211" s="2">
        <v>2052.0</v>
      </c>
      <c r="C1211" s="2">
        <v>2052.0</v>
      </c>
      <c r="D1211" s="2">
        <v>1932.199951</v>
      </c>
      <c r="E1211" s="2">
        <v>1939.699951</v>
      </c>
      <c r="F1211" s="2">
        <v>1939.699951</v>
      </c>
      <c r="G1211" s="2">
        <v>1345520.0</v>
      </c>
    </row>
    <row r="1212" ht="15.75" customHeight="1">
      <c r="A1212" s="3">
        <v>44223.0</v>
      </c>
      <c r="B1212" s="2">
        <v>1930.199951</v>
      </c>
      <c r="C1212" s="2">
        <v>1930.199951</v>
      </c>
      <c r="D1212" s="2">
        <v>1888.0</v>
      </c>
      <c r="E1212" s="2">
        <v>1895.25</v>
      </c>
      <c r="F1212" s="2">
        <v>1895.25</v>
      </c>
      <c r="G1212" s="2">
        <v>1740178.0</v>
      </c>
    </row>
    <row r="1213" ht="15.75" customHeight="1">
      <c r="A1213" s="3">
        <v>44224.0</v>
      </c>
      <c r="B1213" s="2">
        <v>1879.0</v>
      </c>
      <c r="C1213" s="2">
        <v>1923.349976</v>
      </c>
      <c r="D1213" s="2">
        <v>1870.150024</v>
      </c>
      <c r="E1213" s="2">
        <v>1876.599976</v>
      </c>
      <c r="F1213" s="2">
        <v>1876.599976</v>
      </c>
      <c r="G1213" s="2">
        <v>2069380.0</v>
      </c>
    </row>
    <row r="1214" ht="15.75" customHeight="1">
      <c r="A1214" s="3">
        <v>44225.0</v>
      </c>
      <c r="B1214" s="2">
        <v>1896.699951</v>
      </c>
      <c r="C1214" s="2">
        <v>1911.75</v>
      </c>
      <c r="D1214" s="2">
        <v>1830.0</v>
      </c>
      <c r="E1214" s="2">
        <v>1843.150024</v>
      </c>
      <c r="F1214" s="2">
        <v>1843.150024</v>
      </c>
      <c r="G1214" s="2">
        <v>926815.0</v>
      </c>
    </row>
    <row r="1215" ht="15.75" customHeight="1">
      <c r="A1215" s="3">
        <v>44228.0</v>
      </c>
      <c r="B1215" s="2">
        <v>1845.199951</v>
      </c>
      <c r="C1215" s="2">
        <v>1904.699951</v>
      </c>
      <c r="D1215" s="2">
        <v>1845.199951</v>
      </c>
      <c r="E1215" s="2">
        <v>1895.349976</v>
      </c>
      <c r="F1215" s="2">
        <v>1895.349976</v>
      </c>
      <c r="G1215" s="2">
        <v>818509.0</v>
      </c>
    </row>
    <row r="1216" ht="15.75" customHeight="1">
      <c r="A1216" s="3">
        <v>44229.0</v>
      </c>
      <c r="B1216" s="2">
        <v>1915.699951</v>
      </c>
      <c r="C1216" s="2">
        <v>1938.300049</v>
      </c>
      <c r="D1216" s="2">
        <v>1855.0</v>
      </c>
      <c r="E1216" s="2">
        <v>1926.449951</v>
      </c>
      <c r="F1216" s="2">
        <v>1926.449951</v>
      </c>
      <c r="G1216" s="2">
        <v>1088933.0</v>
      </c>
    </row>
    <row r="1217" ht="15.75" customHeight="1">
      <c r="A1217" s="3">
        <v>44230.0</v>
      </c>
      <c r="B1217" s="2">
        <v>1927.0</v>
      </c>
      <c r="C1217" s="2">
        <v>1951.0</v>
      </c>
      <c r="D1217" s="2">
        <v>1900.0</v>
      </c>
      <c r="E1217" s="2">
        <v>1930.300049</v>
      </c>
      <c r="F1217" s="2">
        <v>1930.300049</v>
      </c>
      <c r="G1217" s="2">
        <v>921546.0</v>
      </c>
    </row>
    <row r="1218" ht="15.75" customHeight="1">
      <c r="A1218" s="3">
        <v>44231.0</v>
      </c>
      <c r="B1218" s="2">
        <v>1921.0</v>
      </c>
      <c r="C1218" s="2">
        <v>1939.699951</v>
      </c>
      <c r="D1218" s="2">
        <v>1905.050049</v>
      </c>
      <c r="E1218" s="2">
        <v>1923.949951</v>
      </c>
      <c r="F1218" s="2">
        <v>1923.949951</v>
      </c>
      <c r="G1218" s="2">
        <v>1619015.0</v>
      </c>
    </row>
    <row r="1219" ht="15.75" customHeight="1">
      <c r="A1219" s="3">
        <v>44232.0</v>
      </c>
      <c r="B1219" s="2">
        <v>1933.0</v>
      </c>
      <c r="C1219" s="2">
        <v>1944.199951</v>
      </c>
      <c r="D1219" s="2">
        <v>1920.0</v>
      </c>
      <c r="E1219" s="2">
        <v>1924.0</v>
      </c>
      <c r="F1219" s="2">
        <v>1924.0</v>
      </c>
      <c r="G1219" s="2">
        <v>322014.0</v>
      </c>
    </row>
    <row r="1220" ht="15.75" customHeight="1">
      <c r="A1220" s="3">
        <v>44235.0</v>
      </c>
      <c r="B1220" s="2">
        <v>1931.199951</v>
      </c>
      <c r="C1220" s="2">
        <v>1968.25</v>
      </c>
      <c r="D1220" s="2">
        <v>1929.050049</v>
      </c>
      <c r="E1220" s="2">
        <v>1951.5</v>
      </c>
      <c r="F1220" s="2">
        <v>1951.5</v>
      </c>
      <c r="G1220" s="2">
        <v>702232.0</v>
      </c>
    </row>
    <row r="1221" ht="15.75" customHeight="1">
      <c r="A1221" s="3">
        <v>44236.0</v>
      </c>
      <c r="B1221" s="2">
        <v>1967.699951</v>
      </c>
      <c r="C1221" s="2">
        <v>1990.0</v>
      </c>
      <c r="D1221" s="2">
        <v>1952.0</v>
      </c>
      <c r="E1221" s="2">
        <v>1955.949951</v>
      </c>
      <c r="F1221" s="2">
        <v>1955.949951</v>
      </c>
      <c r="G1221" s="2">
        <v>602162.0</v>
      </c>
    </row>
    <row r="1222" ht="15.75" customHeight="1">
      <c r="A1222" s="3">
        <v>44237.0</v>
      </c>
      <c r="B1222" s="2">
        <v>1957.699951</v>
      </c>
      <c r="C1222" s="2">
        <v>1983.949951</v>
      </c>
      <c r="D1222" s="2">
        <v>1928.0</v>
      </c>
      <c r="E1222" s="2">
        <v>1975.25</v>
      </c>
      <c r="F1222" s="2">
        <v>1975.25</v>
      </c>
      <c r="G1222" s="2">
        <v>470988.0</v>
      </c>
    </row>
    <row r="1223" ht="15.75" customHeight="1">
      <c r="A1223" s="3">
        <v>44238.0</v>
      </c>
      <c r="B1223" s="2">
        <v>1977.449951</v>
      </c>
      <c r="C1223" s="2">
        <v>2062.199951</v>
      </c>
      <c r="D1223" s="2">
        <v>1971.199951</v>
      </c>
      <c r="E1223" s="2">
        <v>2055.550049</v>
      </c>
      <c r="F1223" s="2">
        <v>2055.550049</v>
      </c>
      <c r="G1223" s="2">
        <v>1942646.0</v>
      </c>
    </row>
    <row r="1224" ht="15.75" customHeight="1">
      <c r="A1224" s="3">
        <v>44239.0</v>
      </c>
      <c r="B1224" s="2">
        <v>2059.699951</v>
      </c>
      <c r="C1224" s="2">
        <v>2077.5</v>
      </c>
      <c r="D1224" s="2">
        <v>2015.550049</v>
      </c>
      <c r="E1224" s="2">
        <v>2041.25</v>
      </c>
      <c r="F1224" s="2">
        <v>2041.25</v>
      </c>
      <c r="G1224" s="2">
        <v>640628.0</v>
      </c>
    </row>
    <row r="1225" ht="15.75" customHeight="1">
      <c r="A1225" s="3">
        <v>44242.0</v>
      </c>
      <c r="B1225" s="2">
        <v>2049.0</v>
      </c>
      <c r="C1225" s="2">
        <v>2060.550049</v>
      </c>
      <c r="D1225" s="2">
        <v>2025.400024</v>
      </c>
      <c r="E1225" s="2">
        <v>2032.599976</v>
      </c>
      <c r="F1225" s="2">
        <v>2032.599976</v>
      </c>
      <c r="G1225" s="2">
        <v>325784.0</v>
      </c>
    </row>
    <row r="1226" ht="15.75" customHeight="1">
      <c r="A1226" s="3">
        <v>44243.0</v>
      </c>
      <c r="B1226" s="2">
        <v>2040.0</v>
      </c>
      <c r="C1226" s="2">
        <v>2079.0</v>
      </c>
      <c r="D1226" s="2">
        <v>2037.5</v>
      </c>
      <c r="E1226" s="2">
        <v>2059.649902</v>
      </c>
      <c r="F1226" s="2">
        <v>2059.649902</v>
      </c>
      <c r="G1226" s="2">
        <v>361465.0</v>
      </c>
    </row>
    <row r="1227" ht="15.75" customHeight="1">
      <c r="A1227" s="3">
        <v>44244.0</v>
      </c>
      <c r="B1227" s="2">
        <v>2058.0</v>
      </c>
      <c r="C1227" s="2">
        <v>2095.0</v>
      </c>
      <c r="D1227" s="2">
        <v>2050.850098</v>
      </c>
      <c r="E1227" s="2">
        <v>2082.75</v>
      </c>
      <c r="F1227" s="2">
        <v>2082.75</v>
      </c>
      <c r="G1227" s="2">
        <v>692483.0</v>
      </c>
    </row>
    <row r="1228" ht="15.75" customHeight="1">
      <c r="A1228" s="3">
        <v>44245.0</v>
      </c>
      <c r="B1228" s="2">
        <v>2085.75</v>
      </c>
      <c r="C1228" s="2">
        <v>2107.699951</v>
      </c>
      <c r="D1228" s="2">
        <v>2059.699951</v>
      </c>
      <c r="E1228" s="2">
        <v>2065.5</v>
      </c>
      <c r="F1228" s="2">
        <v>2065.5</v>
      </c>
      <c r="G1228" s="2">
        <v>298538.0</v>
      </c>
    </row>
    <row r="1229" ht="15.75" customHeight="1">
      <c r="A1229" s="3">
        <v>44246.0</v>
      </c>
      <c r="B1229" s="2">
        <v>2065.0</v>
      </c>
      <c r="C1229" s="2">
        <v>2104.949951</v>
      </c>
      <c r="D1229" s="2">
        <v>2058.0</v>
      </c>
      <c r="E1229" s="2">
        <v>2080.550049</v>
      </c>
      <c r="F1229" s="2">
        <v>2080.550049</v>
      </c>
      <c r="G1229" s="2">
        <v>398673.0</v>
      </c>
    </row>
    <row r="1230" ht="15.75" customHeight="1">
      <c r="A1230" s="3">
        <v>44249.0</v>
      </c>
      <c r="B1230" s="2">
        <v>2080.0</v>
      </c>
      <c r="C1230" s="2">
        <v>2089.699951</v>
      </c>
      <c r="D1230" s="2">
        <v>1995.099976</v>
      </c>
      <c r="E1230" s="2">
        <v>2007.400024</v>
      </c>
      <c r="F1230" s="2">
        <v>2007.400024</v>
      </c>
      <c r="G1230" s="2">
        <v>649015.0</v>
      </c>
    </row>
    <row r="1231" ht="15.75" customHeight="1">
      <c r="A1231" s="3">
        <v>44250.0</v>
      </c>
      <c r="B1231" s="2">
        <v>2028.0</v>
      </c>
      <c r="C1231" s="2">
        <v>2053.100098</v>
      </c>
      <c r="D1231" s="2">
        <v>2013.800049</v>
      </c>
      <c r="E1231" s="2">
        <v>2024.25</v>
      </c>
      <c r="F1231" s="2">
        <v>2024.25</v>
      </c>
      <c r="G1231" s="2">
        <v>420916.0</v>
      </c>
    </row>
    <row r="1232" ht="15.75" customHeight="1">
      <c r="A1232" s="3">
        <v>44251.0</v>
      </c>
      <c r="B1232" s="2">
        <v>2025.800049</v>
      </c>
      <c r="C1232" s="2">
        <v>2081.5</v>
      </c>
      <c r="D1232" s="2">
        <v>2000.550049</v>
      </c>
      <c r="E1232" s="2">
        <v>2059.800049</v>
      </c>
      <c r="F1232" s="2">
        <v>2059.800049</v>
      </c>
      <c r="G1232" s="2">
        <v>1580648.0</v>
      </c>
    </row>
    <row r="1233" ht="15.75" customHeight="1">
      <c r="A1233" s="3">
        <v>44252.0</v>
      </c>
      <c r="B1233" s="2">
        <v>2078.0</v>
      </c>
      <c r="C1233" s="2">
        <v>2152.25</v>
      </c>
      <c r="D1233" s="2">
        <v>2071.0</v>
      </c>
      <c r="E1233" s="2">
        <v>2144.850098</v>
      </c>
      <c r="F1233" s="2">
        <v>2144.850098</v>
      </c>
      <c r="G1233" s="2">
        <v>2401302.0</v>
      </c>
    </row>
    <row r="1234" ht="15.75" customHeight="1">
      <c r="A1234" s="3">
        <v>44253.0</v>
      </c>
      <c r="B1234" s="2">
        <v>2109.0</v>
      </c>
      <c r="C1234" s="2">
        <v>2133.399902</v>
      </c>
      <c r="D1234" s="2">
        <v>2070.149902</v>
      </c>
      <c r="E1234" s="2">
        <v>2083.850098</v>
      </c>
      <c r="F1234" s="2">
        <v>2083.850098</v>
      </c>
      <c r="G1234" s="2">
        <v>902603.0</v>
      </c>
    </row>
    <row r="1235" ht="15.75" customHeight="1">
      <c r="A1235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75"/>
    <col customWidth="1" min="3" max="3" width="18.25"/>
    <col customWidth="1" min="4" max="26" width="8.63"/>
  </cols>
  <sheetData>
    <row r="1" ht="12.75" customHeight="1">
      <c r="A1" s="4" t="s">
        <v>8</v>
      </c>
      <c r="B1" s="5" t="s">
        <v>0</v>
      </c>
      <c r="C1" s="6" t="s">
        <v>9</v>
      </c>
    </row>
    <row r="2" ht="12.75" customHeight="1">
      <c r="A2" s="7">
        <f t="shared" ref="A2:A62" si="1">ROW(A1)</f>
        <v>1</v>
      </c>
      <c r="B2" s="8">
        <v>42430.0</v>
      </c>
      <c r="C2" s="9">
        <v>491.125</v>
      </c>
    </row>
    <row r="3" ht="12.75" customHeight="1">
      <c r="A3" s="7">
        <f t="shared" si="1"/>
        <v>2</v>
      </c>
      <c r="B3" s="10">
        <v>42461.0</v>
      </c>
      <c r="C3" s="11">
        <v>516.825012</v>
      </c>
    </row>
    <row r="4" ht="12.75" customHeight="1">
      <c r="A4" s="7">
        <f t="shared" si="1"/>
        <v>3</v>
      </c>
      <c r="B4" s="8">
        <v>42492.0</v>
      </c>
      <c r="C4" s="9">
        <v>493.149994</v>
      </c>
    </row>
    <row r="5" ht="12.75" customHeight="1">
      <c r="A5" s="7">
        <f t="shared" si="1"/>
        <v>4</v>
      </c>
      <c r="B5" s="10">
        <v>42522.0</v>
      </c>
      <c r="C5" s="11">
        <v>476.649994</v>
      </c>
    </row>
    <row r="6" ht="12.75" customHeight="1">
      <c r="A6" s="7">
        <f t="shared" si="1"/>
        <v>5</v>
      </c>
      <c r="B6" s="8">
        <v>42552.0</v>
      </c>
      <c r="C6" s="9">
        <v>486.825012</v>
      </c>
    </row>
    <row r="7" ht="12.75" customHeight="1">
      <c r="A7" s="7">
        <f t="shared" si="1"/>
        <v>6</v>
      </c>
      <c r="B7" s="10">
        <v>42583.0</v>
      </c>
      <c r="C7" s="11">
        <v>504.649994</v>
      </c>
    </row>
    <row r="8" ht="12.75" customHeight="1">
      <c r="A8" s="7">
        <f t="shared" si="1"/>
        <v>7</v>
      </c>
      <c r="B8" s="8">
        <v>42614.0</v>
      </c>
      <c r="C8" s="9">
        <v>514.575012</v>
      </c>
    </row>
    <row r="9" ht="12.75" customHeight="1">
      <c r="A9" s="7">
        <f t="shared" si="1"/>
        <v>8</v>
      </c>
      <c r="B9" s="10">
        <v>42646.0</v>
      </c>
      <c r="C9" s="11">
        <v>545.200012</v>
      </c>
    </row>
    <row r="10" ht="12.75" customHeight="1">
      <c r="A10" s="7">
        <f t="shared" si="1"/>
        <v>9</v>
      </c>
      <c r="B10" s="8">
        <v>42675.0</v>
      </c>
      <c r="C10" s="9">
        <v>524.150024</v>
      </c>
    </row>
    <row r="11" ht="12.75" customHeight="1">
      <c r="A11" s="7">
        <f t="shared" si="1"/>
        <v>10</v>
      </c>
      <c r="B11" s="10">
        <v>42705.0</v>
      </c>
      <c r="C11" s="11">
        <v>498.600006</v>
      </c>
    </row>
    <row r="12" ht="12.75" customHeight="1">
      <c r="A12" s="7">
        <f t="shared" si="1"/>
        <v>11</v>
      </c>
      <c r="B12" s="8">
        <v>42737.0</v>
      </c>
      <c r="C12" s="9">
        <v>541.549988</v>
      </c>
    </row>
    <row r="13" ht="12.75" customHeight="1">
      <c r="A13" s="7">
        <f t="shared" si="1"/>
        <v>12</v>
      </c>
      <c r="B13" s="10">
        <v>42767.0</v>
      </c>
      <c r="C13" s="11">
        <v>524.599976</v>
      </c>
    </row>
    <row r="14" ht="12.75" customHeight="1">
      <c r="A14" s="7">
        <f t="shared" si="1"/>
        <v>13</v>
      </c>
      <c r="B14" s="8">
        <v>42795.0</v>
      </c>
      <c r="C14" s="9">
        <v>617.075012</v>
      </c>
    </row>
    <row r="15" ht="12.75" customHeight="1">
      <c r="A15" s="7">
        <f t="shared" si="1"/>
        <v>14</v>
      </c>
      <c r="B15" s="10">
        <v>42828.0</v>
      </c>
      <c r="C15" s="11">
        <v>685.599976</v>
      </c>
    </row>
    <row r="16" ht="12.75" customHeight="1">
      <c r="A16" s="7">
        <f t="shared" si="1"/>
        <v>15</v>
      </c>
      <c r="B16" s="8">
        <v>42857.0</v>
      </c>
      <c r="C16" s="9">
        <v>685.450012</v>
      </c>
    </row>
    <row r="17" ht="12.75" customHeight="1">
      <c r="A17" s="7">
        <f t="shared" si="1"/>
        <v>16</v>
      </c>
      <c r="B17" s="10">
        <v>42887.0</v>
      </c>
      <c r="C17" s="11">
        <v>664.25</v>
      </c>
    </row>
    <row r="18" ht="12.75" customHeight="1">
      <c r="A18" s="7">
        <f t="shared" si="1"/>
        <v>17</v>
      </c>
      <c r="B18" s="8">
        <v>42919.0</v>
      </c>
      <c r="C18" s="9">
        <v>692.049988</v>
      </c>
    </row>
    <row r="19" ht="12.75" customHeight="1">
      <c r="A19" s="7">
        <f t="shared" si="1"/>
        <v>18</v>
      </c>
      <c r="B19" s="10">
        <v>42948.0</v>
      </c>
      <c r="C19" s="11">
        <v>801.775024</v>
      </c>
    </row>
    <row r="20" ht="12.75" customHeight="1">
      <c r="A20" s="7">
        <f t="shared" si="1"/>
        <v>19</v>
      </c>
      <c r="B20" s="8">
        <v>42979.0</v>
      </c>
      <c r="C20" s="9">
        <v>804.674988</v>
      </c>
    </row>
    <row r="21" ht="12.75" customHeight="1">
      <c r="A21" s="7">
        <f t="shared" si="1"/>
        <v>20</v>
      </c>
      <c r="B21" s="10">
        <v>43011.0</v>
      </c>
      <c r="C21" s="11">
        <v>798.349976</v>
      </c>
    </row>
    <row r="22" ht="12.75" customHeight="1">
      <c r="A22" s="7">
        <f t="shared" si="1"/>
        <v>21</v>
      </c>
      <c r="B22" s="8">
        <v>43040.0</v>
      </c>
      <c r="C22" s="9">
        <v>952.299988</v>
      </c>
    </row>
    <row r="23" ht="12.75" customHeight="1">
      <c r="A23" s="7">
        <f t="shared" si="1"/>
        <v>22</v>
      </c>
      <c r="B23" s="10">
        <v>43070.0</v>
      </c>
      <c r="C23" s="11">
        <v>909.849976</v>
      </c>
    </row>
    <row r="24" ht="12.75" customHeight="1">
      <c r="A24" s="7">
        <f t="shared" si="1"/>
        <v>23</v>
      </c>
      <c r="B24" s="8">
        <v>43101.0</v>
      </c>
      <c r="C24" s="9">
        <v>911.549988</v>
      </c>
    </row>
    <row r="25" ht="12.75" customHeight="1">
      <c r="A25" s="7">
        <f t="shared" si="1"/>
        <v>24</v>
      </c>
      <c r="B25" s="10">
        <v>43132.0</v>
      </c>
      <c r="C25" s="11">
        <v>944.099976</v>
      </c>
    </row>
    <row r="26" ht="12.75" customHeight="1">
      <c r="A26" s="7">
        <f t="shared" si="1"/>
        <v>25</v>
      </c>
      <c r="B26" s="8">
        <v>43160.0</v>
      </c>
      <c r="C26" s="9">
        <v>947.700012</v>
      </c>
    </row>
    <row r="27" ht="12.75" customHeight="1">
      <c r="A27" s="7">
        <f t="shared" si="1"/>
        <v>26</v>
      </c>
      <c r="B27" s="10">
        <v>43192.0</v>
      </c>
      <c r="C27" s="11">
        <v>892.700012</v>
      </c>
    </row>
    <row r="28" ht="12.75" customHeight="1">
      <c r="A28" s="7">
        <f t="shared" si="1"/>
        <v>27</v>
      </c>
      <c r="B28" s="8">
        <v>43222.0</v>
      </c>
      <c r="C28" s="9">
        <v>973.0</v>
      </c>
    </row>
    <row r="29" ht="12.75" customHeight="1">
      <c r="A29" s="7">
        <f t="shared" si="1"/>
        <v>28</v>
      </c>
      <c r="B29" s="10">
        <v>43252.0</v>
      </c>
      <c r="C29" s="11">
        <v>929.200012</v>
      </c>
    </row>
    <row r="30" ht="12.75" customHeight="1">
      <c r="A30" s="7">
        <f t="shared" si="1"/>
        <v>29</v>
      </c>
      <c r="B30" s="8">
        <v>43283.0</v>
      </c>
      <c r="C30" s="9">
        <v>961.049988</v>
      </c>
    </row>
    <row r="31" ht="12.75" customHeight="1">
      <c r="A31" s="7">
        <f t="shared" si="1"/>
        <v>30</v>
      </c>
      <c r="B31" s="10">
        <v>43313.0</v>
      </c>
      <c r="C31" s="11">
        <v>1191.150024</v>
      </c>
    </row>
    <row r="32" ht="12.75" customHeight="1">
      <c r="A32" s="7">
        <f t="shared" si="1"/>
        <v>31</v>
      </c>
      <c r="B32" s="8">
        <v>43346.0</v>
      </c>
      <c r="C32" s="9">
        <v>1230.400024</v>
      </c>
    </row>
    <row r="33" ht="12.75" customHeight="1">
      <c r="A33" s="7">
        <f t="shared" si="1"/>
        <v>32</v>
      </c>
      <c r="B33" s="10">
        <v>43374.0</v>
      </c>
      <c r="C33" s="11">
        <v>1231.550049</v>
      </c>
    </row>
    <row r="34" ht="12.75" customHeight="1">
      <c r="A34" s="7">
        <f t="shared" si="1"/>
        <v>33</v>
      </c>
      <c r="B34" s="8">
        <v>43405.0</v>
      </c>
      <c r="C34" s="9">
        <v>1056.900024</v>
      </c>
    </row>
    <row r="35" ht="12.75" customHeight="1">
      <c r="A35" s="7">
        <f t="shared" si="1"/>
        <v>34</v>
      </c>
      <c r="B35" s="10">
        <v>43437.0</v>
      </c>
      <c r="C35" s="11">
        <v>1156.300049</v>
      </c>
    </row>
    <row r="36" ht="12.75" customHeight="1">
      <c r="A36" s="7">
        <f t="shared" si="1"/>
        <v>35</v>
      </c>
      <c r="B36" s="8">
        <v>43466.0</v>
      </c>
      <c r="C36" s="9">
        <v>1121.349976</v>
      </c>
    </row>
    <row r="37" ht="12.75" customHeight="1">
      <c r="A37" s="7">
        <f t="shared" si="1"/>
        <v>36</v>
      </c>
      <c r="B37" s="10">
        <v>43497.0</v>
      </c>
      <c r="C37" s="11">
        <v>1247.300049</v>
      </c>
    </row>
    <row r="38" ht="12.75" customHeight="1">
      <c r="A38" s="7">
        <f t="shared" si="1"/>
        <v>37</v>
      </c>
      <c r="B38" s="8">
        <v>43525.0</v>
      </c>
      <c r="C38" s="9">
        <v>1226.699951</v>
      </c>
    </row>
    <row r="39" ht="12.75" customHeight="1">
      <c r="A39" s="7">
        <f t="shared" si="1"/>
        <v>38</v>
      </c>
      <c r="B39" s="10">
        <v>43556.0</v>
      </c>
      <c r="C39" s="11">
        <v>1391.550049</v>
      </c>
    </row>
    <row r="40" ht="12.75" customHeight="1">
      <c r="A40" s="7">
        <f t="shared" si="1"/>
        <v>39</v>
      </c>
      <c r="B40" s="8">
        <v>43587.0</v>
      </c>
      <c r="C40" s="9">
        <v>1405.099976</v>
      </c>
    </row>
    <row r="41" ht="12.75" customHeight="1">
      <c r="A41" s="7">
        <f t="shared" si="1"/>
        <v>40</v>
      </c>
      <c r="B41" s="10">
        <v>43619.0</v>
      </c>
      <c r="C41" s="11">
        <v>1358.300049</v>
      </c>
    </row>
    <row r="42" ht="12.75" customHeight="1">
      <c r="A42" s="7">
        <f t="shared" si="1"/>
        <v>41</v>
      </c>
      <c r="B42" s="8">
        <v>43647.0</v>
      </c>
      <c r="C42" s="9">
        <v>1268.5</v>
      </c>
    </row>
    <row r="43" ht="12.75" customHeight="1">
      <c r="A43" s="7">
        <f t="shared" si="1"/>
        <v>42</v>
      </c>
      <c r="B43" s="10">
        <v>43678.0</v>
      </c>
      <c r="C43" s="11">
        <v>1180.550049</v>
      </c>
    </row>
    <row r="44" ht="12.75" customHeight="1">
      <c r="A44" s="7">
        <f t="shared" si="1"/>
        <v>43</v>
      </c>
      <c r="B44" s="8">
        <v>43711.0</v>
      </c>
      <c r="C44" s="9">
        <v>1205.900024</v>
      </c>
    </row>
    <row r="45" ht="12.75" customHeight="1">
      <c r="A45" s="7">
        <f t="shared" si="1"/>
        <v>44</v>
      </c>
      <c r="B45" s="10">
        <v>43739.0</v>
      </c>
      <c r="C45" s="11">
        <v>1305.050049</v>
      </c>
    </row>
    <row r="46" ht="12.75" customHeight="1">
      <c r="A46" s="7">
        <f t="shared" si="1"/>
        <v>45</v>
      </c>
      <c r="B46" s="8">
        <v>43770.0</v>
      </c>
      <c r="C46" s="9">
        <v>1457.0</v>
      </c>
    </row>
    <row r="47" ht="12.75" customHeight="1">
      <c r="A47" s="7">
        <f t="shared" si="1"/>
        <v>46</v>
      </c>
      <c r="B47" s="10">
        <v>43801.0</v>
      </c>
      <c r="C47" s="11">
        <v>1586.300049</v>
      </c>
    </row>
    <row r="48" ht="12.75" customHeight="1">
      <c r="A48" s="7">
        <f t="shared" si="1"/>
        <v>47</v>
      </c>
      <c r="B48" s="8">
        <v>43831.0</v>
      </c>
      <c r="C48" s="9">
        <v>1509.699951</v>
      </c>
    </row>
    <row r="49" ht="12.75" customHeight="1">
      <c r="A49" s="7">
        <f t="shared" si="1"/>
        <v>48</v>
      </c>
      <c r="B49" s="10">
        <v>43864.0</v>
      </c>
      <c r="C49" s="11">
        <v>1385.849976</v>
      </c>
    </row>
    <row r="50" ht="12.75" customHeight="1">
      <c r="A50" s="7">
        <f t="shared" si="1"/>
        <v>49</v>
      </c>
      <c r="B50" s="8">
        <v>43892.0</v>
      </c>
      <c r="C50" s="9">
        <v>1302.455811</v>
      </c>
    </row>
    <row r="51" ht="12.75" customHeight="1">
      <c r="A51" s="7">
        <f t="shared" si="1"/>
        <v>50</v>
      </c>
      <c r="B51" s="10">
        <v>43922.0</v>
      </c>
      <c r="C51" s="11">
        <v>1070.463501</v>
      </c>
    </row>
    <row r="52" ht="12.75" customHeight="1">
      <c r="A52" s="7">
        <f t="shared" si="1"/>
        <v>51</v>
      </c>
      <c r="B52" s="8">
        <v>43955.0</v>
      </c>
      <c r="C52" s="9">
        <v>1421.869507</v>
      </c>
    </row>
    <row r="53" ht="12.75" customHeight="1">
      <c r="A53" s="7">
        <f t="shared" si="1"/>
        <v>52</v>
      </c>
      <c r="B53" s="10">
        <v>43983.0</v>
      </c>
      <c r="C53" s="11">
        <v>1520.449951</v>
      </c>
    </row>
    <row r="54" ht="12.75" customHeight="1">
      <c r="A54" s="7">
        <f t="shared" si="1"/>
        <v>53</v>
      </c>
      <c r="B54" s="8">
        <v>44013.0</v>
      </c>
      <c r="C54" s="9">
        <v>1737.900024</v>
      </c>
    </row>
    <row r="55" ht="12.75" customHeight="1">
      <c r="A55" s="7">
        <f t="shared" si="1"/>
        <v>54</v>
      </c>
      <c r="B55" s="10">
        <v>44046.0</v>
      </c>
      <c r="C55" s="11">
        <v>2008.449951</v>
      </c>
    </row>
    <row r="56" ht="12.75" customHeight="1">
      <c r="A56" s="7">
        <f t="shared" si="1"/>
        <v>55</v>
      </c>
      <c r="B56" s="8">
        <v>44075.0</v>
      </c>
      <c r="C56" s="9">
        <v>2087.550049</v>
      </c>
    </row>
    <row r="57" ht="12.75" customHeight="1">
      <c r="A57" s="7">
        <f t="shared" si="1"/>
        <v>56</v>
      </c>
      <c r="B57" s="10">
        <v>44105.0</v>
      </c>
      <c r="C57" s="11">
        <v>2225.050049</v>
      </c>
    </row>
    <row r="58" ht="12.75" customHeight="1">
      <c r="A58" s="7">
        <f t="shared" si="1"/>
        <v>57</v>
      </c>
      <c r="B58" s="8">
        <v>44137.0</v>
      </c>
      <c r="C58" s="9">
        <v>1877.300049</v>
      </c>
    </row>
    <row r="59" ht="12.75" customHeight="1">
      <c r="A59" s="7">
        <f t="shared" si="1"/>
        <v>58</v>
      </c>
      <c r="B59" s="10">
        <v>44166.0</v>
      </c>
      <c r="C59" s="11">
        <v>1954.300049</v>
      </c>
    </row>
    <row r="60" ht="12.75" customHeight="1">
      <c r="A60" s="7">
        <f t="shared" si="1"/>
        <v>59</v>
      </c>
      <c r="B60" s="8">
        <v>44197.0</v>
      </c>
      <c r="C60" s="9">
        <v>1987.150024</v>
      </c>
    </row>
    <row r="61" ht="12.75" customHeight="1">
      <c r="A61" s="7">
        <f t="shared" si="1"/>
        <v>60</v>
      </c>
      <c r="B61" s="10">
        <v>44228.0</v>
      </c>
      <c r="C61" s="11">
        <v>1895.349976</v>
      </c>
    </row>
    <row r="62" ht="12.75" customHeight="1">
      <c r="A62" s="7">
        <f t="shared" si="1"/>
        <v>61</v>
      </c>
      <c r="B62" s="10">
        <v>44256.0</v>
      </c>
      <c r="C62" s="11">
        <v>2101.699951</v>
      </c>
    </row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75"/>
    <col customWidth="1" min="3" max="3" width="9.13"/>
    <col customWidth="1" min="4" max="4" width="13.38"/>
    <col customWidth="1" min="5" max="8" width="9.13"/>
    <col customWidth="1" min="9" max="9" width="12.25"/>
    <col customWidth="1" min="10" max="26" width="8.63"/>
  </cols>
  <sheetData>
    <row r="1" ht="14.25" customHeight="1">
      <c r="A1" s="12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4" t="s">
        <v>11</v>
      </c>
      <c r="B3" s="14"/>
      <c r="C3" s="14" t="s">
        <v>12</v>
      </c>
      <c r="D3" s="14"/>
      <c r="E3" s="14"/>
      <c r="F3" s="14"/>
      <c r="G3" s="14"/>
      <c r="H3" s="1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5"/>
      <c r="B4" s="1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6" t="s">
        <v>13</v>
      </c>
      <c r="B7" s="13"/>
      <c r="C7" s="13"/>
      <c r="D7" s="13"/>
      <c r="E7" s="17" t="s">
        <v>14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8" t="s">
        <v>15</v>
      </c>
      <c r="B8" s="19" t="s">
        <v>16</v>
      </c>
      <c r="C8" s="20" t="s">
        <v>17</v>
      </c>
      <c r="D8" s="13"/>
      <c r="E8" s="21" t="s">
        <v>18</v>
      </c>
      <c r="F8" s="22" t="s">
        <v>19</v>
      </c>
      <c r="G8" s="22" t="s">
        <v>20</v>
      </c>
      <c r="H8" s="22" t="s">
        <v>21</v>
      </c>
      <c r="I8" s="23" t="s">
        <v>22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24" t="s">
        <v>23</v>
      </c>
      <c r="B9" s="25">
        <v>491.125</v>
      </c>
      <c r="C9" s="26">
        <v>20.0</v>
      </c>
      <c r="D9" s="13" t="s">
        <v>24</v>
      </c>
      <c r="E9" s="27"/>
      <c r="F9" s="28"/>
      <c r="G9" s="28"/>
      <c r="H9" s="28"/>
      <c r="I9" s="29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24" t="s">
        <v>25</v>
      </c>
      <c r="B10" s="25">
        <v>516.825012</v>
      </c>
      <c r="C10" s="26">
        <v>30.0</v>
      </c>
      <c r="D10" s="13" t="s">
        <v>26</v>
      </c>
      <c r="E10" s="27"/>
      <c r="F10" s="28"/>
      <c r="G10" s="28"/>
      <c r="H10" s="28"/>
      <c r="I10" s="29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24" t="s">
        <v>27</v>
      </c>
      <c r="B11" s="25">
        <v>493.149994</v>
      </c>
      <c r="C11" s="26">
        <v>50.0</v>
      </c>
      <c r="D11" s="13" t="s">
        <v>28</v>
      </c>
      <c r="E11" s="27"/>
      <c r="F11" s="28"/>
      <c r="G11" s="28"/>
      <c r="H11" s="28"/>
      <c r="I11" s="29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24" t="s">
        <v>29</v>
      </c>
      <c r="B12" s="25">
        <v>476.649994</v>
      </c>
      <c r="C12" s="30"/>
      <c r="D12" s="13"/>
      <c r="E12" s="27">
        <f t="shared" ref="E12:E69" si="1">SUMPRODUCT(B9:B11,$C$9:$C$11)/SUM($C$9:$C$11)</f>
        <v>499.8475006</v>
      </c>
      <c r="F12" s="28">
        <f t="shared" ref="F12:F69" si="2">B12-E12</f>
        <v>-23.1975066</v>
      </c>
      <c r="G12" s="28">
        <f t="shared" ref="G12:G69" si="3">ABS(F12)</f>
        <v>23.1975066</v>
      </c>
      <c r="H12" s="28">
        <f t="shared" ref="H12:H69" si="4">F12^2</f>
        <v>538.1243125</v>
      </c>
      <c r="I12" s="29">
        <f t="shared" ref="I12:I69" si="5">G12/B12</f>
        <v>0.04866780005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24" t="s">
        <v>30</v>
      </c>
      <c r="B13" s="25">
        <v>486.825012</v>
      </c>
      <c r="C13" s="30"/>
      <c r="D13" s="13"/>
      <c r="E13" s="27">
        <f t="shared" si="1"/>
        <v>489.6349976</v>
      </c>
      <c r="F13" s="28">
        <f t="shared" si="2"/>
        <v>-2.8099856</v>
      </c>
      <c r="G13" s="28">
        <f t="shared" si="3"/>
        <v>2.8099856</v>
      </c>
      <c r="H13" s="28">
        <f t="shared" si="4"/>
        <v>7.896019072</v>
      </c>
      <c r="I13" s="29">
        <f t="shared" si="5"/>
        <v>0.005772064974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24" t="s">
        <v>31</v>
      </c>
      <c r="B14" s="25">
        <v>504.649994</v>
      </c>
      <c r="C14" s="30"/>
      <c r="D14" s="13"/>
      <c r="E14" s="27">
        <f t="shared" si="1"/>
        <v>485.037503</v>
      </c>
      <c r="F14" s="28">
        <f t="shared" si="2"/>
        <v>19.612491</v>
      </c>
      <c r="G14" s="28">
        <f t="shared" si="3"/>
        <v>19.612491</v>
      </c>
      <c r="H14" s="28">
        <f t="shared" si="4"/>
        <v>384.6498032</v>
      </c>
      <c r="I14" s="29">
        <f t="shared" si="5"/>
        <v>0.03886355144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24" t="s">
        <v>32</v>
      </c>
      <c r="B15" s="25">
        <v>514.575012</v>
      </c>
      <c r="C15" s="30"/>
      <c r="D15" s="13"/>
      <c r="E15" s="27">
        <f t="shared" si="1"/>
        <v>493.7024994</v>
      </c>
      <c r="F15" s="28">
        <f t="shared" si="2"/>
        <v>20.8725126</v>
      </c>
      <c r="G15" s="28">
        <f t="shared" si="3"/>
        <v>20.8725126</v>
      </c>
      <c r="H15" s="28">
        <f t="shared" si="4"/>
        <v>435.6617822</v>
      </c>
      <c r="I15" s="29">
        <f t="shared" si="5"/>
        <v>0.04056262374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24" t="s">
        <v>33</v>
      </c>
      <c r="B16" s="25">
        <v>545.200012</v>
      </c>
      <c r="C16" s="30"/>
      <c r="D16" s="13"/>
      <c r="E16" s="27">
        <f t="shared" si="1"/>
        <v>506.0475066</v>
      </c>
      <c r="F16" s="28">
        <f t="shared" si="2"/>
        <v>39.1525054</v>
      </c>
      <c r="G16" s="28">
        <f t="shared" si="3"/>
        <v>39.1525054</v>
      </c>
      <c r="H16" s="28">
        <f t="shared" si="4"/>
        <v>1532.918679</v>
      </c>
      <c r="I16" s="29">
        <f t="shared" si="5"/>
        <v>0.07181310444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24" t="s">
        <v>34</v>
      </c>
      <c r="B17" s="25">
        <v>524.150024</v>
      </c>
      <c r="C17" s="30"/>
      <c r="D17" s="13"/>
      <c r="E17" s="27">
        <f t="shared" si="1"/>
        <v>527.9025084</v>
      </c>
      <c r="F17" s="28">
        <f t="shared" si="2"/>
        <v>-3.7524844</v>
      </c>
      <c r="G17" s="28">
        <f t="shared" si="3"/>
        <v>3.7524844</v>
      </c>
      <c r="H17" s="28">
        <f t="shared" si="4"/>
        <v>14.08113917</v>
      </c>
      <c r="I17" s="29">
        <f t="shared" si="5"/>
        <v>0.007159180059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24" t="s">
        <v>35</v>
      </c>
      <c r="B18" s="25">
        <v>498.600006</v>
      </c>
      <c r="C18" s="30"/>
      <c r="D18" s="13"/>
      <c r="E18" s="27">
        <f t="shared" si="1"/>
        <v>528.550018</v>
      </c>
      <c r="F18" s="28">
        <f t="shared" si="2"/>
        <v>-29.950012</v>
      </c>
      <c r="G18" s="28">
        <f t="shared" si="3"/>
        <v>29.950012</v>
      </c>
      <c r="H18" s="28">
        <f t="shared" si="4"/>
        <v>897.0032188</v>
      </c>
      <c r="I18" s="29">
        <f t="shared" si="5"/>
        <v>0.06006821428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24" t="s">
        <v>36</v>
      </c>
      <c r="B19" s="25">
        <v>541.549988</v>
      </c>
      <c r="C19" s="30"/>
      <c r="D19" s="13"/>
      <c r="E19" s="27">
        <f t="shared" si="1"/>
        <v>515.5850126</v>
      </c>
      <c r="F19" s="28">
        <f t="shared" si="2"/>
        <v>25.9649754</v>
      </c>
      <c r="G19" s="28">
        <f t="shared" si="3"/>
        <v>25.9649754</v>
      </c>
      <c r="H19" s="28">
        <f t="shared" si="4"/>
        <v>674.1799475</v>
      </c>
      <c r="I19" s="29">
        <f t="shared" si="5"/>
        <v>0.04794566702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24" t="s">
        <v>37</v>
      </c>
      <c r="B20" s="25">
        <v>524.599976</v>
      </c>
      <c r="C20" s="30"/>
      <c r="D20" s="13"/>
      <c r="E20" s="27">
        <f t="shared" si="1"/>
        <v>525.1850006</v>
      </c>
      <c r="F20" s="28">
        <f t="shared" si="2"/>
        <v>-0.5850246</v>
      </c>
      <c r="G20" s="28">
        <f t="shared" si="3"/>
        <v>0.5850246</v>
      </c>
      <c r="H20" s="28">
        <f t="shared" si="4"/>
        <v>0.3422537826</v>
      </c>
      <c r="I20" s="29">
        <f t="shared" si="5"/>
        <v>0.001115182285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24" t="s">
        <v>38</v>
      </c>
      <c r="B21" s="25">
        <v>617.075012</v>
      </c>
      <c r="C21" s="30"/>
      <c r="D21" s="13"/>
      <c r="E21" s="27">
        <f t="shared" si="1"/>
        <v>524.4849856</v>
      </c>
      <c r="F21" s="28">
        <f t="shared" si="2"/>
        <v>92.5900264</v>
      </c>
      <c r="G21" s="28">
        <f t="shared" si="3"/>
        <v>92.5900264</v>
      </c>
      <c r="H21" s="28">
        <f t="shared" si="4"/>
        <v>8572.912989</v>
      </c>
      <c r="I21" s="29">
        <f t="shared" si="5"/>
        <v>0.1500466306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24" t="s">
        <v>39</v>
      </c>
      <c r="B22" s="25">
        <v>685.599976</v>
      </c>
      <c r="C22" s="30"/>
      <c r="D22" s="13"/>
      <c r="E22" s="27">
        <f t="shared" si="1"/>
        <v>574.2274964</v>
      </c>
      <c r="F22" s="28">
        <f t="shared" si="2"/>
        <v>111.3724796</v>
      </c>
      <c r="G22" s="28">
        <f t="shared" si="3"/>
        <v>111.3724796</v>
      </c>
      <c r="H22" s="28">
        <f t="shared" si="4"/>
        <v>12403.82921</v>
      </c>
      <c r="I22" s="29">
        <f t="shared" si="5"/>
        <v>0.1624452793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24" t="s">
        <v>40</v>
      </c>
      <c r="B23" s="25">
        <v>685.450012</v>
      </c>
      <c r="C23" s="30"/>
      <c r="D23" s="13"/>
      <c r="E23" s="27">
        <f t="shared" si="1"/>
        <v>632.8424868</v>
      </c>
      <c r="F23" s="28">
        <f t="shared" si="2"/>
        <v>52.6075252</v>
      </c>
      <c r="G23" s="28">
        <f t="shared" si="3"/>
        <v>52.6075252</v>
      </c>
      <c r="H23" s="28">
        <f t="shared" si="4"/>
        <v>2767.551708</v>
      </c>
      <c r="I23" s="29">
        <f t="shared" si="5"/>
        <v>0.07674888654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24" t="s">
        <v>41</v>
      </c>
      <c r="B24" s="25">
        <v>664.25</v>
      </c>
      <c r="C24" s="30"/>
      <c r="D24" s="13"/>
      <c r="E24" s="27">
        <f t="shared" si="1"/>
        <v>671.8200012</v>
      </c>
      <c r="F24" s="28">
        <f t="shared" si="2"/>
        <v>-7.5700012</v>
      </c>
      <c r="G24" s="28">
        <f t="shared" si="3"/>
        <v>7.5700012</v>
      </c>
      <c r="H24" s="28">
        <f t="shared" si="4"/>
        <v>57.30491817</v>
      </c>
      <c r="I24" s="29">
        <f t="shared" si="5"/>
        <v>0.01139631344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24" t="s">
        <v>42</v>
      </c>
      <c r="B25" s="25">
        <v>692.049988</v>
      </c>
      <c r="C25" s="30"/>
      <c r="D25" s="13"/>
      <c r="E25" s="27">
        <f t="shared" si="1"/>
        <v>674.8799988</v>
      </c>
      <c r="F25" s="28">
        <f t="shared" si="2"/>
        <v>17.1699892</v>
      </c>
      <c r="G25" s="28">
        <f t="shared" si="3"/>
        <v>17.1699892</v>
      </c>
      <c r="H25" s="28">
        <f t="shared" si="4"/>
        <v>294.8085291</v>
      </c>
      <c r="I25" s="29">
        <f t="shared" si="5"/>
        <v>0.0248103309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24" t="s">
        <v>43</v>
      </c>
      <c r="B26" s="25">
        <v>801.775024</v>
      </c>
      <c r="C26" s="30"/>
      <c r="D26" s="13"/>
      <c r="E26" s="27">
        <f t="shared" si="1"/>
        <v>682.3899964</v>
      </c>
      <c r="F26" s="28">
        <f t="shared" si="2"/>
        <v>119.3850276</v>
      </c>
      <c r="G26" s="28">
        <f t="shared" si="3"/>
        <v>119.3850276</v>
      </c>
      <c r="H26" s="28">
        <f t="shared" si="4"/>
        <v>14252.78482</v>
      </c>
      <c r="I26" s="29">
        <f t="shared" si="5"/>
        <v>0.1489009061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24" t="s">
        <v>44</v>
      </c>
      <c r="B27" s="25">
        <v>804.674988</v>
      </c>
      <c r="C27" s="30"/>
      <c r="D27" s="13"/>
      <c r="E27" s="27">
        <f t="shared" si="1"/>
        <v>741.3525084</v>
      </c>
      <c r="F27" s="28">
        <f t="shared" si="2"/>
        <v>63.3224796</v>
      </c>
      <c r="G27" s="28">
        <f t="shared" si="3"/>
        <v>63.3224796</v>
      </c>
      <c r="H27" s="28">
        <f t="shared" si="4"/>
        <v>4009.736423</v>
      </c>
      <c r="I27" s="29">
        <f t="shared" si="5"/>
        <v>0.07869323708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24" t="s">
        <v>45</v>
      </c>
      <c r="B28" s="25">
        <v>798.349976</v>
      </c>
      <c r="C28" s="30"/>
      <c r="D28" s="13"/>
      <c r="E28" s="27">
        <f t="shared" si="1"/>
        <v>781.2799988</v>
      </c>
      <c r="F28" s="28">
        <f t="shared" si="2"/>
        <v>17.0699772</v>
      </c>
      <c r="G28" s="28">
        <f t="shared" si="3"/>
        <v>17.0699772</v>
      </c>
      <c r="H28" s="28">
        <f t="shared" si="4"/>
        <v>291.3841216</v>
      </c>
      <c r="I28" s="29">
        <f t="shared" si="5"/>
        <v>0.02138157163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24" t="s">
        <v>46</v>
      </c>
      <c r="B29" s="25">
        <v>952.299988</v>
      </c>
      <c r="C29" s="30"/>
      <c r="D29" s="13"/>
      <c r="E29" s="27">
        <f t="shared" si="1"/>
        <v>800.9324892</v>
      </c>
      <c r="F29" s="28">
        <f t="shared" si="2"/>
        <v>151.3674988</v>
      </c>
      <c r="G29" s="28">
        <f t="shared" si="3"/>
        <v>151.3674988</v>
      </c>
      <c r="H29" s="28">
        <f t="shared" si="4"/>
        <v>22912.11969</v>
      </c>
      <c r="I29" s="29">
        <f t="shared" si="5"/>
        <v>0.1589493864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24" t="s">
        <v>47</v>
      </c>
      <c r="B30" s="25">
        <v>909.849976</v>
      </c>
      <c r="C30" s="30"/>
      <c r="D30" s="13"/>
      <c r="E30" s="27">
        <f t="shared" si="1"/>
        <v>876.5899844</v>
      </c>
      <c r="F30" s="28">
        <f t="shared" si="2"/>
        <v>33.2599916</v>
      </c>
      <c r="G30" s="28">
        <f t="shared" si="3"/>
        <v>33.2599916</v>
      </c>
      <c r="H30" s="28">
        <f t="shared" si="4"/>
        <v>1106.227041</v>
      </c>
      <c r="I30" s="29">
        <f t="shared" si="5"/>
        <v>0.03655546791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24" t="s">
        <v>48</v>
      </c>
      <c r="B31" s="25">
        <v>911.549988</v>
      </c>
      <c r="C31" s="30"/>
      <c r="D31" s="13"/>
      <c r="E31" s="27">
        <f t="shared" si="1"/>
        <v>900.2849796</v>
      </c>
      <c r="F31" s="28">
        <f t="shared" si="2"/>
        <v>11.2650084</v>
      </c>
      <c r="G31" s="28">
        <f t="shared" si="3"/>
        <v>11.2650084</v>
      </c>
      <c r="H31" s="28">
        <f t="shared" si="4"/>
        <v>126.9004143</v>
      </c>
      <c r="I31" s="29">
        <f t="shared" si="5"/>
        <v>0.01235808079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24" t="s">
        <v>49</v>
      </c>
      <c r="B32" s="25">
        <v>944.099976</v>
      </c>
      <c r="C32" s="30"/>
      <c r="D32" s="13"/>
      <c r="E32" s="27">
        <f t="shared" si="1"/>
        <v>919.1899844</v>
      </c>
      <c r="F32" s="28">
        <f t="shared" si="2"/>
        <v>24.9099916</v>
      </c>
      <c r="G32" s="28">
        <f t="shared" si="3"/>
        <v>24.9099916</v>
      </c>
      <c r="H32" s="28">
        <f t="shared" si="4"/>
        <v>620.5076815</v>
      </c>
      <c r="I32" s="29">
        <f t="shared" si="5"/>
        <v>0.02638490863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24" t="s">
        <v>50</v>
      </c>
      <c r="B33" s="25">
        <v>947.700012</v>
      </c>
      <c r="C33" s="30"/>
      <c r="D33" s="13"/>
      <c r="E33" s="27">
        <f t="shared" si="1"/>
        <v>927.4849796</v>
      </c>
      <c r="F33" s="28">
        <f t="shared" si="2"/>
        <v>20.2150324</v>
      </c>
      <c r="G33" s="28">
        <f t="shared" si="3"/>
        <v>20.2150324</v>
      </c>
      <c r="H33" s="28">
        <f t="shared" si="4"/>
        <v>408.6475349</v>
      </c>
      <c r="I33" s="29">
        <f t="shared" si="5"/>
        <v>0.02133062377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24" t="s">
        <v>51</v>
      </c>
      <c r="B34" s="25">
        <v>892.700012</v>
      </c>
      <c r="C34" s="30"/>
      <c r="D34" s="13"/>
      <c r="E34" s="27">
        <f t="shared" si="1"/>
        <v>939.3899964</v>
      </c>
      <c r="F34" s="28">
        <f t="shared" si="2"/>
        <v>-46.6899844</v>
      </c>
      <c r="G34" s="28">
        <f t="shared" si="3"/>
        <v>46.6899844</v>
      </c>
      <c r="H34" s="28">
        <f t="shared" si="4"/>
        <v>2179.954643</v>
      </c>
      <c r="I34" s="29">
        <f t="shared" si="5"/>
        <v>0.05230198697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24" t="s">
        <v>52</v>
      </c>
      <c r="B35" s="25">
        <v>973.0</v>
      </c>
      <c r="C35" s="30"/>
      <c r="D35" s="13"/>
      <c r="E35" s="27">
        <f t="shared" si="1"/>
        <v>919.4800048</v>
      </c>
      <c r="F35" s="28">
        <f t="shared" si="2"/>
        <v>53.5199952</v>
      </c>
      <c r="G35" s="28">
        <f t="shared" si="3"/>
        <v>53.5199952</v>
      </c>
      <c r="H35" s="28">
        <f t="shared" si="4"/>
        <v>2864.389886</v>
      </c>
      <c r="I35" s="29">
        <f t="shared" si="5"/>
        <v>0.05500513381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24" t="s">
        <v>53</v>
      </c>
      <c r="B36" s="25">
        <v>929.200012</v>
      </c>
      <c r="C36" s="30"/>
      <c r="D36" s="13"/>
      <c r="E36" s="27">
        <f t="shared" si="1"/>
        <v>943.850006</v>
      </c>
      <c r="F36" s="28">
        <f t="shared" si="2"/>
        <v>-14.649994</v>
      </c>
      <c r="G36" s="28">
        <f t="shared" si="3"/>
        <v>14.649994</v>
      </c>
      <c r="H36" s="28">
        <f t="shared" si="4"/>
        <v>214.6223242</v>
      </c>
      <c r="I36" s="29">
        <f t="shared" si="5"/>
        <v>0.01576624388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24" t="s">
        <v>54</v>
      </c>
      <c r="B37" s="25">
        <v>961.049988</v>
      </c>
      <c r="C37" s="30"/>
      <c r="D37" s="13"/>
      <c r="E37" s="27">
        <f t="shared" si="1"/>
        <v>935.0400084</v>
      </c>
      <c r="F37" s="28">
        <f t="shared" si="2"/>
        <v>26.0099796</v>
      </c>
      <c r="G37" s="28">
        <f t="shared" si="3"/>
        <v>26.0099796</v>
      </c>
      <c r="H37" s="28">
        <f t="shared" si="4"/>
        <v>676.5190388</v>
      </c>
      <c r="I37" s="29">
        <f t="shared" si="5"/>
        <v>0.0270641277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24" t="s">
        <v>55</v>
      </c>
      <c r="B38" s="25">
        <v>1191.150024</v>
      </c>
      <c r="C38" s="30"/>
      <c r="D38" s="13"/>
      <c r="E38" s="27">
        <f t="shared" si="1"/>
        <v>953.8849976</v>
      </c>
      <c r="F38" s="28">
        <f t="shared" si="2"/>
        <v>237.2650264</v>
      </c>
      <c r="G38" s="28">
        <f t="shared" si="3"/>
        <v>237.2650264</v>
      </c>
      <c r="H38" s="28">
        <f t="shared" si="4"/>
        <v>56294.69275</v>
      </c>
      <c r="I38" s="29">
        <f t="shared" si="5"/>
        <v>0.1991898767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24" t="s">
        <v>56</v>
      </c>
      <c r="B39" s="25">
        <v>1230.400024</v>
      </c>
      <c r="C39" s="30"/>
      <c r="D39" s="13"/>
      <c r="E39" s="27">
        <f t="shared" si="1"/>
        <v>1069.730011</v>
      </c>
      <c r="F39" s="28">
        <f t="shared" si="2"/>
        <v>160.6700132</v>
      </c>
      <c r="G39" s="28">
        <f t="shared" si="3"/>
        <v>160.6700132</v>
      </c>
      <c r="H39" s="28">
        <f t="shared" si="4"/>
        <v>25814.85314</v>
      </c>
      <c r="I39" s="29">
        <f t="shared" si="5"/>
        <v>0.1305835582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24" t="s">
        <v>57</v>
      </c>
      <c r="B40" s="25">
        <v>1231.550049</v>
      </c>
      <c r="C40" s="30"/>
      <c r="D40" s="13"/>
      <c r="E40" s="27">
        <f t="shared" si="1"/>
        <v>1164.755017</v>
      </c>
      <c r="F40" s="28">
        <f t="shared" si="2"/>
        <v>66.7950322</v>
      </c>
      <c r="G40" s="28">
        <f t="shared" si="3"/>
        <v>66.7950322</v>
      </c>
      <c r="H40" s="28">
        <f t="shared" si="4"/>
        <v>4461.576327</v>
      </c>
      <c r="I40" s="29">
        <f t="shared" si="5"/>
        <v>0.05423655519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24" t="s">
        <v>58</v>
      </c>
      <c r="B41" s="25">
        <v>1056.900024</v>
      </c>
      <c r="C41" s="30"/>
      <c r="D41" s="13"/>
      <c r="E41" s="27">
        <f t="shared" si="1"/>
        <v>1223.125037</v>
      </c>
      <c r="F41" s="28">
        <f t="shared" si="2"/>
        <v>-166.2250125</v>
      </c>
      <c r="G41" s="28">
        <f t="shared" si="3"/>
        <v>166.2250125</v>
      </c>
      <c r="H41" s="28">
        <f t="shared" si="4"/>
        <v>27630.75478</v>
      </c>
      <c r="I41" s="29">
        <f t="shared" si="5"/>
        <v>0.1572760041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24" t="s">
        <v>59</v>
      </c>
      <c r="B42" s="25">
        <v>1156.300049</v>
      </c>
      <c r="C42" s="30"/>
      <c r="D42" s="13"/>
      <c r="E42" s="27">
        <f t="shared" si="1"/>
        <v>1143.995032</v>
      </c>
      <c r="F42" s="28">
        <f t="shared" si="2"/>
        <v>12.3050175</v>
      </c>
      <c r="G42" s="28">
        <f t="shared" si="3"/>
        <v>12.3050175</v>
      </c>
      <c r="H42" s="28">
        <f t="shared" si="4"/>
        <v>151.4134557</v>
      </c>
      <c r="I42" s="29">
        <f t="shared" si="5"/>
        <v>0.01064171666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24" t="s">
        <v>60</v>
      </c>
      <c r="B43" s="25">
        <v>1121.349976</v>
      </c>
      <c r="C43" s="30"/>
      <c r="D43" s="13"/>
      <c r="E43" s="27">
        <f t="shared" si="1"/>
        <v>1141.530042</v>
      </c>
      <c r="F43" s="28">
        <f t="shared" si="2"/>
        <v>-20.1800655</v>
      </c>
      <c r="G43" s="28">
        <f t="shared" si="3"/>
        <v>20.1800655</v>
      </c>
      <c r="H43" s="28">
        <f t="shared" si="4"/>
        <v>407.2350436</v>
      </c>
      <c r="I43" s="29">
        <f t="shared" si="5"/>
        <v>0.01799622413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24" t="s">
        <v>61</v>
      </c>
      <c r="B44" s="25">
        <v>1247.300049</v>
      </c>
      <c r="C44" s="30"/>
      <c r="D44" s="13"/>
      <c r="E44" s="27">
        <f t="shared" si="1"/>
        <v>1118.945008</v>
      </c>
      <c r="F44" s="28">
        <f t="shared" si="2"/>
        <v>128.3550415</v>
      </c>
      <c r="G44" s="28">
        <f t="shared" si="3"/>
        <v>128.3550415</v>
      </c>
      <c r="H44" s="28">
        <f t="shared" si="4"/>
        <v>16475.01668</v>
      </c>
      <c r="I44" s="29">
        <f t="shared" si="5"/>
        <v>0.1029063068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24" t="s">
        <v>62</v>
      </c>
      <c r="B45" s="25">
        <v>1226.699951</v>
      </c>
      <c r="C45" s="30"/>
      <c r="D45" s="13"/>
      <c r="E45" s="27">
        <f t="shared" si="1"/>
        <v>1191.315027</v>
      </c>
      <c r="F45" s="28">
        <f t="shared" si="2"/>
        <v>35.3849239</v>
      </c>
      <c r="G45" s="28">
        <f t="shared" si="3"/>
        <v>35.3849239</v>
      </c>
      <c r="H45" s="28">
        <f t="shared" si="4"/>
        <v>1252.092839</v>
      </c>
      <c r="I45" s="29">
        <f t="shared" si="5"/>
        <v>0.02884562266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24" t="s">
        <v>63</v>
      </c>
      <c r="B46" s="25">
        <v>1391.550049</v>
      </c>
      <c r="C46" s="30"/>
      <c r="D46" s="13"/>
      <c r="E46" s="27">
        <f t="shared" si="1"/>
        <v>1211.809985</v>
      </c>
      <c r="F46" s="28">
        <f t="shared" si="2"/>
        <v>179.7400636</v>
      </c>
      <c r="G46" s="28">
        <f t="shared" si="3"/>
        <v>179.7400636</v>
      </c>
      <c r="H46" s="28">
        <f t="shared" si="4"/>
        <v>32306.49046</v>
      </c>
      <c r="I46" s="29">
        <f t="shared" si="5"/>
        <v>0.1291653604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24" t="s">
        <v>64</v>
      </c>
      <c r="B47" s="25">
        <v>1405.099976</v>
      </c>
      <c r="C47" s="30"/>
      <c r="D47" s="13"/>
      <c r="E47" s="27">
        <f t="shared" si="1"/>
        <v>1313.24502</v>
      </c>
      <c r="F47" s="28">
        <f t="shared" si="2"/>
        <v>91.8549564</v>
      </c>
      <c r="G47" s="28">
        <f t="shared" si="3"/>
        <v>91.8549564</v>
      </c>
      <c r="H47" s="28">
        <f t="shared" si="4"/>
        <v>8437.333015</v>
      </c>
      <c r="I47" s="29">
        <f t="shared" si="5"/>
        <v>0.06537254143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24" t="s">
        <v>65</v>
      </c>
      <c r="B48" s="25">
        <v>1358.300049</v>
      </c>
      <c r="C48" s="30"/>
      <c r="D48" s="13"/>
      <c r="E48" s="27">
        <f t="shared" si="1"/>
        <v>1365.354993</v>
      </c>
      <c r="F48" s="28">
        <f t="shared" si="2"/>
        <v>-7.0549439</v>
      </c>
      <c r="G48" s="28">
        <f t="shared" si="3"/>
        <v>7.0549439</v>
      </c>
      <c r="H48" s="28">
        <f t="shared" si="4"/>
        <v>49.77223343</v>
      </c>
      <c r="I48" s="29">
        <f t="shared" si="5"/>
        <v>0.005193951002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24" t="s">
        <v>66</v>
      </c>
      <c r="B49" s="25">
        <v>1268.5</v>
      </c>
      <c r="C49" s="30"/>
      <c r="D49" s="13"/>
      <c r="E49" s="27">
        <f t="shared" si="1"/>
        <v>1378.990027</v>
      </c>
      <c r="F49" s="28">
        <f t="shared" si="2"/>
        <v>-110.4900271</v>
      </c>
      <c r="G49" s="28">
        <f t="shared" si="3"/>
        <v>110.4900271</v>
      </c>
      <c r="H49" s="28">
        <f t="shared" si="4"/>
        <v>12208.04609</v>
      </c>
      <c r="I49" s="29">
        <f t="shared" si="5"/>
        <v>0.08710289878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24" t="s">
        <v>67</v>
      </c>
      <c r="B50" s="25">
        <v>1180.550049</v>
      </c>
      <c r="C50" s="30"/>
      <c r="D50" s="13"/>
      <c r="E50" s="27">
        <f t="shared" si="1"/>
        <v>1322.76001</v>
      </c>
      <c r="F50" s="28">
        <f t="shared" si="2"/>
        <v>-142.2099609</v>
      </c>
      <c r="G50" s="28">
        <f t="shared" si="3"/>
        <v>142.2099609</v>
      </c>
      <c r="H50" s="28">
        <f t="shared" si="4"/>
        <v>20223.67298</v>
      </c>
      <c r="I50" s="29">
        <f t="shared" si="5"/>
        <v>0.120460764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24" t="s">
        <v>68</v>
      </c>
      <c r="B51" s="25">
        <v>1205.900024</v>
      </c>
      <c r="C51" s="30"/>
      <c r="D51" s="13"/>
      <c r="E51" s="27">
        <f t="shared" si="1"/>
        <v>1242.485034</v>
      </c>
      <c r="F51" s="28">
        <f t="shared" si="2"/>
        <v>-36.5850103</v>
      </c>
      <c r="G51" s="28">
        <f t="shared" si="3"/>
        <v>36.5850103</v>
      </c>
      <c r="H51" s="28">
        <f t="shared" si="4"/>
        <v>1338.462979</v>
      </c>
      <c r="I51" s="29">
        <f t="shared" si="5"/>
        <v>0.03033834445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24" t="s">
        <v>69</v>
      </c>
      <c r="B52" s="25">
        <v>1305.050049</v>
      </c>
      <c r="C52" s="30"/>
      <c r="D52" s="13"/>
      <c r="E52" s="27">
        <f t="shared" si="1"/>
        <v>1210.815027</v>
      </c>
      <c r="F52" s="28">
        <f t="shared" si="2"/>
        <v>94.2350223</v>
      </c>
      <c r="G52" s="28">
        <f t="shared" si="3"/>
        <v>94.2350223</v>
      </c>
      <c r="H52" s="28">
        <f t="shared" si="4"/>
        <v>8880.239428</v>
      </c>
      <c r="I52" s="29">
        <f t="shared" si="5"/>
        <v>0.07220797576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24" t="s">
        <v>70</v>
      </c>
      <c r="B53" s="25">
        <v>1457.0</v>
      </c>
      <c r="C53" s="30"/>
      <c r="D53" s="13"/>
      <c r="E53" s="27">
        <f t="shared" si="1"/>
        <v>1250.405042</v>
      </c>
      <c r="F53" s="28">
        <f t="shared" si="2"/>
        <v>206.5949585</v>
      </c>
      <c r="G53" s="28">
        <f t="shared" si="3"/>
        <v>206.5949585</v>
      </c>
      <c r="H53" s="28">
        <f t="shared" si="4"/>
        <v>42681.47688</v>
      </c>
      <c r="I53" s="29">
        <f t="shared" si="5"/>
        <v>0.1417947553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24" t="s">
        <v>71</v>
      </c>
      <c r="B54" s="25">
        <v>1586.300049</v>
      </c>
      <c r="C54" s="30"/>
      <c r="D54" s="13"/>
      <c r="E54" s="27">
        <f t="shared" si="1"/>
        <v>1361.19502</v>
      </c>
      <c r="F54" s="28">
        <f t="shared" si="2"/>
        <v>225.1050295</v>
      </c>
      <c r="G54" s="28">
        <f t="shared" si="3"/>
        <v>225.1050295</v>
      </c>
      <c r="H54" s="28">
        <f t="shared" si="4"/>
        <v>50672.27431</v>
      </c>
      <c r="I54" s="29">
        <f t="shared" si="5"/>
        <v>0.1419057067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24" t="s">
        <v>72</v>
      </c>
      <c r="B55" s="25">
        <v>1509.699951</v>
      </c>
      <c r="C55" s="30"/>
      <c r="D55" s="13"/>
      <c r="E55" s="27">
        <f t="shared" si="1"/>
        <v>1491.260034</v>
      </c>
      <c r="F55" s="28">
        <f t="shared" si="2"/>
        <v>18.4399167</v>
      </c>
      <c r="G55" s="28">
        <f t="shared" si="3"/>
        <v>18.4399167</v>
      </c>
      <c r="H55" s="28">
        <f t="shared" si="4"/>
        <v>340.0305279</v>
      </c>
      <c r="I55" s="29">
        <f t="shared" si="5"/>
        <v>0.01221429244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24" t="s">
        <v>73</v>
      </c>
      <c r="B56" s="25">
        <v>1385.849976</v>
      </c>
      <c r="C56" s="30"/>
      <c r="D56" s="13"/>
      <c r="E56" s="27">
        <f t="shared" si="1"/>
        <v>1522.13999</v>
      </c>
      <c r="F56" s="28">
        <f t="shared" si="2"/>
        <v>-136.2900142</v>
      </c>
      <c r="G56" s="28">
        <f t="shared" si="3"/>
        <v>136.2900142</v>
      </c>
      <c r="H56" s="28">
        <f t="shared" si="4"/>
        <v>18574.96797</v>
      </c>
      <c r="I56" s="29">
        <f t="shared" si="5"/>
        <v>0.09834398857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24" t="s">
        <v>74</v>
      </c>
      <c r="B57" s="25">
        <v>1302.455811</v>
      </c>
      <c r="C57" s="30"/>
      <c r="D57" s="13"/>
      <c r="E57" s="27">
        <f t="shared" si="1"/>
        <v>1463.094983</v>
      </c>
      <c r="F57" s="28">
        <f t="shared" si="2"/>
        <v>-160.6391721</v>
      </c>
      <c r="G57" s="28">
        <f t="shared" si="3"/>
        <v>160.6391721</v>
      </c>
      <c r="H57" s="28">
        <f t="shared" si="4"/>
        <v>25804.94361</v>
      </c>
      <c r="I57" s="29">
        <f t="shared" si="5"/>
        <v>0.1233356024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24" t="s">
        <v>75</v>
      </c>
      <c r="B58" s="25">
        <v>1070.463501</v>
      </c>
      <c r="C58" s="30"/>
      <c r="D58" s="13"/>
      <c r="E58" s="27">
        <f t="shared" si="1"/>
        <v>1368.922889</v>
      </c>
      <c r="F58" s="28">
        <f t="shared" si="2"/>
        <v>-298.4593875</v>
      </c>
      <c r="G58" s="28">
        <f t="shared" si="3"/>
        <v>298.4593875</v>
      </c>
      <c r="H58" s="28">
        <f t="shared" si="4"/>
        <v>89078.00599</v>
      </c>
      <c r="I58" s="29">
        <f t="shared" si="5"/>
        <v>0.2788132311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24" t="s">
        <v>76</v>
      </c>
      <c r="B59" s="25">
        <v>1421.869507</v>
      </c>
      <c r="C59" s="30"/>
      <c r="D59" s="13"/>
      <c r="E59" s="27">
        <f t="shared" si="1"/>
        <v>1203.138489</v>
      </c>
      <c r="F59" s="28">
        <f t="shared" si="2"/>
        <v>218.731018</v>
      </c>
      <c r="G59" s="28">
        <f t="shared" si="3"/>
        <v>218.731018</v>
      </c>
      <c r="H59" s="28">
        <f t="shared" si="4"/>
        <v>47843.25824</v>
      </c>
      <c r="I59" s="29">
        <f t="shared" si="5"/>
        <v>0.1538333982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24" t="s">
        <v>77</v>
      </c>
      <c r="B60" s="25">
        <v>1520.449951</v>
      </c>
      <c r="C60" s="30"/>
      <c r="D60" s="13"/>
      <c r="E60" s="27">
        <f t="shared" si="1"/>
        <v>1292.564966</v>
      </c>
      <c r="F60" s="28">
        <f t="shared" si="2"/>
        <v>227.884985</v>
      </c>
      <c r="G60" s="28">
        <f t="shared" si="3"/>
        <v>227.884985</v>
      </c>
      <c r="H60" s="28">
        <f t="shared" si="4"/>
        <v>51931.56639</v>
      </c>
      <c r="I60" s="29">
        <f t="shared" si="5"/>
        <v>0.1498799647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24" t="s">
        <v>78</v>
      </c>
      <c r="B61" s="25">
        <v>1737.900024</v>
      </c>
      <c r="C61" s="30"/>
      <c r="D61" s="13"/>
      <c r="E61" s="27">
        <f t="shared" si="1"/>
        <v>1400.878528</v>
      </c>
      <c r="F61" s="28">
        <f t="shared" si="2"/>
        <v>337.0214962</v>
      </c>
      <c r="G61" s="28">
        <f t="shared" si="3"/>
        <v>337.0214962</v>
      </c>
      <c r="H61" s="28">
        <f t="shared" si="4"/>
        <v>113583.4889</v>
      </c>
      <c r="I61" s="29">
        <f t="shared" si="5"/>
        <v>0.1939245593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24" t="s">
        <v>79</v>
      </c>
      <c r="B62" s="25">
        <v>2008.449951</v>
      </c>
      <c r="C62" s="30"/>
      <c r="D62" s="13"/>
      <c r="E62" s="27">
        <f t="shared" si="1"/>
        <v>1609.458899</v>
      </c>
      <c r="F62" s="28">
        <f t="shared" si="2"/>
        <v>398.9910523</v>
      </c>
      <c r="G62" s="28">
        <f t="shared" si="3"/>
        <v>398.9910523</v>
      </c>
      <c r="H62" s="28">
        <f t="shared" si="4"/>
        <v>159193.8598</v>
      </c>
      <c r="I62" s="29">
        <f t="shared" si="5"/>
        <v>0.1986562085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24" t="s">
        <v>80</v>
      </c>
      <c r="B63" s="25">
        <v>2087.550049</v>
      </c>
      <c r="C63" s="30"/>
      <c r="D63" s="13"/>
      <c r="E63" s="27">
        <f t="shared" si="1"/>
        <v>1829.684973</v>
      </c>
      <c r="F63" s="28">
        <f t="shared" si="2"/>
        <v>257.8650761</v>
      </c>
      <c r="G63" s="28">
        <f t="shared" si="3"/>
        <v>257.8650761</v>
      </c>
      <c r="H63" s="28">
        <f t="shared" si="4"/>
        <v>66494.39747</v>
      </c>
      <c r="I63" s="29">
        <f t="shared" si="5"/>
        <v>0.1235252186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24" t="s">
        <v>81</v>
      </c>
      <c r="B64" s="25">
        <v>2225.050049</v>
      </c>
      <c r="C64" s="30"/>
      <c r="D64" s="13"/>
      <c r="E64" s="27">
        <f t="shared" si="1"/>
        <v>1993.890015</v>
      </c>
      <c r="F64" s="28">
        <f t="shared" si="2"/>
        <v>231.1600344</v>
      </c>
      <c r="G64" s="28">
        <f t="shared" si="3"/>
        <v>231.1600344</v>
      </c>
      <c r="H64" s="28">
        <f t="shared" si="4"/>
        <v>53434.9615</v>
      </c>
      <c r="I64" s="29">
        <f t="shared" si="5"/>
        <v>0.1038898134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24" t="s">
        <v>82</v>
      </c>
      <c r="B65" s="25">
        <v>1877.300049</v>
      </c>
      <c r="C65" s="30"/>
      <c r="D65" s="13"/>
      <c r="E65" s="27">
        <f t="shared" si="1"/>
        <v>2140.480029</v>
      </c>
      <c r="F65" s="28">
        <f t="shared" si="2"/>
        <v>-263.1799804</v>
      </c>
      <c r="G65" s="28">
        <f t="shared" si="3"/>
        <v>263.1799804</v>
      </c>
      <c r="H65" s="28">
        <f t="shared" si="4"/>
        <v>69263.70208</v>
      </c>
      <c r="I65" s="29">
        <f t="shared" si="5"/>
        <v>0.1401906853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24" t="s">
        <v>83</v>
      </c>
      <c r="B66" s="25">
        <v>1954.300049</v>
      </c>
      <c r="C66" s="30"/>
      <c r="D66" s="13"/>
      <c r="E66" s="27">
        <f t="shared" si="1"/>
        <v>2023.675049</v>
      </c>
      <c r="F66" s="28">
        <f t="shared" si="2"/>
        <v>-69.375</v>
      </c>
      <c r="G66" s="28">
        <f t="shared" si="3"/>
        <v>69.375</v>
      </c>
      <c r="H66" s="28">
        <f t="shared" si="4"/>
        <v>4812.890625</v>
      </c>
      <c r="I66" s="29">
        <f t="shared" si="5"/>
        <v>0.03549864313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24" t="s">
        <v>84</v>
      </c>
      <c r="B67" s="25">
        <v>1987.150024</v>
      </c>
      <c r="C67" s="30"/>
      <c r="D67" s="13"/>
      <c r="E67" s="27">
        <f t="shared" si="1"/>
        <v>1985.350049</v>
      </c>
      <c r="F67" s="28">
        <f t="shared" si="2"/>
        <v>1.799975</v>
      </c>
      <c r="G67" s="28">
        <f t="shared" si="3"/>
        <v>1.799975</v>
      </c>
      <c r="H67" s="28">
        <f t="shared" si="4"/>
        <v>3.239910001</v>
      </c>
      <c r="I67" s="29">
        <f t="shared" si="5"/>
        <v>0.000905807301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24" t="s">
        <v>85</v>
      </c>
      <c r="B68" s="25">
        <v>1895.349976</v>
      </c>
      <c r="C68" s="30"/>
      <c r="D68" s="13"/>
      <c r="E68" s="27">
        <f t="shared" si="1"/>
        <v>1955.325037</v>
      </c>
      <c r="F68" s="28">
        <f t="shared" si="2"/>
        <v>-59.9750605</v>
      </c>
      <c r="G68" s="28">
        <f t="shared" si="3"/>
        <v>59.9750605</v>
      </c>
      <c r="H68" s="28">
        <f t="shared" si="4"/>
        <v>3597.007882</v>
      </c>
      <c r="I68" s="29">
        <f t="shared" si="5"/>
        <v>0.03164326444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31" t="s">
        <v>86</v>
      </c>
      <c r="B69" s="32">
        <v>2101.699951</v>
      </c>
      <c r="C69" s="33"/>
      <c r="D69" s="13"/>
      <c r="E69" s="27">
        <f t="shared" si="1"/>
        <v>1934.680005</v>
      </c>
      <c r="F69" s="28">
        <f t="shared" si="2"/>
        <v>167.019946</v>
      </c>
      <c r="G69" s="28">
        <f t="shared" si="3"/>
        <v>167.019946</v>
      </c>
      <c r="H69" s="28">
        <f t="shared" si="4"/>
        <v>27895.66236</v>
      </c>
      <c r="I69" s="29">
        <f t="shared" si="5"/>
        <v>0.07946897744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13"/>
      <c r="B70" s="13"/>
      <c r="C70" s="13"/>
      <c r="D70" s="13"/>
      <c r="E70" s="27" t="s">
        <v>87</v>
      </c>
      <c r="F70" s="28">
        <f t="shared" ref="F70:I70" si="6">SUM(F12:F69)</f>
        <v>2597.017444</v>
      </c>
      <c r="G70" s="28">
        <f t="shared" si="6"/>
        <v>5796.754699</v>
      </c>
      <c r="H70" s="28">
        <f t="shared" si="6"/>
        <v>1119382.445</v>
      </c>
      <c r="I70" s="29">
        <f t="shared" si="6"/>
        <v>4.621448321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13"/>
      <c r="E71" s="34" t="s">
        <v>88</v>
      </c>
      <c r="F71" s="35">
        <f t="shared" ref="F71:I71" si="7">AVERAGE(F12:F69)</f>
        <v>44.77616282</v>
      </c>
      <c r="G71" s="35">
        <f t="shared" si="7"/>
        <v>99.94404654</v>
      </c>
      <c r="H71" s="35">
        <f t="shared" si="7"/>
        <v>19299.69732</v>
      </c>
      <c r="I71" s="36">
        <f t="shared" si="7"/>
        <v>0.07968014347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13"/>
      <c r="B72" s="13"/>
      <c r="C72" s="13"/>
      <c r="D72" s="13"/>
      <c r="E72" s="34"/>
      <c r="F72" s="35" t="s">
        <v>89</v>
      </c>
      <c r="G72" s="35" t="s">
        <v>90</v>
      </c>
      <c r="H72" s="35" t="s">
        <v>91</v>
      </c>
      <c r="I72" s="37" t="s">
        <v>92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13"/>
      <c r="B73" s="13"/>
      <c r="C73" s="13"/>
      <c r="D73" s="13"/>
      <c r="E73" s="38"/>
      <c r="F73" s="39"/>
      <c r="G73" s="39" t="s">
        <v>93</v>
      </c>
      <c r="H73" s="39">
        <f>SQRT(H70/(COUNT(H9:H69)-2))</f>
        <v>141.3823618</v>
      </c>
      <c r="I73" s="4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41" t="s">
        <v>94</v>
      </c>
      <c r="B74" s="42">
        <f>SUMPRODUCT(B67:B69,$C$9:$C$11)/SUM($C$9:$C$11)</f>
        <v>2016.884973</v>
      </c>
      <c r="C74" s="13"/>
      <c r="D74" s="13"/>
      <c r="E74" s="13"/>
      <c r="F74" s="13"/>
      <c r="G74" s="13"/>
      <c r="H74" s="13" t="str">
        <f>IF(COUNT(H9:H69)-2&lt;1,"Not enough data to compute the standard error","")</f>
        <v/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75"/>
    <col customWidth="1" min="3" max="7" width="9.13"/>
    <col customWidth="1" min="8" max="8" width="12.25"/>
    <col customWidth="1" min="9" max="26" width="8.63"/>
  </cols>
  <sheetData>
    <row r="1" ht="14.25" customHeight="1">
      <c r="A1" s="12" t="s">
        <v>95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4" t="s">
        <v>11</v>
      </c>
      <c r="B3" s="14"/>
      <c r="C3" s="14" t="s">
        <v>96</v>
      </c>
      <c r="D3" s="14"/>
      <c r="E3" s="14"/>
      <c r="F3" s="14"/>
      <c r="G3" s="14"/>
      <c r="H3" s="1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5"/>
      <c r="B4" s="1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3" t="s">
        <v>97</v>
      </c>
      <c r="B7" s="25">
        <v>0.84</v>
      </c>
      <c r="C7" s="43" t="str">
        <f>IF(OR(B7&lt;0,B7&gt;1),"Alpha should be between 0 and 1","")</f>
        <v/>
      </c>
      <c r="D7" s="13"/>
      <c r="E7" s="13"/>
      <c r="F7" s="13"/>
      <c r="G7" s="13"/>
      <c r="H7" s="4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6" t="s">
        <v>13</v>
      </c>
      <c r="B8" s="13"/>
      <c r="C8" s="13"/>
      <c r="D8" s="17" t="s">
        <v>14</v>
      </c>
      <c r="E8" s="13"/>
      <c r="F8" s="13"/>
      <c r="G8" s="13"/>
      <c r="H8" s="4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8" t="s">
        <v>15</v>
      </c>
      <c r="B9" s="20" t="s">
        <v>16</v>
      </c>
      <c r="C9" s="13"/>
      <c r="D9" s="21" t="s">
        <v>18</v>
      </c>
      <c r="E9" s="22" t="s">
        <v>19</v>
      </c>
      <c r="F9" s="22" t="s">
        <v>20</v>
      </c>
      <c r="G9" s="22" t="s">
        <v>21</v>
      </c>
      <c r="H9" s="23" t="s">
        <v>22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24" t="s">
        <v>23</v>
      </c>
      <c r="B10" s="26">
        <v>491.125</v>
      </c>
      <c r="C10" s="13"/>
      <c r="D10" s="45">
        <f>$B$10</f>
        <v>491.125</v>
      </c>
      <c r="E10" s="28">
        <f t="shared" ref="E10:E70" si="1">B10-D10</f>
        <v>0</v>
      </c>
      <c r="F10" s="28">
        <f t="shared" ref="F10:F70" si="2">ABS(E10)</f>
        <v>0</v>
      </c>
      <c r="G10" s="28">
        <f t="shared" ref="G10:G70" si="3">E10^2</f>
        <v>0</v>
      </c>
      <c r="H10" s="29">
        <f t="shared" ref="H10:H70" si="4">F10/B10</f>
        <v>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24" t="s">
        <v>25</v>
      </c>
      <c r="B11" s="26">
        <v>516.825012</v>
      </c>
      <c r="C11" s="13"/>
      <c r="D11" s="27">
        <f t="shared" ref="D11:D70" si="5">+D10+$B$7*(B10-D10)</f>
        <v>491.125</v>
      </c>
      <c r="E11" s="28">
        <f t="shared" si="1"/>
        <v>25.700012</v>
      </c>
      <c r="F11" s="28">
        <f t="shared" si="2"/>
        <v>25.700012</v>
      </c>
      <c r="G11" s="28">
        <f t="shared" si="3"/>
        <v>660.4906168</v>
      </c>
      <c r="H11" s="29">
        <f t="shared" si="4"/>
        <v>0.04972671872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24" t="s">
        <v>27</v>
      </c>
      <c r="B12" s="26">
        <v>493.149994</v>
      </c>
      <c r="C12" s="13"/>
      <c r="D12" s="27">
        <f t="shared" si="5"/>
        <v>512.7130101</v>
      </c>
      <c r="E12" s="28">
        <f t="shared" si="1"/>
        <v>-19.56301608</v>
      </c>
      <c r="F12" s="28">
        <f t="shared" si="2"/>
        <v>19.56301608</v>
      </c>
      <c r="G12" s="28">
        <f t="shared" si="3"/>
        <v>382.7115981</v>
      </c>
      <c r="H12" s="29">
        <f t="shared" si="4"/>
        <v>0.03966950485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24" t="s">
        <v>29</v>
      </c>
      <c r="B13" s="26">
        <v>476.649994</v>
      </c>
      <c r="C13" s="13"/>
      <c r="D13" s="27">
        <f t="shared" si="5"/>
        <v>496.2800766</v>
      </c>
      <c r="E13" s="28">
        <f t="shared" si="1"/>
        <v>-19.63008257</v>
      </c>
      <c r="F13" s="28">
        <f t="shared" si="2"/>
        <v>19.63008257</v>
      </c>
      <c r="G13" s="28">
        <f t="shared" si="3"/>
        <v>385.3401418</v>
      </c>
      <c r="H13" s="29">
        <f t="shared" si="4"/>
        <v>0.04118343191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24" t="s">
        <v>30</v>
      </c>
      <c r="B14" s="26">
        <v>486.825012</v>
      </c>
      <c r="C14" s="13"/>
      <c r="D14" s="27">
        <f t="shared" si="5"/>
        <v>479.7908072</v>
      </c>
      <c r="E14" s="28">
        <f t="shared" si="1"/>
        <v>7.034204788</v>
      </c>
      <c r="F14" s="28">
        <f t="shared" si="2"/>
        <v>7.034204788</v>
      </c>
      <c r="G14" s="28">
        <f t="shared" si="3"/>
        <v>49.480037</v>
      </c>
      <c r="H14" s="29">
        <f t="shared" si="4"/>
        <v>0.01444914418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24" t="s">
        <v>31</v>
      </c>
      <c r="B15" s="26">
        <v>504.649994</v>
      </c>
      <c r="C15" s="13"/>
      <c r="D15" s="27">
        <f t="shared" si="5"/>
        <v>485.6995392</v>
      </c>
      <c r="E15" s="28">
        <f t="shared" si="1"/>
        <v>18.95045477</v>
      </c>
      <c r="F15" s="28">
        <f t="shared" si="2"/>
        <v>18.95045477</v>
      </c>
      <c r="G15" s="28">
        <f t="shared" si="3"/>
        <v>359.1197358</v>
      </c>
      <c r="H15" s="29">
        <f t="shared" si="4"/>
        <v>0.03755167936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24" t="s">
        <v>32</v>
      </c>
      <c r="B16" s="26">
        <v>514.575012</v>
      </c>
      <c r="C16" s="13"/>
      <c r="D16" s="27">
        <f t="shared" si="5"/>
        <v>501.6179212</v>
      </c>
      <c r="E16" s="28">
        <f t="shared" si="1"/>
        <v>12.95709076</v>
      </c>
      <c r="F16" s="28">
        <f t="shared" si="2"/>
        <v>12.95709076</v>
      </c>
      <c r="G16" s="28">
        <f t="shared" si="3"/>
        <v>167.886201</v>
      </c>
      <c r="H16" s="29">
        <f t="shared" si="4"/>
        <v>0.02518017871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24" t="s">
        <v>33</v>
      </c>
      <c r="B17" s="26">
        <v>545.200012</v>
      </c>
      <c r="C17" s="13"/>
      <c r="D17" s="27">
        <f t="shared" si="5"/>
        <v>512.5018775</v>
      </c>
      <c r="E17" s="28">
        <f t="shared" si="1"/>
        <v>32.69813452</v>
      </c>
      <c r="F17" s="28">
        <f t="shared" si="2"/>
        <v>32.69813452</v>
      </c>
      <c r="G17" s="28">
        <f t="shared" si="3"/>
        <v>1069.168001</v>
      </c>
      <c r="H17" s="29">
        <f t="shared" si="4"/>
        <v>0.05997456677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24" t="s">
        <v>34</v>
      </c>
      <c r="B18" s="26">
        <v>524.150024</v>
      </c>
      <c r="C18" s="13"/>
      <c r="D18" s="27">
        <f t="shared" si="5"/>
        <v>539.9683105</v>
      </c>
      <c r="E18" s="28">
        <f t="shared" si="1"/>
        <v>-15.81828648</v>
      </c>
      <c r="F18" s="28">
        <f t="shared" si="2"/>
        <v>15.81828648</v>
      </c>
      <c r="G18" s="28">
        <f t="shared" si="3"/>
        <v>250.2181871</v>
      </c>
      <c r="H18" s="29">
        <f t="shared" si="4"/>
        <v>0.03017892922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24" t="s">
        <v>35</v>
      </c>
      <c r="B19" s="26">
        <v>498.600006</v>
      </c>
      <c r="C19" s="13"/>
      <c r="D19" s="27">
        <f t="shared" si="5"/>
        <v>526.6809498</v>
      </c>
      <c r="E19" s="28">
        <f t="shared" si="1"/>
        <v>-28.08094384</v>
      </c>
      <c r="F19" s="28">
        <f t="shared" si="2"/>
        <v>28.08094384</v>
      </c>
      <c r="G19" s="28">
        <f t="shared" si="3"/>
        <v>788.5394067</v>
      </c>
      <c r="H19" s="29">
        <f t="shared" si="4"/>
        <v>0.05631958183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24" t="s">
        <v>36</v>
      </c>
      <c r="B20" s="26">
        <v>541.549988</v>
      </c>
      <c r="C20" s="13"/>
      <c r="D20" s="27">
        <f t="shared" si="5"/>
        <v>503.092957</v>
      </c>
      <c r="E20" s="28">
        <f t="shared" si="1"/>
        <v>38.45703099</v>
      </c>
      <c r="F20" s="28">
        <f t="shared" si="2"/>
        <v>38.45703099</v>
      </c>
      <c r="G20" s="28">
        <f t="shared" si="3"/>
        <v>1478.943232</v>
      </c>
      <c r="H20" s="29">
        <f t="shared" si="4"/>
        <v>0.07101289232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24" t="s">
        <v>37</v>
      </c>
      <c r="B21" s="26">
        <v>524.599976</v>
      </c>
      <c r="C21" s="13"/>
      <c r="D21" s="27">
        <f t="shared" si="5"/>
        <v>535.396863</v>
      </c>
      <c r="E21" s="28">
        <f t="shared" si="1"/>
        <v>-10.79688704</v>
      </c>
      <c r="F21" s="28">
        <f t="shared" si="2"/>
        <v>10.79688704</v>
      </c>
      <c r="G21" s="28">
        <f t="shared" si="3"/>
        <v>116.5727698</v>
      </c>
      <c r="H21" s="29">
        <f t="shared" si="4"/>
        <v>0.02058118097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24" t="s">
        <v>38</v>
      </c>
      <c r="B22" s="26">
        <v>617.075012</v>
      </c>
      <c r="C22" s="13"/>
      <c r="D22" s="27">
        <f t="shared" si="5"/>
        <v>526.3274779</v>
      </c>
      <c r="E22" s="28">
        <f t="shared" si="1"/>
        <v>90.74753407</v>
      </c>
      <c r="F22" s="28">
        <f t="shared" si="2"/>
        <v>90.74753407</v>
      </c>
      <c r="G22" s="28">
        <f t="shared" si="3"/>
        <v>8235.11494</v>
      </c>
      <c r="H22" s="29">
        <f t="shared" si="4"/>
        <v>0.1470607824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24" t="s">
        <v>39</v>
      </c>
      <c r="B23" s="26">
        <v>685.599976</v>
      </c>
      <c r="C23" s="13"/>
      <c r="D23" s="27">
        <f t="shared" si="5"/>
        <v>602.5554065</v>
      </c>
      <c r="E23" s="28">
        <f t="shared" si="1"/>
        <v>83.04456945</v>
      </c>
      <c r="F23" s="28">
        <f t="shared" si="2"/>
        <v>83.04456945</v>
      </c>
      <c r="G23" s="28">
        <f t="shared" si="3"/>
        <v>6896.400515</v>
      </c>
      <c r="H23" s="29">
        <f t="shared" si="4"/>
        <v>0.1211268558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24" t="s">
        <v>40</v>
      </c>
      <c r="B24" s="26">
        <v>685.450012</v>
      </c>
      <c r="C24" s="13"/>
      <c r="D24" s="27">
        <f t="shared" si="5"/>
        <v>672.3128449</v>
      </c>
      <c r="E24" s="28">
        <f t="shared" si="1"/>
        <v>13.13716711</v>
      </c>
      <c r="F24" s="28">
        <f t="shared" si="2"/>
        <v>13.13716711</v>
      </c>
      <c r="G24" s="28">
        <f t="shared" si="3"/>
        <v>172.5851597</v>
      </c>
      <c r="H24" s="29">
        <f t="shared" si="4"/>
        <v>0.01916575517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24" t="s">
        <v>41</v>
      </c>
      <c r="B25" s="26">
        <v>664.25</v>
      </c>
      <c r="C25" s="13"/>
      <c r="D25" s="27">
        <f t="shared" si="5"/>
        <v>683.3480653</v>
      </c>
      <c r="E25" s="28">
        <f t="shared" si="1"/>
        <v>-19.09806526</v>
      </c>
      <c r="F25" s="28">
        <f t="shared" si="2"/>
        <v>19.09806526</v>
      </c>
      <c r="G25" s="28">
        <f t="shared" si="3"/>
        <v>364.7360968</v>
      </c>
      <c r="H25" s="29">
        <f t="shared" si="4"/>
        <v>0.02875132143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24" t="s">
        <v>42</v>
      </c>
      <c r="B26" s="26">
        <v>692.049988</v>
      </c>
      <c r="C26" s="13"/>
      <c r="D26" s="27">
        <f t="shared" si="5"/>
        <v>667.3056904</v>
      </c>
      <c r="E26" s="28">
        <f t="shared" si="1"/>
        <v>24.74429756</v>
      </c>
      <c r="F26" s="28">
        <f t="shared" si="2"/>
        <v>24.74429756</v>
      </c>
      <c r="G26" s="28">
        <f t="shared" si="3"/>
        <v>612.2802616</v>
      </c>
      <c r="H26" s="29">
        <f t="shared" si="4"/>
        <v>0.03575507259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24" t="s">
        <v>43</v>
      </c>
      <c r="B27" s="26">
        <v>801.775024</v>
      </c>
      <c r="C27" s="13"/>
      <c r="D27" s="27">
        <f t="shared" si="5"/>
        <v>688.0909004</v>
      </c>
      <c r="E27" s="28">
        <f t="shared" si="1"/>
        <v>113.6841236</v>
      </c>
      <c r="F27" s="28">
        <f t="shared" si="2"/>
        <v>113.6841236</v>
      </c>
      <c r="G27" s="28">
        <f t="shared" si="3"/>
        <v>12924.07996</v>
      </c>
      <c r="H27" s="29">
        <f t="shared" si="4"/>
        <v>0.1417905525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24" t="s">
        <v>44</v>
      </c>
      <c r="B28" s="26">
        <v>804.674988</v>
      </c>
      <c r="C28" s="13"/>
      <c r="D28" s="27">
        <f t="shared" si="5"/>
        <v>783.5855642</v>
      </c>
      <c r="E28" s="28">
        <f t="shared" si="1"/>
        <v>21.08942378</v>
      </c>
      <c r="F28" s="28">
        <f t="shared" si="2"/>
        <v>21.08942378</v>
      </c>
      <c r="G28" s="28">
        <f t="shared" si="3"/>
        <v>444.7637953</v>
      </c>
      <c r="H28" s="29">
        <f t="shared" si="4"/>
        <v>0.02620862347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24" t="s">
        <v>45</v>
      </c>
      <c r="B29" s="26">
        <v>798.349976</v>
      </c>
      <c r="C29" s="13"/>
      <c r="D29" s="27">
        <f t="shared" si="5"/>
        <v>801.3006802</v>
      </c>
      <c r="E29" s="28">
        <f t="shared" si="1"/>
        <v>-2.950704196</v>
      </c>
      <c r="F29" s="28">
        <f t="shared" si="2"/>
        <v>2.950704196</v>
      </c>
      <c r="G29" s="28">
        <f t="shared" si="3"/>
        <v>8.70665525</v>
      </c>
      <c r="H29" s="29">
        <f t="shared" si="4"/>
        <v>0.003696003362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24" t="s">
        <v>46</v>
      </c>
      <c r="B30" s="26">
        <v>952.299988</v>
      </c>
      <c r="C30" s="13"/>
      <c r="D30" s="27">
        <f t="shared" si="5"/>
        <v>798.8220887</v>
      </c>
      <c r="E30" s="28">
        <f t="shared" si="1"/>
        <v>153.4778993</v>
      </c>
      <c r="F30" s="28">
        <f t="shared" si="2"/>
        <v>153.4778993</v>
      </c>
      <c r="G30" s="28">
        <f t="shared" si="3"/>
        <v>23555.46558</v>
      </c>
      <c r="H30" s="29">
        <f t="shared" si="4"/>
        <v>0.1611654954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24" t="s">
        <v>47</v>
      </c>
      <c r="B31" s="26">
        <v>909.849976</v>
      </c>
      <c r="C31" s="13"/>
      <c r="D31" s="27">
        <f t="shared" si="5"/>
        <v>927.7435241</v>
      </c>
      <c r="E31" s="28">
        <f t="shared" si="1"/>
        <v>-17.89354811</v>
      </c>
      <c r="F31" s="28">
        <f t="shared" si="2"/>
        <v>17.89354811</v>
      </c>
      <c r="G31" s="28">
        <f t="shared" si="3"/>
        <v>320.1790639</v>
      </c>
      <c r="H31" s="29">
        <f t="shared" si="4"/>
        <v>0.01966648192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24" t="s">
        <v>48</v>
      </c>
      <c r="B32" s="26">
        <v>911.549988</v>
      </c>
      <c r="C32" s="13"/>
      <c r="D32" s="27">
        <f t="shared" si="5"/>
        <v>912.7129437</v>
      </c>
      <c r="E32" s="28">
        <f t="shared" si="1"/>
        <v>-1.162955697</v>
      </c>
      <c r="F32" s="28">
        <f t="shared" si="2"/>
        <v>1.162955697</v>
      </c>
      <c r="G32" s="28">
        <f t="shared" si="3"/>
        <v>1.352465954</v>
      </c>
      <c r="H32" s="29">
        <f t="shared" si="4"/>
        <v>0.001275800244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24" t="s">
        <v>49</v>
      </c>
      <c r="B33" s="26">
        <v>944.099976</v>
      </c>
      <c r="C33" s="13"/>
      <c r="D33" s="27">
        <f t="shared" si="5"/>
        <v>911.7360609</v>
      </c>
      <c r="E33" s="28">
        <f t="shared" si="1"/>
        <v>32.36391509</v>
      </c>
      <c r="F33" s="28">
        <f t="shared" si="2"/>
        <v>32.36391509</v>
      </c>
      <c r="G33" s="28">
        <f t="shared" si="3"/>
        <v>1047.423</v>
      </c>
      <c r="H33" s="29">
        <f t="shared" si="4"/>
        <v>0.03428017785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24" t="s">
        <v>50</v>
      </c>
      <c r="B34" s="26">
        <v>947.700012</v>
      </c>
      <c r="C34" s="13"/>
      <c r="D34" s="27">
        <f t="shared" si="5"/>
        <v>938.9217496</v>
      </c>
      <c r="E34" s="28">
        <f t="shared" si="1"/>
        <v>8.778262414</v>
      </c>
      <c r="F34" s="28">
        <f t="shared" si="2"/>
        <v>8.778262414</v>
      </c>
      <c r="G34" s="28">
        <f t="shared" si="3"/>
        <v>77.05789101</v>
      </c>
      <c r="H34" s="29">
        <f t="shared" si="4"/>
        <v>0.009262701596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24" t="s">
        <v>51</v>
      </c>
      <c r="B35" s="26">
        <v>892.700012</v>
      </c>
      <c r="C35" s="13"/>
      <c r="D35" s="27">
        <f t="shared" si="5"/>
        <v>946.29549</v>
      </c>
      <c r="E35" s="28">
        <f t="shared" si="1"/>
        <v>-53.59547801</v>
      </c>
      <c r="F35" s="28">
        <f t="shared" si="2"/>
        <v>53.59547801</v>
      </c>
      <c r="G35" s="28">
        <f t="shared" si="3"/>
        <v>2872.475264</v>
      </c>
      <c r="H35" s="29">
        <f t="shared" si="4"/>
        <v>0.06003750117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24" t="s">
        <v>52</v>
      </c>
      <c r="B36" s="26">
        <v>973.0</v>
      </c>
      <c r="C36" s="13"/>
      <c r="D36" s="27">
        <f t="shared" si="5"/>
        <v>901.2752885</v>
      </c>
      <c r="E36" s="28">
        <f t="shared" si="1"/>
        <v>71.72471152</v>
      </c>
      <c r="F36" s="28">
        <f t="shared" si="2"/>
        <v>71.72471152</v>
      </c>
      <c r="G36" s="28">
        <f t="shared" si="3"/>
        <v>5144.434242</v>
      </c>
      <c r="H36" s="29">
        <f t="shared" si="4"/>
        <v>0.07371501698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24" t="s">
        <v>53</v>
      </c>
      <c r="B37" s="26">
        <v>929.200012</v>
      </c>
      <c r="C37" s="13"/>
      <c r="D37" s="27">
        <f t="shared" si="5"/>
        <v>961.5240462</v>
      </c>
      <c r="E37" s="28">
        <f t="shared" si="1"/>
        <v>-32.32403416</v>
      </c>
      <c r="F37" s="28">
        <f t="shared" si="2"/>
        <v>32.32403416</v>
      </c>
      <c r="G37" s="28">
        <f t="shared" si="3"/>
        <v>1044.843184</v>
      </c>
      <c r="H37" s="29">
        <f t="shared" si="4"/>
        <v>0.03478694978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24" t="s">
        <v>54</v>
      </c>
      <c r="B38" s="26">
        <v>961.049988</v>
      </c>
      <c r="C38" s="13"/>
      <c r="D38" s="27">
        <f t="shared" si="5"/>
        <v>934.3718575</v>
      </c>
      <c r="E38" s="28">
        <f t="shared" si="1"/>
        <v>26.67813053</v>
      </c>
      <c r="F38" s="28">
        <f t="shared" si="2"/>
        <v>26.67813053</v>
      </c>
      <c r="G38" s="28">
        <f t="shared" si="3"/>
        <v>711.7226488</v>
      </c>
      <c r="H38" s="29">
        <f t="shared" si="4"/>
        <v>0.02775935786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24" t="s">
        <v>55</v>
      </c>
      <c r="B39" s="26">
        <v>1191.150024</v>
      </c>
      <c r="C39" s="13"/>
      <c r="D39" s="27">
        <f t="shared" si="5"/>
        <v>956.7814871</v>
      </c>
      <c r="E39" s="28">
        <f t="shared" si="1"/>
        <v>234.3685369</v>
      </c>
      <c r="F39" s="28">
        <f t="shared" si="2"/>
        <v>234.3685369</v>
      </c>
      <c r="G39" s="28">
        <f t="shared" si="3"/>
        <v>54928.61108</v>
      </c>
      <c r="H39" s="29">
        <f t="shared" si="4"/>
        <v>0.1967582019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24" t="s">
        <v>56</v>
      </c>
      <c r="B40" s="26">
        <v>1230.400024</v>
      </c>
      <c r="C40" s="13"/>
      <c r="D40" s="27">
        <f t="shared" si="5"/>
        <v>1153.651058</v>
      </c>
      <c r="E40" s="28">
        <f t="shared" si="1"/>
        <v>76.7489659</v>
      </c>
      <c r="F40" s="28">
        <f t="shared" si="2"/>
        <v>76.7489659</v>
      </c>
      <c r="G40" s="28">
        <f t="shared" si="3"/>
        <v>5890.403767</v>
      </c>
      <c r="H40" s="29">
        <f t="shared" si="4"/>
        <v>0.06237724675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24" t="s">
        <v>57</v>
      </c>
      <c r="B41" s="26">
        <v>1231.550049</v>
      </c>
      <c r="C41" s="13"/>
      <c r="D41" s="27">
        <f t="shared" si="5"/>
        <v>1218.120189</v>
      </c>
      <c r="E41" s="28">
        <f t="shared" si="1"/>
        <v>13.42985954</v>
      </c>
      <c r="F41" s="28">
        <f t="shared" si="2"/>
        <v>13.42985954</v>
      </c>
      <c r="G41" s="28">
        <f t="shared" si="3"/>
        <v>180.3611274</v>
      </c>
      <c r="H41" s="29">
        <f t="shared" si="4"/>
        <v>0.01090484269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24" t="s">
        <v>58</v>
      </c>
      <c r="B42" s="26">
        <v>1056.900024</v>
      </c>
      <c r="C42" s="13"/>
      <c r="D42" s="27">
        <f t="shared" si="5"/>
        <v>1229.401271</v>
      </c>
      <c r="E42" s="28">
        <f t="shared" si="1"/>
        <v>-172.5012475</v>
      </c>
      <c r="F42" s="28">
        <f t="shared" si="2"/>
        <v>172.5012475</v>
      </c>
      <c r="G42" s="28">
        <f t="shared" si="3"/>
        <v>29756.68038</v>
      </c>
      <c r="H42" s="29">
        <f t="shared" si="4"/>
        <v>0.1632143472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24" t="s">
        <v>59</v>
      </c>
      <c r="B43" s="26">
        <v>1156.300049</v>
      </c>
      <c r="C43" s="13"/>
      <c r="D43" s="27">
        <f t="shared" si="5"/>
        <v>1084.500224</v>
      </c>
      <c r="E43" s="28">
        <f t="shared" si="1"/>
        <v>71.7998254</v>
      </c>
      <c r="F43" s="28">
        <f t="shared" si="2"/>
        <v>71.7998254</v>
      </c>
      <c r="G43" s="28">
        <f t="shared" si="3"/>
        <v>5155.214928</v>
      </c>
      <c r="H43" s="29">
        <f t="shared" si="4"/>
        <v>0.0620944585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24" t="s">
        <v>60</v>
      </c>
      <c r="B44" s="26">
        <v>1121.349976</v>
      </c>
      <c r="C44" s="13"/>
      <c r="D44" s="27">
        <f t="shared" si="5"/>
        <v>1144.812077</v>
      </c>
      <c r="E44" s="28">
        <f t="shared" si="1"/>
        <v>-23.46210094</v>
      </c>
      <c r="F44" s="28">
        <f t="shared" si="2"/>
        <v>23.46210094</v>
      </c>
      <c r="G44" s="28">
        <f t="shared" si="3"/>
        <v>550.4701803</v>
      </c>
      <c r="H44" s="29">
        <f t="shared" si="4"/>
        <v>0.02092308506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24" t="s">
        <v>61</v>
      </c>
      <c r="B45" s="26">
        <v>1247.300049</v>
      </c>
      <c r="C45" s="13"/>
      <c r="D45" s="27">
        <f t="shared" si="5"/>
        <v>1125.103912</v>
      </c>
      <c r="E45" s="28">
        <f t="shared" si="1"/>
        <v>122.1961369</v>
      </c>
      <c r="F45" s="28">
        <f t="shared" si="2"/>
        <v>122.1961369</v>
      </c>
      <c r="G45" s="28">
        <f t="shared" si="3"/>
        <v>14931.89586</v>
      </c>
      <c r="H45" s="29">
        <f t="shared" si="4"/>
        <v>0.09796851764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24" t="s">
        <v>62</v>
      </c>
      <c r="B46" s="26">
        <v>1226.699951</v>
      </c>
      <c r="C46" s="13"/>
      <c r="D46" s="27">
        <f t="shared" si="5"/>
        <v>1227.748667</v>
      </c>
      <c r="E46" s="28">
        <f t="shared" si="1"/>
        <v>-1.048716104</v>
      </c>
      <c r="F46" s="28">
        <f t="shared" si="2"/>
        <v>1.048716104</v>
      </c>
      <c r="G46" s="28">
        <f t="shared" si="3"/>
        <v>1.099805467</v>
      </c>
      <c r="H46" s="29">
        <f t="shared" si="4"/>
        <v>0.0008549084094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24" t="s">
        <v>63</v>
      </c>
      <c r="B47" s="26">
        <v>1391.550049</v>
      </c>
      <c r="C47" s="13"/>
      <c r="D47" s="27">
        <f t="shared" si="5"/>
        <v>1226.867746</v>
      </c>
      <c r="E47" s="28">
        <f t="shared" si="1"/>
        <v>164.6823034</v>
      </c>
      <c r="F47" s="28">
        <f t="shared" si="2"/>
        <v>164.6823034</v>
      </c>
      <c r="G47" s="28">
        <f t="shared" si="3"/>
        <v>27120.26106</v>
      </c>
      <c r="H47" s="29">
        <f t="shared" si="4"/>
        <v>0.1183445062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24" t="s">
        <v>64</v>
      </c>
      <c r="B48" s="26">
        <v>1405.099976</v>
      </c>
      <c r="C48" s="13"/>
      <c r="D48" s="27">
        <f t="shared" si="5"/>
        <v>1365.20088</v>
      </c>
      <c r="E48" s="28">
        <f t="shared" si="1"/>
        <v>39.89909555</v>
      </c>
      <c r="F48" s="28">
        <f t="shared" si="2"/>
        <v>39.89909555</v>
      </c>
      <c r="G48" s="28">
        <f t="shared" si="3"/>
        <v>1591.937826</v>
      </c>
      <c r="H48" s="29">
        <f t="shared" si="4"/>
        <v>0.0283959122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24" t="s">
        <v>65</v>
      </c>
      <c r="B49" s="26">
        <v>1358.300049</v>
      </c>
      <c r="C49" s="13"/>
      <c r="D49" s="27">
        <f t="shared" si="5"/>
        <v>1398.716121</v>
      </c>
      <c r="E49" s="28">
        <f t="shared" si="1"/>
        <v>-40.41607171</v>
      </c>
      <c r="F49" s="28">
        <f t="shared" si="2"/>
        <v>40.41607171</v>
      </c>
      <c r="G49" s="28">
        <f t="shared" si="3"/>
        <v>1633.458853</v>
      </c>
      <c r="H49" s="29">
        <f t="shared" si="4"/>
        <v>0.02975489233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24" t="s">
        <v>66</v>
      </c>
      <c r="B50" s="26">
        <v>1268.5</v>
      </c>
      <c r="C50" s="13"/>
      <c r="D50" s="27">
        <f t="shared" si="5"/>
        <v>1364.76662</v>
      </c>
      <c r="E50" s="28">
        <f t="shared" si="1"/>
        <v>-96.26662047</v>
      </c>
      <c r="F50" s="28">
        <f t="shared" si="2"/>
        <v>96.26662047</v>
      </c>
      <c r="G50" s="28">
        <f t="shared" si="3"/>
        <v>9267.262217</v>
      </c>
      <c r="H50" s="29">
        <f t="shared" si="4"/>
        <v>0.07589012257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24" t="s">
        <v>67</v>
      </c>
      <c r="B51" s="26">
        <v>1180.550049</v>
      </c>
      <c r="C51" s="13"/>
      <c r="D51" s="27">
        <f t="shared" si="5"/>
        <v>1283.902659</v>
      </c>
      <c r="E51" s="28">
        <f t="shared" si="1"/>
        <v>-103.3526103</v>
      </c>
      <c r="F51" s="28">
        <f t="shared" si="2"/>
        <v>103.3526103</v>
      </c>
      <c r="G51" s="28">
        <f t="shared" si="3"/>
        <v>10681.76205</v>
      </c>
      <c r="H51" s="29">
        <f t="shared" si="4"/>
        <v>0.08754614882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24" t="s">
        <v>68</v>
      </c>
      <c r="B52" s="26">
        <v>1205.900024</v>
      </c>
      <c r="C52" s="13"/>
      <c r="D52" s="27">
        <f t="shared" si="5"/>
        <v>1197.086467</v>
      </c>
      <c r="E52" s="28">
        <f t="shared" si="1"/>
        <v>8.813557356</v>
      </c>
      <c r="F52" s="28">
        <f t="shared" si="2"/>
        <v>8.813557356</v>
      </c>
      <c r="G52" s="28">
        <f t="shared" si="3"/>
        <v>77.67879327</v>
      </c>
      <c r="H52" s="29">
        <f t="shared" si="4"/>
        <v>0.007308696559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24" t="s">
        <v>69</v>
      </c>
      <c r="B53" s="26">
        <v>1305.050049</v>
      </c>
      <c r="C53" s="13"/>
      <c r="D53" s="27">
        <f t="shared" si="5"/>
        <v>1204.489855</v>
      </c>
      <c r="E53" s="28">
        <f t="shared" si="1"/>
        <v>100.5601942</v>
      </c>
      <c r="F53" s="28">
        <f t="shared" si="2"/>
        <v>100.5601942</v>
      </c>
      <c r="G53" s="28">
        <f t="shared" si="3"/>
        <v>10112.35265</v>
      </c>
      <c r="H53" s="29">
        <f t="shared" si="4"/>
        <v>0.07705466488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24" t="s">
        <v>70</v>
      </c>
      <c r="B54" s="26">
        <v>1457.0</v>
      </c>
      <c r="C54" s="13"/>
      <c r="D54" s="27">
        <f t="shared" si="5"/>
        <v>1288.960418</v>
      </c>
      <c r="E54" s="28">
        <f t="shared" si="1"/>
        <v>168.0395821</v>
      </c>
      <c r="F54" s="28">
        <f t="shared" si="2"/>
        <v>168.0395821</v>
      </c>
      <c r="G54" s="28">
        <f t="shared" si="3"/>
        <v>28237.30114</v>
      </c>
      <c r="H54" s="29">
        <f t="shared" si="4"/>
        <v>0.1153325889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24" t="s">
        <v>71</v>
      </c>
      <c r="B55" s="26">
        <v>1586.300049</v>
      </c>
      <c r="C55" s="13"/>
      <c r="D55" s="27">
        <f t="shared" si="5"/>
        <v>1430.113667</v>
      </c>
      <c r="E55" s="28">
        <f t="shared" si="1"/>
        <v>156.1863821</v>
      </c>
      <c r="F55" s="28">
        <f t="shared" si="2"/>
        <v>156.1863821</v>
      </c>
      <c r="G55" s="28">
        <f t="shared" si="3"/>
        <v>24394.18596</v>
      </c>
      <c r="H55" s="29">
        <f t="shared" si="4"/>
        <v>0.09845954568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24" t="s">
        <v>72</v>
      </c>
      <c r="B56" s="26">
        <v>1509.699951</v>
      </c>
      <c r="C56" s="13"/>
      <c r="D56" s="27">
        <f t="shared" si="5"/>
        <v>1561.310228</v>
      </c>
      <c r="E56" s="28">
        <f t="shared" si="1"/>
        <v>-51.61027686</v>
      </c>
      <c r="F56" s="28">
        <f t="shared" si="2"/>
        <v>51.61027686</v>
      </c>
      <c r="G56" s="28">
        <f t="shared" si="3"/>
        <v>2663.620677</v>
      </c>
      <c r="H56" s="29">
        <f t="shared" si="4"/>
        <v>0.03418578428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24" t="s">
        <v>73</v>
      </c>
      <c r="B57" s="26">
        <v>1385.849976</v>
      </c>
      <c r="C57" s="13"/>
      <c r="D57" s="27">
        <f t="shared" si="5"/>
        <v>1517.957595</v>
      </c>
      <c r="E57" s="28">
        <f t="shared" si="1"/>
        <v>-132.1076193</v>
      </c>
      <c r="F57" s="28">
        <f t="shared" si="2"/>
        <v>132.1076193</v>
      </c>
      <c r="G57" s="28">
        <f t="shared" si="3"/>
        <v>17452.42308</v>
      </c>
      <c r="H57" s="29">
        <f t="shared" si="4"/>
        <v>0.09532606096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24" t="s">
        <v>74</v>
      </c>
      <c r="B58" s="26">
        <v>1302.455811</v>
      </c>
      <c r="C58" s="13"/>
      <c r="D58" s="27">
        <f t="shared" si="5"/>
        <v>1406.987195</v>
      </c>
      <c r="E58" s="28">
        <f t="shared" si="1"/>
        <v>-104.5313841</v>
      </c>
      <c r="F58" s="28">
        <f t="shared" si="2"/>
        <v>104.5313841</v>
      </c>
      <c r="G58" s="28">
        <f t="shared" si="3"/>
        <v>10926.81026</v>
      </c>
      <c r="H58" s="29">
        <f t="shared" si="4"/>
        <v>0.08025714439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24" t="s">
        <v>75</v>
      </c>
      <c r="B59" s="26">
        <v>1070.463501</v>
      </c>
      <c r="C59" s="13"/>
      <c r="D59" s="27">
        <f t="shared" si="5"/>
        <v>1319.180832</v>
      </c>
      <c r="E59" s="28">
        <f t="shared" si="1"/>
        <v>-248.7173315</v>
      </c>
      <c r="F59" s="28">
        <f t="shared" si="2"/>
        <v>248.7173315</v>
      </c>
      <c r="G59" s="28">
        <f t="shared" si="3"/>
        <v>61860.31097</v>
      </c>
      <c r="H59" s="29">
        <f t="shared" si="4"/>
        <v>0.2323454571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24" t="s">
        <v>76</v>
      </c>
      <c r="B60" s="26">
        <v>1421.869507</v>
      </c>
      <c r="C60" s="13"/>
      <c r="D60" s="27">
        <f t="shared" si="5"/>
        <v>1110.258274</v>
      </c>
      <c r="E60" s="28">
        <f t="shared" si="1"/>
        <v>311.611233</v>
      </c>
      <c r="F60" s="28">
        <f t="shared" si="2"/>
        <v>311.611233</v>
      </c>
      <c r="G60" s="28">
        <f t="shared" si="3"/>
        <v>97101.56051</v>
      </c>
      <c r="H60" s="29">
        <f t="shared" si="4"/>
        <v>0.2191559995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24" t="s">
        <v>77</v>
      </c>
      <c r="B61" s="26">
        <v>1520.449951</v>
      </c>
      <c r="C61" s="13"/>
      <c r="D61" s="27">
        <f t="shared" si="5"/>
        <v>1372.01171</v>
      </c>
      <c r="E61" s="28">
        <f t="shared" si="1"/>
        <v>148.4382413</v>
      </c>
      <c r="F61" s="28">
        <f t="shared" si="2"/>
        <v>148.4382413</v>
      </c>
      <c r="G61" s="28">
        <f t="shared" si="3"/>
        <v>22033.91147</v>
      </c>
      <c r="H61" s="29">
        <f t="shared" si="4"/>
        <v>0.09762783785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24" t="s">
        <v>78</v>
      </c>
      <c r="B62" s="26">
        <v>1737.900024</v>
      </c>
      <c r="C62" s="13"/>
      <c r="D62" s="27">
        <f t="shared" si="5"/>
        <v>1496.699832</v>
      </c>
      <c r="E62" s="28">
        <f t="shared" si="1"/>
        <v>241.2001916</v>
      </c>
      <c r="F62" s="28">
        <f t="shared" si="2"/>
        <v>241.2001916</v>
      </c>
      <c r="G62" s="28">
        <f t="shared" si="3"/>
        <v>58177.53243</v>
      </c>
      <c r="H62" s="29">
        <f t="shared" si="4"/>
        <v>0.138788301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24" t="s">
        <v>79</v>
      </c>
      <c r="B63" s="26">
        <v>2008.449951</v>
      </c>
      <c r="C63" s="13"/>
      <c r="D63" s="27">
        <f t="shared" si="5"/>
        <v>1699.307993</v>
      </c>
      <c r="E63" s="28">
        <f t="shared" si="1"/>
        <v>309.1419577</v>
      </c>
      <c r="F63" s="28">
        <f t="shared" si="2"/>
        <v>309.1419577</v>
      </c>
      <c r="G63" s="28">
        <f t="shared" si="3"/>
        <v>95568.74998</v>
      </c>
      <c r="H63" s="29">
        <f t="shared" si="4"/>
        <v>0.1539206678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24" t="s">
        <v>80</v>
      </c>
      <c r="B64" s="26">
        <v>2087.550049</v>
      </c>
      <c r="C64" s="13"/>
      <c r="D64" s="27">
        <f t="shared" si="5"/>
        <v>1958.987238</v>
      </c>
      <c r="E64" s="28">
        <f t="shared" si="1"/>
        <v>128.5628112</v>
      </c>
      <c r="F64" s="28">
        <f t="shared" si="2"/>
        <v>128.5628112</v>
      </c>
      <c r="G64" s="28">
        <f t="shared" si="3"/>
        <v>16528.39643</v>
      </c>
      <c r="H64" s="29">
        <f t="shared" si="4"/>
        <v>0.06158549889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24" t="s">
        <v>81</v>
      </c>
      <c r="B65" s="26">
        <v>2225.050049</v>
      </c>
      <c r="C65" s="13"/>
      <c r="D65" s="27">
        <f t="shared" si="5"/>
        <v>2066.979999</v>
      </c>
      <c r="E65" s="28">
        <f t="shared" si="1"/>
        <v>158.0700498</v>
      </c>
      <c r="F65" s="28">
        <f t="shared" si="2"/>
        <v>158.0700498</v>
      </c>
      <c r="G65" s="28">
        <f t="shared" si="3"/>
        <v>24986.14064</v>
      </c>
      <c r="H65" s="29">
        <f t="shared" si="4"/>
        <v>0.07104112102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24" t="s">
        <v>82</v>
      </c>
      <c r="B66" s="26">
        <v>1877.300049</v>
      </c>
      <c r="C66" s="13"/>
      <c r="D66" s="27">
        <f t="shared" si="5"/>
        <v>2199.758841</v>
      </c>
      <c r="E66" s="28">
        <f t="shared" si="1"/>
        <v>-322.458792</v>
      </c>
      <c r="F66" s="28">
        <f t="shared" si="2"/>
        <v>322.458792</v>
      </c>
      <c r="G66" s="28">
        <f t="shared" si="3"/>
        <v>103979.6726</v>
      </c>
      <c r="H66" s="29">
        <f t="shared" si="4"/>
        <v>0.1717673167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24" t="s">
        <v>83</v>
      </c>
      <c r="B67" s="26">
        <v>1954.300049</v>
      </c>
      <c r="C67" s="13"/>
      <c r="D67" s="27">
        <f t="shared" si="5"/>
        <v>1928.893456</v>
      </c>
      <c r="E67" s="28">
        <f t="shared" si="1"/>
        <v>25.40659327</v>
      </c>
      <c r="F67" s="28">
        <f t="shared" si="2"/>
        <v>25.40659327</v>
      </c>
      <c r="G67" s="28">
        <f t="shared" si="3"/>
        <v>645.4949818</v>
      </c>
      <c r="H67" s="29">
        <f t="shared" si="4"/>
        <v>0.01300035442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24" t="s">
        <v>84</v>
      </c>
      <c r="B68" s="26">
        <v>1987.150024</v>
      </c>
      <c r="C68" s="13"/>
      <c r="D68" s="27">
        <f t="shared" si="5"/>
        <v>1950.234994</v>
      </c>
      <c r="E68" s="28">
        <f t="shared" si="1"/>
        <v>36.91502992</v>
      </c>
      <c r="F68" s="28">
        <f t="shared" si="2"/>
        <v>36.91502992</v>
      </c>
      <c r="G68" s="28">
        <f t="shared" si="3"/>
        <v>1362.719434</v>
      </c>
      <c r="H68" s="29">
        <f t="shared" si="4"/>
        <v>0.01857687114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24" t="s">
        <v>85</v>
      </c>
      <c r="B69" s="26">
        <v>1895.349976</v>
      </c>
      <c r="C69" s="13"/>
      <c r="D69" s="27">
        <f t="shared" si="5"/>
        <v>1981.243619</v>
      </c>
      <c r="E69" s="28">
        <f t="shared" si="1"/>
        <v>-85.89364321</v>
      </c>
      <c r="F69" s="28">
        <f t="shared" si="2"/>
        <v>85.89364321</v>
      </c>
      <c r="G69" s="28">
        <f t="shared" si="3"/>
        <v>7377.717944</v>
      </c>
      <c r="H69" s="29">
        <f t="shared" si="4"/>
        <v>0.04531809128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31" t="s">
        <v>86</v>
      </c>
      <c r="B70" s="46">
        <v>2101.699951</v>
      </c>
      <c r="C70" s="13"/>
      <c r="D70" s="27">
        <f t="shared" si="5"/>
        <v>1909.092959</v>
      </c>
      <c r="E70" s="28">
        <f t="shared" si="1"/>
        <v>192.6069921</v>
      </c>
      <c r="F70" s="28">
        <f t="shared" si="2"/>
        <v>192.6069921</v>
      </c>
      <c r="G70" s="28">
        <f t="shared" si="3"/>
        <v>37097.4534</v>
      </c>
      <c r="H70" s="47">
        <f t="shared" si="4"/>
        <v>0.09164342988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48" t="s">
        <v>87</v>
      </c>
      <c r="E71" s="28">
        <f t="shared" ref="E71:H71" si="6">SUM(E10:E70)</f>
        <v>1880.664086</v>
      </c>
      <c r="F71" s="28">
        <f t="shared" si="6"/>
        <v>5087.224917</v>
      </c>
      <c r="G71" s="28">
        <f t="shared" si="6"/>
        <v>852415.5431</v>
      </c>
      <c r="H71" s="29">
        <f t="shared" si="6"/>
        <v>4.169054881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13"/>
      <c r="B72" s="13"/>
      <c r="C72" s="13"/>
      <c r="D72" s="49" t="s">
        <v>88</v>
      </c>
      <c r="E72" s="35">
        <f t="shared" ref="E72:H72" si="7">AVERAGE(E10:E70)</f>
        <v>30.83055879</v>
      </c>
      <c r="F72" s="35">
        <f t="shared" si="7"/>
        <v>83.39712978</v>
      </c>
      <c r="G72" s="35">
        <f t="shared" si="7"/>
        <v>13974.0253</v>
      </c>
      <c r="H72" s="36">
        <f t="shared" si="7"/>
        <v>0.06834516198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13"/>
      <c r="B73" s="13"/>
      <c r="C73" s="13"/>
      <c r="D73" s="34"/>
      <c r="E73" s="50" t="s">
        <v>89</v>
      </c>
      <c r="F73" s="50" t="s">
        <v>90</v>
      </c>
      <c r="G73" s="50" t="s">
        <v>91</v>
      </c>
      <c r="H73" s="37" t="s">
        <v>92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13"/>
      <c r="B74" s="13"/>
      <c r="C74" s="13"/>
      <c r="D74" s="38"/>
      <c r="E74" s="39"/>
      <c r="F74" s="51" t="s">
        <v>93</v>
      </c>
      <c r="G74" s="39">
        <f>SQRT(G71/(COUNT(G10:G70)-2))</f>
        <v>120.1986733</v>
      </c>
      <c r="H74" s="40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41" t="s">
        <v>94</v>
      </c>
      <c r="B75" s="42">
        <f>+D70+$B$7*(B70-D70)</f>
        <v>2070.882832</v>
      </c>
      <c r="C75" s="13"/>
      <c r="D75" s="13"/>
      <c r="E75" s="13"/>
      <c r="F75" s="13"/>
      <c r="G75" s="13" t="str">
        <f>IF(COUNT(G10:G70)-2&lt;1,"Not enough data to compute the standard error","")</f>
        <v/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75"/>
    <col customWidth="1" min="3" max="8" width="9.13"/>
    <col customWidth="1" min="9" max="9" width="11.75"/>
    <col customWidth="1" min="10" max="26" width="8.63"/>
  </cols>
  <sheetData>
    <row r="1" ht="14.25" customHeight="1">
      <c r="A1" s="12" t="s">
        <v>98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4" t="s">
        <v>11</v>
      </c>
      <c r="B3" s="14"/>
      <c r="C3" s="14" t="s">
        <v>99</v>
      </c>
      <c r="D3" s="14"/>
      <c r="E3" s="14"/>
      <c r="F3" s="14"/>
      <c r="G3" s="14"/>
      <c r="H3" s="1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5"/>
      <c r="B4" s="1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6" t="s">
        <v>13</v>
      </c>
      <c r="B8" s="13"/>
      <c r="C8" s="13"/>
      <c r="D8" s="13"/>
      <c r="E8" s="17" t="s">
        <v>14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8" t="s">
        <v>15</v>
      </c>
      <c r="B9" s="19" t="s">
        <v>100</v>
      </c>
      <c r="C9" s="20" t="s">
        <v>101</v>
      </c>
      <c r="D9" s="13"/>
      <c r="E9" s="52" t="s">
        <v>18</v>
      </c>
      <c r="F9" s="53" t="s">
        <v>19</v>
      </c>
      <c r="G9" s="53" t="s">
        <v>20</v>
      </c>
      <c r="H9" s="53" t="s">
        <v>21</v>
      </c>
      <c r="I9" s="54" t="s">
        <v>22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24" t="s">
        <v>23</v>
      </c>
      <c r="B10" s="25">
        <v>491.125</v>
      </c>
      <c r="C10" s="26">
        <f t="shared" ref="C10:C70" si="1">ROW(A1)</f>
        <v>1</v>
      </c>
      <c r="D10" s="13"/>
      <c r="E10" s="27">
        <f t="shared" ref="E10:E70" si="2">$B$72+$B$73*C10</f>
        <v>331.7468665</v>
      </c>
      <c r="F10" s="28">
        <f t="shared" ref="F10:F70" si="3">B10-E10</f>
        <v>159.3781335</v>
      </c>
      <c r="G10" s="28">
        <f t="shared" ref="G10:G70" si="4">ABS(F10)</f>
        <v>159.3781335</v>
      </c>
      <c r="H10" s="28">
        <f t="shared" ref="H10:H70" si="5">F10^2</f>
        <v>25401.38944</v>
      </c>
      <c r="I10" s="29">
        <f t="shared" ref="I10:I70" si="6">G10/B10</f>
        <v>0.3245164337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24" t="s">
        <v>25</v>
      </c>
      <c r="B11" s="25">
        <v>516.825012</v>
      </c>
      <c r="C11" s="26">
        <f t="shared" si="1"/>
        <v>2</v>
      </c>
      <c r="D11" s="13"/>
      <c r="E11" s="27">
        <f t="shared" si="2"/>
        <v>357.8438366</v>
      </c>
      <c r="F11" s="28">
        <f t="shared" si="3"/>
        <v>158.9811754</v>
      </c>
      <c r="G11" s="28">
        <f t="shared" si="4"/>
        <v>158.9811754</v>
      </c>
      <c r="H11" s="28">
        <f t="shared" si="5"/>
        <v>25275.01413</v>
      </c>
      <c r="I11" s="29">
        <f t="shared" si="6"/>
        <v>0.3076112257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24" t="s">
        <v>27</v>
      </c>
      <c r="B12" s="25">
        <v>493.149994</v>
      </c>
      <c r="C12" s="26">
        <f t="shared" si="1"/>
        <v>3</v>
      </c>
      <c r="D12" s="13"/>
      <c r="E12" s="27">
        <f t="shared" si="2"/>
        <v>383.9408067</v>
      </c>
      <c r="F12" s="28">
        <f t="shared" si="3"/>
        <v>109.2091873</v>
      </c>
      <c r="G12" s="28">
        <f t="shared" si="4"/>
        <v>109.2091873</v>
      </c>
      <c r="H12" s="28">
        <f t="shared" si="5"/>
        <v>11926.64659</v>
      </c>
      <c r="I12" s="29">
        <f t="shared" si="6"/>
        <v>0.2214522734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24" t="s">
        <v>29</v>
      </c>
      <c r="B13" s="25">
        <v>476.649994</v>
      </c>
      <c r="C13" s="26">
        <f t="shared" si="1"/>
        <v>4</v>
      </c>
      <c r="D13" s="13"/>
      <c r="E13" s="27">
        <f t="shared" si="2"/>
        <v>410.0377768</v>
      </c>
      <c r="F13" s="28">
        <f t="shared" si="3"/>
        <v>66.61221717</v>
      </c>
      <c r="G13" s="28">
        <f t="shared" si="4"/>
        <v>66.61221717</v>
      </c>
      <c r="H13" s="28">
        <f t="shared" si="5"/>
        <v>4437.187476</v>
      </c>
      <c r="I13" s="29">
        <f t="shared" si="6"/>
        <v>0.1397507983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24" t="s">
        <v>30</v>
      </c>
      <c r="B14" s="25">
        <v>486.825012</v>
      </c>
      <c r="C14" s="26">
        <f t="shared" si="1"/>
        <v>5</v>
      </c>
      <c r="D14" s="13"/>
      <c r="E14" s="27">
        <f t="shared" si="2"/>
        <v>436.1347469</v>
      </c>
      <c r="F14" s="28">
        <f t="shared" si="3"/>
        <v>50.69026505</v>
      </c>
      <c r="G14" s="28">
        <f t="shared" si="4"/>
        <v>50.69026505</v>
      </c>
      <c r="H14" s="28">
        <f t="shared" si="5"/>
        <v>2569.502971</v>
      </c>
      <c r="I14" s="29">
        <f t="shared" si="6"/>
        <v>0.1041242003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24" t="s">
        <v>31</v>
      </c>
      <c r="B15" s="25">
        <v>504.649994</v>
      </c>
      <c r="C15" s="26">
        <f t="shared" si="1"/>
        <v>6</v>
      </c>
      <c r="D15" s="13"/>
      <c r="E15" s="27">
        <f t="shared" si="2"/>
        <v>462.2317171</v>
      </c>
      <c r="F15" s="28">
        <f t="shared" si="3"/>
        <v>42.41827694</v>
      </c>
      <c r="G15" s="28">
        <f t="shared" si="4"/>
        <v>42.41827694</v>
      </c>
      <c r="H15" s="28">
        <f t="shared" si="5"/>
        <v>1799.310219</v>
      </c>
      <c r="I15" s="29">
        <f t="shared" si="6"/>
        <v>0.08405484483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24" t="s">
        <v>32</v>
      </c>
      <c r="B16" s="25">
        <v>514.575012</v>
      </c>
      <c r="C16" s="26">
        <f t="shared" si="1"/>
        <v>7</v>
      </c>
      <c r="D16" s="13"/>
      <c r="E16" s="27">
        <f t="shared" si="2"/>
        <v>488.3286872</v>
      </c>
      <c r="F16" s="28">
        <f t="shared" si="3"/>
        <v>26.24632483</v>
      </c>
      <c r="G16" s="28">
        <f t="shared" si="4"/>
        <v>26.24632483</v>
      </c>
      <c r="H16" s="28">
        <f t="shared" si="5"/>
        <v>688.869567</v>
      </c>
      <c r="I16" s="29">
        <f t="shared" si="6"/>
        <v>0.05100582853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24" t="s">
        <v>33</v>
      </c>
      <c r="B17" s="25">
        <v>545.200012</v>
      </c>
      <c r="C17" s="26">
        <f t="shared" si="1"/>
        <v>8</v>
      </c>
      <c r="D17" s="13"/>
      <c r="E17" s="27">
        <f t="shared" si="2"/>
        <v>514.4256573</v>
      </c>
      <c r="F17" s="28">
        <f t="shared" si="3"/>
        <v>30.77435472</v>
      </c>
      <c r="G17" s="28">
        <f t="shared" si="4"/>
        <v>30.77435472</v>
      </c>
      <c r="H17" s="28">
        <f t="shared" si="5"/>
        <v>947.0609082</v>
      </c>
      <c r="I17" s="29">
        <f t="shared" si="6"/>
        <v>0.05644599053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24" t="s">
        <v>34</v>
      </c>
      <c r="B18" s="25">
        <v>524.150024</v>
      </c>
      <c r="C18" s="26">
        <f t="shared" si="1"/>
        <v>9</v>
      </c>
      <c r="D18" s="13"/>
      <c r="E18" s="27">
        <f t="shared" si="2"/>
        <v>540.5226274</v>
      </c>
      <c r="F18" s="28">
        <f t="shared" si="3"/>
        <v>-16.3726034</v>
      </c>
      <c r="G18" s="28">
        <f t="shared" si="4"/>
        <v>16.3726034</v>
      </c>
      <c r="H18" s="28">
        <f t="shared" si="5"/>
        <v>268.062142</v>
      </c>
      <c r="I18" s="29">
        <f t="shared" si="6"/>
        <v>0.03123648316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24" t="s">
        <v>35</v>
      </c>
      <c r="B19" s="25">
        <v>498.600006</v>
      </c>
      <c r="C19" s="26">
        <f t="shared" si="1"/>
        <v>10</v>
      </c>
      <c r="D19" s="13"/>
      <c r="E19" s="27">
        <f t="shared" si="2"/>
        <v>566.6195975</v>
      </c>
      <c r="F19" s="28">
        <f t="shared" si="3"/>
        <v>-68.01959151</v>
      </c>
      <c r="G19" s="28">
        <f t="shared" si="4"/>
        <v>68.01959151</v>
      </c>
      <c r="H19" s="28">
        <f t="shared" si="5"/>
        <v>4626.664829</v>
      </c>
      <c r="I19" s="29">
        <f t="shared" si="6"/>
        <v>0.1364211606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24" t="s">
        <v>36</v>
      </c>
      <c r="B20" s="25">
        <v>541.549988</v>
      </c>
      <c r="C20" s="26">
        <f t="shared" si="1"/>
        <v>11</v>
      </c>
      <c r="D20" s="13"/>
      <c r="E20" s="27">
        <f t="shared" si="2"/>
        <v>592.7165676</v>
      </c>
      <c r="F20" s="28">
        <f t="shared" si="3"/>
        <v>-51.16657962</v>
      </c>
      <c r="G20" s="28">
        <f t="shared" si="4"/>
        <v>51.16657962</v>
      </c>
      <c r="H20" s="28">
        <f t="shared" si="5"/>
        <v>2618.01887</v>
      </c>
      <c r="I20" s="29">
        <f t="shared" si="6"/>
        <v>0.09448172977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24" t="s">
        <v>37</v>
      </c>
      <c r="B21" s="25">
        <v>524.599976</v>
      </c>
      <c r="C21" s="26">
        <f t="shared" si="1"/>
        <v>12</v>
      </c>
      <c r="D21" s="13"/>
      <c r="E21" s="27">
        <f t="shared" si="2"/>
        <v>618.8135377</v>
      </c>
      <c r="F21" s="28">
        <f t="shared" si="3"/>
        <v>-94.21356173</v>
      </c>
      <c r="G21" s="28">
        <f t="shared" si="4"/>
        <v>94.21356173</v>
      </c>
      <c r="H21" s="28">
        <f t="shared" si="5"/>
        <v>8876.195215</v>
      </c>
      <c r="I21" s="29">
        <f t="shared" si="6"/>
        <v>0.1795912429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24" t="s">
        <v>38</v>
      </c>
      <c r="B22" s="25">
        <v>617.075012</v>
      </c>
      <c r="C22" s="26">
        <f t="shared" si="1"/>
        <v>13</v>
      </c>
      <c r="D22" s="13"/>
      <c r="E22" s="27">
        <f t="shared" si="2"/>
        <v>644.9105078</v>
      </c>
      <c r="F22" s="28">
        <f t="shared" si="3"/>
        <v>-27.83549585</v>
      </c>
      <c r="G22" s="28">
        <f t="shared" si="4"/>
        <v>27.83549585</v>
      </c>
      <c r="H22" s="28">
        <f t="shared" si="5"/>
        <v>774.814829</v>
      </c>
      <c r="I22" s="29">
        <f t="shared" si="6"/>
        <v>0.04510877171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24" t="s">
        <v>39</v>
      </c>
      <c r="B23" s="25">
        <v>685.599976</v>
      </c>
      <c r="C23" s="26">
        <f t="shared" si="1"/>
        <v>14</v>
      </c>
      <c r="D23" s="13"/>
      <c r="E23" s="27">
        <f t="shared" si="2"/>
        <v>671.007478</v>
      </c>
      <c r="F23" s="28">
        <f t="shared" si="3"/>
        <v>14.59249804</v>
      </c>
      <c r="G23" s="28">
        <f t="shared" si="4"/>
        <v>14.59249804</v>
      </c>
      <c r="H23" s="28">
        <f t="shared" si="5"/>
        <v>212.9409991</v>
      </c>
      <c r="I23" s="29">
        <f t="shared" si="6"/>
        <v>0.02128427443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24" t="s">
        <v>40</v>
      </c>
      <c r="B24" s="25">
        <v>685.450012</v>
      </c>
      <c r="C24" s="26">
        <f t="shared" si="1"/>
        <v>15</v>
      </c>
      <c r="D24" s="13"/>
      <c r="E24" s="27">
        <f t="shared" si="2"/>
        <v>697.1044481</v>
      </c>
      <c r="F24" s="28">
        <f t="shared" si="3"/>
        <v>-11.65443607</v>
      </c>
      <c r="G24" s="28">
        <f t="shared" si="4"/>
        <v>11.65443607</v>
      </c>
      <c r="H24" s="28">
        <f t="shared" si="5"/>
        <v>135.8258801</v>
      </c>
      <c r="I24" s="29">
        <f t="shared" si="6"/>
        <v>0.01700260539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24" t="s">
        <v>41</v>
      </c>
      <c r="B25" s="25">
        <v>664.25</v>
      </c>
      <c r="C25" s="26">
        <f t="shared" si="1"/>
        <v>16</v>
      </c>
      <c r="D25" s="13"/>
      <c r="E25" s="27">
        <f t="shared" si="2"/>
        <v>723.2014182</v>
      </c>
      <c r="F25" s="28">
        <f t="shared" si="3"/>
        <v>-58.95141818</v>
      </c>
      <c r="G25" s="28">
        <f t="shared" si="4"/>
        <v>58.95141818</v>
      </c>
      <c r="H25" s="28">
        <f t="shared" si="5"/>
        <v>3475.269706</v>
      </c>
      <c r="I25" s="29">
        <f t="shared" si="6"/>
        <v>0.08874884183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24" t="s">
        <v>42</v>
      </c>
      <c r="B26" s="25">
        <v>692.049988</v>
      </c>
      <c r="C26" s="26">
        <f t="shared" si="1"/>
        <v>17</v>
      </c>
      <c r="D26" s="13"/>
      <c r="E26" s="27">
        <f t="shared" si="2"/>
        <v>749.2983883</v>
      </c>
      <c r="F26" s="28">
        <f t="shared" si="3"/>
        <v>-57.2484003</v>
      </c>
      <c r="G26" s="28">
        <f t="shared" si="4"/>
        <v>57.2484003</v>
      </c>
      <c r="H26" s="28">
        <f t="shared" si="5"/>
        <v>3277.379336</v>
      </c>
      <c r="I26" s="29">
        <f t="shared" si="6"/>
        <v>0.08272292651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24" t="s">
        <v>43</v>
      </c>
      <c r="B27" s="25">
        <v>801.775024</v>
      </c>
      <c r="C27" s="26">
        <f t="shared" si="1"/>
        <v>18</v>
      </c>
      <c r="D27" s="13"/>
      <c r="E27" s="27">
        <f t="shared" si="2"/>
        <v>775.3953584</v>
      </c>
      <c r="F27" s="28">
        <f t="shared" si="3"/>
        <v>26.37966559</v>
      </c>
      <c r="G27" s="28">
        <f t="shared" si="4"/>
        <v>26.37966559</v>
      </c>
      <c r="H27" s="28">
        <f t="shared" si="5"/>
        <v>695.8867567</v>
      </c>
      <c r="I27" s="29">
        <f t="shared" si="6"/>
        <v>0.03290158062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24" t="s">
        <v>44</v>
      </c>
      <c r="B28" s="25">
        <v>804.674988</v>
      </c>
      <c r="C28" s="26">
        <f t="shared" si="1"/>
        <v>19</v>
      </c>
      <c r="D28" s="13"/>
      <c r="E28" s="27">
        <f t="shared" si="2"/>
        <v>801.4923285</v>
      </c>
      <c r="F28" s="28">
        <f t="shared" si="3"/>
        <v>3.18265948</v>
      </c>
      <c r="G28" s="28">
        <f t="shared" si="4"/>
        <v>3.18265948</v>
      </c>
      <c r="H28" s="28">
        <f t="shared" si="5"/>
        <v>10.12932136</v>
      </c>
      <c r="I28" s="29">
        <f t="shared" si="6"/>
        <v>0.003955211144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24" t="s">
        <v>45</v>
      </c>
      <c r="B29" s="25">
        <v>798.349976</v>
      </c>
      <c r="C29" s="26">
        <f t="shared" si="1"/>
        <v>20</v>
      </c>
      <c r="D29" s="13"/>
      <c r="E29" s="27">
        <f t="shared" si="2"/>
        <v>827.5892986</v>
      </c>
      <c r="F29" s="28">
        <f t="shared" si="3"/>
        <v>-29.23932263</v>
      </c>
      <c r="G29" s="28">
        <f t="shared" si="4"/>
        <v>29.23932263</v>
      </c>
      <c r="H29" s="28">
        <f t="shared" si="5"/>
        <v>854.937988</v>
      </c>
      <c r="I29" s="29">
        <f t="shared" si="6"/>
        <v>0.03662469282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24" t="s">
        <v>46</v>
      </c>
      <c r="B30" s="25">
        <v>952.299988</v>
      </c>
      <c r="C30" s="26">
        <f t="shared" si="1"/>
        <v>21</v>
      </c>
      <c r="D30" s="13"/>
      <c r="E30" s="27">
        <f t="shared" si="2"/>
        <v>853.6862687</v>
      </c>
      <c r="F30" s="28">
        <f t="shared" si="3"/>
        <v>98.61371925</v>
      </c>
      <c r="G30" s="28">
        <f t="shared" si="4"/>
        <v>98.61371925</v>
      </c>
      <c r="H30" s="28">
        <f t="shared" si="5"/>
        <v>9724.665625</v>
      </c>
      <c r="I30" s="29">
        <f t="shared" si="6"/>
        <v>0.1035532085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24" t="s">
        <v>47</v>
      </c>
      <c r="B31" s="25">
        <v>909.849976</v>
      </c>
      <c r="C31" s="26">
        <f t="shared" si="1"/>
        <v>22</v>
      </c>
      <c r="D31" s="13"/>
      <c r="E31" s="27">
        <f t="shared" si="2"/>
        <v>879.7832389</v>
      </c>
      <c r="F31" s="28">
        <f t="shared" si="3"/>
        <v>30.06673714</v>
      </c>
      <c r="G31" s="28">
        <f t="shared" si="4"/>
        <v>30.06673714</v>
      </c>
      <c r="H31" s="28">
        <f t="shared" si="5"/>
        <v>904.0086824</v>
      </c>
      <c r="I31" s="29">
        <f t="shared" si="6"/>
        <v>0.03304581847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24" t="s">
        <v>48</v>
      </c>
      <c r="B32" s="25">
        <v>911.549988</v>
      </c>
      <c r="C32" s="26">
        <f t="shared" si="1"/>
        <v>23</v>
      </c>
      <c r="D32" s="13"/>
      <c r="E32" s="27">
        <f t="shared" si="2"/>
        <v>905.880209</v>
      </c>
      <c r="F32" s="28">
        <f t="shared" si="3"/>
        <v>5.66977903</v>
      </c>
      <c r="G32" s="28">
        <f t="shared" si="4"/>
        <v>5.66977903</v>
      </c>
      <c r="H32" s="28">
        <f t="shared" si="5"/>
        <v>32.14639425</v>
      </c>
      <c r="I32" s="29">
        <f t="shared" si="6"/>
        <v>0.006219932099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24" t="s">
        <v>49</v>
      </c>
      <c r="B33" s="25">
        <v>944.099976</v>
      </c>
      <c r="C33" s="26">
        <f t="shared" si="1"/>
        <v>24</v>
      </c>
      <c r="D33" s="13"/>
      <c r="E33" s="27">
        <f t="shared" si="2"/>
        <v>931.9771791</v>
      </c>
      <c r="F33" s="28">
        <f t="shared" si="3"/>
        <v>12.12279692</v>
      </c>
      <c r="G33" s="28">
        <f t="shared" si="4"/>
        <v>12.12279692</v>
      </c>
      <c r="H33" s="28">
        <f t="shared" si="5"/>
        <v>146.9622051</v>
      </c>
      <c r="I33" s="29">
        <f t="shared" si="6"/>
        <v>0.01284058598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24" t="s">
        <v>50</v>
      </c>
      <c r="B34" s="25">
        <v>947.700012</v>
      </c>
      <c r="C34" s="26">
        <f t="shared" si="1"/>
        <v>25</v>
      </c>
      <c r="D34" s="13"/>
      <c r="E34" s="27">
        <f t="shared" si="2"/>
        <v>958.0741492</v>
      </c>
      <c r="F34" s="28">
        <f t="shared" si="3"/>
        <v>-10.37413719</v>
      </c>
      <c r="G34" s="28">
        <f t="shared" si="4"/>
        <v>10.37413719</v>
      </c>
      <c r="H34" s="28">
        <f t="shared" si="5"/>
        <v>107.6227225</v>
      </c>
      <c r="I34" s="29">
        <f t="shared" si="6"/>
        <v>0.01094664668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24" t="s">
        <v>51</v>
      </c>
      <c r="B35" s="25">
        <v>892.700012</v>
      </c>
      <c r="C35" s="26">
        <f t="shared" si="1"/>
        <v>26</v>
      </c>
      <c r="D35" s="13"/>
      <c r="E35" s="27">
        <f t="shared" si="2"/>
        <v>984.1711193</v>
      </c>
      <c r="F35" s="28">
        <f t="shared" si="3"/>
        <v>-91.47110731</v>
      </c>
      <c r="G35" s="28">
        <f t="shared" si="4"/>
        <v>91.47110731</v>
      </c>
      <c r="H35" s="28">
        <f t="shared" si="5"/>
        <v>8366.963472</v>
      </c>
      <c r="I35" s="29">
        <f t="shared" si="6"/>
        <v>0.1024656728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24" t="s">
        <v>52</v>
      </c>
      <c r="B36" s="25">
        <v>973.0</v>
      </c>
      <c r="C36" s="26">
        <f t="shared" si="1"/>
        <v>27</v>
      </c>
      <c r="D36" s="13"/>
      <c r="E36" s="27">
        <f t="shared" si="2"/>
        <v>1010.268089</v>
      </c>
      <c r="F36" s="28">
        <f t="shared" si="3"/>
        <v>-37.26808942</v>
      </c>
      <c r="G36" s="28">
        <f t="shared" si="4"/>
        <v>37.26808942</v>
      </c>
      <c r="H36" s="28">
        <f t="shared" si="5"/>
        <v>1388.910489</v>
      </c>
      <c r="I36" s="29">
        <f t="shared" si="6"/>
        <v>0.03830225017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24" t="s">
        <v>53</v>
      </c>
      <c r="B37" s="25">
        <v>929.200012</v>
      </c>
      <c r="C37" s="26">
        <f t="shared" si="1"/>
        <v>28</v>
      </c>
      <c r="D37" s="13"/>
      <c r="E37" s="27">
        <f t="shared" si="2"/>
        <v>1036.36506</v>
      </c>
      <c r="F37" s="28">
        <f t="shared" si="3"/>
        <v>-107.1650475</v>
      </c>
      <c r="G37" s="28">
        <f t="shared" si="4"/>
        <v>107.1650475</v>
      </c>
      <c r="H37" s="28">
        <f t="shared" si="5"/>
        <v>11484.34741</v>
      </c>
      <c r="I37" s="29">
        <f t="shared" si="6"/>
        <v>0.1153304414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24" t="s">
        <v>54</v>
      </c>
      <c r="B38" s="25">
        <v>961.049988</v>
      </c>
      <c r="C38" s="26">
        <f t="shared" si="1"/>
        <v>29</v>
      </c>
      <c r="D38" s="13"/>
      <c r="E38" s="27">
        <f t="shared" si="2"/>
        <v>1062.46203</v>
      </c>
      <c r="F38" s="28">
        <f t="shared" si="3"/>
        <v>-101.4120416</v>
      </c>
      <c r="G38" s="28">
        <f t="shared" si="4"/>
        <v>101.4120416</v>
      </c>
      <c r="H38" s="28">
        <f t="shared" si="5"/>
        <v>10284.40219</v>
      </c>
      <c r="I38" s="29">
        <f t="shared" si="6"/>
        <v>0.1055221299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24" t="s">
        <v>55</v>
      </c>
      <c r="B39" s="25">
        <v>1191.150024</v>
      </c>
      <c r="C39" s="26">
        <f t="shared" si="1"/>
        <v>30</v>
      </c>
      <c r="D39" s="13"/>
      <c r="E39" s="27">
        <f t="shared" si="2"/>
        <v>1088.559</v>
      </c>
      <c r="F39" s="28">
        <f t="shared" si="3"/>
        <v>102.5910242</v>
      </c>
      <c r="G39" s="28">
        <f t="shared" si="4"/>
        <v>102.5910242</v>
      </c>
      <c r="H39" s="28">
        <f t="shared" si="5"/>
        <v>10524.91826</v>
      </c>
      <c r="I39" s="29">
        <f t="shared" si="6"/>
        <v>0.08612771034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24" t="s">
        <v>56</v>
      </c>
      <c r="B40" s="25">
        <v>1230.400024</v>
      </c>
      <c r="C40" s="26">
        <f t="shared" si="1"/>
        <v>31</v>
      </c>
      <c r="D40" s="13"/>
      <c r="E40" s="27">
        <f t="shared" si="2"/>
        <v>1114.65597</v>
      </c>
      <c r="F40" s="28">
        <f t="shared" si="3"/>
        <v>115.7440541</v>
      </c>
      <c r="G40" s="28">
        <f t="shared" si="4"/>
        <v>115.7440541</v>
      </c>
      <c r="H40" s="28">
        <f t="shared" si="5"/>
        <v>13396.68607</v>
      </c>
      <c r="I40" s="29">
        <f t="shared" si="6"/>
        <v>0.09407026323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24" t="s">
        <v>57</v>
      </c>
      <c r="B41" s="25">
        <v>1231.550049</v>
      </c>
      <c r="C41" s="26">
        <f t="shared" si="1"/>
        <v>32</v>
      </c>
      <c r="D41" s="13"/>
      <c r="E41" s="27">
        <f t="shared" si="2"/>
        <v>1140.75294</v>
      </c>
      <c r="F41" s="28">
        <f t="shared" si="3"/>
        <v>90.79710902</v>
      </c>
      <c r="G41" s="28">
        <f t="shared" si="4"/>
        <v>90.79710902</v>
      </c>
      <c r="H41" s="28">
        <f t="shared" si="5"/>
        <v>8244.115006</v>
      </c>
      <c r="I41" s="29">
        <f t="shared" si="6"/>
        <v>0.07372587829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24" t="s">
        <v>58</v>
      </c>
      <c r="B42" s="25">
        <v>1056.900024</v>
      </c>
      <c r="C42" s="26">
        <f t="shared" si="1"/>
        <v>33</v>
      </c>
      <c r="D42" s="13"/>
      <c r="E42" s="27">
        <f t="shared" si="2"/>
        <v>1166.84991</v>
      </c>
      <c r="F42" s="28">
        <f t="shared" si="3"/>
        <v>-109.9498861</v>
      </c>
      <c r="G42" s="28">
        <f t="shared" si="4"/>
        <v>109.9498861</v>
      </c>
      <c r="H42" s="28">
        <f t="shared" si="5"/>
        <v>12088.97745</v>
      </c>
      <c r="I42" s="29">
        <f t="shared" si="6"/>
        <v>0.1040305456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24" t="s">
        <v>59</v>
      </c>
      <c r="B43" s="25">
        <v>1156.300049</v>
      </c>
      <c r="C43" s="26">
        <f t="shared" si="1"/>
        <v>34</v>
      </c>
      <c r="D43" s="13"/>
      <c r="E43" s="27">
        <f t="shared" si="2"/>
        <v>1192.94688</v>
      </c>
      <c r="F43" s="28">
        <f t="shared" si="3"/>
        <v>-36.64683121</v>
      </c>
      <c r="G43" s="28">
        <f t="shared" si="4"/>
        <v>36.64683121</v>
      </c>
      <c r="H43" s="28">
        <f t="shared" si="5"/>
        <v>1342.990237</v>
      </c>
      <c r="I43" s="29">
        <f t="shared" si="6"/>
        <v>0.03169318486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24" t="s">
        <v>60</v>
      </c>
      <c r="B44" s="25">
        <v>1121.349976</v>
      </c>
      <c r="C44" s="26">
        <f t="shared" si="1"/>
        <v>35</v>
      </c>
      <c r="D44" s="13"/>
      <c r="E44" s="27">
        <f t="shared" si="2"/>
        <v>1219.04385</v>
      </c>
      <c r="F44" s="28">
        <f t="shared" si="3"/>
        <v>-97.69387432</v>
      </c>
      <c r="G44" s="28">
        <f t="shared" si="4"/>
        <v>97.69387432</v>
      </c>
      <c r="H44" s="28">
        <f t="shared" si="5"/>
        <v>9544.093079</v>
      </c>
      <c r="I44" s="29">
        <f t="shared" si="6"/>
        <v>0.08712166265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24" t="s">
        <v>61</v>
      </c>
      <c r="B45" s="25">
        <v>1247.300049</v>
      </c>
      <c r="C45" s="26">
        <f t="shared" si="1"/>
        <v>36</v>
      </c>
      <c r="D45" s="13"/>
      <c r="E45" s="27">
        <f t="shared" si="2"/>
        <v>1245.14082</v>
      </c>
      <c r="F45" s="28">
        <f t="shared" si="3"/>
        <v>2.159228569</v>
      </c>
      <c r="G45" s="28">
        <f t="shared" si="4"/>
        <v>2.159228569</v>
      </c>
      <c r="H45" s="28">
        <f t="shared" si="5"/>
        <v>4.662268014</v>
      </c>
      <c r="I45" s="29">
        <f t="shared" si="6"/>
        <v>0.001731122011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24" t="s">
        <v>62</v>
      </c>
      <c r="B46" s="25">
        <v>1226.699951</v>
      </c>
      <c r="C46" s="26">
        <f t="shared" si="1"/>
        <v>37</v>
      </c>
      <c r="D46" s="13"/>
      <c r="E46" s="27">
        <f t="shared" si="2"/>
        <v>1271.237791</v>
      </c>
      <c r="F46" s="28">
        <f t="shared" si="3"/>
        <v>-44.53783954</v>
      </c>
      <c r="G46" s="28">
        <f t="shared" si="4"/>
        <v>44.53783954</v>
      </c>
      <c r="H46" s="28">
        <f t="shared" si="5"/>
        <v>1983.619151</v>
      </c>
      <c r="I46" s="29">
        <f t="shared" si="6"/>
        <v>0.03630703621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24" t="s">
        <v>63</v>
      </c>
      <c r="B47" s="25">
        <v>1391.550049</v>
      </c>
      <c r="C47" s="26">
        <f t="shared" si="1"/>
        <v>38</v>
      </c>
      <c r="D47" s="13"/>
      <c r="E47" s="27">
        <f t="shared" si="2"/>
        <v>1297.334761</v>
      </c>
      <c r="F47" s="28">
        <f t="shared" si="3"/>
        <v>94.21528834</v>
      </c>
      <c r="G47" s="28">
        <f t="shared" si="4"/>
        <v>94.21528834</v>
      </c>
      <c r="H47" s="28">
        <f t="shared" si="5"/>
        <v>8876.520558</v>
      </c>
      <c r="I47" s="29">
        <f t="shared" si="6"/>
        <v>0.0677052819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24" t="s">
        <v>64</v>
      </c>
      <c r="B48" s="25">
        <v>1405.099976</v>
      </c>
      <c r="C48" s="26">
        <f t="shared" si="1"/>
        <v>39</v>
      </c>
      <c r="D48" s="13"/>
      <c r="E48" s="27">
        <f t="shared" si="2"/>
        <v>1323.431731</v>
      </c>
      <c r="F48" s="28">
        <f t="shared" si="3"/>
        <v>81.66824523</v>
      </c>
      <c r="G48" s="28">
        <f t="shared" si="4"/>
        <v>81.66824523</v>
      </c>
      <c r="H48" s="28">
        <f t="shared" si="5"/>
        <v>6669.702279</v>
      </c>
      <c r="I48" s="29">
        <f t="shared" si="6"/>
        <v>0.05812272908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24" t="s">
        <v>65</v>
      </c>
      <c r="B49" s="25">
        <v>1358.300049</v>
      </c>
      <c r="C49" s="26">
        <f t="shared" si="1"/>
        <v>40</v>
      </c>
      <c r="D49" s="13"/>
      <c r="E49" s="27">
        <f t="shared" si="2"/>
        <v>1349.528701</v>
      </c>
      <c r="F49" s="28">
        <f t="shared" si="3"/>
        <v>8.77134812</v>
      </c>
      <c r="G49" s="28">
        <f t="shared" si="4"/>
        <v>8.77134812</v>
      </c>
      <c r="H49" s="28">
        <f t="shared" si="5"/>
        <v>76.93654784</v>
      </c>
      <c r="I49" s="29">
        <f t="shared" si="6"/>
        <v>0.006457592434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24" t="s">
        <v>66</v>
      </c>
      <c r="B50" s="25">
        <v>1268.5</v>
      </c>
      <c r="C50" s="26">
        <f t="shared" si="1"/>
        <v>41</v>
      </c>
      <c r="D50" s="13"/>
      <c r="E50" s="27">
        <f t="shared" si="2"/>
        <v>1375.625671</v>
      </c>
      <c r="F50" s="28">
        <f t="shared" si="3"/>
        <v>-107.125671</v>
      </c>
      <c r="G50" s="28">
        <f t="shared" si="4"/>
        <v>107.125671</v>
      </c>
      <c r="H50" s="28">
        <f t="shared" si="5"/>
        <v>11475.90939</v>
      </c>
      <c r="I50" s="29">
        <f t="shared" si="6"/>
        <v>0.08445066692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24" t="s">
        <v>67</v>
      </c>
      <c r="B51" s="25">
        <v>1180.550049</v>
      </c>
      <c r="C51" s="26">
        <f t="shared" si="1"/>
        <v>42</v>
      </c>
      <c r="D51" s="13"/>
      <c r="E51" s="27">
        <f t="shared" si="2"/>
        <v>1401.722641</v>
      </c>
      <c r="F51" s="28">
        <f t="shared" si="3"/>
        <v>-221.1725921</v>
      </c>
      <c r="G51" s="28">
        <f t="shared" si="4"/>
        <v>221.1725921</v>
      </c>
      <c r="H51" s="28">
        <f t="shared" si="5"/>
        <v>48917.3155</v>
      </c>
      <c r="I51" s="29">
        <f t="shared" si="6"/>
        <v>0.1873470695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24" t="s">
        <v>68</v>
      </c>
      <c r="B52" s="25">
        <v>1205.900024</v>
      </c>
      <c r="C52" s="26">
        <f t="shared" si="1"/>
        <v>43</v>
      </c>
      <c r="D52" s="13"/>
      <c r="E52" s="27">
        <f t="shared" si="2"/>
        <v>1427.819611</v>
      </c>
      <c r="F52" s="28">
        <f t="shared" si="3"/>
        <v>-221.9195872</v>
      </c>
      <c r="G52" s="28">
        <f t="shared" si="4"/>
        <v>221.9195872</v>
      </c>
      <c r="H52" s="28">
        <f t="shared" si="5"/>
        <v>49248.30319</v>
      </c>
      <c r="I52" s="29">
        <f t="shared" si="6"/>
        <v>0.1840281804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24" t="s">
        <v>69</v>
      </c>
      <c r="B53" s="25">
        <v>1305.050049</v>
      </c>
      <c r="C53" s="26">
        <f t="shared" si="1"/>
        <v>44</v>
      </c>
      <c r="D53" s="13"/>
      <c r="E53" s="27">
        <f t="shared" si="2"/>
        <v>1453.916581</v>
      </c>
      <c r="F53" s="28">
        <f t="shared" si="3"/>
        <v>-148.8665323</v>
      </c>
      <c r="G53" s="28">
        <f t="shared" si="4"/>
        <v>148.8665323</v>
      </c>
      <c r="H53" s="28">
        <f t="shared" si="5"/>
        <v>22161.24445</v>
      </c>
      <c r="I53" s="29">
        <f t="shared" si="6"/>
        <v>0.1140695964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24" t="s">
        <v>70</v>
      </c>
      <c r="B54" s="25">
        <v>1457.0</v>
      </c>
      <c r="C54" s="26">
        <f t="shared" si="1"/>
        <v>45</v>
      </c>
      <c r="D54" s="13"/>
      <c r="E54" s="27">
        <f t="shared" si="2"/>
        <v>1480.013551</v>
      </c>
      <c r="F54" s="28">
        <f t="shared" si="3"/>
        <v>-23.01355144</v>
      </c>
      <c r="G54" s="28">
        <f t="shared" si="4"/>
        <v>23.01355144</v>
      </c>
      <c r="H54" s="28">
        <f t="shared" si="5"/>
        <v>529.62355</v>
      </c>
      <c r="I54" s="29">
        <f t="shared" si="6"/>
        <v>0.01579516228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24" t="s">
        <v>71</v>
      </c>
      <c r="B55" s="25">
        <v>1586.300049</v>
      </c>
      <c r="C55" s="26">
        <f t="shared" si="1"/>
        <v>46</v>
      </c>
      <c r="D55" s="13"/>
      <c r="E55" s="27">
        <f t="shared" si="2"/>
        <v>1506.110522</v>
      </c>
      <c r="F55" s="28">
        <f t="shared" si="3"/>
        <v>80.18952745</v>
      </c>
      <c r="G55" s="28">
        <f t="shared" si="4"/>
        <v>80.18952745</v>
      </c>
      <c r="H55" s="28">
        <f t="shared" si="5"/>
        <v>6430.360312</v>
      </c>
      <c r="I55" s="29">
        <f t="shared" si="6"/>
        <v>0.0505512986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24" t="s">
        <v>72</v>
      </c>
      <c r="B56" s="25">
        <v>1509.699951</v>
      </c>
      <c r="C56" s="26">
        <f t="shared" si="1"/>
        <v>47</v>
      </c>
      <c r="D56" s="13"/>
      <c r="E56" s="27">
        <f t="shared" si="2"/>
        <v>1532.207492</v>
      </c>
      <c r="F56" s="28">
        <f t="shared" si="3"/>
        <v>-22.50754067</v>
      </c>
      <c r="G56" s="28">
        <f t="shared" si="4"/>
        <v>22.50754067</v>
      </c>
      <c r="H56" s="28">
        <f t="shared" si="5"/>
        <v>506.5893869</v>
      </c>
      <c r="I56" s="29">
        <f t="shared" si="6"/>
        <v>0.01490861853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24" t="s">
        <v>73</v>
      </c>
      <c r="B57" s="25">
        <v>1385.849976</v>
      </c>
      <c r="C57" s="26">
        <f t="shared" si="1"/>
        <v>48</v>
      </c>
      <c r="D57" s="13"/>
      <c r="E57" s="27">
        <f t="shared" si="2"/>
        <v>1558.304462</v>
      </c>
      <c r="F57" s="28">
        <f t="shared" si="3"/>
        <v>-172.4544858</v>
      </c>
      <c r="G57" s="28">
        <f t="shared" si="4"/>
        <v>172.4544858</v>
      </c>
      <c r="H57" s="28">
        <f t="shared" si="5"/>
        <v>29740.54967</v>
      </c>
      <c r="I57" s="29">
        <f t="shared" si="6"/>
        <v>0.1244395055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24" t="s">
        <v>74</v>
      </c>
      <c r="B58" s="25">
        <v>1302.455811</v>
      </c>
      <c r="C58" s="26">
        <f t="shared" si="1"/>
        <v>49</v>
      </c>
      <c r="D58" s="13"/>
      <c r="E58" s="27">
        <f t="shared" si="2"/>
        <v>1584.401432</v>
      </c>
      <c r="F58" s="28">
        <f t="shared" si="3"/>
        <v>-281.9456209</v>
      </c>
      <c r="G58" s="28">
        <f t="shared" si="4"/>
        <v>281.9456209</v>
      </c>
      <c r="H58" s="28">
        <f t="shared" si="5"/>
        <v>79493.33314</v>
      </c>
      <c r="I58" s="29">
        <f t="shared" si="6"/>
        <v>0.2164723122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24" t="s">
        <v>75</v>
      </c>
      <c r="B59" s="25">
        <v>1070.463501</v>
      </c>
      <c r="C59" s="26">
        <f t="shared" si="1"/>
        <v>50</v>
      </c>
      <c r="D59" s="13"/>
      <c r="E59" s="27">
        <f t="shared" si="2"/>
        <v>1610.498402</v>
      </c>
      <c r="F59" s="28">
        <f t="shared" si="3"/>
        <v>-540.034901</v>
      </c>
      <c r="G59" s="28">
        <f t="shared" si="4"/>
        <v>540.034901</v>
      </c>
      <c r="H59" s="28">
        <f t="shared" si="5"/>
        <v>291637.6943</v>
      </c>
      <c r="I59" s="29">
        <f t="shared" si="6"/>
        <v>0.504486982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24" t="s">
        <v>76</v>
      </c>
      <c r="B60" s="25">
        <v>1421.869507</v>
      </c>
      <c r="C60" s="26">
        <f t="shared" si="1"/>
        <v>51</v>
      </c>
      <c r="D60" s="13"/>
      <c r="E60" s="27">
        <f t="shared" si="2"/>
        <v>1636.595372</v>
      </c>
      <c r="F60" s="28">
        <f t="shared" si="3"/>
        <v>-214.7258651</v>
      </c>
      <c r="G60" s="28">
        <f t="shared" si="4"/>
        <v>214.7258651</v>
      </c>
      <c r="H60" s="28">
        <f t="shared" si="5"/>
        <v>46107.19715</v>
      </c>
      <c r="I60" s="29">
        <f t="shared" si="6"/>
        <v>0.1510165765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24" t="s">
        <v>77</v>
      </c>
      <c r="B61" s="25">
        <v>1520.449951</v>
      </c>
      <c r="C61" s="26">
        <f t="shared" si="1"/>
        <v>52</v>
      </c>
      <c r="D61" s="13"/>
      <c r="E61" s="27">
        <f t="shared" si="2"/>
        <v>1662.692342</v>
      </c>
      <c r="F61" s="28">
        <f t="shared" si="3"/>
        <v>-142.2423912</v>
      </c>
      <c r="G61" s="28">
        <f t="shared" si="4"/>
        <v>142.2423912</v>
      </c>
      <c r="H61" s="28">
        <f t="shared" si="5"/>
        <v>20232.89786</v>
      </c>
      <c r="I61" s="29">
        <f t="shared" si="6"/>
        <v>0.093552827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24" t="s">
        <v>78</v>
      </c>
      <c r="B62" s="25">
        <v>1737.900024</v>
      </c>
      <c r="C62" s="26">
        <f t="shared" si="1"/>
        <v>53</v>
      </c>
      <c r="D62" s="13"/>
      <c r="E62" s="27">
        <f t="shared" si="2"/>
        <v>1688.789312</v>
      </c>
      <c r="F62" s="28">
        <f t="shared" si="3"/>
        <v>49.11071166</v>
      </c>
      <c r="G62" s="28">
        <f t="shared" si="4"/>
        <v>49.11071166</v>
      </c>
      <c r="H62" s="28">
        <f t="shared" si="5"/>
        <v>2411.862</v>
      </c>
      <c r="I62" s="29">
        <f t="shared" si="6"/>
        <v>0.02825865181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24" t="s">
        <v>79</v>
      </c>
      <c r="B63" s="25">
        <v>2008.449951</v>
      </c>
      <c r="C63" s="26">
        <f t="shared" si="1"/>
        <v>54</v>
      </c>
      <c r="D63" s="13"/>
      <c r="E63" s="27">
        <f t="shared" si="2"/>
        <v>1714.886282</v>
      </c>
      <c r="F63" s="28">
        <f t="shared" si="3"/>
        <v>293.5636685</v>
      </c>
      <c r="G63" s="28">
        <f t="shared" si="4"/>
        <v>293.5636685</v>
      </c>
      <c r="H63" s="28">
        <f t="shared" si="5"/>
        <v>86179.62749</v>
      </c>
      <c r="I63" s="29">
        <f t="shared" si="6"/>
        <v>0.1461642937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24" t="s">
        <v>80</v>
      </c>
      <c r="B64" s="25">
        <v>2087.550049</v>
      </c>
      <c r="C64" s="26">
        <f t="shared" si="1"/>
        <v>55</v>
      </c>
      <c r="D64" s="13"/>
      <c r="E64" s="27">
        <f t="shared" si="2"/>
        <v>1740.983253</v>
      </c>
      <c r="F64" s="28">
        <f t="shared" si="3"/>
        <v>346.5667964</v>
      </c>
      <c r="G64" s="28">
        <f t="shared" si="4"/>
        <v>346.5667964</v>
      </c>
      <c r="H64" s="28">
        <f t="shared" si="5"/>
        <v>120108.5444</v>
      </c>
      <c r="I64" s="29">
        <f t="shared" si="6"/>
        <v>0.1660160419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24" t="s">
        <v>81</v>
      </c>
      <c r="B65" s="25">
        <v>2225.050049</v>
      </c>
      <c r="C65" s="26">
        <f t="shared" si="1"/>
        <v>56</v>
      </c>
      <c r="D65" s="13"/>
      <c r="E65" s="27">
        <f t="shared" si="2"/>
        <v>1767.080223</v>
      </c>
      <c r="F65" s="28">
        <f t="shared" si="3"/>
        <v>457.9698263</v>
      </c>
      <c r="G65" s="28">
        <f t="shared" si="4"/>
        <v>457.9698263</v>
      </c>
      <c r="H65" s="28">
        <f t="shared" si="5"/>
        <v>209736.3618</v>
      </c>
      <c r="I65" s="29">
        <f t="shared" si="6"/>
        <v>0.2058245056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24" t="s">
        <v>82</v>
      </c>
      <c r="B66" s="25">
        <v>1877.300049</v>
      </c>
      <c r="C66" s="26">
        <f t="shared" si="1"/>
        <v>57</v>
      </c>
      <c r="D66" s="13"/>
      <c r="E66" s="27">
        <f t="shared" si="2"/>
        <v>1793.177193</v>
      </c>
      <c r="F66" s="28">
        <f t="shared" si="3"/>
        <v>84.12285621</v>
      </c>
      <c r="G66" s="28">
        <f t="shared" si="4"/>
        <v>84.12285621</v>
      </c>
      <c r="H66" s="28">
        <f t="shared" si="5"/>
        <v>7076.654937</v>
      </c>
      <c r="I66" s="29">
        <f t="shared" si="6"/>
        <v>0.04481055453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24" t="s">
        <v>83</v>
      </c>
      <c r="B67" s="25">
        <v>1954.300049</v>
      </c>
      <c r="C67" s="26">
        <f t="shared" si="1"/>
        <v>58</v>
      </c>
      <c r="D67" s="13"/>
      <c r="E67" s="27">
        <f t="shared" si="2"/>
        <v>1819.274163</v>
      </c>
      <c r="F67" s="28">
        <f t="shared" si="3"/>
        <v>135.0258861</v>
      </c>
      <c r="G67" s="28">
        <f t="shared" si="4"/>
        <v>135.0258861</v>
      </c>
      <c r="H67" s="28">
        <f t="shared" si="5"/>
        <v>18231.98992</v>
      </c>
      <c r="I67" s="29">
        <f t="shared" si="6"/>
        <v>0.06909168639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24" t="s">
        <v>84</v>
      </c>
      <c r="B68" s="25">
        <v>1987.150024</v>
      </c>
      <c r="C68" s="26">
        <f t="shared" si="1"/>
        <v>59</v>
      </c>
      <c r="D68" s="13"/>
      <c r="E68" s="27">
        <f t="shared" si="2"/>
        <v>1845.371133</v>
      </c>
      <c r="F68" s="28">
        <f t="shared" si="3"/>
        <v>141.778891</v>
      </c>
      <c r="G68" s="28">
        <f t="shared" si="4"/>
        <v>141.778891</v>
      </c>
      <c r="H68" s="28">
        <f t="shared" si="5"/>
        <v>20101.25393</v>
      </c>
      <c r="I68" s="29">
        <f t="shared" si="6"/>
        <v>0.0713478546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24" t="s">
        <v>85</v>
      </c>
      <c r="B69" s="25">
        <v>1895.349976</v>
      </c>
      <c r="C69" s="26">
        <f t="shared" si="1"/>
        <v>60</v>
      </c>
      <c r="D69" s="13"/>
      <c r="E69" s="27">
        <f t="shared" si="2"/>
        <v>1871.468103</v>
      </c>
      <c r="F69" s="28">
        <f t="shared" si="3"/>
        <v>23.88187287</v>
      </c>
      <c r="G69" s="28">
        <f t="shared" si="4"/>
        <v>23.88187287</v>
      </c>
      <c r="H69" s="28">
        <f t="shared" si="5"/>
        <v>570.3438519</v>
      </c>
      <c r="I69" s="29">
        <f t="shared" si="6"/>
        <v>0.01260024437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31" t="s">
        <v>86</v>
      </c>
      <c r="B70" s="32">
        <v>2101.699951</v>
      </c>
      <c r="C70" s="26">
        <f t="shared" si="1"/>
        <v>61</v>
      </c>
      <c r="D70" s="13"/>
      <c r="E70" s="55">
        <f t="shared" si="2"/>
        <v>1897.565073</v>
      </c>
      <c r="F70" s="56">
        <f t="shared" si="3"/>
        <v>204.1348778</v>
      </c>
      <c r="G70" s="56">
        <f t="shared" si="4"/>
        <v>204.1348778</v>
      </c>
      <c r="H70" s="56">
        <f t="shared" si="5"/>
        <v>41671.04832</v>
      </c>
      <c r="I70" s="57">
        <f t="shared" si="6"/>
        <v>0.09712845911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13"/>
      <c r="E71" s="52" t="s">
        <v>87</v>
      </c>
      <c r="F71" s="53">
        <f t="shared" ref="F71:I71" si="7">SUM(F10:F70)</f>
        <v>0</v>
      </c>
      <c r="G71" s="53">
        <f t="shared" si="7"/>
        <v>6294.458005</v>
      </c>
      <c r="H71" s="53">
        <f t="shared" si="7"/>
        <v>1326633.062</v>
      </c>
      <c r="I71" s="54">
        <f t="shared" si="7"/>
        <v>5.816721897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21" t="s">
        <v>102</v>
      </c>
      <c r="B72" s="58">
        <f>INTERCEPT(B10:B70,C10:C70)</f>
        <v>305.6498964</v>
      </c>
      <c r="C72" s="13"/>
      <c r="D72" s="13"/>
      <c r="E72" s="34" t="s">
        <v>88</v>
      </c>
      <c r="F72" s="35">
        <f t="shared" ref="F72:I72" si="8">AVERAGE(F10:F70)</f>
        <v>0</v>
      </c>
      <c r="G72" s="35">
        <f t="shared" si="8"/>
        <v>103.1878361</v>
      </c>
      <c r="H72" s="35">
        <f t="shared" si="8"/>
        <v>21748.08298</v>
      </c>
      <c r="I72" s="36">
        <f t="shared" si="8"/>
        <v>0.09535609667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38" t="s">
        <v>103</v>
      </c>
      <c r="B73" s="40">
        <f>SLOPE(B10:B70,C10:C70)</f>
        <v>26.09697011</v>
      </c>
      <c r="C73" s="13"/>
      <c r="D73" s="13"/>
      <c r="E73" s="34"/>
      <c r="F73" s="35" t="s">
        <v>89</v>
      </c>
      <c r="G73" s="35" t="s">
        <v>90</v>
      </c>
      <c r="H73" s="35" t="s">
        <v>91</v>
      </c>
      <c r="I73" s="37" t="s">
        <v>92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13"/>
      <c r="B74" s="13"/>
      <c r="C74" s="13"/>
      <c r="D74" s="13"/>
      <c r="E74" s="34"/>
      <c r="F74" s="35"/>
      <c r="G74" s="35" t="s">
        <v>93</v>
      </c>
      <c r="H74" s="35">
        <f>STEYX(B10:B70,C10:C70)</f>
        <v>149.9510124</v>
      </c>
      <c r="I74" s="37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17" t="s">
        <v>18</v>
      </c>
      <c r="B75" s="17">
        <f>$B$72+$B$73*C75</f>
        <v>1923.662043</v>
      </c>
      <c r="C75" s="59">
        <v>62.0</v>
      </c>
      <c r="D75" s="13"/>
      <c r="E75" s="34"/>
      <c r="F75" s="35"/>
      <c r="G75" s="35"/>
      <c r="H75" s="35"/>
      <c r="I75" s="37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34"/>
      <c r="F76" s="35"/>
      <c r="G76" s="35" t="s">
        <v>104</v>
      </c>
      <c r="H76" s="35">
        <f>CORREL(B10:B70,C10:C70)</f>
        <v>0.9521607784</v>
      </c>
      <c r="I76" s="37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38"/>
      <c r="F77" s="39"/>
      <c r="G77" s="51" t="s">
        <v>105</v>
      </c>
      <c r="H77" s="39">
        <f>H76*H76</f>
        <v>0.906610148</v>
      </c>
      <c r="I77" s="4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2022-09-05T11:41:25Z</dcterms:created>
  <dc:creator>Amar</dc:creator>
</cp:coreProperties>
</file>