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i-Andrea\GitHub\ProTestUTA\trafficlightcontroller\"/>
    </mc:Choice>
  </mc:AlternateContent>
  <xr:revisionPtr revIDLastSave="0" documentId="13_ncr:1_{C641F1E2-C64D-4E83-A3C6-4AD3B4ED4E97}" xr6:coauthVersionLast="45" xr6:coauthVersionMax="45" xr10:uidLastSave="{00000000-0000-0000-0000-000000000000}"/>
  <bookViews>
    <workbookView xWindow="-120" yWindow="-120" windowWidth="29040" windowHeight="15840" activeTab="1" xr2:uid="{5E91D954-961C-4008-8DCE-1BC04C7C6AF9}"/>
  </bookViews>
  <sheets>
    <sheet name="Foglio1" sheetId="1" r:id="rId1"/>
    <sheet name="Foglio2" sheetId="4" r:id="rId2"/>
    <sheet name="Foglio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B1" i="4"/>
  <c r="C1" i="4"/>
  <c r="D1" i="4"/>
  <c r="E1" i="4"/>
  <c r="F1" i="4"/>
  <c r="G1" i="4"/>
  <c r="H1" i="4"/>
  <c r="I1" i="4"/>
  <c r="J1" i="4"/>
  <c r="B37" i="3" l="1"/>
  <c r="C37" i="3"/>
  <c r="D37" i="3"/>
  <c r="E37" i="3"/>
  <c r="F37" i="3"/>
  <c r="G37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K2" i="1"/>
  <c r="K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N36" i="1"/>
  <c r="M28" i="1"/>
  <c r="K28" i="1"/>
  <c r="I28" i="1"/>
  <c r="G28" i="1"/>
  <c r="N27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9" i="1"/>
  <c r="G30" i="1"/>
  <c r="G31" i="1"/>
  <c r="G32" i="1"/>
  <c r="G33" i="1"/>
  <c r="G34" i="1"/>
  <c r="G35" i="1"/>
  <c r="G36" i="1"/>
  <c r="G37" i="1"/>
  <c r="G2" i="1"/>
  <c r="G40" i="1"/>
  <c r="N18" i="1"/>
  <c r="N9" i="1"/>
  <c r="I41" i="1" l="1"/>
  <c r="I42" i="1"/>
  <c r="I43" i="1"/>
  <c r="I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9" i="1"/>
  <c r="I30" i="1"/>
  <c r="I31" i="1"/>
  <c r="I32" i="1"/>
  <c r="I33" i="1"/>
  <c r="I34" i="1"/>
  <c r="I35" i="1"/>
  <c r="I36" i="1"/>
  <c r="I37" i="1"/>
  <c r="I2" i="1"/>
  <c r="K41" i="1"/>
  <c r="K42" i="1"/>
  <c r="K43" i="1"/>
  <c r="K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9" i="1"/>
  <c r="K30" i="1"/>
  <c r="K31" i="1"/>
  <c r="K32" i="1"/>
  <c r="K33" i="1"/>
  <c r="K34" i="1"/>
  <c r="K35" i="1"/>
  <c r="K36" i="1"/>
  <c r="K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9" i="1"/>
  <c r="M30" i="1"/>
  <c r="M31" i="1"/>
  <c r="M32" i="1"/>
  <c r="M33" i="1"/>
  <c r="M34" i="1"/>
  <c r="M35" i="1"/>
  <c r="M36" i="1"/>
  <c r="M37" i="1"/>
  <c r="M2" i="1"/>
  <c r="M41" i="1"/>
  <c r="M42" i="1"/>
  <c r="M43" i="1"/>
  <c r="M40" i="1"/>
  <c r="G41" i="1"/>
  <c r="G42" i="1"/>
  <c r="G43" i="1"/>
</calcChain>
</file>

<file path=xl/sharedStrings.xml><?xml version="1.0" encoding="utf-8"?>
<sst xmlns="http://schemas.openxmlformats.org/spreadsheetml/2006/main" count="109" uniqueCount="34">
  <si>
    <t>Basic Rule</t>
  </si>
  <si>
    <t>2 Wise</t>
  </si>
  <si>
    <t>3 Wise</t>
  </si>
  <si>
    <t>Complete Rule</t>
  </si>
  <si>
    <t>MCDC</t>
  </si>
  <si>
    <t>Rule Guard</t>
  </si>
  <si>
    <t>All Rules</t>
  </si>
  <si>
    <t>Manual</t>
  </si>
  <si>
    <t># Sequences</t>
  </si>
  <si>
    <t>Min</t>
  </si>
  <si>
    <t>Max</t>
  </si>
  <si>
    <t>Tot</t>
  </si>
  <si>
    <t>Avg</t>
  </si>
  <si>
    <t>Statement Cov.</t>
  </si>
  <si>
    <t>Function Cov.</t>
  </si>
  <si>
    <t>Branch Cov.</t>
  </si>
  <si>
    <t># Test Pred.</t>
  </si>
  <si>
    <t>State Coverage</t>
  </si>
  <si>
    <t>Constraints</t>
  </si>
  <si>
    <t>Transition Coverage</t>
  </si>
  <si>
    <t>Splitted Transition Coverage</t>
  </si>
  <si>
    <t>//</t>
  </si>
  <si>
    <t>Hit Stmt</t>
  </si>
  <si>
    <t>Hit Branch</t>
  </si>
  <si>
    <t>Hit Funct</t>
  </si>
  <si>
    <t>Tot Branches</t>
  </si>
  <si>
    <t>Tot Functions</t>
  </si>
  <si>
    <t>Tot Statements</t>
  </si>
  <si>
    <t>Automata Based</t>
  </si>
  <si>
    <t>ASM0</t>
  </si>
  <si>
    <t>ASM1</t>
  </si>
  <si>
    <t>ASM2</t>
  </si>
  <si>
    <t>Rule Update</t>
  </si>
  <si>
    <t>ASM3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</si>
</sst>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/>
    <xf numFmtId="1" fontId="0" fillId="0" borderId="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8" xfId="1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0" fontId="0" fillId="0" borderId="15" xfId="0" applyBorder="1"/>
    <xf numFmtId="1" fontId="0" fillId="0" borderId="13" xfId="0" applyNumberFormat="1" applyBorder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8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3" borderId="3" xfId="1" applyNumberFormat="1" applyFon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10" fontId="0" fillId="3" borderId="8" xfId="1" applyNumberFormat="1" applyFont="1" applyFill="1" applyBorder="1" applyAlignment="1">
      <alignment horizontal="center"/>
    </xf>
    <xf numFmtId="10" fontId="0" fillId="4" borderId="4" xfId="0" applyNumberFormat="1" applyFill="1" applyBorder="1" applyAlignment="1">
      <alignment horizontal="center"/>
    </xf>
    <xf numFmtId="10" fontId="0" fillId="4" borderId="6" xfId="0" applyNumberFormat="1" applyFill="1" applyBorder="1" applyAlignment="1">
      <alignment horizontal="center"/>
    </xf>
    <xf numFmtId="10" fontId="0" fillId="4" borderId="9" xfId="0" applyNumberForma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4" borderId="6" xfId="1" applyNumberFormat="1" applyFont="1" applyFill="1" applyBorder="1" applyAlignment="1">
      <alignment horizontal="center"/>
    </xf>
    <xf numFmtId="10" fontId="0" fillId="4" borderId="9" xfId="1" applyNumberFormat="1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6" xfId="0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10" fontId="0" fillId="4" borderId="1" xfId="1" applyNumberFormat="1" applyFont="1" applyFill="1" applyBorder="1" applyAlignment="1">
      <alignment horizontal="center"/>
    </xf>
    <xf numFmtId="0" fontId="0" fillId="0" borderId="28" xfId="0" applyFill="1" applyBorder="1" applyAlignment="1">
      <alignment vertical="center"/>
    </xf>
    <xf numFmtId="0" fontId="3" fillId="0" borderId="1" xfId="0" applyFont="1" applyBorder="1"/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0" fontId="0" fillId="0" borderId="0" xfId="1" applyNumberFormat="1" applyFont="1"/>
    <xf numFmtId="2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Foglio3!$B$2</c:f>
              <c:strCache>
                <c:ptCount val="1"/>
                <c:pt idx="0">
                  <c:v>Basic Rule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44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44000"/>
                </a:schemeClr>
              </a:solidFill>
              <a:ln w="28575" cap="flat" cmpd="sng" algn="ctr">
                <a:solidFill>
                  <a:schemeClr val="accent1">
                    <a:shade val="44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(Foglio3!$C$2,Foglio3!$C$11,Foglio3!$C$20,Foglio3!$C$29)</c:f>
              <c:numCache>
                <c:formatCode>0.00%</c:formatCode>
                <c:ptCount val="4"/>
                <c:pt idx="0">
                  <c:v>0.68140442132639789</c:v>
                </c:pt>
                <c:pt idx="1">
                  <c:v>0.80320762895535325</c:v>
                </c:pt>
                <c:pt idx="2">
                  <c:v>0.89336801040312097</c:v>
                </c:pt>
                <c:pt idx="3">
                  <c:v>0.89726918075422624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B-4C11-A15D-033B5424853A}"/>
            </c:ext>
          </c:extLst>
        </c:ser>
        <c:ser>
          <c:idx val="1"/>
          <c:order val="1"/>
          <c:tx>
            <c:strRef>
              <c:f>Foglio3!$B$3</c:f>
              <c:strCache>
                <c:ptCount val="1"/>
                <c:pt idx="0">
                  <c:v>2 Wise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58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58000"/>
                </a:schemeClr>
              </a:solidFill>
              <a:ln w="28575" cap="flat" cmpd="sng" algn="ctr">
                <a:solidFill>
                  <a:schemeClr val="accent1">
                    <a:shade val="58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(Foglio3!$C$3,Foglio3!$C$12,Foglio3!$C$21,Foglio3!$C$30)</c:f>
              <c:numCache>
                <c:formatCode>0.00%</c:formatCode>
                <c:ptCount val="4"/>
                <c:pt idx="0">
                  <c:v>0.69137407889033375</c:v>
                </c:pt>
                <c:pt idx="1">
                  <c:v>0.8370177719982661</c:v>
                </c:pt>
                <c:pt idx="2">
                  <c:v>0.90377113133940179</c:v>
                </c:pt>
                <c:pt idx="3">
                  <c:v>0.90983961855223239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B-4C11-A15D-033B5424853A}"/>
            </c:ext>
          </c:extLst>
        </c:ser>
        <c:ser>
          <c:idx val="2"/>
          <c:order val="2"/>
          <c:tx>
            <c:strRef>
              <c:f>Foglio3!$B$5</c:f>
              <c:strCache>
                <c:ptCount val="1"/>
                <c:pt idx="0">
                  <c:v>Complete Rule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72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2000"/>
                </a:schemeClr>
              </a:solidFill>
              <a:ln w="28575" cap="flat" cmpd="sng" algn="ctr">
                <a:solidFill>
                  <a:schemeClr val="accent1">
                    <a:shade val="72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(Foglio3!$C$5,Foglio3!$C$14,Foglio3!$C$23,Foglio3!$C$32)</c:f>
              <c:numCache>
                <c:formatCode>0.00%</c:formatCode>
                <c:ptCount val="4"/>
                <c:pt idx="0">
                  <c:v>0.58300823580407457</c:v>
                </c:pt>
                <c:pt idx="1">
                  <c:v>0.59037711313394015</c:v>
                </c:pt>
                <c:pt idx="2">
                  <c:v>0.59037711313394015</c:v>
                </c:pt>
                <c:pt idx="3">
                  <c:v>0.59427828348504552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B-4C11-A15D-033B5424853A}"/>
            </c:ext>
          </c:extLst>
        </c:ser>
        <c:ser>
          <c:idx val="3"/>
          <c:order val="3"/>
          <c:tx>
            <c:strRef>
              <c:f>Foglio3!$B$6</c:f>
              <c:strCache>
                <c:ptCount val="1"/>
                <c:pt idx="0">
                  <c:v>MCDC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86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>
                    <a:shade val="8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(Foglio3!$C$6,Foglio3!$C$15,Foglio3!$C$24,Foglio3!$C$33)</c:f>
              <c:numCache>
                <c:formatCode>0.00%</c:formatCode>
                <c:ptCount val="4"/>
                <c:pt idx="0">
                  <c:v>0.68140442132639789</c:v>
                </c:pt>
                <c:pt idx="1">
                  <c:v>0.80407455570004338</c:v>
                </c:pt>
                <c:pt idx="2">
                  <c:v>0.89336801040312097</c:v>
                </c:pt>
                <c:pt idx="3">
                  <c:v>0.89726918075422624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B-4C11-A15D-033B5424853A}"/>
            </c:ext>
          </c:extLst>
        </c:ser>
        <c:ser>
          <c:idx val="4"/>
          <c:order val="4"/>
          <c:tx>
            <c:strRef>
              <c:f>Foglio3!$B$4</c:f>
              <c:strCache>
                <c:ptCount val="1"/>
                <c:pt idx="0">
                  <c:v>3 Wise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(Foglio3!$C$4,Foglio3!$C$13,Foglio3!$C$22,Foglio3!$C$31)</c:f>
              <c:numCache>
                <c:formatCode>0.00%</c:formatCode>
                <c:ptCount val="4"/>
                <c:pt idx="0">
                  <c:v>0.69137407889033375</c:v>
                </c:pt>
                <c:pt idx="1">
                  <c:v>0.8383181621153013</c:v>
                </c:pt>
                <c:pt idx="2">
                  <c:v>0.90593844820112701</c:v>
                </c:pt>
                <c:pt idx="3">
                  <c:v>0.90983961855223239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B-4C11-A15D-033B5424853A}"/>
            </c:ext>
          </c:extLst>
        </c:ser>
        <c:ser>
          <c:idx val="5"/>
          <c:order val="5"/>
          <c:tx>
            <c:strRef>
              <c:f>Foglio3!$B$7</c:f>
              <c:strCache>
                <c:ptCount val="1"/>
                <c:pt idx="0">
                  <c:v>Rule Guard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8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86000"/>
                </a:schemeClr>
              </a:solidFill>
              <a:ln w="28575" cap="flat" cmpd="sng" algn="ctr">
                <a:solidFill>
                  <a:schemeClr val="accent1">
                    <a:tint val="8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(Foglio3!$C$7,Foglio3!$C$16,Foglio3!$C$25,Foglio3!$C$34)</c:f>
              <c:numCache>
                <c:formatCode>0.00%</c:formatCode>
                <c:ptCount val="4"/>
                <c:pt idx="0">
                  <c:v>0.68140442132639789</c:v>
                </c:pt>
                <c:pt idx="1">
                  <c:v>0.80927611616818373</c:v>
                </c:pt>
                <c:pt idx="2">
                  <c:v>0.89466840052015606</c:v>
                </c:pt>
                <c:pt idx="3">
                  <c:v>0.89856957087126132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B-4C11-A15D-033B5424853A}"/>
            </c:ext>
          </c:extLst>
        </c:ser>
        <c:ser>
          <c:idx val="6"/>
          <c:order val="6"/>
          <c:tx>
            <c:strRef>
              <c:f>Foglio3!$B$8</c:f>
              <c:strCache>
                <c:ptCount val="1"/>
                <c:pt idx="0">
                  <c:v>Rule Update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2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>
                    <a:tint val="72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(Foglio3!$C$8,Foglio3!$C$17,Foglio3!$C$25,Foglio3!$C$35)</c:f>
              <c:numCache>
                <c:formatCode>0.00%</c:formatCode>
                <c:ptCount val="4"/>
                <c:pt idx="0">
                  <c:v>0.67967056783701774</c:v>
                </c:pt>
                <c:pt idx="1">
                  <c:v>0.80927611616818373</c:v>
                </c:pt>
                <c:pt idx="2">
                  <c:v>0.89466840052015606</c:v>
                </c:pt>
                <c:pt idx="3">
                  <c:v>0.89856957087126132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CB-4C11-A15D-033B5424853A}"/>
            </c:ext>
          </c:extLst>
        </c:ser>
        <c:ser>
          <c:idx val="7"/>
          <c:order val="7"/>
          <c:tx>
            <c:strRef>
              <c:f>Foglio3!$B$9</c:f>
              <c:strCache>
                <c:ptCount val="1"/>
                <c:pt idx="0">
                  <c:v>All Rules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8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58000"/>
                </a:schemeClr>
              </a:solidFill>
              <a:ln w="28575" cap="flat" cmpd="sng" algn="ctr">
                <a:solidFill>
                  <a:schemeClr val="accent1">
                    <a:tint val="58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(Foglio3!$C$9,Foglio3!$C$18,Foglio3!$C$27,Foglio3!$C$36)</c:f>
              <c:numCache>
                <c:formatCode>0.00%</c:formatCode>
                <c:ptCount val="4"/>
                <c:pt idx="0">
                  <c:v>0.69137407889033375</c:v>
                </c:pt>
                <c:pt idx="1">
                  <c:v>0.8383181621153013</c:v>
                </c:pt>
                <c:pt idx="2">
                  <c:v>0.90593844820112701</c:v>
                </c:pt>
                <c:pt idx="3">
                  <c:v>0.90983961855223239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CB-4C11-A15D-033B5424853A}"/>
            </c:ext>
          </c:extLst>
        </c:ser>
        <c:ser>
          <c:idx val="8"/>
          <c:order val="8"/>
          <c:tx>
            <c:strRef>
              <c:f>Foglio3!$B$10</c:f>
              <c:strCache>
                <c:ptCount val="1"/>
                <c:pt idx="0">
                  <c:v>Manual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44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44000"/>
                </a:schemeClr>
              </a:solidFill>
              <a:ln w="28575" cap="flat" cmpd="sng" algn="ctr">
                <a:solidFill>
                  <a:schemeClr val="accent1">
                    <a:tint val="44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(Foglio3!$C$10,Foglio3!$C$19,Foglio3!$C$28,Foglio3!$C$37)</c:f>
              <c:numCache>
                <c:formatCode>0.00%</c:formatCode>
                <c:ptCount val="4"/>
                <c:pt idx="0">
                  <c:v>0.67967056783701774</c:v>
                </c:pt>
                <c:pt idx="1">
                  <c:v>0.8526224534026875</c:v>
                </c:pt>
                <c:pt idx="2">
                  <c:v>0.8977026441265713</c:v>
                </c:pt>
                <c:pt idx="3">
                  <c:v>0.90160381447767668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CB-4C11-A15D-033B5424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45184"/>
        <c:axId val="1"/>
      </c:lineChart>
      <c:catAx>
        <c:axId val="8673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92"/>
          <c:min val="0.57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345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noFill/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Foglio3!$B$2</c:f>
              <c:strCache>
                <c:ptCount val="1"/>
                <c:pt idx="0">
                  <c:v>Basic Rule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44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44000"/>
                </a:schemeClr>
              </a:solidFill>
              <a:ln w="28575" cap="flat" cmpd="sng" algn="ctr">
                <a:solidFill>
                  <a:schemeClr val="accent1">
                    <a:shade val="44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(Foglio3!$E$2,Foglio3!$E$11,Foglio3!$E$20,Foglio3!$E$29)</c:f>
              <c:numCache>
                <c:formatCode>0.00%</c:formatCode>
                <c:ptCount val="4"/>
                <c:pt idx="0">
                  <c:v>0.45064377682403434</c:v>
                </c:pt>
                <c:pt idx="1">
                  <c:v>0.57510729613733902</c:v>
                </c:pt>
                <c:pt idx="2">
                  <c:v>0.6566523605150214</c:v>
                </c:pt>
                <c:pt idx="3">
                  <c:v>0.6566523605150214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7-4E6B-8C1D-57BA7963BB51}"/>
            </c:ext>
          </c:extLst>
        </c:ser>
        <c:ser>
          <c:idx val="1"/>
          <c:order val="1"/>
          <c:tx>
            <c:strRef>
              <c:f>Foglio3!$B$3</c:f>
              <c:strCache>
                <c:ptCount val="1"/>
                <c:pt idx="0">
                  <c:v>2 Wise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58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58000"/>
                </a:schemeClr>
              </a:solidFill>
              <a:ln w="28575" cap="flat" cmpd="sng" algn="ctr">
                <a:solidFill>
                  <a:schemeClr val="accent1">
                    <a:shade val="58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(Foglio3!$E$3,Foglio3!$E$12,Foglio3!$E$21,Foglio3!$E$30)</c:f>
              <c:numCache>
                <c:formatCode>0.00%</c:formatCode>
                <c:ptCount val="4"/>
                <c:pt idx="0">
                  <c:v>0.48068669527896996</c:v>
                </c:pt>
                <c:pt idx="1">
                  <c:v>0.6094420600858369</c:v>
                </c:pt>
                <c:pt idx="2">
                  <c:v>0.69957081545064381</c:v>
                </c:pt>
                <c:pt idx="3">
                  <c:v>0.70386266094420602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7-4E6B-8C1D-57BA7963BB51}"/>
            </c:ext>
          </c:extLst>
        </c:ser>
        <c:ser>
          <c:idx val="2"/>
          <c:order val="2"/>
          <c:tx>
            <c:strRef>
              <c:f>Foglio3!$B$5</c:f>
              <c:strCache>
                <c:ptCount val="1"/>
                <c:pt idx="0">
                  <c:v>Complete Rule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72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2000"/>
                </a:schemeClr>
              </a:solidFill>
              <a:ln w="28575" cap="flat" cmpd="sng" algn="ctr">
                <a:solidFill>
                  <a:schemeClr val="accent1">
                    <a:shade val="72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(Foglio3!$E$5,Foglio3!$E$14,Foglio3!$E$23,Foglio3!$E$32)</c:f>
              <c:numCache>
                <c:formatCode>0.00%</c:formatCode>
                <c:ptCount val="4"/>
                <c:pt idx="0">
                  <c:v>0.36480686695278969</c:v>
                </c:pt>
                <c:pt idx="1">
                  <c:v>0.38197424892703863</c:v>
                </c:pt>
                <c:pt idx="2">
                  <c:v>0.38197424892703863</c:v>
                </c:pt>
                <c:pt idx="3">
                  <c:v>0.38197424892703863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7-4E6B-8C1D-57BA7963BB51}"/>
            </c:ext>
          </c:extLst>
        </c:ser>
        <c:ser>
          <c:idx val="3"/>
          <c:order val="3"/>
          <c:tx>
            <c:strRef>
              <c:f>Foglio3!$B$6</c:f>
              <c:strCache>
                <c:ptCount val="1"/>
                <c:pt idx="0">
                  <c:v>MCDC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86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>
                    <a:shade val="8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(Foglio3!$E$6,Foglio3!$E$15,Foglio3!$E$24,Foglio3!$E$33)</c:f>
              <c:numCache>
                <c:formatCode>0.00%</c:formatCode>
                <c:ptCount val="4"/>
                <c:pt idx="0">
                  <c:v>0.45064377682403434</c:v>
                </c:pt>
                <c:pt idx="1">
                  <c:v>0.57939914163090134</c:v>
                </c:pt>
                <c:pt idx="2">
                  <c:v>0.6566523605150214</c:v>
                </c:pt>
                <c:pt idx="3">
                  <c:v>0.6566523605150214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7-4E6B-8C1D-57BA7963BB51}"/>
            </c:ext>
          </c:extLst>
        </c:ser>
        <c:ser>
          <c:idx val="4"/>
          <c:order val="4"/>
          <c:tx>
            <c:strRef>
              <c:f>Foglio3!$B$4</c:f>
              <c:strCache>
                <c:ptCount val="1"/>
                <c:pt idx="0">
                  <c:v>3 Wise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(Foglio3!$E$4,Foglio3!$E$13,Foglio3!$E$22,Foglio3!$E$31)</c:f>
              <c:numCache>
                <c:formatCode>0.00%</c:formatCode>
                <c:ptCount val="4"/>
                <c:pt idx="0">
                  <c:v>0.48068669527896996</c:v>
                </c:pt>
                <c:pt idx="1">
                  <c:v>0.61802575107296143</c:v>
                </c:pt>
                <c:pt idx="2">
                  <c:v>0.70386266094420602</c:v>
                </c:pt>
                <c:pt idx="3">
                  <c:v>0.70386266094420602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07-4E6B-8C1D-57BA7963BB51}"/>
            </c:ext>
          </c:extLst>
        </c:ser>
        <c:ser>
          <c:idx val="5"/>
          <c:order val="5"/>
          <c:tx>
            <c:strRef>
              <c:f>Foglio3!$B$7</c:f>
              <c:strCache>
                <c:ptCount val="1"/>
                <c:pt idx="0">
                  <c:v>Rule Guard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8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86000"/>
                </a:schemeClr>
              </a:solidFill>
              <a:ln w="28575" cap="flat" cmpd="sng" algn="ctr">
                <a:solidFill>
                  <a:schemeClr val="accent1">
                    <a:tint val="8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(Foglio3!$E$7,Foglio3!$E$16,Foglio3!$E$25,Foglio3!$E$34)</c:f>
              <c:numCache>
                <c:formatCode>0.00%</c:formatCode>
                <c:ptCount val="4"/>
                <c:pt idx="0">
                  <c:v>0.45064377682403434</c:v>
                </c:pt>
                <c:pt idx="1">
                  <c:v>0.58798283261802575</c:v>
                </c:pt>
                <c:pt idx="2">
                  <c:v>0.66523605150214593</c:v>
                </c:pt>
                <c:pt idx="3">
                  <c:v>0.66523605150214593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7-4E6B-8C1D-57BA7963BB51}"/>
            </c:ext>
          </c:extLst>
        </c:ser>
        <c:ser>
          <c:idx val="6"/>
          <c:order val="6"/>
          <c:tx>
            <c:strRef>
              <c:f>Foglio3!$B$8</c:f>
              <c:strCache>
                <c:ptCount val="1"/>
                <c:pt idx="0">
                  <c:v>Rule Update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2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86000"/>
                </a:schemeClr>
              </a:solidFill>
              <a:ln w="28575" cap="flat" cmpd="sng" algn="ctr">
                <a:solidFill>
                  <a:schemeClr val="accent1">
                    <a:tint val="8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(Foglio3!$E$8,Foglio3!$E$17,Foglio3!$E$26,Foglio3!$E$35)</c:f>
              <c:numCache>
                <c:formatCode>0.00%</c:formatCode>
                <c:ptCount val="4"/>
                <c:pt idx="0">
                  <c:v>0.44206008583690987</c:v>
                </c:pt>
                <c:pt idx="1">
                  <c:v>0.58798283261802575</c:v>
                </c:pt>
                <c:pt idx="2">
                  <c:v>0.66523605150214593</c:v>
                </c:pt>
                <c:pt idx="3">
                  <c:v>0.66523605150214593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07-4E6B-8C1D-57BA7963BB51}"/>
            </c:ext>
          </c:extLst>
        </c:ser>
        <c:ser>
          <c:idx val="7"/>
          <c:order val="7"/>
          <c:tx>
            <c:strRef>
              <c:f>Foglio3!$B$9</c:f>
              <c:strCache>
                <c:ptCount val="1"/>
                <c:pt idx="0">
                  <c:v>All Rules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8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58000"/>
                </a:schemeClr>
              </a:solidFill>
              <a:ln w="28575" cap="flat" cmpd="sng" algn="ctr">
                <a:solidFill>
                  <a:schemeClr val="accent1">
                    <a:tint val="58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(Foglio3!$E$9,Foglio3!$E$18,Foglio3!$E$27,Foglio3!$E$36)</c:f>
              <c:numCache>
                <c:formatCode>0.00%</c:formatCode>
                <c:ptCount val="4"/>
                <c:pt idx="0">
                  <c:v>0.48068669527896996</c:v>
                </c:pt>
                <c:pt idx="1">
                  <c:v>0.61802575107296143</c:v>
                </c:pt>
                <c:pt idx="2">
                  <c:v>0.70386266094420602</c:v>
                </c:pt>
                <c:pt idx="3">
                  <c:v>0.70386266094420602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07-4E6B-8C1D-57BA7963BB51}"/>
            </c:ext>
          </c:extLst>
        </c:ser>
        <c:ser>
          <c:idx val="8"/>
          <c:order val="8"/>
          <c:tx>
            <c:strRef>
              <c:f>Foglio3!$B$10</c:f>
              <c:strCache>
                <c:ptCount val="1"/>
                <c:pt idx="0">
                  <c:v>Manual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44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44000"/>
                </a:schemeClr>
              </a:solidFill>
              <a:ln w="28575" cap="flat" cmpd="sng" algn="ctr">
                <a:solidFill>
                  <a:schemeClr val="accent1">
                    <a:tint val="44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[1]Branch!$B$57:$B$63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(Foglio3!$E$10,Foglio3!$E$19,Foglio3!$E$28,Foglio3!$E$37)</c:f>
              <c:numCache>
                <c:formatCode>0.00%</c:formatCode>
                <c:ptCount val="4"/>
                <c:pt idx="0">
                  <c:v>0.44206008583690987</c:v>
                </c:pt>
                <c:pt idx="1">
                  <c:v>0.62231759656652363</c:v>
                </c:pt>
                <c:pt idx="2">
                  <c:v>0.6523605150214592</c:v>
                </c:pt>
                <c:pt idx="3">
                  <c:v>0.6523605150214592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07-4E6B-8C1D-57BA7963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45184"/>
        <c:axId val="1"/>
      </c:lineChart>
      <c:catAx>
        <c:axId val="8673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72000000000000008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345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noFill/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Foglio3!$B$2</c:f>
              <c:strCache>
                <c:ptCount val="1"/>
                <c:pt idx="0">
                  <c:v>Basic Rule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4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58000"/>
                </a:schemeClr>
              </a:solidFill>
              <a:ln w="28575" cap="flat" cmpd="sng" algn="ctr">
                <a:solidFill>
                  <a:schemeClr val="accent1">
                    <a:tint val="58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'[1]Test predicates'!$B$50:$B$56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(Foglio3!$F$2,Foglio3!$F$11,Foglio3!$F$20,Foglio3!$F$29)</c:f>
              <c:numCache>
                <c:formatCode>General</c:formatCode>
                <c:ptCount val="4"/>
                <c:pt idx="0">
                  <c:v>11</c:v>
                </c:pt>
                <c:pt idx="1">
                  <c:v>21</c:v>
                </c:pt>
                <c:pt idx="2">
                  <c:v>32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8-4E30-9A66-5E7C6F72D204}"/>
            </c:ext>
          </c:extLst>
        </c:ser>
        <c:ser>
          <c:idx val="1"/>
          <c:order val="1"/>
          <c:tx>
            <c:strRef>
              <c:f>Foglio3!$B$3</c:f>
              <c:strCache>
                <c:ptCount val="1"/>
                <c:pt idx="0">
                  <c:v>2 Wise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61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58000"/>
                </a:schemeClr>
              </a:solidFill>
              <a:ln w="28575" cap="flat" cmpd="sng" algn="ctr">
                <a:solidFill>
                  <a:schemeClr val="accent1">
                    <a:shade val="58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'[1]Test predicates'!$B$50:$B$56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(Foglio3!$F$3,Foglio3!$F$12,Foglio3!$F$21,Foglio3!$F$30)</c:f>
              <c:numCache>
                <c:formatCode>General</c:formatCode>
                <c:ptCount val="4"/>
                <c:pt idx="0">
                  <c:v>150</c:v>
                </c:pt>
                <c:pt idx="1">
                  <c:v>471</c:v>
                </c:pt>
                <c:pt idx="2">
                  <c:v>633</c:v>
                </c:pt>
                <c:pt idx="3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8-4E30-9A66-5E7C6F72D204}"/>
            </c:ext>
          </c:extLst>
        </c:ser>
        <c:ser>
          <c:idx val="2"/>
          <c:order val="2"/>
          <c:tx>
            <c:strRef>
              <c:f>Foglio3!$B$5</c:f>
              <c:strCache>
                <c:ptCount val="1"/>
                <c:pt idx="0">
                  <c:v>Complete Rule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7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2000"/>
                </a:schemeClr>
              </a:solidFill>
              <a:ln w="28575" cap="flat" cmpd="sng" algn="ctr">
                <a:solidFill>
                  <a:schemeClr val="accent1">
                    <a:shade val="72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'[1]Test predicates'!$B$50:$B$56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(Foglio3!$F$5,Foglio3!$F$14,Foglio3!$F$23,Foglio3!$F$32)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8-4E30-9A66-5E7C6F72D204}"/>
            </c:ext>
          </c:extLst>
        </c:ser>
        <c:ser>
          <c:idx val="3"/>
          <c:order val="3"/>
          <c:tx>
            <c:strRef>
              <c:f>Foglio3!$B$6</c:f>
              <c:strCache>
                <c:ptCount val="1"/>
                <c:pt idx="0">
                  <c:v>MCDC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2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>
                    <a:shade val="8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'[1]Test predicates'!$B$50:$B$56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(Foglio3!$F$6,Foglio3!$F$15,Foglio3!$F$24,Foglio3!$F$33)</c:f>
              <c:numCache>
                <c:formatCode>General</c:formatCode>
                <c:ptCount val="4"/>
                <c:pt idx="0">
                  <c:v>14</c:v>
                </c:pt>
                <c:pt idx="1">
                  <c:v>30</c:v>
                </c:pt>
                <c:pt idx="2">
                  <c:v>46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8-4E30-9A66-5E7C6F72D204}"/>
            </c:ext>
          </c:extLst>
        </c:ser>
        <c:ser>
          <c:idx val="4"/>
          <c:order val="4"/>
          <c:tx>
            <c:strRef>
              <c:f>Foglio3!$B$4</c:f>
              <c:strCache>
                <c:ptCount val="1"/>
                <c:pt idx="0">
                  <c:v>3 Wise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3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strRef>
              <c:f>'[1]Test predicates'!$B$50:$B$56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(Foglio3!$F$4,Foglio3!$F$13,Foglio3!$F$22,Foglio3!$F$31)</c:f>
              <c:numCache>
                <c:formatCode>General</c:formatCode>
                <c:ptCount val="4"/>
                <c:pt idx="0">
                  <c:v>630</c:v>
                </c:pt>
                <c:pt idx="1">
                  <c:v>3793</c:v>
                </c:pt>
                <c:pt idx="2">
                  <c:v>6058</c:v>
                </c:pt>
                <c:pt idx="3">
                  <c:v>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8-4E30-9A66-5E7C6F72D204}"/>
            </c:ext>
          </c:extLst>
        </c:ser>
        <c:ser>
          <c:idx val="5"/>
          <c:order val="5"/>
          <c:tx>
            <c:strRef>
              <c:f>Foglio3!$B$7</c:f>
              <c:strCache>
                <c:ptCount val="1"/>
                <c:pt idx="0">
                  <c:v>Rule Guard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86000"/>
                </a:schemeClr>
              </a:solidFill>
              <a:ln w="28575" cap="flat" cmpd="sng" algn="ctr">
                <a:solidFill>
                  <a:schemeClr val="accent1">
                    <a:tint val="8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'[1]Test predicates'!$B$50:$B$56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(Foglio3!$F$7,Foglio3!$F$16,Foglio3!$F$25,Foglio3!$F$34)</c:f>
              <c:numCache>
                <c:formatCode>General</c:formatCode>
                <c:ptCount val="4"/>
                <c:pt idx="0">
                  <c:v>27</c:v>
                </c:pt>
                <c:pt idx="1">
                  <c:v>44</c:v>
                </c:pt>
                <c:pt idx="2">
                  <c:v>61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8-4E30-9A66-5E7C6F72D204}"/>
            </c:ext>
          </c:extLst>
        </c:ser>
        <c:ser>
          <c:idx val="6"/>
          <c:order val="6"/>
          <c:tx>
            <c:strRef>
              <c:f>Foglio3!$B$8</c:f>
              <c:strCache>
                <c:ptCount val="1"/>
                <c:pt idx="0">
                  <c:v>Rule Update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62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>
                    <a:tint val="72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'[1]Test predicates'!$B$50:$B$56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(Foglio3!$F$8,Foglio3!$F$17,Foglio3!$F$26,Foglio3!$F$35)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F8-4E30-9A66-5E7C6F72D204}"/>
            </c:ext>
          </c:extLst>
        </c:ser>
        <c:ser>
          <c:idx val="0"/>
          <c:order val="7"/>
          <c:tx>
            <c:strRef>
              <c:f>Foglio3!$B$9</c:f>
              <c:strCache>
                <c:ptCount val="1"/>
                <c:pt idx="0">
                  <c:v>All Rules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4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45000"/>
                </a:schemeClr>
              </a:solidFill>
              <a:ln w="6350" cap="flat" cmpd="sng" algn="ctr">
                <a:solidFill>
                  <a:schemeClr val="accent1">
                    <a:shade val="4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'[1]Test predicates'!$B$50:$B$56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(Foglio3!$F$9,Foglio3!$F$18,Foglio3!$F$27,Foglio3!$F$36)</c:f>
              <c:numCache>
                <c:formatCode>General</c:formatCode>
                <c:ptCount val="4"/>
                <c:pt idx="0">
                  <c:v>853</c:v>
                </c:pt>
                <c:pt idx="1">
                  <c:v>4390</c:v>
                </c:pt>
                <c:pt idx="2">
                  <c:v>6870</c:v>
                </c:pt>
                <c:pt idx="3">
                  <c:v>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8-4E30-9A66-5E7C6F72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45184"/>
        <c:axId val="1"/>
      </c:lineChart>
      <c:catAx>
        <c:axId val="8673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200"/>
                  <a:t>Test Predicates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345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noFill/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7"/>
          <c:order val="0"/>
          <c:tx>
            <c:strRef>
              <c:f>Foglio3!$B$2</c:f>
              <c:strCache>
                <c:ptCount val="1"/>
                <c:pt idx="0">
                  <c:v>Basic Rule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8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58000"/>
                </a:schemeClr>
              </a:solidFill>
              <a:ln w="28575" cap="flat" cmpd="sng" algn="ctr">
                <a:solidFill>
                  <a:schemeClr val="accent1">
                    <a:tint val="58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'[1]Sequence Length'!$B$57:$B$63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(Foglio3!$G$2,Foglio3!$G$11,Foglio3!$G$20,Foglio3!$G$29)</c:f>
              <c:numCache>
                <c:formatCode>General</c:formatCode>
                <c:ptCount val="4"/>
                <c:pt idx="0">
                  <c:v>9</c:v>
                </c:pt>
                <c:pt idx="1">
                  <c:v>22</c:v>
                </c:pt>
                <c:pt idx="2">
                  <c:v>49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3-460D-9300-CD45A49C56D6}"/>
            </c:ext>
          </c:extLst>
        </c:ser>
        <c:ser>
          <c:idx val="1"/>
          <c:order val="1"/>
          <c:tx>
            <c:strRef>
              <c:f>Foglio3!$B$3</c:f>
              <c:strCache>
                <c:ptCount val="1"/>
                <c:pt idx="0">
                  <c:v>2 Wise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58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58000"/>
                </a:schemeClr>
              </a:solidFill>
              <a:ln w="28575" cap="flat" cmpd="sng" algn="ctr">
                <a:solidFill>
                  <a:schemeClr val="accent1">
                    <a:shade val="58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'[1]Sequence Length'!$B$57:$B$63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(Foglio3!$G$3,Foglio3!$G$12,Foglio3!$G$21,Foglio3!$G$30)</c:f>
              <c:numCache>
                <c:formatCode>General</c:formatCode>
                <c:ptCount val="4"/>
                <c:pt idx="0">
                  <c:v>21</c:v>
                </c:pt>
                <c:pt idx="1">
                  <c:v>84</c:v>
                </c:pt>
                <c:pt idx="2">
                  <c:v>209</c:v>
                </c:pt>
                <c:pt idx="3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3-460D-9300-CD45A49C56D6}"/>
            </c:ext>
          </c:extLst>
        </c:ser>
        <c:ser>
          <c:idx val="2"/>
          <c:order val="2"/>
          <c:tx>
            <c:strRef>
              <c:f>Foglio3!$B$5</c:f>
              <c:strCache>
                <c:ptCount val="1"/>
                <c:pt idx="0">
                  <c:v>Complete Rule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72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2000"/>
                </a:schemeClr>
              </a:solidFill>
              <a:ln w="28575" cap="flat" cmpd="sng" algn="ctr">
                <a:solidFill>
                  <a:schemeClr val="accent1">
                    <a:shade val="72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'[1]Sequence Length'!$B$57:$B$63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(Foglio3!$G$5,Foglio3!$G$14,Foglio3!$G$23,Foglio3!$G$32)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3-460D-9300-CD45A49C56D6}"/>
            </c:ext>
          </c:extLst>
        </c:ser>
        <c:ser>
          <c:idx val="3"/>
          <c:order val="3"/>
          <c:tx>
            <c:strRef>
              <c:f>Foglio3!$B$6</c:f>
              <c:strCache>
                <c:ptCount val="1"/>
                <c:pt idx="0">
                  <c:v>MCDC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86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>
                    <a:shade val="8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'[1]Sequence Length'!$B$57:$B$63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(Foglio3!$G$6,Foglio3!$G$15,Foglio3!$G$24,Foglio3!$G$33)</c:f>
              <c:numCache>
                <c:formatCode>General</c:formatCode>
                <c:ptCount val="4"/>
                <c:pt idx="0">
                  <c:v>8</c:v>
                </c:pt>
                <c:pt idx="1">
                  <c:v>21</c:v>
                </c:pt>
                <c:pt idx="2">
                  <c:v>50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3-460D-9300-CD45A49C56D6}"/>
            </c:ext>
          </c:extLst>
        </c:ser>
        <c:ser>
          <c:idx val="4"/>
          <c:order val="4"/>
          <c:tx>
            <c:strRef>
              <c:f>Foglio3!$B$4</c:f>
              <c:strCache>
                <c:ptCount val="1"/>
                <c:pt idx="0">
                  <c:v>3 Wise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strRef>
              <c:f>'[1]Sequence Length'!$B$57:$B$63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(Foglio3!$G$4,Foglio3!$G$13,Foglio3!$G$22,Foglio3!$G$31)</c:f>
              <c:numCache>
                <c:formatCode>General</c:formatCode>
                <c:ptCount val="4"/>
                <c:pt idx="0">
                  <c:v>21</c:v>
                </c:pt>
                <c:pt idx="1">
                  <c:v>248</c:v>
                </c:pt>
                <c:pt idx="2">
                  <c:v>860</c:v>
                </c:pt>
                <c:pt idx="3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3-460D-9300-CD45A49C56D6}"/>
            </c:ext>
          </c:extLst>
        </c:ser>
        <c:ser>
          <c:idx val="5"/>
          <c:order val="5"/>
          <c:tx>
            <c:strRef>
              <c:f>Foglio3!$B$7</c:f>
              <c:strCache>
                <c:ptCount val="1"/>
                <c:pt idx="0">
                  <c:v>Rule Guard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86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86000"/>
                </a:schemeClr>
              </a:solidFill>
              <a:ln w="28575" cap="flat" cmpd="sng" algn="ctr">
                <a:solidFill>
                  <a:schemeClr val="accent1">
                    <a:tint val="86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'[1]Sequence Length'!$B$57:$B$63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(Foglio3!$G$7,Foglio3!$G$16,Foglio3!$G$25,Foglio3!$G$34)</c:f>
              <c:numCache>
                <c:formatCode>General</c:formatCode>
                <c:ptCount val="4"/>
                <c:pt idx="0">
                  <c:v>9</c:v>
                </c:pt>
                <c:pt idx="1">
                  <c:v>22</c:v>
                </c:pt>
                <c:pt idx="2">
                  <c:v>49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3-460D-9300-CD45A49C56D6}"/>
            </c:ext>
          </c:extLst>
        </c:ser>
        <c:ser>
          <c:idx val="6"/>
          <c:order val="6"/>
          <c:tx>
            <c:strRef>
              <c:f>Foglio3!$B$8</c:f>
              <c:strCache>
                <c:ptCount val="1"/>
                <c:pt idx="0">
                  <c:v>Rule Update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2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28575" cap="flat" cmpd="sng" algn="ctr">
                <a:solidFill>
                  <a:schemeClr val="accent1">
                    <a:tint val="72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'[1]Sequence Length'!$B$57:$B$63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(Foglio3!$G$8,Foglio3!$G$17,Foglio3!$G$26,Foglio3!$G$35)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53-460D-9300-CD45A49C56D6}"/>
            </c:ext>
          </c:extLst>
        </c:ser>
        <c:ser>
          <c:idx val="0"/>
          <c:order val="7"/>
          <c:tx>
            <c:strRef>
              <c:f>Foglio3!$B$9</c:f>
              <c:strCache>
                <c:ptCount val="1"/>
                <c:pt idx="0">
                  <c:v>All Rules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44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45000"/>
                </a:schemeClr>
              </a:solidFill>
              <a:ln w="6350" cap="flat" cmpd="sng" algn="ctr">
                <a:solidFill>
                  <a:schemeClr val="accent1">
                    <a:shade val="4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'[1]Sequence Length'!$B$57:$B$63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(Foglio3!$G$9,Foglio3!$G$18,Foglio3!$G$27,Foglio3!$G$36)</c:f>
              <c:numCache>
                <c:formatCode>General</c:formatCode>
                <c:ptCount val="4"/>
                <c:pt idx="0">
                  <c:v>19</c:v>
                </c:pt>
                <c:pt idx="1">
                  <c:v>239</c:v>
                </c:pt>
                <c:pt idx="2">
                  <c:v>862</c:v>
                </c:pt>
                <c:pt idx="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53-460D-9300-CD45A49C56D6}"/>
            </c:ext>
          </c:extLst>
        </c:ser>
        <c:ser>
          <c:idx val="8"/>
          <c:order val="8"/>
          <c:tx>
            <c:strRef>
              <c:f>Foglio3!$B$10</c:f>
              <c:strCache>
                <c:ptCount val="1"/>
                <c:pt idx="0">
                  <c:v>Manual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44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44000"/>
                </a:schemeClr>
              </a:solidFill>
              <a:ln w="6350" cap="flat" cmpd="sng" algn="ctr">
                <a:solidFill>
                  <a:schemeClr val="accent1">
                    <a:tint val="44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'[1]Sequence Length'!$B$57:$B$63</c:f>
              <c:strCache>
                <c:ptCount val="7"/>
                <c:pt idx="0">
                  <c:v>ASM0</c:v>
                </c:pt>
                <c:pt idx="1">
                  <c:v>ASM1</c:v>
                </c:pt>
                <c:pt idx="2">
                  <c:v>ASM2</c:v>
                </c:pt>
                <c:pt idx="3">
                  <c:v>ASM3</c:v>
                </c:pt>
                <c:pt idx="4">
                  <c:v>ASM4</c:v>
                </c:pt>
                <c:pt idx="5">
                  <c:v>ASM5</c:v>
                </c:pt>
                <c:pt idx="6">
                  <c:v>ASM6</c:v>
                </c:pt>
              </c:strCache>
            </c:strRef>
          </c:cat>
          <c:val>
            <c:numRef>
              <c:f>(Foglio3!$G$10,Foglio3!$G$19,Foglio3!$G$28,Foglio3!$G$37)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53-460D-9300-CD45A49C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45184"/>
        <c:axId val="1"/>
      </c:lineChart>
      <c:catAx>
        <c:axId val="8673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200"/>
                  <a:t>Total</a:t>
                </a:r>
                <a:r>
                  <a:rPr lang="it-IT" sz="3200" baseline="0"/>
                  <a:t> Sequences Length</a:t>
                </a:r>
                <a:endParaRPr lang="it-IT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73451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noFill/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0</xdr:row>
      <xdr:rowOff>147638</xdr:rowOff>
    </xdr:from>
    <xdr:to>
      <xdr:col>38</xdr:col>
      <xdr:colOff>599498</xdr:colOff>
      <xdr:row>34</xdr:row>
      <xdr:rowOff>84138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02F68E-900B-4651-9265-F71888AD2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0</xdr:row>
      <xdr:rowOff>76200</xdr:rowOff>
    </xdr:from>
    <xdr:to>
      <xdr:col>22</xdr:col>
      <xdr:colOff>570923</xdr:colOff>
      <xdr:row>34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15FCCFC-62EE-4196-B59C-3BF0510F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35</xdr:row>
      <xdr:rowOff>66675</xdr:rowOff>
    </xdr:from>
    <xdr:to>
      <xdr:col>23</xdr:col>
      <xdr:colOff>558800</xdr:colOff>
      <xdr:row>69</xdr:row>
      <xdr:rowOff>15875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F94A19E-66A2-47BD-8E7B-8936EBFFE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119063</xdr:colOff>
      <xdr:row>35</xdr:row>
      <xdr:rowOff>95250</xdr:rowOff>
    </xdr:from>
    <xdr:to>
      <xdr:col>40</xdr:col>
      <xdr:colOff>236238</xdr:colOff>
      <xdr:row>69</xdr:row>
      <xdr:rowOff>85186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44724F0-4E07-4658-A9E8-E8A240230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i-Andrea/GitHub/ProTestUTA/ResultsPh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Branch"/>
      <sheetName val="Function"/>
      <sheetName val="Statement"/>
      <sheetName val="Test predicates"/>
      <sheetName val="Sequence Length"/>
    </sheetNames>
    <sheetDataSet>
      <sheetData sheetId="0" refreshError="1"/>
      <sheetData sheetId="1">
        <row r="1">
          <cell r="A1" t="str">
            <v>Basic Rule</v>
          </cell>
        </row>
        <row r="57">
          <cell r="B57" t="str">
            <v>ASM0</v>
          </cell>
        </row>
        <row r="58">
          <cell r="B58" t="str">
            <v>ASM1</v>
          </cell>
        </row>
        <row r="59">
          <cell r="B59" t="str">
            <v>ASM2</v>
          </cell>
        </row>
        <row r="60">
          <cell r="B60" t="str">
            <v>ASM3</v>
          </cell>
        </row>
        <row r="61">
          <cell r="B61" t="str">
            <v>ASM4</v>
          </cell>
        </row>
        <row r="62">
          <cell r="B62" t="str">
            <v>ASM5</v>
          </cell>
        </row>
        <row r="63">
          <cell r="B63" t="str">
            <v>ASM6</v>
          </cell>
        </row>
      </sheetData>
      <sheetData sheetId="2" refreshError="1"/>
      <sheetData sheetId="3" refreshError="1"/>
      <sheetData sheetId="4">
        <row r="1">
          <cell r="A1" t="str">
            <v>Basic Rule</v>
          </cell>
        </row>
        <row r="50">
          <cell r="B50" t="str">
            <v>ASM0</v>
          </cell>
        </row>
        <row r="51">
          <cell r="B51" t="str">
            <v>ASM1</v>
          </cell>
        </row>
        <row r="52">
          <cell r="B52" t="str">
            <v>ASM2</v>
          </cell>
        </row>
        <row r="53">
          <cell r="B53" t="str">
            <v>ASM3</v>
          </cell>
        </row>
        <row r="54">
          <cell r="B54" t="str">
            <v>ASM4</v>
          </cell>
        </row>
        <row r="55">
          <cell r="B55" t="str">
            <v>ASM5</v>
          </cell>
        </row>
        <row r="56">
          <cell r="B56" t="str">
            <v>ASM6</v>
          </cell>
        </row>
      </sheetData>
      <sheetData sheetId="5">
        <row r="1">
          <cell r="A1" t="str">
            <v>Basic Rule</v>
          </cell>
        </row>
        <row r="57">
          <cell r="B57" t="str">
            <v>ASM0</v>
          </cell>
        </row>
        <row r="58">
          <cell r="B58" t="str">
            <v>ASM1</v>
          </cell>
        </row>
        <row r="59">
          <cell r="B59" t="str">
            <v>ASM2</v>
          </cell>
        </row>
        <row r="60">
          <cell r="B60" t="str">
            <v>ASM3</v>
          </cell>
        </row>
        <row r="61">
          <cell r="B61" t="str">
            <v>ASM4</v>
          </cell>
        </row>
        <row r="62">
          <cell r="B62" t="str">
            <v>ASM5</v>
          </cell>
        </row>
        <row r="63">
          <cell r="B63" t="str">
            <v>ASM6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13A8-E18D-4C8A-BAD1-58021B5891AB}">
  <dimension ref="A1:S43"/>
  <sheetViews>
    <sheetView workbookViewId="0">
      <selection activeCell="S1" sqref="A1:S37"/>
    </sheetView>
  </sheetViews>
  <sheetFormatPr defaultRowHeight="15" x14ac:dyDescent="0.25"/>
  <cols>
    <col min="1" max="1" width="10" customWidth="1"/>
    <col min="2" max="2" width="26.5703125" bestFit="1" customWidth="1"/>
    <col min="3" max="3" width="12" style="13" bestFit="1" customWidth="1"/>
    <col min="4" max="4" width="4.42578125" style="13" bestFit="1" customWidth="1"/>
    <col min="5" max="5" width="4.7109375" style="13" bestFit="1" customWidth="1"/>
    <col min="6" max="6" width="3.85546875" style="13" bestFit="1" customWidth="1"/>
    <col min="7" max="7" width="9.5703125" style="13" bestFit="1" customWidth="1"/>
    <col min="8" max="8" width="9.42578125" style="13" bestFit="1" customWidth="1"/>
    <col min="9" max="9" width="14.7109375" style="13" bestFit="1" customWidth="1"/>
    <col min="10" max="10" width="14.7109375" style="13" customWidth="1"/>
    <col min="11" max="11" width="13.140625" style="13" bestFit="1" customWidth="1"/>
    <col min="12" max="12" width="13.140625" style="13" customWidth="1"/>
    <col min="13" max="14" width="11.28515625" style="13" bestFit="1" customWidth="1"/>
    <col min="17" max="17" width="14.5703125" bestFit="1" customWidth="1"/>
    <col min="18" max="18" width="12.85546875" bestFit="1" customWidth="1"/>
    <col min="19" max="19" width="12.28515625" bestFit="1" customWidth="1"/>
  </cols>
  <sheetData>
    <row r="1" spans="1:19" ht="15.75" thickBot="1" x14ac:dyDescent="0.3">
      <c r="A1" s="32"/>
      <c r="B1" s="55"/>
      <c r="C1" s="60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33" t="s">
        <v>22</v>
      </c>
      <c r="I1" s="35" t="s">
        <v>13</v>
      </c>
      <c r="J1" s="14" t="s">
        <v>24</v>
      </c>
      <c r="K1" s="45" t="s">
        <v>14</v>
      </c>
      <c r="L1" s="14" t="s">
        <v>23</v>
      </c>
      <c r="M1" s="61" t="s">
        <v>15</v>
      </c>
      <c r="N1" s="59" t="s">
        <v>16</v>
      </c>
      <c r="Q1" s="25" t="s">
        <v>27</v>
      </c>
      <c r="R1" s="13" t="s">
        <v>26</v>
      </c>
      <c r="S1" s="13" t="s">
        <v>25</v>
      </c>
    </row>
    <row r="2" spans="1:19" x14ac:dyDescent="0.25">
      <c r="A2" s="81" t="s">
        <v>29</v>
      </c>
      <c r="B2" s="56" t="s">
        <v>0</v>
      </c>
      <c r="C2" s="4">
        <v>5</v>
      </c>
      <c r="D2" s="5">
        <v>1</v>
      </c>
      <c r="E2" s="5">
        <v>3</v>
      </c>
      <c r="F2" s="5">
        <v>9</v>
      </c>
      <c r="G2" s="15">
        <f>F2/C2</f>
        <v>1.8</v>
      </c>
      <c r="H2" s="62">
        <v>1572</v>
      </c>
      <c r="I2" s="36">
        <f>H2/$Q$2</f>
        <v>0.68140442132639789</v>
      </c>
      <c r="J2" s="31">
        <v>98</v>
      </c>
      <c r="K2" s="46">
        <f>J2/$R$2</f>
        <v>0.62820512820512819</v>
      </c>
      <c r="L2" s="31">
        <v>105</v>
      </c>
      <c r="M2" s="52">
        <f>L2/$S$2</f>
        <v>0.45064377682403434</v>
      </c>
      <c r="N2" s="6">
        <v>11</v>
      </c>
      <c r="Q2" s="13">
        <v>2307</v>
      </c>
      <c r="R2" s="13">
        <v>156</v>
      </c>
      <c r="S2" s="13">
        <v>233</v>
      </c>
    </row>
    <row r="3" spans="1:19" x14ac:dyDescent="0.25">
      <c r="A3" s="82"/>
      <c r="B3" s="57" t="s">
        <v>1</v>
      </c>
      <c r="C3" s="7">
        <v>10</v>
      </c>
      <c r="D3" s="8">
        <v>1</v>
      </c>
      <c r="E3" s="8">
        <v>3</v>
      </c>
      <c r="F3" s="8">
        <v>21</v>
      </c>
      <c r="G3" s="16">
        <f t="shared" ref="G3:G37" si="0">F3/C3</f>
        <v>2.1</v>
      </c>
      <c r="H3" s="63">
        <v>1595</v>
      </c>
      <c r="I3" s="37">
        <f t="shared" ref="I3:I37" si="1">H3/$Q$2</f>
        <v>0.69137407889033375</v>
      </c>
      <c r="J3" s="22">
        <v>98</v>
      </c>
      <c r="K3" s="47">
        <f t="shared" ref="K3:K37" si="2">J3/$R$2</f>
        <v>0.62820512820512819</v>
      </c>
      <c r="L3" s="22">
        <v>112</v>
      </c>
      <c r="M3" s="53">
        <f t="shared" ref="M3:M37" si="3">L3/$S$2</f>
        <v>0.48068669527896996</v>
      </c>
      <c r="N3" s="9">
        <v>150</v>
      </c>
    </row>
    <row r="4" spans="1:19" x14ac:dyDescent="0.25">
      <c r="A4" s="82"/>
      <c r="B4" s="57" t="s">
        <v>2</v>
      </c>
      <c r="C4" s="76">
        <v>10</v>
      </c>
      <c r="D4" s="77">
        <v>1</v>
      </c>
      <c r="E4" s="77">
        <v>3</v>
      </c>
      <c r="F4" s="77">
        <v>21</v>
      </c>
      <c r="G4" s="16">
        <f t="shared" si="0"/>
        <v>2.1</v>
      </c>
      <c r="H4" s="63">
        <v>1595</v>
      </c>
      <c r="I4" s="37">
        <f t="shared" si="1"/>
        <v>0.69137407889033375</v>
      </c>
      <c r="J4" s="22">
        <v>98</v>
      </c>
      <c r="K4" s="47">
        <f t="shared" si="2"/>
        <v>0.62820512820512819</v>
      </c>
      <c r="L4" s="22">
        <v>112</v>
      </c>
      <c r="M4" s="53">
        <f t="shared" si="3"/>
        <v>0.48068669527896996</v>
      </c>
      <c r="N4" s="9">
        <v>630</v>
      </c>
    </row>
    <row r="5" spans="1:19" x14ac:dyDescent="0.25">
      <c r="A5" s="82"/>
      <c r="B5" s="57" t="s">
        <v>3</v>
      </c>
      <c r="C5" s="7">
        <v>1</v>
      </c>
      <c r="D5" s="8">
        <v>2</v>
      </c>
      <c r="E5" s="8">
        <v>2</v>
      </c>
      <c r="F5" s="8">
        <v>2</v>
      </c>
      <c r="G5" s="16">
        <f t="shared" si="0"/>
        <v>2</v>
      </c>
      <c r="H5" s="63">
        <v>1345</v>
      </c>
      <c r="I5" s="37">
        <f t="shared" si="1"/>
        <v>0.58300823580407457</v>
      </c>
      <c r="J5" s="22">
        <v>73</v>
      </c>
      <c r="K5" s="47">
        <f t="shared" si="2"/>
        <v>0.46794871794871795</v>
      </c>
      <c r="L5" s="34">
        <v>85</v>
      </c>
      <c r="M5" s="53">
        <f t="shared" si="3"/>
        <v>0.36480686695278969</v>
      </c>
      <c r="N5" s="9">
        <v>1</v>
      </c>
    </row>
    <row r="6" spans="1:19" x14ac:dyDescent="0.25">
      <c r="A6" s="82"/>
      <c r="B6" s="57" t="s">
        <v>4</v>
      </c>
      <c r="C6" s="76">
        <v>4</v>
      </c>
      <c r="D6" s="77">
        <v>1</v>
      </c>
      <c r="E6" s="77">
        <v>3</v>
      </c>
      <c r="F6" s="77">
        <v>8</v>
      </c>
      <c r="G6" s="16">
        <f t="shared" si="0"/>
        <v>2</v>
      </c>
      <c r="H6" s="63">
        <v>1572</v>
      </c>
      <c r="I6" s="37">
        <f t="shared" si="1"/>
        <v>0.68140442132639789</v>
      </c>
      <c r="J6" s="22">
        <v>98</v>
      </c>
      <c r="K6" s="47">
        <f t="shared" si="2"/>
        <v>0.62820512820512819</v>
      </c>
      <c r="L6" s="22">
        <v>105</v>
      </c>
      <c r="M6" s="53">
        <f t="shared" si="3"/>
        <v>0.45064377682403434</v>
      </c>
      <c r="N6" s="9">
        <v>14</v>
      </c>
    </row>
    <row r="7" spans="1:19" x14ac:dyDescent="0.25">
      <c r="A7" s="82"/>
      <c r="B7" s="57" t="s">
        <v>5</v>
      </c>
      <c r="C7" s="7">
        <v>5</v>
      </c>
      <c r="D7" s="8">
        <v>1</v>
      </c>
      <c r="E7" s="8">
        <v>3</v>
      </c>
      <c r="F7" s="8">
        <v>9</v>
      </c>
      <c r="G7" s="16">
        <f t="shared" si="0"/>
        <v>1.8</v>
      </c>
      <c r="H7" s="63">
        <v>1572</v>
      </c>
      <c r="I7" s="37">
        <f t="shared" si="1"/>
        <v>0.68140442132639789</v>
      </c>
      <c r="J7" s="22">
        <v>98</v>
      </c>
      <c r="K7" s="47">
        <f t="shared" si="2"/>
        <v>0.62820512820512819</v>
      </c>
      <c r="L7" s="22">
        <v>105</v>
      </c>
      <c r="M7" s="53">
        <f t="shared" si="3"/>
        <v>0.45064377682403434</v>
      </c>
      <c r="N7" s="9">
        <v>27</v>
      </c>
    </row>
    <row r="8" spans="1:19" x14ac:dyDescent="0.25">
      <c r="A8" s="82"/>
      <c r="B8" s="57" t="s">
        <v>32</v>
      </c>
      <c r="C8" s="7">
        <v>4</v>
      </c>
      <c r="D8" s="8">
        <v>1</v>
      </c>
      <c r="E8" s="8">
        <v>3</v>
      </c>
      <c r="F8" s="8">
        <v>8</v>
      </c>
      <c r="G8" s="16">
        <f t="shared" si="0"/>
        <v>2</v>
      </c>
      <c r="H8" s="63">
        <v>1568</v>
      </c>
      <c r="I8" s="37">
        <f t="shared" si="1"/>
        <v>0.67967056783701774</v>
      </c>
      <c r="J8" s="22">
        <v>98</v>
      </c>
      <c r="K8" s="47">
        <f t="shared" si="2"/>
        <v>0.62820512820512819</v>
      </c>
      <c r="L8" s="22">
        <v>103</v>
      </c>
      <c r="M8" s="53">
        <f t="shared" si="3"/>
        <v>0.44206008583690987</v>
      </c>
      <c r="N8" s="9">
        <v>20</v>
      </c>
      <c r="Q8" s="13"/>
    </row>
    <row r="9" spans="1:19" x14ac:dyDescent="0.25">
      <c r="A9" s="82"/>
      <c r="B9" s="57" t="s">
        <v>6</v>
      </c>
      <c r="C9" s="76">
        <v>10</v>
      </c>
      <c r="D9" s="77">
        <v>1</v>
      </c>
      <c r="E9" s="77">
        <v>3</v>
      </c>
      <c r="F9" s="77">
        <v>19</v>
      </c>
      <c r="G9" s="16">
        <f t="shared" si="0"/>
        <v>1.9</v>
      </c>
      <c r="H9" s="63">
        <v>1595</v>
      </c>
      <c r="I9" s="37">
        <f t="shared" si="1"/>
        <v>0.69137407889033375</v>
      </c>
      <c r="J9" s="22">
        <v>98</v>
      </c>
      <c r="K9" s="47">
        <f t="shared" si="2"/>
        <v>0.62820512820512819</v>
      </c>
      <c r="L9" s="22">
        <v>112</v>
      </c>
      <c r="M9" s="53">
        <f t="shared" si="3"/>
        <v>0.48068669527896996</v>
      </c>
      <c r="N9" s="9">
        <f>SUM(N2:N8)</f>
        <v>853</v>
      </c>
    </row>
    <row r="10" spans="1:19" ht="15.75" thickBot="1" x14ac:dyDescent="0.3">
      <c r="A10" s="83"/>
      <c r="B10" s="58" t="s">
        <v>7</v>
      </c>
      <c r="C10" s="10">
        <v>1</v>
      </c>
      <c r="D10" s="11">
        <v>4</v>
      </c>
      <c r="E10" s="11">
        <v>4</v>
      </c>
      <c r="F10" s="11">
        <v>4</v>
      </c>
      <c r="G10" s="17">
        <f t="shared" si="0"/>
        <v>4</v>
      </c>
      <c r="H10" s="64">
        <v>1568</v>
      </c>
      <c r="I10" s="38">
        <f t="shared" si="1"/>
        <v>0.67967056783701774</v>
      </c>
      <c r="J10" s="30">
        <v>98</v>
      </c>
      <c r="K10" s="48">
        <f t="shared" si="2"/>
        <v>0.62820512820512819</v>
      </c>
      <c r="L10" s="30">
        <v>103</v>
      </c>
      <c r="M10" s="54">
        <f t="shared" si="3"/>
        <v>0.44206008583690987</v>
      </c>
      <c r="N10" s="12" t="s">
        <v>21</v>
      </c>
    </row>
    <row r="11" spans="1:19" x14ac:dyDescent="0.25">
      <c r="A11" s="81" t="s">
        <v>30</v>
      </c>
      <c r="B11" s="56" t="s">
        <v>0</v>
      </c>
      <c r="C11" s="4">
        <v>8</v>
      </c>
      <c r="D11" s="5">
        <v>1</v>
      </c>
      <c r="E11" s="5">
        <v>5</v>
      </c>
      <c r="F11" s="5">
        <v>22</v>
      </c>
      <c r="G11" s="15">
        <f t="shared" si="0"/>
        <v>2.75</v>
      </c>
      <c r="H11" s="62">
        <v>1853</v>
      </c>
      <c r="I11" s="36">
        <f t="shared" si="1"/>
        <v>0.80320762895535325</v>
      </c>
      <c r="J11" s="31">
        <v>120</v>
      </c>
      <c r="K11" s="46">
        <f t="shared" si="2"/>
        <v>0.76923076923076927</v>
      </c>
      <c r="L11" s="31">
        <v>134</v>
      </c>
      <c r="M11" s="52">
        <f t="shared" si="3"/>
        <v>0.57510729613733902</v>
      </c>
      <c r="N11" s="6">
        <v>21</v>
      </c>
    </row>
    <row r="12" spans="1:19" x14ac:dyDescent="0.25">
      <c r="A12" s="82"/>
      <c r="B12" s="57" t="s">
        <v>1</v>
      </c>
      <c r="C12" s="7">
        <v>25</v>
      </c>
      <c r="D12" s="8">
        <v>1</v>
      </c>
      <c r="E12" s="8">
        <v>7</v>
      </c>
      <c r="F12" s="8">
        <v>84</v>
      </c>
      <c r="G12" s="16">
        <f t="shared" si="0"/>
        <v>3.36</v>
      </c>
      <c r="H12" s="63">
        <v>1931</v>
      </c>
      <c r="I12" s="37">
        <f t="shared" si="1"/>
        <v>0.8370177719982661</v>
      </c>
      <c r="J12" s="22">
        <v>125</v>
      </c>
      <c r="K12" s="47">
        <f t="shared" si="2"/>
        <v>0.80128205128205132</v>
      </c>
      <c r="L12" s="22">
        <v>142</v>
      </c>
      <c r="M12" s="53">
        <f t="shared" si="3"/>
        <v>0.6094420600858369</v>
      </c>
      <c r="N12" s="9">
        <v>471</v>
      </c>
    </row>
    <row r="13" spans="1:19" x14ac:dyDescent="0.25">
      <c r="A13" s="82"/>
      <c r="B13" s="57" t="s">
        <v>2</v>
      </c>
      <c r="C13" s="76">
        <v>62</v>
      </c>
      <c r="D13" s="77">
        <v>1</v>
      </c>
      <c r="E13" s="77">
        <v>7</v>
      </c>
      <c r="F13" s="77">
        <v>248</v>
      </c>
      <c r="G13" s="16">
        <f t="shared" si="0"/>
        <v>4</v>
      </c>
      <c r="H13" s="63">
        <v>1934</v>
      </c>
      <c r="I13" s="37">
        <f t="shared" si="1"/>
        <v>0.8383181621153013</v>
      </c>
      <c r="J13" s="22">
        <v>125</v>
      </c>
      <c r="K13" s="47">
        <f t="shared" si="2"/>
        <v>0.80128205128205132</v>
      </c>
      <c r="L13" s="22">
        <v>144</v>
      </c>
      <c r="M13" s="53">
        <f t="shared" si="3"/>
        <v>0.61802575107296143</v>
      </c>
      <c r="N13" s="9">
        <v>3793</v>
      </c>
    </row>
    <row r="14" spans="1:19" x14ac:dyDescent="0.25">
      <c r="A14" s="82"/>
      <c r="B14" s="57" t="s">
        <v>3</v>
      </c>
      <c r="C14" s="7">
        <v>1</v>
      </c>
      <c r="D14" s="8">
        <v>2</v>
      </c>
      <c r="E14" s="8">
        <v>2</v>
      </c>
      <c r="F14" s="8">
        <v>2</v>
      </c>
      <c r="G14" s="16">
        <f t="shared" si="0"/>
        <v>2</v>
      </c>
      <c r="H14" s="63">
        <v>1362</v>
      </c>
      <c r="I14" s="37">
        <f t="shared" si="1"/>
        <v>0.59037711313394015</v>
      </c>
      <c r="J14" s="22">
        <v>74</v>
      </c>
      <c r="K14" s="47">
        <f t="shared" si="2"/>
        <v>0.47435897435897434</v>
      </c>
      <c r="L14" s="22">
        <v>89</v>
      </c>
      <c r="M14" s="53">
        <f t="shared" si="3"/>
        <v>0.38197424892703863</v>
      </c>
      <c r="N14" s="9">
        <v>1</v>
      </c>
    </row>
    <row r="15" spans="1:19" x14ac:dyDescent="0.25">
      <c r="A15" s="82"/>
      <c r="B15" s="57" t="s">
        <v>4</v>
      </c>
      <c r="C15" s="76">
        <v>7</v>
      </c>
      <c r="D15" s="77">
        <v>1</v>
      </c>
      <c r="E15" s="77">
        <v>5</v>
      </c>
      <c r="F15" s="77">
        <v>21</v>
      </c>
      <c r="G15" s="16">
        <f t="shared" si="0"/>
        <v>3</v>
      </c>
      <c r="H15" s="63">
        <v>1855</v>
      </c>
      <c r="I15" s="37">
        <f t="shared" si="1"/>
        <v>0.80407455570004338</v>
      </c>
      <c r="J15" s="22">
        <v>120</v>
      </c>
      <c r="K15" s="47">
        <f t="shared" si="2"/>
        <v>0.76923076923076927</v>
      </c>
      <c r="L15" s="22">
        <v>135</v>
      </c>
      <c r="M15" s="53">
        <f t="shared" si="3"/>
        <v>0.57939914163090134</v>
      </c>
      <c r="N15" s="9">
        <v>30</v>
      </c>
    </row>
    <row r="16" spans="1:19" x14ac:dyDescent="0.25">
      <c r="A16" s="82"/>
      <c r="B16" s="57" t="s">
        <v>5</v>
      </c>
      <c r="C16" s="7">
        <v>7</v>
      </c>
      <c r="D16" s="8">
        <v>1</v>
      </c>
      <c r="E16" s="8">
        <v>5</v>
      </c>
      <c r="F16" s="8">
        <v>22</v>
      </c>
      <c r="G16" s="16">
        <f t="shared" si="0"/>
        <v>3.1428571428571428</v>
      </c>
      <c r="H16" s="63">
        <v>1867</v>
      </c>
      <c r="I16" s="37">
        <f t="shared" si="1"/>
        <v>0.80927611616818373</v>
      </c>
      <c r="J16" s="22">
        <v>121</v>
      </c>
      <c r="K16" s="47">
        <f t="shared" si="2"/>
        <v>0.77564102564102566</v>
      </c>
      <c r="L16" s="22">
        <v>137</v>
      </c>
      <c r="M16" s="53">
        <f t="shared" si="3"/>
        <v>0.58798283261802575</v>
      </c>
      <c r="N16" s="9">
        <v>44</v>
      </c>
    </row>
    <row r="17" spans="1:14" x14ac:dyDescent="0.25">
      <c r="A17" s="82"/>
      <c r="B17" s="57" t="s">
        <v>32</v>
      </c>
      <c r="C17" s="7">
        <v>4</v>
      </c>
      <c r="D17" s="8">
        <v>1</v>
      </c>
      <c r="E17" s="8">
        <v>5</v>
      </c>
      <c r="F17" s="8">
        <v>12</v>
      </c>
      <c r="G17" s="16">
        <f t="shared" si="0"/>
        <v>3</v>
      </c>
      <c r="H17" s="63">
        <v>1867</v>
      </c>
      <c r="I17" s="37">
        <f t="shared" si="1"/>
        <v>0.80927611616818373</v>
      </c>
      <c r="J17" s="22">
        <v>121</v>
      </c>
      <c r="K17" s="47">
        <f t="shared" si="2"/>
        <v>0.77564102564102566</v>
      </c>
      <c r="L17" s="22">
        <v>137</v>
      </c>
      <c r="M17" s="53">
        <f t="shared" si="3"/>
        <v>0.58798283261802575</v>
      </c>
      <c r="N17" s="9">
        <v>30</v>
      </c>
    </row>
    <row r="18" spans="1:14" x14ac:dyDescent="0.25">
      <c r="A18" s="82"/>
      <c r="B18" s="57" t="s">
        <v>6</v>
      </c>
      <c r="C18" s="7">
        <v>60</v>
      </c>
      <c r="D18" s="8">
        <v>1</v>
      </c>
      <c r="E18" s="8">
        <v>7</v>
      </c>
      <c r="F18" s="8">
        <v>239</v>
      </c>
      <c r="G18" s="16">
        <f t="shared" si="0"/>
        <v>3.9833333333333334</v>
      </c>
      <c r="H18" s="63">
        <v>1934</v>
      </c>
      <c r="I18" s="37">
        <f t="shared" si="1"/>
        <v>0.8383181621153013</v>
      </c>
      <c r="J18" s="22">
        <v>125</v>
      </c>
      <c r="K18" s="47">
        <f t="shared" si="2"/>
        <v>0.80128205128205132</v>
      </c>
      <c r="L18" s="22">
        <v>144</v>
      </c>
      <c r="M18" s="53">
        <f t="shared" si="3"/>
        <v>0.61802575107296143</v>
      </c>
      <c r="N18" s="9">
        <f>SUM(N11:N17)</f>
        <v>4390</v>
      </c>
    </row>
    <row r="19" spans="1:14" ht="15.75" thickBot="1" x14ac:dyDescent="0.3">
      <c r="A19" s="83"/>
      <c r="B19" s="58" t="s">
        <v>7</v>
      </c>
      <c r="C19" s="10">
        <v>2</v>
      </c>
      <c r="D19" s="11">
        <v>4</v>
      </c>
      <c r="E19" s="11">
        <v>8</v>
      </c>
      <c r="F19" s="11">
        <v>12</v>
      </c>
      <c r="G19" s="17">
        <f t="shared" si="0"/>
        <v>6</v>
      </c>
      <c r="H19" s="64">
        <v>1967</v>
      </c>
      <c r="I19" s="38">
        <f t="shared" si="1"/>
        <v>0.8526224534026875</v>
      </c>
      <c r="J19" s="30">
        <v>128</v>
      </c>
      <c r="K19" s="48">
        <f t="shared" si="2"/>
        <v>0.82051282051282048</v>
      </c>
      <c r="L19" s="30">
        <v>145</v>
      </c>
      <c r="M19" s="54">
        <f t="shared" si="3"/>
        <v>0.62231759656652363</v>
      </c>
      <c r="N19" s="12" t="s">
        <v>21</v>
      </c>
    </row>
    <row r="20" spans="1:14" x14ac:dyDescent="0.25">
      <c r="A20" s="81" t="s">
        <v>31</v>
      </c>
      <c r="B20" s="56" t="s">
        <v>0</v>
      </c>
      <c r="C20" s="79">
        <v>12</v>
      </c>
      <c r="D20" s="80">
        <v>1</v>
      </c>
      <c r="E20" s="80">
        <v>8</v>
      </c>
      <c r="F20" s="80">
        <v>49</v>
      </c>
      <c r="G20" s="67">
        <f t="shared" ref="G20:G28" si="4">F20/C20</f>
        <v>4.083333333333333</v>
      </c>
      <c r="H20" s="62">
        <v>2061</v>
      </c>
      <c r="I20" s="36">
        <f t="shared" ref="I20:I28" si="5">H20/$Q$2</f>
        <v>0.89336801040312097</v>
      </c>
      <c r="J20" s="31">
        <v>136</v>
      </c>
      <c r="K20" s="46">
        <f t="shared" ref="K20:K28" si="6">J20/$R$2</f>
        <v>0.87179487179487181</v>
      </c>
      <c r="L20" s="31">
        <v>153</v>
      </c>
      <c r="M20" s="52">
        <f t="shared" ref="M20:M28" si="7">L20/$S$2</f>
        <v>0.6566523605150214</v>
      </c>
      <c r="N20" s="6">
        <v>32</v>
      </c>
    </row>
    <row r="21" spans="1:14" x14ac:dyDescent="0.25">
      <c r="A21" s="82"/>
      <c r="B21" s="57" t="s">
        <v>1</v>
      </c>
      <c r="C21" s="7">
        <v>44</v>
      </c>
      <c r="D21" s="8">
        <v>1</v>
      </c>
      <c r="E21" s="8">
        <v>9</v>
      </c>
      <c r="F21" s="8">
        <v>209</v>
      </c>
      <c r="G21" s="16">
        <f t="shared" si="4"/>
        <v>4.75</v>
      </c>
      <c r="H21" s="63">
        <v>2085</v>
      </c>
      <c r="I21" s="37">
        <f t="shared" si="5"/>
        <v>0.90377113133940179</v>
      </c>
      <c r="J21" s="22">
        <v>137</v>
      </c>
      <c r="K21" s="47">
        <f t="shared" si="6"/>
        <v>0.87820512820512819</v>
      </c>
      <c r="L21" s="22">
        <v>163</v>
      </c>
      <c r="M21" s="53">
        <f t="shared" si="7"/>
        <v>0.69957081545064381</v>
      </c>
      <c r="N21" s="9">
        <v>633</v>
      </c>
    </row>
    <row r="22" spans="1:14" x14ac:dyDescent="0.25">
      <c r="A22" s="82"/>
      <c r="B22" s="57" t="s">
        <v>2</v>
      </c>
      <c r="C22" s="7">
        <v>139</v>
      </c>
      <c r="D22" s="8">
        <v>1</v>
      </c>
      <c r="E22" s="8">
        <v>10</v>
      </c>
      <c r="F22" s="8">
        <v>860</v>
      </c>
      <c r="G22" s="16">
        <f t="shared" si="4"/>
        <v>6.1870503597122299</v>
      </c>
      <c r="H22" s="63">
        <v>2090</v>
      </c>
      <c r="I22" s="37">
        <f t="shared" si="5"/>
        <v>0.90593844820112701</v>
      </c>
      <c r="J22" s="22">
        <v>137</v>
      </c>
      <c r="K22" s="47">
        <f t="shared" si="6"/>
        <v>0.87820512820512819</v>
      </c>
      <c r="L22" s="22">
        <v>164</v>
      </c>
      <c r="M22" s="53">
        <f t="shared" si="7"/>
        <v>0.70386266094420602</v>
      </c>
      <c r="N22" s="9">
        <v>6058</v>
      </c>
    </row>
    <row r="23" spans="1:14" x14ac:dyDescent="0.25">
      <c r="A23" s="82"/>
      <c r="B23" s="57" t="s">
        <v>3</v>
      </c>
      <c r="C23" s="7">
        <v>1</v>
      </c>
      <c r="D23" s="8">
        <v>2</v>
      </c>
      <c r="E23" s="8">
        <v>2</v>
      </c>
      <c r="F23" s="8">
        <v>2</v>
      </c>
      <c r="G23" s="16">
        <f t="shared" si="4"/>
        <v>2</v>
      </c>
      <c r="H23" s="63">
        <v>1362</v>
      </c>
      <c r="I23" s="37">
        <f t="shared" si="5"/>
        <v>0.59037711313394015</v>
      </c>
      <c r="J23" s="22">
        <v>74</v>
      </c>
      <c r="K23" s="47">
        <f t="shared" si="6"/>
        <v>0.47435897435897434</v>
      </c>
      <c r="L23" s="22">
        <v>89</v>
      </c>
      <c r="M23" s="53">
        <f t="shared" si="7"/>
        <v>0.38197424892703863</v>
      </c>
      <c r="N23" s="9">
        <v>1</v>
      </c>
    </row>
    <row r="24" spans="1:14" x14ac:dyDescent="0.25">
      <c r="A24" s="82"/>
      <c r="B24" s="57" t="s">
        <v>4</v>
      </c>
      <c r="C24" s="7">
        <v>12</v>
      </c>
      <c r="D24" s="8">
        <v>1</v>
      </c>
      <c r="E24" s="8">
        <v>8</v>
      </c>
      <c r="F24" s="8">
        <v>50</v>
      </c>
      <c r="G24" s="16">
        <f t="shared" si="4"/>
        <v>4.166666666666667</v>
      </c>
      <c r="H24" s="63">
        <v>2061</v>
      </c>
      <c r="I24" s="37">
        <f t="shared" si="5"/>
        <v>0.89336801040312097</v>
      </c>
      <c r="J24" s="22">
        <v>136</v>
      </c>
      <c r="K24" s="47">
        <f t="shared" si="6"/>
        <v>0.87179487179487181</v>
      </c>
      <c r="L24" s="22">
        <v>153</v>
      </c>
      <c r="M24" s="53">
        <f t="shared" si="7"/>
        <v>0.6566523605150214</v>
      </c>
      <c r="N24" s="9">
        <v>46</v>
      </c>
    </row>
    <row r="25" spans="1:14" x14ac:dyDescent="0.25">
      <c r="A25" s="82"/>
      <c r="B25" s="57" t="s">
        <v>5</v>
      </c>
      <c r="C25" s="7">
        <v>11</v>
      </c>
      <c r="D25" s="8">
        <v>1</v>
      </c>
      <c r="E25" s="8">
        <v>8</v>
      </c>
      <c r="F25" s="8">
        <v>49</v>
      </c>
      <c r="G25" s="16">
        <f t="shared" si="4"/>
        <v>4.4545454545454541</v>
      </c>
      <c r="H25" s="63">
        <v>2064</v>
      </c>
      <c r="I25" s="37">
        <f t="shared" si="5"/>
        <v>0.89466840052015606</v>
      </c>
      <c r="J25" s="22">
        <v>136</v>
      </c>
      <c r="K25" s="47">
        <f t="shared" si="6"/>
        <v>0.87179487179487181</v>
      </c>
      <c r="L25" s="22">
        <v>155</v>
      </c>
      <c r="M25" s="53">
        <f t="shared" si="7"/>
        <v>0.66523605150214593</v>
      </c>
      <c r="N25" s="9">
        <v>61</v>
      </c>
    </row>
    <row r="26" spans="1:14" x14ac:dyDescent="0.25">
      <c r="A26" s="82"/>
      <c r="B26" s="57" t="s">
        <v>32</v>
      </c>
      <c r="C26" s="7">
        <v>6</v>
      </c>
      <c r="D26" s="8">
        <v>1</v>
      </c>
      <c r="E26" s="8">
        <v>7</v>
      </c>
      <c r="F26" s="8">
        <v>25</v>
      </c>
      <c r="G26" s="16">
        <f t="shared" si="4"/>
        <v>4.166666666666667</v>
      </c>
      <c r="H26" s="63">
        <v>2064</v>
      </c>
      <c r="I26" s="37">
        <f t="shared" si="5"/>
        <v>0.89466840052015606</v>
      </c>
      <c r="J26" s="22">
        <v>136</v>
      </c>
      <c r="K26" s="47">
        <f t="shared" si="6"/>
        <v>0.87179487179487181</v>
      </c>
      <c r="L26" s="22">
        <v>155</v>
      </c>
      <c r="M26" s="53">
        <f t="shared" si="7"/>
        <v>0.66523605150214593</v>
      </c>
      <c r="N26" s="9">
        <v>39</v>
      </c>
    </row>
    <row r="27" spans="1:14" x14ac:dyDescent="0.25">
      <c r="A27" s="82"/>
      <c r="B27" s="57" t="s">
        <v>6</v>
      </c>
      <c r="C27" s="7">
        <v>143</v>
      </c>
      <c r="D27" s="8">
        <v>1</v>
      </c>
      <c r="E27" s="8">
        <v>10</v>
      </c>
      <c r="F27" s="8">
        <v>862</v>
      </c>
      <c r="G27" s="16">
        <f t="shared" si="4"/>
        <v>6.0279720279720284</v>
      </c>
      <c r="H27" s="63">
        <v>2090</v>
      </c>
      <c r="I27" s="37">
        <f t="shared" si="5"/>
        <v>0.90593844820112701</v>
      </c>
      <c r="J27" s="22">
        <v>137</v>
      </c>
      <c r="K27" s="47">
        <f t="shared" si="6"/>
        <v>0.87820512820512819</v>
      </c>
      <c r="L27" s="22">
        <v>164</v>
      </c>
      <c r="M27" s="53">
        <f t="shared" si="7"/>
        <v>0.70386266094420602</v>
      </c>
      <c r="N27" s="9">
        <f>SUM(N20:N26)</f>
        <v>6870</v>
      </c>
    </row>
    <row r="28" spans="1:14" ht="15.75" thickBot="1" x14ac:dyDescent="0.3">
      <c r="A28" s="83"/>
      <c r="B28" s="58" t="s">
        <v>7</v>
      </c>
      <c r="C28" s="10">
        <v>2</v>
      </c>
      <c r="D28" s="11">
        <v>4</v>
      </c>
      <c r="E28" s="11">
        <v>10</v>
      </c>
      <c r="F28" s="11">
        <v>14</v>
      </c>
      <c r="G28" s="17">
        <f t="shared" si="4"/>
        <v>7</v>
      </c>
      <c r="H28" s="64">
        <v>2071</v>
      </c>
      <c r="I28" s="38">
        <f t="shared" si="5"/>
        <v>0.8977026441265713</v>
      </c>
      <c r="J28" s="30">
        <v>137</v>
      </c>
      <c r="K28" s="48">
        <f t="shared" si="6"/>
        <v>0.87820512820512819</v>
      </c>
      <c r="L28" s="30">
        <v>152</v>
      </c>
      <c r="M28" s="54">
        <f t="shared" si="7"/>
        <v>0.6523605150214592</v>
      </c>
      <c r="N28" s="12" t="s">
        <v>21</v>
      </c>
    </row>
    <row r="29" spans="1:14" x14ac:dyDescent="0.25">
      <c r="A29" s="81" t="s">
        <v>33</v>
      </c>
      <c r="B29" s="56" t="s">
        <v>0</v>
      </c>
      <c r="C29" s="65">
        <v>12</v>
      </c>
      <c r="D29" s="66">
        <v>1</v>
      </c>
      <c r="E29" s="66">
        <v>8</v>
      </c>
      <c r="F29" s="66">
        <v>49</v>
      </c>
      <c r="G29" s="67">
        <f t="shared" si="0"/>
        <v>4.083333333333333</v>
      </c>
      <c r="H29" s="62">
        <v>2070</v>
      </c>
      <c r="I29" s="36">
        <f t="shared" si="1"/>
        <v>0.89726918075422624</v>
      </c>
      <c r="J29" s="31">
        <v>139</v>
      </c>
      <c r="K29" s="46">
        <f t="shared" si="2"/>
        <v>0.89102564102564108</v>
      </c>
      <c r="L29" s="31">
        <v>153</v>
      </c>
      <c r="M29" s="52">
        <f t="shared" si="3"/>
        <v>0.6566523605150214</v>
      </c>
      <c r="N29" s="6">
        <v>32</v>
      </c>
    </row>
    <row r="30" spans="1:14" x14ac:dyDescent="0.25">
      <c r="A30" s="82"/>
      <c r="B30" s="57" t="s">
        <v>1</v>
      </c>
      <c r="C30" s="76">
        <v>45</v>
      </c>
      <c r="D30" s="77">
        <v>1</v>
      </c>
      <c r="E30" s="77">
        <v>10</v>
      </c>
      <c r="F30" s="77">
        <v>214</v>
      </c>
      <c r="G30" s="16">
        <f t="shared" si="0"/>
        <v>4.7555555555555555</v>
      </c>
      <c r="H30" s="63">
        <v>2099</v>
      </c>
      <c r="I30" s="37">
        <f t="shared" si="1"/>
        <v>0.90983961855223239</v>
      </c>
      <c r="J30" s="22">
        <v>140</v>
      </c>
      <c r="K30" s="47">
        <f t="shared" si="2"/>
        <v>0.89743589743589747</v>
      </c>
      <c r="L30" s="22">
        <v>164</v>
      </c>
      <c r="M30" s="53">
        <f t="shared" si="3"/>
        <v>0.70386266094420602</v>
      </c>
      <c r="N30" s="9">
        <v>633</v>
      </c>
    </row>
    <row r="31" spans="1:14" x14ac:dyDescent="0.25">
      <c r="A31" s="82"/>
      <c r="B31" s="57" t="s">
        <v>2</v>
      </c>
      <c r="C31" s="7">
        <v>139</v>
      </c>
      <c r="D31" s="8">
        <v>1</v>
      </c>
      <c r="E31" s="8">
        <v>10</v>
      </c>
      <c r="F31" s="8">
        <v>865</v>
      </c>
      <c r="G31" s="16">
        <f t="shared" si="0"/>
        <v>6.2230215827338133</v>
      </c>
      <c r="H31" s="63">
        <v>2099</v>
      </c>
      <c r="I31" s="37">
        <f t="shared" si="1"/>
        <v>0.90983961855223239</v>
      </c>
      <c r="J31" s="22">
        <v>140</v>
      </c>
      <c r="K31" s="47">
        <f t="shared" si="2"/>
        <v>0.89743589743589747</v>
      </c>
      <c r="L31" s="22">
        <v>164</v>
      </c>
      <c r="M31" s="53">
        <f t="shared" si="3"/>
        <v>0.70386266094420602</v>
      </c>
      <c r="N31" s="9">
        <v>6058</v>
      </c>
    </row>
    <row r="32" spans="1:14" x14ac:dyDescent="0.25">
      <c r="A32" s="82"/>
      <c r="B32" s="57" t="s">
        <v>3</v>
      </c>
      <c r="C32" s="7">
        <v>1</v>
      </c>
      <c r="D32" s="8">
        <v>2</v>
      </c>
      <c r="E32" s="78">
        <v>2</v>
      </c>
      <c r="F32" s="8">
        <v>2</v>
      </c>
      <c r="G32" s="16">
        <f t="shared" si="0"/>
        <v>2</v>
      </c>
      <c r="H32" s="63">
        <v>1371</v>
      </c>
      <c r="I32" s="37">
        <f t="shared" si="1"/>
        <v>0.59427828348504552</v>
      </c>
      <c r="J32" s="22">
        <v>77</v>
      </c>
      <c r="K32" s="47">
        <f t="shared" si="2"/>
        <v>0.49358974358974361</v>
      </c>
      <c r="L32" s="22">
        <v>89</v>
      </c>
      <c r="M32" s="53">
        <f t="shared" si="3"/>
        <v>0.38197424892703863</v>
      </c>
      <c r="N32" s="9">
        <v>1</v>
      </c>
    </row>
    <row r="33" spans="1:15" x14ac:dyDescent="0.25">
      <c r="A33" s="82"/>
      <c r="B33" s="57" t="s">
        <v>4</v>
      </c>
      <c r="C33" s="76">
        <v>12</v>
      </c>
      <c r="D33" s="77">
        <v>1</v>
      </c>
      <c r="E33" s="77">
        <v>8</v>
      </c>
      <c r="F33" s="77">
        <v>51</v>
      </c>
      <c r="G33" s="16">
        <f t="shared" si="0"/>
        <v>4.25</v>
      </c>
      <c r="H33" s="63">
        <v>2070</v>
      </c>
      <c r="I33" s="37">
        <f t="shared" si="1"/>
        <v>0.89726918075422624</v>
      </c>
      <c r="J33" s="22">
        <v>139</v>
      </c>
      <c r="K33" s="47">
        <f t="shared" si="2"/>
        <v>0.89102564102564108</v>
      </c>
      <c r="L33" s="22">
        <v>153</v>
      </c>
      <c r="M33" s="53">
        <f t="shared" si="3"/>
        <v>0.6566523605150214</v>
      </c>
      <c r="N33" s="9">
        <v>46</v>
      </c>
    </row>
    <row r="34" spans="1:15" x14ac:dyDescent="0.25">
      <c r="A34" s="82"/>
      <c r="B34" s="57" t="s">
        <v>5</v>
      </c>
      <c r="C34" s="7">
        <v>11</v>
      </c>
      <c r="D34" s="8">
        <v>1</v>
      </c>
      <c r="E34" s="8">
        <v>8</v>
      </c>
      <c r="F34" s="8">
        <v>49</v>
      </c>
      <c r="G34" s="16">
        <f t="shared" si="0"/>
        <v>4.4545454545454541</v>
      </c>
      <c r="H34" s="63">
        <v>2073</v>
      </c>
      <c r="I34" s="37">
        <f t="shared" si="1"/>
        <v>0.89856957087126132</v>
      </c>
      <c r="J34" s="22">
        <v>139</v>
      </c>
      <c r="K34" s="47">
        <f t="shared" si="2"/>
        <v>0.89102564102564108</v>
      </c>
      <c r="L34" s="22">
        <v>155</v>
      </c>
      <c r="M34" s="53">
        <f t="shared" si="3"/>
        <v>0.66523605150214593</v>
      </c>
      <c r="N34" s="9">
        <v>61</v>
      </c>
    </row>
    <row r="35" spans="1:15" x14ac:dyDescent="0.25">
      <c r="A35" s="82"/>
      <c r="B35" s="57" t="s">
        <v>32</v>
      </c>
      <c r="C35" s="7">
        <v>6</v>
      </c>
      <c r="D35" s="8">
        <v>1</v>
      </c>
      <c r="E35" s="8">
        <v>7</v>
      </c>
      <c r="F35" s="8">
        <v>25</v>
      </c>
      <c r="G35" s="16">
        <f t="shared" si="0"/>
        <v>4.166666666666667</v>
      </c>
      <c r="H35" s="63">
        <v>2073</v>
      </c>
      <c r="I35" s="37">
        <f t="shared" si="1"/>
        <v>0.89856957087126132</v>
      </c>
      <c r="J35" s="22">
        <v>139</v>
      </c>
      <c r="K35" s="47">
        <f t="shared" si="2"/>
        <v>0.89102564102564108</v>
      </c>
      <c r="L35" s="22">
        <v>155</v>
      </c>
      <c r="M35" s="53">
        <f t="shared" si="3"/>
        <v>0.66523605150214593</v>
      </c>
      <c r="N35" s="9">
        <v>39</v>
      </c>
    </row>
    <row r="36" spans="1:15" x14ac:dyDescent="0.25">
      <c r="A36" s="82"/>
      <c r="B36" s="57" t="s">
        <v>6</v>
      </c>
      <c r="C36" s="7">
        <v>147</v>
      </c>
      <c r="D36" s="8">
        <v>1</v>
      </c>
      <c r="E36" s="8">
        <v>10</v>
      </c>
      <c r="F36" s="8">
        <v>887</v>
      </c>
      <c r="G36" s="16">
        <f t="shared" si="0"/>
        <v>6.0340136054421771</v>
      </c>
      <c r="H36" s="63">
        <v>2099</v>
      </c>
      <c r="I36" s="37">
        <f t="shared" si="1"/>
        <v>0.90983961855223239</v>
      </c>
      <c r="J36" s="22">
        <v>140</v>
      </c>
      <c r="K36" s="47">
        <f t="shared" si="2"/>
        <v>0.89743589743589747</v>
      </c>
      <c r="L36" s="22">
        <v>164</v>
      </c>
      <c r="M36" s="53">
        <f t="shared" si="3"/>
        <v>0.70386266094420602</v>
      </c>
      <c r="N36" s="9">
        <f>SUM(N29:N35)</f>
        <v>6870</v>
      </c>
    </row>
    <row r="37" spans="1:15" ht="15.75" thickBot="1" x14ac:dyDescent="0.3">
      <c r="A37" s="83"/>
      <c r="B37" s="58" t="s">
        <v>7</v>
      </c>
      <c r="C37" s="10">
        <v>2</v>
      </c>
      <c r="D37" s="11">
        <v>4</v>
      </c>
      <c r="E37" s="11">
        <v>10</v>
      </c>
      <c r="F37" s="11">
        <v>14</v>
      </c>
      <c r="G37" s="17">
        <f t="shared" si="0"/>
        <v>7</v>
      </c>
      <c r="H37" s="64">
        <v>2080</v>
      </c>
      <c r="I37" s="38">
        <f t="shared" si="1"/>
        <v>0.90160381447767668</v>
      </c>
      <c r="J37" s="30">
        <v>140</v>
      </c>
      <c r="K37" s="48">
        <f t="shared" si="2"/>
        <v>0.89743589743589747</v>
      </c>
      <c r="L37" s="30">
        <v>152</v>
      </c>
      <c r="M37" s="54">
        <f t="shared" si="3"/>
        <v>0.6523605150214592</v>
      </c>
      <c r="N37" s="12" t="s">
        <v>21</v>
      </c>
    </row>
    <row r="38" spans="1:15" x14ac:dyDescent="0.25">
      <c r="A38" s="26"/>
      <c r="B38" s="23"/>
      <c r="C38" s="24"/>
      <c r="D38" s="24"/>
      <c r="E38" s="24"/>
      <c r="F38" s="24"/>
      <c r="G38" s="24"/>
      <c r="H38" s="27"/>
      <c r="I38" s="24"/>
      <c r="J38" s="27"/>
      <c r="K38" s="24"/>
      <c r="L38" s="27"/>
      <c r="M38" s="24"/>
      <c r="N38" s="24"/>
      <c r="O38" s="23"/>
    </row>
    <row r="39" spans="1:15" ht="15.75" thickBot="1" x14ac:dyDescent="0.3">
      <c r="A39" s="26"/>
      <c r="B39" s="23"/>
      <c r="C39" s="24"/>
      <c r="D39" s="24"/>
      <c r="E39" s="24"/>
      <c r="F39" s="24"/>
      <c r="G39" s="24"/>
      <c r="H39" s="27"/>
      <c r="I39" s="24"/>
      <c r="J39" s="27"/>
      <c r="K39" s="24"/>
      <c r="L39" s="27"/>
      <c r="M39" s="24"/>
      <c r="N39" s="24"/>
      <c r="O39" s="23"/>
    </row>
    <row r="40" spans="1:15" x14ac:dyDescent="0.25">
      <c r="A40" s="84" t="s">
        <v>28</v>
      </c>
      <c r="B40" s="1" t="s">
        <v>18</v>
      </c>
      <c r="C40" s="4">
        <v>62</v>
      </c>
      <c r="D40" s="5">
        <v>12</v>
      </c>
      <c r="E40" s="5">
        <v>20</v>
      </c>
      <c r="F40" s="5">
        <v>959</v>
      </c>
      <c r="G40" s="15">
        <f>F40/C40</f>
        <v>15.46774193548387</v>
      </c>
      <c r="H40" s="18">
        <v>1894</v>
      </c>
      <c r="I40" s="39">
        <f>H40/$Q$2</f>
        <v>0.82097962722149975</v>
      </c>
      <c r="J40" s="28">
        <v>123</v>
      </c>
      <c r="K40" s="42">
        <f>J40/$R$2</f>
        <v>0.78846153846153844</v>
      </c>
      <c r="L40" s="28">
        <v>141</v>
      </c>
      <c r="M40" s="49">
        <f>L40/$S$2</f>
        <v>0.60515021459227469</v>
      </c>
      <c r="N40" s="6" t="s">
        <v>21</v>
      </c>
    </row>
    <row r="41" spans="1:15" x14ac:dyDescent="0.25">
      <c r="A41" s="85"/>
      <c r="B41" s="2" t="s">
        <v>17</v>
      </c>
      <c r="C41" s="7">
        <v>1</v>
      </c>
      <c r="D41" s="8">
        <v>30</v>
      </c>
      <c r="E41" s="8">
        <v>30</v>
      </c>
      <c r="F41" s="8">
        <v>30</v>
      </c>
      <c r="G41" s="16">
        <f t="shared" ref="G41:G43" si="8">F41/C41</f>
        <v>30</v>
      </c>
      <c r="H41" s="19">
        <v>1103</v>
      </c>
      <c r="I41" s="40">
        <f t="shared" ref="I41:I43" si="9">H41/$Q$2</f>
        <v>0.47811009969657564</v>
      </c>
      <c r="J41" s="21">
        <v>55</v>
      </c>
      <c r="K41" s="43">
        <f t="shared" ref="K41:K43" si="10">J41/$R$2</f>
        <v>0.35256410256410259</v>
      </c>
      <c r="L41" s="21">
        <v>62</v>
      </c>
      <c r="M41" s="50">
        <f t="shared" ref="M41:M43" si="11">L41/$S$2</f>
        <v>0.26609442060085836</v>
      </c>
      <c r="N41" s="9" t="s">
        <v>21</v>
      </c>
    </row>
    <row r="42" spans="1:15" x14ac:dyDescent="0.25">
      <c r="A42" s="85"/>
      <c r="B42" s="2" t="s">
        <v>19</v>
      </c>
      <c r="C42" s="7">
        <v>1</v>
      </c>
      <c r="D42" s="8">
        <v>214</v>
      </c>
      <c r="E42" s="8">
        <v>214</v>
      </c>
      <c r="F42" s="8">
        <v>214</v>
      </c>
      <c r="G42" s="16">
        <f t="shared" si="8"/>
        <v>214</v>
      </c>
      <c r="H42" s="19">
        <v>1968</v>
      </c>
      <c r="I42" s="40">
        <f t="shared" si="9"/>
        <v>0.85305591677503256</v>
      </c>
      <c r="J42" s="21">
        <v>128</v>
      </c>
      <c r="K42" s="43">
        <f t="shared" si="10"/>
        <v>0.82051282051282048</v>
      </c>
      <c r="L42" s="21">
        <v>145</v>
      </c>
      <c r="M42" s="50">
        <f t="shared" si="11"/>
        <v>0.62231759656652363</v>
      </c>
      <c r="N42" s="9" t="s">
        <v>21</v>
      </c>
    </row>
    <row r="43" spans="1:15" ht="15.75" thickBot="1" x14ac:dyDescent="0.3">
      <c r="A43" s="86"/>
      <c r="B43" s="3" t="s">
        <v>20</v>
      </c>
      <c r="C43" s="10">
        <v>7</v>
      </c>
      <c r="D43" s="11">
        <v>1</v>
      </c>
      <c r="E43" s="11">
        <v>162</v>
      </c>
      <c r="F43" s="11">
        <v>201</v>
      </c>
      <c r="G43" s="17">
        <f t="shared" si="8"/>
        <v>28.714285714285715</v>
      </c>
      <c r="H43" s="20">
        <v>1968</v>
      </c>
      <c r="I43" s="41">
        <f t="shared" si="9"/>
        <v>0.85305591677503256</v>
      </c>
      <c r="J43" s="29">
        <v>128</v>
      </c>
      <c r="K43" s="44">
        <f t="shared" si="10"/>
        <v>0.82051282051282048</v>
      </c>
      <c r="L43" s="29">
        <v>145</v>
      </c>
      <c r="M43" s="51">
        <f t="shared" si="11"/>
        <v>0.62231759656652363</v>
      </c>
      <c r="N43" s="12" t="s">
        <v>21</v>
      </c>
    </row>
  </sheetData>
  <mergeCells count="5">
    <mergeCell ref="A2:A10"/>
    <mergeCell ref="A11:A19"/>
    <mergeCell ref="A29:A37"/>
    <mergeCell ref="A40:A43"/>
    <mergeCell ref="A20:A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1439-E9B7-4E6C-8EC4-D4A1950B0D8B}">
  <dimension ref="A1:J43"/>
  <sheetViews>
    <sheetView tabSelected="1" workbookViewId="0">
      <selection activeCell="J37" sqref="A1:J37"/>
    </sheetView>
  </sheetViews>
  <sheetFormatPr defaultRowHeight="15" x14ac:dyDescent="0.25"/>
  <cols>
    <col min="6" max="6" width="9.5703125" style="88" bestFit="1" customWidth="1"/>
    <col min="7" max="9" width="9.140625" style="87"/>
  </cols>
  <sheetData>
    <row r="1" spans="1:10" x14ac:dyDescent="0.25">
      <c r="B1" t="str">
        <f>Foglio1!C1</f>
        <v># Sequences</v>
      </c>
      <c r="C1" t="str">
        <f>Foglio1!D1</f>
        <v>Min</v>
      </c>
      <c r="D1" t="str">
        <f>Foglio1!E1</f>
        <v>Max</v>
      </c>
      <c r="E1" t="str">
        <f>Foglio1!F1</f>
        <v>Tot</v>
      </c>
      <c r="F1" s="88" t="str">
        <f>Foglio1!G1</f>
        <v>Avg</v>
      </c>
      <c r="G1" s="87" t="str">
        <f>Foglio1!I1</f>
        <v>Statement Cov.</v>
      </c>
      <c r="H1" s="87" t="str">
        <f>Foglio1!K1</f>
        <v>Function Cov.</v>
      </c>
      <c r="I1" s="87" t="str">
        <f>Foglio1!M1</f>
        <v>Branch Cov.</v>
      </c>
      <c r="J1" t="str">
        <f>Foglio1!N1</f>
        <v># Test Pred.</v>
      </c>
    </row>
    <row r="2" spans="1:10" x14ac:dyDescent="0.25">
      <c r="A2" t="str">
        <f>Foglio1!B2</f>
        <v>Basic Rule</v>
      </c>
      <c r="B2">
        <f>Foglio1!C2</f>
        <v>5</v>
      </c>
      <c r="C2">
        <f>Foglio1!D2</f>
        <v>1</v>
      </c>
      <c r="D2">
        <f>Foglio1!E2</f>
        <v>3</v>
      </c>
      <c r="E2">
        <f>Foglio1!F2</f>
        <v>9</v>
      </c>
      <c r="F2" s="88">
        <f>Foglio1!G2</f>
        <v>1.8</v>
      </c>
      <c r="G2" s="87">
        <f>Foglio1!I2</f>
        <v>0.68140442132639789</v>
      </c>
      <c r="H2" s="87">
        <f>Foglio1!K2</f>
        <v>0.62820512820512819</v>
      </c>
      <c r="I2" s="87">
        <f>Foglio1!M2</f>
        <v>0.45064377682403434</v>
      </c>
      <c r="J2">
        <f>Foglio1!N2</f>
        <v>11</v>
      </c>
    </row>
    <row r="3" spans="1:10" x14ac:dyDescent="0.25">
      <c r="A3" t="str">
        <f>Foglio1!B3</f>
        <v>2 Wise</v>
      </c>
      <c r="B3">
        <f>Foglio1!C3</f>
        <v>10</v>
      </c>
      <c r="C3">
        <f>Foglio1!D3</f>
        <v>1</v>
      </c>
      <c r="D3">
        <f>Foglio1!E3</f>
        <v>3</v>
      </c>
      <c r="E3">
        <f>Foglio1!F3</f>
        <v>21</v>
      </c>
      <c r="F3" s="88">
        <f>Foglio1!G3</f>
        <v>2.1</v>
      </c>
      <c r="G3" s="87">
        <f>Foglio1!I3</f>
        <v>0.69137407889033375</v>
      </c>
      <c r="H3" s="87">
        <f>Foglio1!K3</f>
        <v>0.62820512820512819</v>
      </c>
      <c r="I3" s="87">
        <f>Foglio1!M3</f>
        <v>0.48068669527896996</v>
      </c>
      <c r="J3">
        <f>Foglio1!N3</f>
        <v>150</v>
      </c>
    </row>
    <row r="4" spans="1:10" x14ac:dyDescent="0.25">
      <c r="A4" t="str">
        <f>Foglio1!B4</f>
        <v>3 Wise</v>
      </c>
      <c r="B4">
        <f>Foglio1!C4</f>
        <v>10</v>
      </c>
      <c r="C4">
        <f>Foglio1!D4</f>
        <v>1</v>
      </c>
      <c r="D4">
        <f>Foglio1!E4</f>
        <v>3</v>
      </c>
      <c r="E4">
        <f>Foglio1!F4</f>
        <v>21</v>
      </c>
      <c r="F4" s="88">
        <f>Foglio1!G4</f>
        <v>2.1</v>
      </c>
      <c r="G4" s="87">
        <f>Foglio1!I4</f>
        <v>0.69137407889033375</v>
      </c>
      <c r="H4" s="87">
        <f>Foglio1!K4</f>
        <v>0.62820512820512819</v>
      </c>
      <c r="I4" s="87">
        <f>Foglio1!M4</f>
        <v>0.48068669527896996</v>
      </c>
      <c r="J4">
        <f>Foglio1!N4</f>
        <v>630</v>
      </c>
    </row>
    <row r="5" spans="1:10" x14ac:dyDescent="0.25">
      <c r="A5" t="str">
        <f>Foglio1!B5</f>
        <v>Complete Rule</v>
      </c>
      <c r="B5">
        <f>Foglio1!C5</f>
        <v>1</v>
      </c>
      <c r="C5">
        <f>Foglio1!D5</f>
        <v>2</v>
      </c>
      <c r="D5">
        <f>Foglio1!E5</f>
        <v>2</v>
      </c>
      <c r="E5">
        <f>Foglio1!F5</f>
        <v>2</v>
      </c>
      <c r="F5" s="88">
        <f>Foglio1!G5</f>
        <v>2</v>
      </c>
      <c r="G5" s="87">
        <f>Foglio1!I5</f>
        <v>0.58300823580407457</v>
      </c>
      <c r="H5" s="87">
        <f>Foglio1!K5</f>
        <v>0.46794871794871795</v>
      </c>
      <c r="I5" s="87">
        <f>Foglio1!M5</f>
        <v>0.36480686695278969</v>
      </c>
      <c r="J5">
        <f>Foglio1!N5</f>
        <v>1</v>
      </c>
    </row>
    <row r="6" spans="1:10" x14ac:dyDescent="0.25">
      <c r="A6" t="str">
        <f>Foglio1!B6</f>
        <v>MCDC</v>
      </c>
      <c r="B6">
        <f>Foglio1!C6</f>
        <v>4</v>
      </c>
      <c r="C6">
        <f>Foglio1!D6</f>
        <v>1</v>
      </c>
      <c r="D6">
        <f>Foglio1!E6</f>
        <v>3</v>
      </c>
      <c r="E6">
        <f>Foglio1!F6</f>
        <v>8</v>
      </c>
      <c r="F6" s="88">
        <f>Foglio1!G6</f>
        <v>2</v>
      </c>
      <c r="G6" s="87">
        <f>Foglio1!I6</f>
        <v>0.68140442132639789</v>
      </c>
      <c r="H6" s="87">
        <f>Foglio1!K6</f>
        <v>0.62820512820512819</v>
      </c>
      <c r="I6" s="87">
        <f>Foglio1!M6</f>
        <v>0.45064377682403434</v>
      </c>
      <c r="J6">
        <f>Foglio1!N6</f>
        <v>14</v>
      </c>
    </row>
    <row r="7" spans="1:10" x14ac:dyDescent="0.25">
      <c r="A7" t="str">
        <f>Foglio1!B7</f>
        <v>Rule Guard</v>
      </c>
      <c r="B7">
        <f>Foglio1!C7</f>
        <v>5</v>
      </c>
      <c r="C7">
        <f>Foglio1!D7</f>
        <v>1</v>
      </c>
      <c r="D7">
        <f>Foglio1!E7</f>
        <v>3</v>
      </c>
      <c r="E7">
        <f>Foglio1!F7</f>
        <v>9</v>
      </c>
      <c r="F7" s="88">
        <f>Foglio1!G7</f>
        <v>1.8</v>
      </c>
      <c r="G7" s="87">
        <f>Foglio1!I7</f>
        <v>0.68140442132639789</v>
      </c>
      <c r="H7" s="87">
        <f>Foglio1!K7</f>
        <v>0.62820512820512819</v>
      </c>
      <c r="I7" s="87">
        <f>Foglio1!M7</f>
        <v>0.45064377682403434</v>
      </c>
      <c r="J7">
        <f>Foglio1!N7</f>
        <v>27</v>
      </c>
    </row>
    <row r="8" spans="1:10" x14ac:dyDescent="0.25">
      <c r="A8" t="str">
        <f>Foglio1!B8</f>
        <v>Rule Update</v>
      </c>
      <c r="B8">
        <f>Foglio1!C8</f>
        <v>4</v>
      </c>
      <c r="C8">
        <f>Foglio1!D8</f>
        <v>1</v>
      </c>
      <c r="D8">
        <f>Foglio1!E8</f>
        <v>3</v>
      </c>
      <c r="E8">
        <f>Foglio1!F8</f>
        <v>8</v>
      </c>
      <c r="F8" s="88">
        <f>Foglio1!G8</f>
        <v>2</v>
      </c>
      <c r="G8" s="87">
        <f>Foglio1!I8</f>
        <v>0.67967056783701774</v>
      </c>
      <c r="H8" s="87">
        <f>Foglio1!K8</f>
        <v>0.62820512820512819</v>
      </c>
      <c r="I8" s="87">
        <f>Foglio1!M8</f>
        <v>0.44206008583690987</v>
      </c>
      <c r="J8">
        <f>Foglio1!N8</f>
        <v>20</v>
      </c>
    </row>
    <row r="9" spans="1:10" x14ac:dyDescent="0.25">
      <c r="A9" t="str">
        <f>Foglio1!B9</f>
        <v>All Rules</v>
      </c>
      <c r="B9">
        <f>Foglio1!C9</f>
        <v>10</v>
      </c>
      <c r="C9">
        <f>Foglio1!D9</f>
        <v>1</v>
      </c>
      <c r="D9">
        <f>Foglio1!E9</f>
        <v>3</v>
      </c>
      <c r="E9">
        <f>Foglio1!F9</f>
        <v>19</v>
      </c>
      <c r="F9" s="88">
        <f>Foglio1!G9</f>
        <v>1.9</v>
      </c>
      <c r="G9" s="87">
        <f>Foglio1!I9</f>
        <v>0.69137407889033375</v>
      </c>
      <c r="H9" s="87">
        <f>Foglio1!K9</f>
        <v>0.62820512820512819</v>
      </c>
      <c r="I9" s="87">
        <f>Foglio1!M9</f>
        <v>0.48068669527896996</v>
      </c>
      <c r="J9">
        <f>Foglio1!N9</f>
        <v>853</v>
      </c>
    </row>
    <row r="10" spans="1:10" x14ac:dyDescent="0.25">
      <c r="A10" t="str">
        <f>Foglio1!B10</f>
        <v>Manual</v>
      </c>
      <c r="B10">
        <f>Foglio1!C10</f>
        <v>1</v>
      </c>
      <c r="C10">
        <f>Foglio1!D10</f>
        <v>4</v>
      </c>
      <c r="D10">
        <f>Foglio1!E10</f>
        <v>4</v>
      </c>
      <c r="E10">
        <f>Foglio1!F10</f>
        <v>4</v>
      </c>
      <c r="F10" s="88">
        <f>Foglio1!G10</f>
        <v>4</v>
      </c>
      <c r="G10" s="87">
        <f>Foglio1!I10</f>
        <v>0.67967056783701774</v>
      </c>
      <c r="H10" s="87">
        <f>Foglio1!K10</f>
        <v>0.62820512820512819</v>
      </c>
      <c r="I10" s="87">
        <f>Foglio1!M10</f>
        <v>0.44206008583690987</v>
      </c>
      <c r="J10" t="str">
        <f>Foglio1!N10</f>
        <v>//</v>
      </c>
    </row>
    <row r="11" spans="1:10" x14ac:dyDescent="0.25">
      <c r="A11" t="str">
        <f>Foglio1!B11</f>
        <v>Basic Rule</v>
      </c>
      <c r="B11">
        <f>Foglio1!C11</f>
        <v>8</v>
      </c>
      <c r="C11">
        <f>Foglio1!D11</f>
        <v>1</v>
      </c>
      <c r="D11">
        <f>Foglio1!E11</f>
        <v>5</v>
      </c>
      <c r="E11">
        <f>Foglio1!F11</f>
        <v>22</v>
      </c>
      <c r="F11" s="88">
        <f>Foglio1!G11</f>
        <v>2.75</v>
      </c>
      <c r="G11" s="87">
        <f>Foglio1!I11</f>
        <v>0.80320762895535325</v>
      </c>
      <c r="H11" s="87">
        <f>Foglio1!K11</f>
        <v>0.76923076923076927</v>
      </c>
      <c r="I11" s="87">
        <f>Foglio1!M11</f>
        <v>0.57510729613733902</v>
      </c>
      <c r="J11">
        <f>Foglio1!N11</f>
        <v>21</v>
      </c>
    </row>
    <row r="12" spans="1:10" x14ac:dyDescent="0.25">
      <c r="A12" t="str">
        <f>Foglio1!B12</f>
        <v>2 Wise</v>
      </c>
      <c r="B12">
        <f>Foglio1!C12</f>
        <v>25</v>
      </c>
      <c r="C12">
        <f>Foglio1!D12</f>
        <v>1</v>
      </c>
      <c r="D12">
        <f>Foglio1!E12</f>
        <v>7</v>
      </c>
      <c r="E12">
        <f>Foglio1!F12</f>
        <v>84</v>
      </c>
      <c r="F12" s="88">
        <f>Foglio1!G12</f>
        <v>3.36</v>
      </c>
      <c r="G12" s="87">
        <f>Foglio1!I12</f>
        <v>0.8370177719982661</v>
      </c>
      <c r="H12" s="87">
        <f>Foglio1!K12</f>
        <v>0.80128205128205132</v>
      </c>
      <c r="I12" s="87">
        <f>Foglio1!M12</f>
        <v>0.6094420600858369</v>
      </c>
      <c r="J12">
        <f>Foglio1!N12</f>
        <v>471</v>
      </c>
    </row>
    <row r="13" spans="1:10" x14ac:dyDescent="0.25">
      <c r="A13" t="str">
        <f>Foglio1!B13</f>
        <v>3 Wise</v>
      </c>
      <c r="B13">
        <f>Foglio1!C13</f>
        <v>62</v>
      </c>
      <c r="C13">
        <f>Foglio1!D13</f>
        <v>1</v>
      </c>
      <c r="D13">
        <f>Foglio1!E13</f>
        <v>7</v>
      </c>
      <c r="E13">
        <f>Foglio1!F13</f>
        <v>248</v>
      </c>
      <c r="F13" s="88">
        <f>Foglio1!G13</f>
        <v>4</v>
      </c>
      <c r="G13" s="87">
        <f>Foglio1!I13</f>
        <v>0.8383181621153013</v>
      </c>
      <c r="H13" s="87">
        <f>Foglio1!K13</f>
        <v>0.80128205128205132</v>
      </c>
      <c r="I13" s="87">
        <f>Foglio1!M13</f>
        <v>0.61802575107296143</v>
      </c>
      <c r="J13">
        <f>Foglio1!N13</f>
        <v>3793</v>
      </c>
    </row>
    <row r="14" spans="1:10" x14ac:dyDescent="0.25">
      <c r="A14" t="str">
        <f>Foglio1!B14</f>
        <v>Complete Rule</v>
      </c>
      <c r="B14">
        <f>Foglio1!C14</f>
        <v>1</v>
      </c>
      <c r="C14">
        <f>Foglio1!D14</f>
        <v>2</v>
      </c>
      <c r="D14">
        <f>Foglio1!E14</f>
        <v>2</v>
      </c>
      <c r="E14">
        <f>Foglio1!F14</f>
        <v>2</v>
      </c>
      <c r="F14" s="88">
        <f>Foglio1!G14</f>
        <v>2</v>
      </c>
      <c r="G14" s="87">
        <f>Foglio1!I14</f>
        <v>0.59037711313394015</v>
      </c>
      <c r="H14" s="87">
        <f>Foglio1!K14</f>
        <v>0.47435897435897434</v>
      </c>
      <c r="I14" s="87">
        <f>Foglio1!M14</f>
        <v>0.38197424892703863</v>
      </c>
      <c r="J14">
        <f>Foglio1!N14</f>
        <v>1</v>
      </c>
    </row>
    <row r="15" spans="1:10" x14ac:dyDescent="0.25">
      <c r="A15" t="str">
        <f>Foglio1!B15</f>
        <v>MCDC</v>
      </c>
      <c r="B15">
        <f>Foglio1!C15</f>
        <v>7</v>
      </c>
      <c r="C15">
        <f>Foglio1!D15</f>
        <v>1</v>
      </c>
      <c r="D15">
        <f>Foglio1!E15</f>
        <v>5</v>
      </c>
      <c r="E15">
        <f>Foglio1!F15</f>
        <v>21</v>
      </c>
      <c r="F15" s="88">
        <f>Foglio1!G15</f>
        <v>3</v>
      </c>
      <c r="G15" s="87">
        <f>Foglio1!I15</f>
        <v>0.80407455570004338</v>
      </c>
      <c r="H15" s="87">
        <f>Foglio1!K15</f>
        <v>0.76923076923076927</v>
      </c>
      <c r="I15" s="87">
        <f>Foglio1!M15</f>
        <v>0.57939914163090134</v>
      </c>
      <c r="J15">
        <f>Foglio1!N15</f>
        <v>30</v>
      </c>
    </row>
    <row r="16" spans="1:10" x14ac:dyDescent="0.25">
      <c r="A16" t="str">
        <f>Foglio1!B16</f>
        <v>Rule Guard</v>
      </c>
      <c r="B16">
        <f>Foglio1!C16</f>
        <v>7</v>
      </c>
      <c r="C16">
        <f>Foglio1!D16</f>
        <v>1</v>
      </c>
      <c r="D16">
        <f>Foglio1!E16</f>
        <v>5</v>
      </c>
      <c r="E16">
        <f>Foglio1!F16</f>
        <v>22</v>
      </c>
      <c r="F16" s="88">
        <f>Foglio1!G16</f>
        <v>3.1428571428571428</v>
      </c>
      <c r="G16" s="87">
        <f>Foglio1!I16</f>
        <v>0.80927611616818373</v>
      </c>
      <c r="H16" s="87">
        <f>Foglio1!K16</f>
        <v>0.77564102564102566</v>
      </c>
      <c r="I16" s="87">
        <f>Foglio1!M16</f>
        <v>0.58798283261802575</v>
      </c>
      <c r="J16">
        <f>Foglio1!N16</f>
        <v>44</v>
      </c>
    </row>
    <row r="17" spans="1:10" x14ac:dyDescent="0.25">
      <c r="A17" t="str">
        <f>Foglio1!B17</f>
        <v>Rule Update</v>
      </c>
      <c r="B17">
        <f>Foglio1!C17</f>
        <v>4</v>
      </c>
      <c r="C17">
        <f>Foglio1!D17</f>
        <v>1</v>
      </c>
      <c r="D17">
        <f>Foglio1!E17</f>
        <v>5</v>
      </c>
      <c r="E17">
        <f>Foglio1!F17</f>
        <v>12</v>
      </c>
      <c r="F17" s="88">
        <f>Foglio1!G17</f>
        <v>3</v>
      </c>
      <c r="G17" s="87">
        <f>Foglio1!I17</f>
        <v>0.80927611616818373</v>
      </c>
      <c r="H17" s="87">
        <f>Foglio1!K17</f>
        <v>0.77564102564102566</v>
      </c>
      <c r="I17" s="87">
        <f>Foglio1!M17</f>
        <v>0.58798283261802575</v>
      </c>
      <c r="J17">
        <f>Foglio1!N17</f>
        <v>30</v>
      </c>
    </row>
    <row r="18" spans="1:10" x14ac:dyDescent="0.25">
      <c r="A18" t="str">
        <f>Foglio1!B18</f>
        <v>All Rules</v>
      </c>
      <c r="B18">
        <f>Foglio1!C18</f>
        <v>60</v>
      </c>
      <c r="C18">
        <f>Foglio1!D18</f>
        <v>1</v>
      </c>
      <c r="D18">
        <f>Foglio1!E18</f>
        <v>7</v>
      </c>
      <c r="E18">
        <f>Foglio1!F18</f>
        <v>239</v>
      </c>
      <c r="F18" s="88">
        <f>Foglio1!G18</f>
        <v>3.9833333333333334</v>
      </c>
      <c r="G18" s="87">
        <f>Foglio1!I18</f>
        <v>0.8383181621153013</v>
      </c>
      <c r="H18" s="87">
        <f>Foglio1!K18</f>
        <v>0.80128205128205132</v>
      </c>
      <c r="I18" s="87">
        <f>Foglio1!M18</f>
        <v>0.61802575107296143</v>
      </c>
      <c r="J18">
        <f>Foglio1!N18</f>
        <v>4390</v>
      </c>
    </row>
    <row r="19" spans="1:10" x14ac:dyDescent="0.25">
      <c r="A19" t="str">
        <f>Foglio1!B19</f>
        <v>Manual</v>
      </c>
      <c r="B19">
        <f>Foglio1!C19</f>
        <v>2</v>
      </c>
      <c r="C19">
        <f>Foglio1!D19</f>
        <v>4</v>
      </c>
      <c r="D19">
        <f>Foglio1!E19</f>
        <v>8</v>
      </c>
      <c r="E19">
        <f>Foglio1!F19</f>
        <v>12</v>
      </c>
      <c r="F19" s="88">
        <f>Foglio1!G19</f>
        <v>6</v>
      </c>
      <c r="G19" s="87">
        <f>Foglio1!I19</f>
        <v>0.8526224534026875</v>
      </c>
      <c r="H19" s="87">
        <f>Foglio1!K19</f>
        <v>0.82051282051282048</v>
      </c>
      <c r="I19" s="87">
        <f>Foglio1!M19</f>
        <v>0.62231759656652363</v>
      </c>
      <c r="J19" t="str">
        <f>Foglio1!N19</f>
        <v>//</v>
      </c>
    </row>
    <row r="20" spans="1:10" x14ac:dyDescent="0.25">
      <c r="A20" t="str">
        <f>Foglio1!B20</f>
        <v>Basic Rule</v>
      </c>
      <c r="B20">
        <f>Foglio1!C20</f>
        <v>12</v>
      </c>
      <c r="C20">
        <f>Foglio1!D20</f>
        <v>1</v>
      </c>
      <c r="D20">
        <f>Foglio1!E20</f>
        <v>8</v>
      </c>
      <c r="E20">
        <f>Foglio1!F20</f>
        <v>49</v>
      </c>
      <c r="F20" s="88">
        <f>Foglio1!G20</f>
        <v>4.083333333333333</v>
      </c>
      <c r="G20" s="87">
        <f>Foglio1!I20</f>
        <v>0.89336801040312097</v>
      </c>
      <c r="H20" s="87">
        <f>Foglio1!K20</f>
        <v>0.87179487179487181</v>
      </c>
      <c r="I20" s="87">
        <f>Foglio1!M20</f>
        <v>0.6566523605150214</v>
      </c>
      <c r="J20">
        <f>Foglio1!N20</f>
        <v>32</v>
      </c>
    </row>
    <row r="21" spans="1:10" x14ac:dyDescent="0.25">
      <c r="A21" t="str">
        <f>Foglio1!B21</f>
        <v>2 Wise</v>
      </c>
      <c r="B21">
        <f>Foglio1!C21</f>
        <v>44</v>
      </c>
      <c r="C21">
        <f>Foglio1!D21</f>
        <v>1</v>
      </c>
      <c r="D21">
        <f>Foglio1!E21</f>
        <v>9</v>
      </c>
      <c r="E21">
        <f>Foglio1!F21</f>
        <v>209</v>
      </c>
      <c r="F21" s="88">
        <f>Foglio1!G21</f>
        <v>4.75</v>
      </c>
      <c r="G21" s="87">
        <f>Foglio1!I21</f>
        <v>0.90377113133940179</v>
      </c>
      <c r="H21" s="87">
        <f>Foglio1!K21</f>
        <v>0.87820512820512819</v>
      </c>
      <c r="I21" s="87">
        <f>Foglio1!M21</f>
        <v>0.69957081545064381</v>
      </c>
      <c r="J21">
        <f>Foglio1!N21</f>
        <v>633</v>
      </c>
    </row>
    <row r="22" spans="1:10" x14ac:dyDescent="0.25">
      <c r="A22" t="str">
        <f>Foglio1!B22</f>
        <v>3 Wise</v>
      </c>
      <c r="B22">
        <f>Foglio1!C22</f>
        <v>139</v>
      </c>
      <c r="C22">
        <f>Foglio1!D22</f>
        <v>1</v>
      </c>
      <c r="D22">
        <f>Foglio1!E22</f>
        <v>10</v>
      </c>
      <c r="E22">
        <f>Foglio1!F22</f>
        <v>860</v>
      </c>
      <c r="F22" s="88">
        <f>Foglio1!G22</f>
        <v>6.1870503597122299</v>
      </c>
      <c r="G22" s="87">
        <f>Foglio1!I22</f>
        <v>0.90593844820112701</v>
      </c>
      <c r="H22" s="87">
        <f>Foglio1!K22</f>
        <v>0.87820512820512819</v>
      </c>
      <c r="I22" s="87">
        <f>Foglio1!M22</f>
        <v>0.70386266094420602</v>
      </c>
      <c r="J22">
        <f>Foglio1!N22</f>
        <v>6058</v>
      </c>
    </row>
    <row r="23" spans="1:10" x14ac:dyDescent="0.25">
      <c r="A23" t="str">
        <f>Foglio1!B23</f>
        <v>Complete Rule</v>
      </c>
      <c r="B23">
        <f>Foglio1!C23</f>
        <v>1</v>
      </c>
      <c r="C23">
        <f>Foglio1!D23</f>
        <v>2</v>
      </c>
      <c r="D23">
        <f>Foglio1!E23</f>
        <v>2</v>
      </c>
      <c r="E23">
        <f>Foglio1!F23</f>
        <v>2</v>
      </c>
      <c r="F23" s="88">
        <f>Foglio1!G23</f>
        <v>2</v>
      </c>
      <c r="G23" s="87">
        <f>Foglio1!I23</f>
        <v>0.59037711313394015</v>
      </c>
      <c r="H23" s="87">
        <f>Foglio1!K23</f>
        <v>0.47435897435897434</v>
      </c>
      <c r="I23" s="87">
        <f>Foglio1!M23</f>
        <v>0.38197424892703863</v>
      </c>
      <c r="J23">
        <f>Foglio1!N23</f>
        <v>1</v>
      </c>
    </row>
    <row r="24" spans="1:10" x14ac:dyDescent="0.25">
      <c r="A24" t="str">
        <f>Foglio1!B24</f>
        <v>MCDC</v>
      </c>
      <c r="B24">
        <f>Foglio1!C24</f>
        <v>12</v>
      </c>
      <c r="C24">
        <f>Foglio1!D24</f>
        <v>1</v>
      </c>
      <c r="D24">
        <f>Foglio1!E24</f>
        <v>8</v>
      </c>
      <c r="E24">
        <f>Foglio1!F24</f>
        <v>50</v>
      </c>
      <c r="F24" s="88">
        <f>Foglio1!G24</f>
        <v>4.166666666666667</v>
      </c>
      <c r="G24" s="87">
        <f>Foglio1!I24</f>
        <v>0.89336801040312097</v>
      </c>
      <c r="H24" s="87">
        <f>Foglio1!K24</f>
        <v>0.87179487179487181</v>
      </c>
      <c r="I24" s="87">
        <f>Foglio1!M24</f>
        <v>0.6566523605150214</v>
      </c>
      <c r="J24">
        <f>Foglio1!N24</f>
        <v>46</v>
      </c>
    </row>
    <row r="25" spans="1:10" x14ac:dyDescent="0.25">
      <c r="A25" t="str">
        <f>Foglio1!B25</f>
        <v>Rule Guard</v>
      </c>
      <c r="B25">
        <f>Foglio1!C25</f>
        <v>11</v>
      </c>
      <c r="C25">
        <f>Foglio1!D25</f>
        <v>1</v>
      </c>
      <c r="D25">
        <f>Foglio1!E25</f>
        <v>8</v>
      </c>
      <c r="E25">
        <f>Foglio1!F25</f>
        <v>49</v>
      </c>
      <c r="F25" s="88">
        <f>Foglio1!G25</f>
        <v>4.4545454545454541</v>
      </c>
      <c r="G25" s="87">
        <f>Foglio1!I25</f>
        <v>0.89466840052015606</v>
      </c>
      <c r="H25" s="87">
        <f>Foglio1!K25</f>
        <v>0.87179487179487181</v>
      </c>
      <c r="I25" s="87">
        <f>Foglio1!M25</f>
        <v>0.66523605150214593</v>
      </c>
      <c r="J25">
        <f>Foglio1!N25</f>
        <v>61</v>
      </c>
    </row>
    <row r="26" spans="1:10" x14ac:dyDescent="0.25">
      <c r="A26" t="str">
        <f>Foglio1!B26</f>
        <v>Rule Update</v>
      </c>
      <c r="B26">
        <f>Foglio1!C26</f>
        <v>6</v>
      </c>
      <c r="C26">
        <f>Foglio1!D26</f>
        <v>1</v>
      </c>
      <c r="D26">
        <f>Foglio1!E26</f>
        <v>7</v>
      </c>
      <c r="E26">
        <f>Foglio1!F26</f>
        <v>25</v>
      </c>
      <c r="F26" s="88">
        <f>Foglio1!G26</f>
        <v>4.166666666666667</v>
      </c>
      <c r="G26" s="87">
        <f>Foglio1!I26</f>
        <v>0.89466840052015606</v>
      </c>
      <c r="H26" s="87">
        <f>Foglio1!K26</f>
        <v>0.87179487179487181</v>
      </c>
      <c r="I26" s="87">
        <f>Foglio1!M26</f>
        <v>0.66523605150214593</v>
      </c>
      <c r="J26">
        <f>Foglio1!N26</f>
        <v>39</v>
      </c>
    </row>
    <row r="27" spans="1:10" x14ac:dyDescent="0.25">
      <c r="A27" t="str">
        <f>Foglio1!B27</f>
        <v>All Rules</v>
      </c>
      <c r="B27">
        <f>Foglio1!C27</f>
        <v>143</v>
      </c>
      <c r="C27">
        <f>Foglio1!D27</f>
        <v>1</v>
      </c>
      <c r="D27">
        <f>Foglio1!E27</f>
        <v>10</v>
      </c>
      <c r="E27">
        <f>Foglio1!F27</f>
        <v>862</v>
      </c>
      <c r="F27" s="88">
        <f>Foglio1!G27</f>
        <v>6.0279720279720284</v>
      </c>
      <c r="G27" s="87">
        <f>Foglio1!I27</f>
        <v>0.90593844820112701</v>
      </c>
      <c r="H27" s="87">
        <f>Foglio1!K27</f>
        <v>0.87820512820512819</v>
      </c>
      <c r="I27" s="87">
        <f>Foglio1!M27</f>
        <v>0.70386266094420602</v>
      </c>
      <c r="J27">
        <f>Foglio1!N27</f>
        <v>6870</v>
      </c>
    </row>
    <row r="28" spans="1:10" x14ac:dyDescent="0.25">
      <c r="A28" t="str">
        <f>Foglio1!B28</f>
        <v>Manual</v>
      </c>
      <c r="B28">
        <f>Foglio1!C28</f>
        <v>2</v>
      </c>
      <c r="C28">
        <f>Foglio1!D28</f>
        <v>4</v>
      </c>
      <c r="D28">
        <f>Foglio1!E28</f>
        <v>10</v>
      </c>
      <c r="E28">
        <f>Foglio1!F28</f>
        <v>14</v>
      </c>
      <c r="F28" s="88">
        <f>Foglio1!G28</f>
        <v>7</v>
      </c>
      <c r="G28" s="87">
        <f>Foglio1!I28</f>
        <v>0.8977026441265713</v>
      </c>
      <c r="H28" s="87">
        <f>Foglio1!K28</f>
        <v>0.87820512820512819</v>
      </c>
      <c r="I28" s="87">
        <f>Foglio1!M28</f>
        <v>0.6523605150214592</v>
      </c>
      <c r="J28" t="str">
        <f>Foglio1!N28</f>
        <v>//</v>
      </c>
    </row>
    <row r="29" spans="1:10" x14ac:dyDescent="0.25">
      <c r="A29" t="str">
        <f>Foglio1!B29</f>
        <v>Basic Rule</v>
      </c>
      <c r="B29">
        <f>Foglio1!C29</f>
        <v>12</v>
      </c>
      <c r="C29">
        <f>Foglio1!D29</f>
        <v>1</v>
      </c>
      <c r="D29">
        <f>Foglio1!E29</f>
        <v>8</v>
      </c>
      <c r="E29">
        <f>Foglio1!F29</f>
        <v>49</v>
      </c>
      <c r="F29" s="88">
        <f>Foglio1!G29</f>
        <v>4.083333333333333</v>
      </c>
      <c r="G29" s="87">
        <f>Foglio1!I29</f>
        <v>0.89726918075422624</v>
      </c>
      <c r="H29" s="87">
        <f>Foglio1!K29</f>
        <v>0.89102564102564108</v>
      </c>
      <c r="I29" s="87">
        <f>Foglio1!M29</f>
        <v>0.6566523605150214</v>
      </c>
      <c r="J29">
        <f>Foglio1!N29</f>
        <v>32</v>
      </c>
    </row>
    <row r="30" spans="1:10" x14ac:dyDescent="0.25">
      <c r="A30" t="str">
        <f>Foglio1!B30</f>
        <v>2 Wise</v>
      </c>
      <c r="B30">
        <f>Foglio1!C30</f>
        <v>45</v>
      </c>
      <c r="C30">
        <f>Foglio1!D30</f>
        <v>1</v>
      </c>
      <c r="D30">
        <f>Foglio1!E30</f>
        <v>10</v>
      </c>
      <c r="E30">
        <f>Foglio1!F30</f>
        <v>214</v>
      </c>
      <c r="F30" s="88">
        <f>Foglio1!G30</f>
        <v>4.7555555555555555</v>
      </c>
      <c r="G30" s="87">
        <f>Foglio1!I30</f>
        <v>0.90983961855223239</v>
      </c>
      <c r="H30" s="87">
        <f>Foglio1!K30</f>
        <v>0.89743589743589747</v>
      </c>
      <c r="I30" s="87">
        <f>Foglio1!M30</f>
        <v>0.70386266094420602</v>
      </c>
      <c r="J30">
        <f>Foglio1!N30</f>
        <v>633</v>
      </c>
    </row>
    <row r="31" spans="1:10" x14ac:dyDescent="0.25">
      <c r="A31" t="str">
        <f>Foglio1!B31</f>
        <v>3 Wise</v>
      </c>
      <c r="B31">
        <f>Foglio1!C31</f>
        <v>139</v>
      </c>
      <c r="C31">
        <f>Foglio1!D31</f>
        <v>1</v>
      </c>
      <c r="D31">
        <f>Foglio1!E31</f>
        <v>10</v>
      </c>
      <c r="E31">
        <f>Foglio1!F31</f>
        <v>865</v>
      </c>
      <c r="F31" s="88">
        <f>Foglio1!G31</f>
        <v>6.2230215827338133</v>
      </c>
      <c r="G31" s="87">
        <f>Foglio1!I31</f>
        <v>0.90983961855223239</v>
      </c>
      <c r="H31" s="87">
        <f>Foglio1!K31</f>
        <v>0.89743589743589747</v>
      </c>
      <c r="I31" s="87">
        <f>Foglio1!M31</f>
        <v>0.70386266094420602</v>
      </c>
      <c r="J31">
        <f>Foglio1!N31</f>
        <v>6058</v>
      </c>
    </row>
    <row r="32" spans="1:10" x14ac:dyDescent="0.25">
      <c r="A32" t="str">
        <f>Foglio1!B32</f>
        <v>Complete Rule</v>
      </c>
      <c r="B32">
        <f>Foglio1!C32</f>
        <v>1</v>
      </c>
      <c r="C32">
        <f>Foglio1!D32</f>
        <v>2</v>
      </c>
      <c r="D32">
        <f>Foglio1!E32</f>
        <v>2</v>
      </c>
      <c r="E32">
        <f>Foglio1!F32</f>
        <v>2</v>
      </c>
      <c r="F32" s="88">
        <f>Foglio1!G32</f>
        <v>2</v>
      </c>
      <c r="G32" s="87">
        <f>Foglio1!I32</f>
        <v>0.59427828348504552</v>
      </c>
      <c r="H32" s="87">
        <f>Foglio1!K32</f>
        <v>0.49358974358974361</v>
      </c>
      <c r="I32" s="87">
        <f>Foglio1!M32</f>
        <v>0.38197424892703863</v>
      </c>
      <c r="J32">
        <f>Foglio1!N32</f>
        <v>1</v>
      </c>
    </row>
    <row r="33" spans="1:10" x14ac:dyDescent="0.25">
      <c r="A33" t="str">
        <f>Foglio1!B33</f>
        <v>MCDC</v>
      </c>
      <c r="B33">
        <f>Foglio1!C33</f>
        <v>12</v>
      </c>
      <c r="C33">
        <f>Foglio1!D33</f>
        <v>1</v>
      </c>
      <c r="D33">
        <f>Foglio1!E33</f>
        <v>8</v>
      </c>
      <c r="E33">
        <f>Foglio1!F33</f>
        <v>51</v>
      </c>
      <c r="F33" s="88">
        <f>Foglio1!G33</f>
        <v>4.25</v>
      </c>
      <c r="G33" s="87">
        <f>Foglio1!I33</f>
        <v>0.89726918075422624</v>
      </c>
      <c r="H33" s="87">
        <f>Foglio1!K33</f>
        <v>0.89102564102564108</v>
      </c>
      <c r="I33" s="87">
        <f>Foglio1!M33</f>
        <v>0.6566523605150214</v>
      </c>
      <c r="J33">
        <f>Foglio1!N33</f>
        <v>46</v>
      </c>
    </row>
    <row r="34" spans="1:10" x14ac:dyDescent="0.25">
      <c r="A34" t="str">
        <f>Foglio1!B34</f>
        <v>Rule Guard</v>
      </c>
      <c r="B34">
        <f>Foglio1!C34</f>
        <v>11</v>
      </c>
      <c r="C34">
        <f>Foglio1!D34</f>
        <v>1</v>
      </c>
      <c r="D34">
        <f>Foglio1!E34</f>
        <v>8</v>
      </c>
      <c r="E34">
        <f>Foglio1!F34</f>
        <v>49</v>
      </c>
      <c r="F34" s="88">
        <f>Foglio1!G34</f>
        <v>4.4545454545454541</v>
      </c>
      <c r="G34" s="87">
        <f>Foglio1!I34</f>
        <v>0.89856957087126132</v>
      </c>
      <c r="H34" s="87">
        <f>Foglio1!K34</f>
        <v>0.89102564102564108</v>
      </c>
      <c r="I34" s="87">
        <f>Foglio1!M34</f>
        <v>0.66523605150214593</v>
      </c>
      <c r="J34">
        <f>Foglio1!N34</f>
        <v>61</v>
      </c>
    </row>
    <row r="35" spans="1:10" x14ac:dyDescent="0.25">
      <c r="A35" t="str">
        <f>Foglio1!B35</f>
        <v>Rule Update</v>
      </c>
      <c r="B35">
        <f>Foglio1!C35</f>
        <v>6</v>
      </c>
      <c r="C35">
        <f>Foglio1!D35</f>
        <v>1</v>
      </c>
      <c r="D35">
        <f>Foglio1!E35</f>
        <v>7</v>
      </c>
      <c r="E35">
        <f>Foglio1!F35</f>
        <v>25</v>
      </c>
      <c r="F35" s="88">
        <f>Foglio1!G35</f>
        <v>4.166666666666667</v>
      </c>
      <c r="G35" s="87">
        <f>Foglio1!I35</f>
        <v>0.89856957087126132</v>
      </c>
      <c r="H35" s="87">
        <f>Foglio1!K35</f>
        <v>0.89102564102564108</v>
      </c>
      <c r="I35" s="87">
        <f>Foglio1!M35</f>
        <v>0.66523605150214593</v>
      </c>
      <c r="J35">
        <f>Foglio1!N35</f>
        <v>39</v>
      </c>
    </row>
    <row r="36" spans="1:10" x14ac:dyDescent="0.25">
      <c r="A36" t="str">
        <f>Foglio1!B36</f>
        <v>All Rules</v>
      </c>
      <c r="B36">
        <f>Foglio1!C36</f>
        <v>147</v>
      </c>
      <c r="C36">
        <f>Foglio1!D36</f>
        <v>1</v>
      </c>
      <c r="D36">
        <f>Foglio1!E36</f>
        <v>10</v>
      </c>
      <c r="E36">
        <f>Foglio1!F36</f>
        <v>887</v>
      </c>
      <c r="F36" s="88">
        <f>Foglio1!G36</f>
        <v>6.0340136054421771</v>
      </c>
      <c r="G36" s="87">
        <f>Foglio1!I36</f>
        <v>0.90983961855223239</v>
      </c>
      <c r="H36" s="87">
        <f>Foglio1!K36</f>
        <v>0.89743589743589747</v>
      </c>
      <c r="I36" s="87">
        <f>Foglio1!M36</f>
        <v>0.70386266094420602</v>
      </c>
      <c r="J36">
        <f>Foglio1!N36</f>
        <v>6870</v>
      </c>
    </row>
    <row r="37" spans="1:10" x14ac:dyDescent="0.25">
      <c r="A37" t="str">
        <f>Foglio1!B37</f>
        <v>Manual</v>
      </c>
      <c r="B37">
        <f>Foglio1!C37</f>
        <v>2</v>
      </c>
      <c r="C37">
        <f>Foglio1!D37</f>
        <v>4</v>
      </c>
      <c r="D37">
        <f>Foglio1!E37</f>
        <v>10</v>
      </c>
      <c r="E37">
        <f>Foglio1!F37</f>
        <v>14</v>
      </c>
      <c r="F37" s="88">
        <f>Foglio1!G37</f>
        <v>7</v>
      </c>
      <c r="G37" s="87">
        <f>Foglio1!I37</f>
        <v>0.90160381447767668</v>
      </c>
      <c r="H37" s="87">
        <f>Foglio1!K37</f>
        <v>0.89743589743589747</v>
      </c>
      <c r="I37" s="87">
        <f>Foglio1!M37</f>
        <v>0.6523605150214592</v>
      </c>
      <c r="J37" t="str">
        <f>Foglio1!N37</f>
        <v>//</v>
      </c>
    </row>
    <row r="38" spans="1:10" x14ac:dyDescent="0.25">
      <c r="A38">
        <f>Foglio1!B38</f>
        <v>0</v>
      </c>
      <c r="B38">
        <f>Foglio1!C38</f>
        <v>0</v>
      </c>
      <c r="C38">
        <f>Foglio1!D38</f>
        <v>0</v>
      </c>
      <c r="D38">
        <f>Foglio1!E38</f>
        <v>0</v>
      </c>
      <c r="E38">
        <f>Foglio1!F38</f>
        <v>0</v>
      </c>
      <c r="F38" s="88">
        <f>Foglio1!G38</f>
        <v>0</v>
      </c>
      <c r="G38" s="87">
        <f>Foglio1!I38</f>
        <v>0</v>
      </c>
      <c r="H38" s="87">
        <f>Foglio1!K38</f>
        <v>0</v>
      </c>
      <c r="I38" s="87">
        <f>Foglio1!M38</f>
        <v>0</v>
      </c>
      <c r="J38">
        <f>Foglio1!N38</f>
        <v>0</v>
      </c>
    </row>
    <row r="39" spans="1:10" x14ac:dyDescent="0.25">
      <c r="A39">
        <f>Foglio1!B39</f>
        <v>0</v>
      </c>
      <c r="B39">
        <f>Foglio1!C39</f>
        <v>0</v>
      </c>
      <c r="C39">
        <f>Foglio1!D39</f>
        <v>0</v>
      </c>
      <c r="D39">
        <f>Foglio1!E39</f>
        <v>0</v>
      </c>
      <c r="E39">
        <f>Foglio1!F39</f>
        <v>0</v>
      </c>
      <c r="F39" s="88">
        <f>Foglio1!G39</f>
        <v>0</v>
      </c>
      <c r="G39" s="87">
        <f>Foglio1!I39</f>
        <v>0</v>
      </c>
      <c r="H39" s="87">
        <f>Foglio1!K39</f>
        <v>0</v>
      </c>
      <c r="I39" s="87">
        <f>Foglio1!M39</f>
        <v>0</v>
      </c>
      <c r="J39">
        <f>Foglio1!N39</f>
        <v>0</v>
      </c>
    </row>
    <row r="40" spans="1:10" x14ac:dyDescent="0.25">
      <c r="A40" t="str">
        <f>Foglio1!B40</f>
        <v>Constraints</v>
      </c>
      <c r="B40">
        <f>Foglio1!C40</f>
        <v>62</v>
      </c>
      <c r="C40">
        <f>Foglio1!D40</f>
        <v>12</v>
      </c>
      <c r="D40">
        <f>Foglio1!E40</f>
        <v>20</v>
      </c>
      <c r="E40">
        <f>Foglio1!F40</f>
        <v>959</v>
      </c>
      <c r="F40" s="88">
        <f>Foglio1!G40</f>
        <v>15.46774193548387</v>
      </c>
      <c r="G40" s="87">
        <f>Foglio1!I40</f>
        <v>0.82097962722149975</v>
      </c>
      <c r="H40" s="87">
        <f>Foglio1!K40</f>
        <v>0.78846153846153844</v>
      </c>
      <c r="I40" s="87">
        <f>Foglio1!M40</f>
        <v>0.60515021459227469</v>
      </c>
      <c r="J40" t="str">
        <f>Foglio1!N40</f>
        <v>//</v>
      </c>
    </row>
    <row r="41" spans="1:10" x14ac:dyDescent="0.25">
      <c r="A41" t="str">
        <f>Foglio1!B41</f>
        <v>State Coverage</v>
      </c>
      <c r="B41">
        <f>Foglio1!C41</f>
        <v>1</v>
      </c>
      <c r="C41">
        <f>Foglio1!D41</f>
        <v>30</v>
      </c>
      <c r="D41">
        <f>Foglio1!E41</f>
        <v>30</v>
      </c>
      <c r="E41">
        <f>Foglio1!F41</f>
        <v>30</v>
      </c>
      <c r="F41" s="88">
        <f>Foglio1!G41</f>
        <v>30</v>
      </c>
      <c r="G41" s="87">
        <f>Foglio1!I41</f>
        <v>0.47811009969657564</v>
      </c>
      <c r="H41" s="87">
        <f>Foglio1!K41</f>
        <v>0.35256410256410259</v>
      </c>
      <c r="I41" s="87">
        <f>Foglio1!M41</f>
        <v>0.26609442060085836</v>
      </c>
      <c r="J41" t="str">
        <f>Foglio1!N41</f>
        <v>//</v>
      </c>
    </row>
    <row r="42" spans="1:10" x14ac:dyDescent="0.25">
      <c r="A42" t="str">
        <f>Foglio1!B42</f>
        <v>Transition Coverage</v>
      </c>
      <c r="B42">
        <f>Foglio1!C42</f>
        <v>1</v>
      </c>
      <c r="C42">
        <f>Foglio1!D42</f>
        <v>214</v>
      </c>
      <c r="D42">
        <f>Foglio1!E42</f>
        <v>214</v>
      </c>
      <c r="E42">
        <f>Foglio1!F42</f>
        <v>214</v>
      </c>
      <c r="F42" s="88">
        <f>Foglio1!G42</f>
        <v>214</v>
      </c>
      <c r="G42" s="87">
        <f>Foglio1!I42</f>
        <v>0.85305591677503256</v>
      </c>
      <c r="H42" s="87">
        <f>Foglio1!K42</f>
        <v>0.82051282051282048</v>
      </c>
      <c r="I42" s="87">
        <f>Foglio1!M42</f>
        <v>0.62231759656652363</v>
      </c>
      <c r="J42" t="str">
        <f>Foglio1!N42</f>
        <v>//</v>
      </c>
    </row>
    <row r="43" spans="1:10" x14ac:dyDescent="0.25">
      <c r="A43" t="str">
        <f>Foglio1!B43</f>
        <v>Splitted Transition Coverage</v>
      </c>
      <c r="B43">
        <f>Foglio1!C43</f>
        <v>7</v>
      </c>
      <c r="C43">
        <f>Foglio1!D43</f>
        <v>1</v>
      </c>
      <c r="D43">
        <f>Foglio1!E43</f>
        <v>162</v>
      </c>
      <c r="E43">
        <f>Foglio1!F43</f>
        <v>201</v>
      </c>
      <c r="F43" s="88">
        <f>Foglio1!G43</f>
        <v>28.714285714285715</v>
      </c>
      <c r="G43" s="87">
        <f>Foglio1!I43</f>
        <v>0.85305591677503256</v>
      </c>
      <c r="H43" s="87">
        <f>Foglio1!K43</f>
        <v>0.82051282051282048</v>
      </c>
      <c r="I43" s="87">
        <f>Foglio1!M43</f>
        <v>0.62231759656652363</v>
      </c>
      <c r="J43" t="str">
        <f>Foglio1!N43</f>
        <v>//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AB177-B59D-4458-AD9C-8227449FA287}">
  <dimension ref="A1:G37"/>
  <sheetViews>
    <sheetView topLeftCell="B5" zoomScale="80" zoomScaleNormal="80" workbookViewId="0">
      <selection activeCell="AI50" sqref="AI50"/>
    </sheetView>
  </sheetViews>
  <sheetFormatPr defaultRowHeight="15" x14ac:dyDescent="0.25"/>
  <cols>
    <col min="2" max="2" width="14.28515625" bestFit="1" customWidth="1"/>
    <col min="3" max="3" width="14.7109375" bestFit="1" customWidth="1"/>
    <col min="4" max="4" width="13.140625" bestFit="1" customWidth="1"/>
    <col min="5" max="6" width="11.28515625" bestFit="1" customWidth="1"/>
  </cols>
  <sheetData>
    <row r="1" spans="1:7" x14ac:dyDescent="0.25">
      <c r="A1" s="68"/>
      <c r="B1" s="68"/>
      <c r="C1" s="69" t="s">
        <v>13</v>
      </c>
      <c r="D1" s="70" t="s">
        <v>14</v>
      </c>
      <c r="E1" s="71" t="s">
        <v>15</v>
      </c>
      <c r="F1" s="8" t="s">
        <v>16</v>
      </c>
      <c r="G1" s="8" t="s">
        <v>11</v>
      </c>
    </row>
    <row r="2" spans="1:7" x14ac:dyDescent="0.25">
      <c r="A2" s="72" t="s">
        <v>29</v>
      </c>
      <c r="B2" s="68" t="str">
        <f>Foglio1!B2</f>
        <v>Basic Rule</v>
      </c>
      <c r="C2" s="37">
        <f>Foglio1!I2</f>
        <v>0.68140442132639789</v>
      </c>
      <c r="D2" s="47">
        <f>Foglio1!K2</f>
        <v>0.62820512820512819</v>
      </c>
      <c r="E2" s="73">
        <f>Foglio1!M2</f>
        <v>0.45064377682403434</v>
      </c>
      <c r="F2" s="8">
        <f>Foglio1!N2</f>
        <v>11</v>
      </c>
      <c r="G2" s="8">
        <f>Foglio1!F2</f>
        <v>9</v>
      </c>
    </row>
    <row r="3" spans="1:7" x14ac:dyDescent="0.25">
      <c r="A3" s="72" t="s">
        <v>29</v>
      </c>
      <c r="B3" s="68" t="str">
        <f>Foglio1!B3</f>
        <v>2 Wise</v>
      </c>
      <c r="C3" s="37">
        <f>Foglio1!I3</f>
        <v>0.69137407889033375</v>
      </c>
      <c r="D3" s="47">
        <f>Foglio1!K3</f>
        <v>0.62820512820512819</v>
      </c>
      <c r="E3" s="73">
        <f>Foglio1!M3</f>
        <v>0.48068669527896996</v>
      </c>
      <c r="F3" s="8">
        <f>Foglio1!N3</f>
        <v>150</v>
      </c>
      <c r="G3" s="8">
        <f>Foglio1!F3</f>
        <v>21</v>
      </c>
    </row>
    <row r="4" spans="1:7" x14ac:dyDescent="0.25">
      <c r="A4" s="72" t="s">
        <v>29</v>
      </c>
      <c r="B4" s="68" t="str">
        <f>Foglio1!B4</f>
        <v>3 Wise</v>
      </c>
      <c r="C4" s="37">
        <f>Foglio1!I4</f>
        <v>0.69137407889033375</v>
      </c>
      <c r="D4" s="47">
        <f>Foglio1!K4</f>
        <v>0.62820512820512819</v>
      </c>
      <c r="E4" s="73">
        <f>Foglio1!M4</f>
        <v>0.48068669527896996</v>
      </c>
      <c r="F4" s="8">
        <f>Foglio1!N4</f>
        <v>630</v>
      </c>
      <c r="G4" s="8">
        <f>Foglio1!F4</f>
        <v>21</v>
      </c>
    </row>
    <row r="5" spans="1:7" x14ac:dyDescent="0.25">
      <c r="A5" s="72" t="s">
        <v>29</v>
      </c>
      <c r="B5" s="68" t="str">
        <f>Foglio1!B5</f>
        <v>Complete Rule</v>
      </c>
      <c r="C5" s="37">
        <f>Foglio1!I5</f>
        <v>0.58300823580407457</v>
      </c>
      <c r="D5" s="47">
        <f>Foglio1!K5</f>
        <v>0.46794871794871795</v>
      </c>
      <c r="E5" s="73">
        <f>Foglio1!M5</f>
        <v>0.36480686695278969</v>
      </c>
      <c r="F5" s="8">
        <f>Foglio1!N5</f>
        <v>1</v>
      </c>
      <c r="G5" s="8">
        <f>Foglio1!F5</f>
        <v>2</v>
      </c>
    </row>
    <row r="6" spans="1:7" x14ac:dyDescent="0.25">
      <c r="A6" s="72" t="s">
        <v>29</v>
      </c>
      <c r="B6" s="68" t="str">
        <f>Foglio1!B6</f>
        <v>MCDC</v>
      </c>
      <c r="C6" s="37">
        <f>Foglio1!I6</f>
        <v>0.68140442132639789</v>
      </c>
      <c r="D6" s="47">
        <f>Foglio1!K6</f>
        <v>0.62820512820512819</v>
      </c>
      <c r="E6" s="73">
        <f>Foglio1!M6</f>
        <v>0.45064377682403434</v>
      </c>
      <c r="F6" s="8">
        <f>Foglio1!N6</f>
        <v>14</v>
      </c>
      <c r="G6" s="8">
        <f>Foglio1!F6</f>
        <v>8</v>
      </c>
    </row>
    <row r="7" spans="1:7" x14ac:dyDescent="0.25">
      <c r="A7" s="72" t="s">
        <v>29</v>
      </c>
      <c r="B7" s="68" t="str">
        <f>Foglio1!B7</f>
        <v>Rule Guard</v>
      </c>
      <c r="C7" s="37">
        <f>Foglio1!I7</f>
        <v>0.68140442132639789</v>
      </c>
      <c r="D7" s="47">
        <f>Foglio1!K7</f>
        <v>0.62820512820512819</v>
      </c>
      <c r="E7" s="73">
        <f>Foglio1!M7</f>
        <v>0.45064377682403434</v>
      </c>
      <c r="F7" s="8">
        <f>Foglio1!N7</f>
        <v>27</v>
      </c>
      <c r="G7" s="8">
        <f>Foglio1!F7</f>
        <v>9</v>
      </c>
    </row>
    <row r="8" spans="1:7" x14ac:dyDescent="0.25">
      <c r="A8" s="72" t="s">
        <v>29</v>
      </c>
      <c r="B8" s="68" t="str">
        <f>Foglio1!B8</f>
        <v>Rule Update</v>
      </c>
      <c r="C8" s="37">
        <f>Foglio1!I8</f>
        <v>0.67967056783701774</v>
      </c>
      <c r="D8" s="47">
        <f>Foglio1!K8</f>
        <v>0.62820512820512819</v>
      </c>
      <c r="E8" s="73">
        <f>Foglio1!M8</f>
        <v>0.44206008583690987</v>
      </c>
      <c r="F8" s="8">
        <f>Foglio1!N8</f>
        <v>20</v>
      </c>
      <c r="G8" s="8">
        <f>Foglio1!F8</f>
        <v>8</v>
      </c>
    </row>
    <row r="9" spans="1:7" x14ac:dyDescent="0.25">
      <c r="A9" s="72" t="s">
        <v>29</v>
      </c>
      <c r="B9" s="68" t="str">
        <f>Foglio1!B9</f>
        <v>All Rules</v>
      </c>
      <c r="C9" s="37">
        <f>Foglio1!I9</f>
        <v>0.69137407889033375</v>
      </c>
      <c r="D9" s="47">
        <f>Foglio1!K9</f>
        <v>0.62820512820512819</v>
      </c>
      <c r="E9" s="73">
        <f>Foglio1!M9</f>
        <v>0.48068669527896996</v>
      </c>
      <c r="F9" s="8">
        <f>Foglio1!N9</f>
        <v>853</v>
      </c>
      <c r="G9" s="8">
        <f>Foglio1!F9</f>
        <v>19</v>
      </c>
    </row>
    <row r="10" spans="1:7" x14ac:dyDescent="0.25">
      <c r="A10" s="72" t="s">
        <v>29</v>
      </c>
      <c r="B10" s="68" t="str">
        <f>Foglio1!B10</f>
        <v>Manual</v>
      </c>
      <c r="C10" s="37">
        <f>Foglio1!I10</f>
        <v>0.67967056783701774</v>
      </c>
      <c r="D10" s="47">
        <f>Foglio1!K10</f>
        <v>0.62820512820512819</v>
      </c>
      <c r="E10" s="73">
        <f>Foglio1!M10</f>
        <v>0.44206008583690987</v>
      </c>
      <c r="F10" s="8" t="str">
        <f>Foglio1!N10</f>
        <v>//</v>
      </c>
      <c r="G10" s="8">
        <f>Foglio1!F10</f>
        <v>4</v>
      </c>
    </row>
    <row r="11" spans="1:7" x14ac:dyDescent="0.25">
      <c r="A11" s="72" t="s">
        <v>30</v>
      </c>
      <c r="B11" s="68" t="str">
        <f>Foglio1!B11</f>
        <v>Basic Rule</v>
      </c>
      <c r="C11" s="37">
        <f>Foglio1!I11</f>
        <v>0.80320762895535325</v>
      </c>
      <c r="D11" s="47">
        <f>Foglio1!K11</f>
        <v>0.76923076923076927</v>
      </c>
      <c r="E11" s="73">
        <f>Foglio1!M11</f>
        <v>0.57510729613733902</v>
      </c>
      <c r="F11" s="8">
        <f>Foglio1!N11</f>
        <v>21</v>
      </c>
      <c r="G11" s="8">
        <f>Foglio1!F11</f>
        <v>22</v>
      </c>
    </row>
    <row r="12" spans="1:7" x14ac:dyDescent="0.25">
      <c r="A12" s="72" t="s">
        <v>30</v>
      </c>
      <c r="B12" s="68" t="str">
        <f>Foglio1!B12</f>
        <v>2 Wise</v>
      </c>
      <c r="C12" s="37">
        <f>Foglio1!I12</f>
        <v>0.8370177719982661</v>
      </c>
      <c r="D12" s="47">
        <f>Foglio1!K12</f>
        <v>0.80128205128205132</v>
      </c>
      <c r="E12" s="73">
        <f>Foglio1!M12</f>
        <v>0.6094420600858369</v>
      </c>
      <c r="F12" s="8">
        <f>Foglio1!N12</f>
        <v>471</v>
      </c>
      <c r="G12" s="8">
        <f>Foglio1!F12</f>
        <v>84</v>
      </c>
    </row>
    <row r="13" spans="1:7" x14ac:dyDescent="0.25">
      <c r="A13" s="72" t="s">
        <v>30</v>
      </c>
      <c r="B13" s="68" t="str">
        <f>Foglio1!B13</f>
        <v>3 Wise</v>
      </c>
      <c r="C13" s="37">
        <f>Foglio1!I13</f>
        <v>0.8383181621153013</v>
      </c>
      <c r="D13" s="47">
        <f>Foglio1!K13</f>
        <v>0.80128205128205132</v>
      </c>
      <c r="E13" s="73">
        <f>Foglio1!M13</f>
        <v>0.61802575107296143</v>
      </c>
      <c r="F13" s="8">
        <f>Foglio1!N13</f>
        <v>3793</v>
      </c>
      <c r="G13" s="8">
        <f>Foglio1!F13</f>
        <v>248</v>
      </c>
    </row>
    <row r="14" spans="1:7" x14ac:dyDescent="0.25">
      <c r="A14" s="72" t="s">
        <v>30</v>
      </c>
      <c r="B14" s="68" t="str">
        <f>Foglio1!B14</f>
        <v>Complete Rule</v>
      </c>
      <c r="C14" s="37">
        <f>Foglio1!I14</f>
        <v>0.59037711313394015</v>
      </c>
      <c r="D14" s="47">
        <f>Foglio1!K14</f>
        <v>0.47435897435897434</v>
      </c>
      <c r="E14" s="73">
        <f>Foglio1!M14</f>
        <v>0.38197424892703863</v>
      </c>
      <c r="F14" s="8">
        <f>Foglio1!N14</f>
        <v>1</v>
      </c>
      <c r="G14" s="8">
        <f>Foglio1!F14</f>
        <v>2</v>
      </c>
    </row>
    <row r="15" spans="1:7" x14ac:dyDescent="0.25">
      <c r="A15" s="72" t="s">
        <v>30</v>
      </c>
      <c r="B15" s="68" t="str">
        <f>Foglio1!B15</f>
        <v>MCDC</v>
      </c>
      <c r="C15" s="37">
        <f>Foglio1!I15</f>
        <v>0.80407455570004338</v>
      </c>
      <c r="D15" s="47">
        <f>Foglio1!K15</f>
        <v>0.76923076923076927</v>
      </c>
      <c r="E15" s="73">
        <f>Foglio1!M15</f>
        <v>0.57939914163090134</v>
      </c>
      <c r="F15" s="8">
        <f>Foglio1!N15</f>
        <v>30</v>
      </c>
      <c r="G15" s="8">
        <f>Foglio1!F15</f>
        <v>21</v>
      </c>
    </row>
    <row r="16" spans="1:7" x14ac:dyDescent="0.25">
      <c r="A16" s="72" t="s">
        <v>30</v>
      </c>
      <c r="B16" s="68" t="str">
        <f>Foglio1!B16</f>
        <v>Rule Guard</v>
      </c>
      <c r="C16" s="37">
        <f>Foglio1!I16</f>
        <v>0.80927611616818373</v>
      </c>
      <c r="D16" s="47">
        <f>Foglio1!K16</f>
        <v>0.77564102564102566</v>
      </c>
      <c r="E16" s="73">
        <f>Foglio1!M16</f>
        <v>0.58798283261802575</v>
      </c>
      <c r="F16" s="8">
        <f>Foglio1!N16</f>
        <v>44</v>
      </c>
      <c r="G16" s="8">
        <f>Foglio1!F16</f>
        <v>22</v>
      </c>
    </row>
    <row r="17" spans="1:7" x14ac:dyDescent="0.25">
      <c r="A17" s="72" t="s">
        <v>30</v>
      </c>
      <c r="B17" s="68" t="str">
        <f>Foglio1!B17</f>
        <v>Rule Update</v>
      </c>
      <c r="C17" s="37">
        <f>Foglio1!I17</f>
        <v>0.80927611616818373</v>
      </c>
      <c r="D17" s="47">
        <f>Foglio1!K17</f>
        <v>0.77564102564102566</v>
      </c>
      <c r="E17" s="73">
        <f>Foglio1!M17</f>
        <v>0.58798283261802575</v>
      </c>
      <c r="F17" s="8">
        <f>Foglio1!N17</f>
        <v>30</v>
      </c>
      <c r="G17" s="8">
        <f>Foglio1!F17</f>
        <v>12</v>
      </c>
    </row>
    <row r="18" spans="1:7" x14ac:dyDescent="0.25">
      <c r="A18" s="72" t="s">
        <v>30</v>
      </c>
      <c r="B18" s="68" t="str">
        <f>Foglio1!B18</f>
        <v>All Rules</v>
      </c>
      <c r="C18" s="37">
        <f>Foglio1!I18</f>
        <v>0.8383181621153013</v>
      </c>
      <c r="D18" s="47">
        <f>Foglio1!K18</f>
        <v>0.80128205128205132</v>
      </c>
      <c r="E18" s="73">
        <f>Foglio1!M18</f>
        <v>0.61802575107296143</v>
      </c>
      <c r="F18" s="8">
        <f>Foglio1!N18</f>
        <v>4390</v>
      </c>
      <c r="G18" s="8">
        <f>Foglio1!F18</f>
        <v>239</v>
      </c>
    </row>
    <row r="19" spans="1:7" x14ac:dyDescent="0.25">
      <c r="A19" s="72" t="s">
        <v>30</v>
      </c>
      <c r="B19" s="68" t="str">
        <f>Foglio1!B19</f>
        <v>Manual</v>
      </c>
      <c r="C19" s="37">
        <f>Foglio1!I19</f>
        <v>0.8526224534026875</v>
      </c>
      <c r="D19" s="47">
        <f>Foglio1!K19</f>
        <v>0.82051282051282048</v>
      </c>
      <c r="E19" s="73">
        <f>Foglio1!M19</f>
        <v>0.62231759656652363</v>
      </c>
      <c r="F19" s="8" t="str">
        <f>Foglio1!N19</f>
        <v>//</v>
      </c>
      <c r="G19" s="8">
        <f>Foglio1!F19</f>
        <v>12</v>
      </c>
    </row>
    <row r="20" spans="1:7" x14ac:dyDescent="0.25">
      <c r="A20" s="72" t="s">
        <v>31</v>
      </c>
      <c r="B20" s="68" t="str">
        <f>Foglio1!B20</f>
        <v>Basic Rule</v>
      </c>
      <c r="C20" s="37">
        <f>Foglio1!I20</f>
        <v>0.89336801040312097</v>
      </c>
      <c r="D20" s="47">
        <f>Foglio1!K20</f>
        <v>0.87179487179487181</v>
      </c>
      <c r="E20" s="73">
        <f>Foglio1!M20</f>
        <v>0.6566523605150214</v>
      </c>
      <c r="F20" s="8">
        <f>Foglio1!N20</f>
        <v>32</v>
      </c>
      <c r="G20" s="8">
        <f>Foglio1!F20</f>
        <v>49</v>
      </c>
    </row>
    <row r="21" spans="1:7" x14ac:dyDescent="0.25">
      <c r="A21" s="72" t="s">
        <v>31</v>
      </c>
      <c r="B21" s="68" t="str">
        <f>Foglio1!B21</f>
        <v>2 Wise</v>
      </c>
      <c r="C21" s="37">
        <f>Foglio1!I21</f>
        <v>0.90377113133940179</v>
      </c>
      <c r="D21" s="47">
        <f>Foglio1!K21</f>
        <v>0.87820512820512819</v>
      </c>
      <c r="E21" s="73">
        <f>Foglio1!M21</f>
        <v>0.69957081545064381</v>
      </c>
      <c r="F21" s="8">
        <f>Foglio1!N21</f>
        <v>633</v>
      </c>
      <c r="G21" s="8">
        <f>Foglio1!F21</f>
        <v>209</v>
      </c>
    </row>
    <row r="22" spans="1:7" x14ac:dyDescent="0.25">
      <c r="A22" s="72" t="s">
        <v>31</v>
      </c>
      <c r="B22" s="68" t="str">
        <f>Foglio1!B22</f>
        <v>3 Wise</v>
      </c>
      <c r="C22" s="37">
        <f>Foglio1!I22</f>
        <v>0.90593844820112701</v>
      </c>
      <c r="D22" s="47">
        <f>Foglio1!K22</f>
        <v>0.87820512820512819</v>
      </c>
      <c r="E22" s="73">
        <f>Foglio1!M22</f>
        <v>0.70386266094420602</v>
      </c>
      <c r="F22" s="8">
        <f>Foglio1!N22</f>
        <v>6058</v>
      </c>
      <c r="G22" s="8">
        <f>Foglio1!F22</f>
        <v>860</v>
      </c>
    </row>
    <row r="23" spans="1:7" x14ac:dyDescent="0.25">
      <c r="A23" s="72" t="s">
        <v>31</v>
      </c>
      <c r="B23" s="68" t="str">
        <f>Foglio1!B23</f>
        <v>Complete Rule</v>
      </c>
      <c r="C23" s="37">
        <f>Foglio1!I23</f>
        <v>0.59037711313394015</v>
      </c>
      <c r="D23" s="47">
        <f>Foglio1!K23</f>
        <v>0.47435897435897434</v>
      </c>
      <c r="E23" s="73">
        <f>Foglio1!M23</f>
        <v>0.38197424892703863</v>
      </c>
      <c r="F23" s="8">
        <f>Foglio1!N23</f>
        <v>1</v>
      </c>
      <c r="G23" s="8">
        <f>Foglio1!F23</f>
        <v>2</v>
      </c>
    </row>
    <row r="24" spans="1:7" x14ac:dyDescent="0.25">
      <c r="A24" s="72" t="s">
        <v>31</v>
      </c>
      <c r="B24" s="68" t="str">
        <f>Foglio1!B24</f>
        <v>MCDC</v>
      </c>
      <c r="C24" s="37">
        <f>Foglio1!I24</f>
        <v>0.89336801040312097</v>
      </c>
      <c r="D24" s="47">
        <f>Foglio1!K24</f>
        <v>0.87179487179487181</v>
      </c>
      <c r="E24" s="73">
        <f>Foglio1!M24</f>
        <v>0.6566523605150214</v>
      </c>
      <c r="F24" s="8">
        <f>Foglio1!N24</f>
        <v>46</v>
      </c>
      <c r="G24" s="8">
        <f>Foglio1!F24</f>
        <v>50</v>
      </c>
    </row>
    <row r="25" spans="1:7" x14ac:dyDescent="0.25">
      <c r="A25" s="72" t="s">
        <v>31</v>
      </c>
      <c r="B25" s="68" t="str">
        <f>Foglio1!B25</f>
        <v>Rule Guard</v>
      </c>
      <c r="C25" s="37">
        <f>Foglio1!I25</f>
        <v>0.89466840052015606</v>
      </c>
      <c r="D25" s="47">
        <f>Foglio1!K25</f>
        <v>0.87179487179487181</v>
      </c>
      <c r="E25" s="73">
        <f>Foglio1!M25</f>
        <v>0.66523605150214593</v>
      </c>
      <c r="F25" s="8">
        <f>Foglio1!N25</f>
        <v>61</v>
      </c>
      <c r="G25" s="8">
        <f>Foglio1!F25</f>
        <v>49</v>
      </c>
    </row>
    <row r="26" spans="1:7" x14ac:dyDescent="0.25">
      <c r="A26" s="72" t="s">
        <v>31</v>
      </c>
      <c r="B26" s="68" t="str">
        <f>Foglio1!B26</f>
        <v>Rule Update</v>
      </c>
      <c r="C26" s="37">
        <f>Foglio1!I26</f>
        <v>0.89466840052015606</v>
      </c>
      <c r="D26" s="47">
        <f>Foglio1!K26</f>
        <v>0.87179487179487181</v>
      </c>
      <c r="E26" s="73">
        <f>Foglio1!M26</f>
        <v>0.66523605150214593</v>
      </c>
      <c r="F26" s="8">
        <f>Foglio1!N26</f>
        <v>39</v>
      </c>
      <c r="G26" s="8">
        <f>Foglio1!F26</f>
        <v>25</v>
      </c>
    </row>
    <row r="27" spans="1:7" x14ac:dyDescent="0.25">
      <c r="A27" s="72" t="s">
        <v>31</v>
      </c>
      <c r="B27" s="68" t="str">
        <f>Foglio1!B27</f>
        <v>All Rules</v>
      </c>
      <c r="C27" s="37">
        <f>Foglio1!I27</f>
        <v>0.90593844820112701</v>
      </c>
      <c r="D27" s="47">
        <f>Foglio1!K27</f>
        <v>0.87820512820512819</v>
      </c>
      <c r="E27" s="73">
        <f>Foglio1!M27</f>
        <v>0.70386266094420602</v>
      </c>
      <c r="F27" s="8">
        <f>Foglio1!N27</f>
        <v>6870</v>
      </c>
      <c r="G27" s="8">
        <f>Foglio1!F27</f>
        <v>862</v>
      </c>
    </row>
    <row r="28" spans="1:7" x14ac:dyDescent="0.25">
      <c r="A28" s="72" t="s">
        <v>31</v>
      </c>
      <c r="B28" s="68" t="str">
        <f>Foglio1!B28</f>
        <v>Manual</v>
      </c>
      <c r="C28" s="37">
        <f>Foglio1!I28</f>
        <v>0.8977026441265713</v>
      </c>
      <c r="D28" s="47">
        <f>Foglio1!K28</f>
        <v>0.87820512820512819</v>
      </c>
      <c r="E28" s="73">
        <f>Foglio1!M28</f>
        <v>0.6523605150214592</v>
      </c>
      <c r="F28" s="8" t="str">
        <f>Foglio1!N28</f>
        <v>//</v>
      </c>
      <c r="G28" s="8">
        <f>Foglio1!F28</f>
        <v>14</v>
      </c>
    </row>
    <row r="29" spans="1:7" x14ac:dyDescent="0.25">
      <c r="A29" s="72" t="s">
        <v>33</v>
      </c>
      <c r="B29" s="68" t="str">
        <f>Foglio1!B29</f>
        <v>Basic Rule</v>
      </c>
      <c r="C29" s="37">
        <f>Foglio1!I29</f>
        <v>0.89726918075422624</v>
      </c>
      <c r="D29" s="47">
        <f>Foglio1!K29</f>
        <v>0.89102564102564108</v>
      </c>
      <c r="E29" s="73">
        <f>Foglio1!M29</f>
        <v>0.6566523605150214</v>
      </c>
      <c r="F29" s="8">
        <f>Foglio1!N29</f>
        <v>32</v>
      </c>
      <c r="G29" s="8">
        <f>Foglio1!F29</f>
        <v>49</v>
      </c>
    </row>
    <row r="30" spans="1:7" x14ac:dyDescent="0.25">
      <c r="A30" s="74" t="s">
        <v>33</v>
      </c>
      <c r="B30" s="68" t="str">
        <f>Foglio1!B30</f>
        <v>2 Wise</v>
      </c>
      <c r="C30" s="37">
        <f>Foglio1!I30</f>
        <v>0.90983961855223239</v>
      </c>
      <c r="D30" s="47">
        <f>Foglio1!K30</f>
        <v>0.89743589743589747</v>
      </c>
      <c r="E30" s="73">
        <f>Foglio1!M30</f>
        <v>0.70386266094420602</v>
      </c>
      <c r="F30" s="8">
        <f>Foglio1!N30</f>
        <v>633</v>
      </c>
      <c r="G30" s="8">
        <f>Foglio1!F30</f>
        <v>214</v>
      </c>
    </row>
    <row r="31" spans="1:7" x14ac:dyDescent="0.25">
      <c r="A31" s="72" t="s">
        <v>33</v>
      </c>
      <c r="B31" s="68" t="str">
        <f>Foglio1!B31</f>
        <v>3 Wise</v>
      </c>
      <c r="C31" s="37">
        <f>Foglio1!I31</f>
        <v>0.90983961855223239</v>
      </c>
      <c r="D31" s="47">
        <f>Foglio1!K31</f>
        <v>0.89743589743589747</v>
      </c>
      <c r="E31" s="73">
        <f>Foglio1!M31</f>
        <v>0.70386266094420602</v>
      </c>
      <c r="F31" s="8">
        <f>Foglio1!N31</f>
        <v>6058</v>
      </c>
      <c r="G31" s="8">
        <f>Foglio1!F31</f>
        <v>865</v>
      </c>
    </row>
    <row r="32" spans="1:7" x14ac:dyDescent="0.25">
      <c r="A32" s="74" t="s">
        <v>33</v>
      </c>
      <c r="B32" s="68" t="str">
        <f>Foglio1!B32</f>
        <v>Complete Rule</v>
      </c>
      <c r="C32" s="37">
        <f>Foglio1!I32</f>
        <v>0.59427828348504552</v>
      </c>
      <c r="D32" s="47">
        <f>Foglio1!K32</f>
        <v>0.49358974358974361</v>
      </c>
      <c r="E32" s="73">
        <f>Foglio1!M32</f>
        <v>0.38197424892703863</v>
      </c>
      <c r="F32" s="8">
        <f>Foglio1!N32</f>
        <v>1</v>
      </c>
      <c r="G32" s="8">
        <f>Foglio1!F32</f>
        <v>2</v>
      </c>
    </row>
    <row r="33" spans="1:7" x14ac:dyDescent="0.25">
      <c r="A33" s="72" t="s">
        <v>33</v>
      </c>
      <c r="B33" s="68" t="str">
        <f>Foglio1!B33</f>
        <v>MCDC</v>
      </c>
      <c r="C33" s="37">
        <f>Foglio1!I33</f>
        <v>0.89726918075422624</v>
      </c>
      <c r="D33" s="47">
        <f>Foglio1!K33</f>
        <v>0.89102564102564108</v>
      </c>
      <c r="E33" s="73">
        <f>Foglio1!M33</f>
        <v>0.6566523605150214</v>
      </c>
      <c r="F33" s="8">
        <f>Foglio1!N33</f>
        <v>46</v>
      </c>
      <c r="G33" s="8">
        <f>Foglio1!F33</f>
        <v>51</v>
      </c>
    </row>
    <row r="34" spans="1:7" x14ac:dyDescent="0.25">
      <c r="A34" s="74" t="s">
        <v>33</v>
      </c>
      <c r="B34" s="75" t="str">
        <f>Foglio1!B34</f>
        <v>Rule Guard</v>
      </c>
      <c r="C34" s="37">
        <f>Foglio1!I34</f>
        <v>0.89856957087126132</v>
      </c>
      <c r="D34" s="47">
        <f>Foglio1!K34</f>
        <v>0.89102564102564108</v>
      </c>
      <c r="E34" s="73">
        <f>Foglio1!M34</f>
        <v>0.66523605150214593</v>
      </c>
      <c r="F34" s="8">
        <f>Foglio1!N34</f>
        <v>61</v>
      </c>
      <c r="G34" s="8">
        <f>Foglio1!F34</f>
        <v>49</v>
      </c>
    </row>
    <row r="35" spans="1:7" x14ac:dyDescent="0.25">
      <c r="A35" s="72" t="s">
        <v>33</v>
      </c>
      <c r="B35" s="68" t="str">
        <f>Foglio1!B35</f>
        <v>Rule Update</v>
      </c>
      <c r="C35" s="37">
        <f>Foglio1!I35</f>
        <v>0.89856957087126132</v>
      </c>
      <c r="D35" s="47">
        <f>Foglio1!K35</f>
        <v>0.89102564102564108</v>
      </c>
      <c r="E35" s="73">
        <f>Foglio1!M35</f>
        <v>0.66523605150214593</v>
      </c>
      <c r="F35" s="8">
        <f>Foglio1!N35</f>
        <v>39</v>
      </c>
      <c r="G35" s="8">
        <f>Foglio1!F35</f>
        <v>25</v>
      </c>
    </row>
    <row r="36" spans="1:7" x14ac:dyDescent="0.25">
      <c r="A36" s="74" t="s">
        <v>33</v>
      </c>
      <c r="B36" s="68" t="str">
        <f>Foglio1!B36</f>
        <v>All Rules</v>
      </c>
      <c r="C36" s="37">
        <f>Foglio1!I36</f>
        <v>0.90983961855223239</v>
      </c>
      <c r="D36" s="47">
        <f>Foglio1!K36</f>
        <v>0.89743589743589747</v>
      </c>
      <c r="E36" s="73">
        <f>Foglio1!M36</f>
        <v>0.70386266094420602</v>
      </c>
      <c r="F36" s="8">
        <f>Foglio1!N36</f>
        <v>6870</v>
      </c>
      <c r="G36" s="8">
        <f>Foglio1!F36</f>
        <v>887</v>
      </c>
    </row>
    <row r="37" spans="1:7" x14ac:dyDescent="0.25">
      <c r="A37" s="72" t="s">
        <v>33</v>
      </c>
      <c r="B37" s="68" t="str">
        <f>Foglio1!B37</f>
        <v>Manual</v>
      </c>
      <c r="C37" s="37">
        <f>Foglio1!I37</f>
        <v>0.90160381447767668</v>
      </c>
      <c r="D37" s="47">
        <f>Foglio1!K37</f>
        <v>0.89743589743589747</v>
      </c>
      <c r="E37" s="73">
        <f>Foglio1!M37</f>
        <v>0.6523605150214592</v>
      </c>
      <c r="F37" s="8" t="str">
        <f>Foglio1!N37</f>
        <v>//</v>
      </c>
      <c r="G37" s="8">
        <f>Foglio1!F37</f>
        <v>14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2020-10-26T11:34:57Z</dcterms:created>
  <dcterms:modified xsi:type="dcterms:W3CDTF">2020-10-30T11:24:51Z</dcterms:modified>
</cp:coreProperties>
</file>