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CEV\Desktop\"/>
    </mc:Choice>
  </mc:AlternateContent>
  <bookViews>
    <workbookView xWindow="0" yWindow="0" windowWidth="38400" windowHeight="17835" firstSheet="4" activeTab="15"/>
  </bookViews>
  <sheets>
    <sheet name="Апк" sheetId="1" r:id="rId1"/>
    <sheet name="Природа" sheetId="2" r:id="rId2"/>
    <sheet name="Культура" sheetId="3" r:id="rId3"/>
    <sheet name="Архив" sheetId="4" r:id="rId4"/>
    <sheet name="Гжи" sheetId="5" r:id="rId5"/>
    <sheet name="Жкх" sheetId="6" r:id="rId6"/>
    <sheet name="Здрав" sheetId="7" r:id="rId7"/>
    <sheet name="Соц" sheetId="8" r:id="rId8"/>
    <sheet name="Строит" sheetId="9" r:id="rId9"/>
    <sheet name="Транспорт" sheetId="10" r:id="rId10"/>
    <sheet name="Физкультура" sheetId="11" r:id="rId11"/>
    <sheet name="Финансы" sheetId="12" r:id="rId12"/>
    <sheet name="Цифра" sheetId="13" r:id="rId13"/>
    <sheet name="Экономика" sheetId="14" r:id="rId14"/>
    <sheet name="Ветеринария" sheetId="15" r:id="rId15"/>
    <sheet name="Образование" sheetId="16" r:id="rId16"/>
  </sheets>
  <externalReferences>
    <externalReference r:id="rId1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3" l="1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E36" i="2" l="1"/>
  <c r="C36" i="2"/>
  <c r="B36" i="2"/>
  <c r="E35" i="2"/>
  <c r="C35" i="2"/>
  <c r="B35" i="2"/>
  <c r="E34" i="2"/>
  <c r="C34" i="2"/>
  <c r="B34" i="2"/>
  <c r="E33" i="2"/>
  <c r="C33" i="2"/>
  <c r="B33" i="2"/>
  <c r="E32" i="2"/>
  <c r="C32" i="2"/>
  <c r="B32" i="2"/>
  <c r="E31" i="2"/>
  <c r="C31" i="2"/>
  <c r="B31" i="2"/>
  <c r="E30" i="2"/>
  <c r="C30" i="2"/>
  <c r="B30" i="2"/>
  <c r="E29" i="2"/>
  <c r="C29" i="2"/>
  <c r="B29" i="2"/>
  <c r="E28" i="2"/>
  <c r="C28" i="2"/>
  <c r="B28" i="2"/>
  <c r="E27" i="2"/>
  <c r="C27" i="2"/>
  <c r="B27" i="2"/>
  <c r="E26" i="2"/>
  <c r="C26" i="2"/>
  <c r="B26" i="2"/>
  <c r="E25" i="2"/>
  <c r="C25" i="2"/>
  <c r="B25" i="2"/>
  <c r="E24" i="2"/>
  <c r="C24" i="2"/>
  <c r="B24" i="2"/>
  <c r="E23" i="2"/>
  <c r="C23" i="2"/>
  <c r="B23" i="2"/>
  <c r="E22" i="2"/>
  <c r="C22" i="2"/>
  <c r="B22" i="2"/>
  <c r="E21" i="2"/>
  <c r="C21" i="2"/>
  <c r="B21" i="2"/>
  <c r="E20" i="2"/>
  <c r="C20" i="2"/>
  <c r="B20" i="2"/>
  <c r="E19" i="2"/>
  <c r="C19" i="2"/>
  <c r="B19" i="2"/>
  <c r="E18" i="2"/>
  <c r="C18" i="2"/>
  <c r="B18" i="2"/>
  <c r="E17" i="2"/>
  <c r="C17" i="2"/>
  <c r="B17" i="2"/>
  <c r="E16" i="2"/>
  <c r="C16" i="2"/>
  <c r="B16" i="2"/>
  <c r="E15" i="2"/>
  <c r="C15" i="2"/>
  <c r="B15" i="2"/>
  <c r="E14" i="2"/>
  <c r="C14" i="2"/>
  <c r="B14" i="2"/>
  <c r="E13" i="2"/>
  <c r="C13" i="2"/>
  <c r="B13" i="2"/>
  <c r="E12" i="2"/>
  <c r="C12" i="2"/>
  <c r="B12" i="2"/>
  <c r="E11" i="2"/>
  <c r="C11" i="2"/>
  <c r="B11" i="2"/>
  <c r="E10" i="2"/>
  <c r="C10" i="2"/>
  <c r="B10" i="2"/>
  <c r="E9" i="2"/>
  <c r="C9" i="2"/>
  <c r="B9" i="2"/>
  <c r="E8" i="2"/>
  <c r="C8" i="2"/>
  <c r="B8" i="2"/>
  <c r="E7" i="2"/>
  <c r="C7" i="2"/>
  <c r="B7" i="2"/>
  <c r="E6" i="2"/>
  <c r="C6" i="2"/>
  <c r="B6" i="2"/>
  <c r="E5" i="2"/>
  <c r="C5" i="2"/>
  <c r="B5" i="2"/>
  <c r="E4" i="2"/>
  <c r="C4" i="2"/>
  <c r="B4" i="2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4" i="1"/>
</calcChain>
</file>

<file path=xl/sharedStrings.xml><?xml version="1.0" encoding="utf-8"?>
<sst xmlns="http://schemas.openxmlformats.org/spreadsheetml/2006/main" count="769" uniqueCount="238">
  <si>
    <t>Беловский</t>
  </si>
  <si>
    <t>Большесолдатский</t>
  </si>
  <si>
    <t>Глушковский</t>
  </si>
  <si>
    <t>Горшеченский</t>
  </si>
  <si>
    <t>Дмитриевский</t>
  </si>
  <si>
    <t>Железногорский</t>
  </si>
  <si>
    <t>Золотухинский</t>
  </si>
  <si>
    <t>Касторенский</t>
  </si>
  <si>
    <t>Конышевский</t>
  </si>
  <si>
    <t>Кореневский</t>
  </si>
  <si>
    <t>Курский</t>
  </si>
  <si>
    <t>Курчатовский</t>
  </si>
  <si>
    <t>Льговский</t>
  </si>
  <si>
    <t>Мантуровский</t>
  </si>
  <si>
    <t>Медвенский</t>
  </si>
  <si>
    <t>Обоянский</t>
  </si>
  <si>
    <t>Октябрьский</t>
  </si>
  <si>
    <t>Поныровский</t>
  </si>
  <si>
    <t>Пристенский</t>
  </si>
  <si>
    <t>Рыльский</t>
  </si>
  <si>
    <t>Советский</t>
  </si>
  <si>
    <t>Солнцевский</t>
  </si>
  <si>
    <t>Суджанский</t>
  </si>
  <si>
    <t>Тимский</t>
  </si>
  <si>
    <t>Фатежский</t>
  </si>
  <si>
    <t>Хомутовский</t>
  </si>
  <si>
    <t>Черемисиновский</t>
  </si>
  <si>
    <t>Щигровский</t>
  </si>
  <si>
    <t>Отчетный период</t>
  </si>
  <si>
    <t>Урожайность масличных культур, ц/га</t>
  </si>
  <si>
    <t>Урожайность сахарной свеклы, ц/га</t>
  </si>
  <si>
    <t>Урожайность зерновых и зернобобовых, ц/га</t>
  </si>
  <si>
    <t>Суточный надой молока на 1 корову, кг</t>
  </si>
  <si>
    <t>Урожайность зерновых и зернобобовых, балл</t>
  </si>
  <si>
    <t>Урожайность масличных культур, балл</t>
  </si>
  <si>
    <t>Урожайность сахарной свеклы, балл</t>
  </si>
  <si>
    <t>Суточный надой молока на 1 корову, балл</t>
  </si>
  <si>
    <t>Районы</t>
  </si>
  <si>
    <t>Районы и города Курской области</t>
  </si>
  <si>
    <t>Отрасль</t>
  </si>
  <si>
    <t>Экология</t>
  </si>
  <si>
    <t>Районы и города</t>
  </si>
  <si>
    <t>Выявлено свалок, ед.</t>
  </si>
  <si>
    <t>Выявлено свалок</t>
  </si>
  <si>
    <t xml:space="preserve">Ликвидировано свалок, процентов </t>
  </si>
  <si>
    <t>Ликвидировано свалок</t>
  </si>
  <si>
    <t>г. Курск</t>
  </si>
  <si>
    <t>г. Железногорск</t>
  </si>
  <si>
    <t>г. Курчатов</t>
  </si>
  <si>
    <t>г. Льгов</t>
  </si>
  <si>
    <t>г. Щигры</t>
  </si>
  <si>
    <t>Наименование</t>
  </si>
  <si>
    <t>Доля посещений библиотек (от плана), проц.</t>
  </si>
  <si>
    <t>Доля посещений библиотек (от плана), балл</t>
  </si>
  <si>
    <t>Доля посещений культурно-досуговых учреждений (от плана), проц</t>
  </si>
  <si>
    <t>Доля посещений культурно-досуговых учреждений (от плана), балл</t>
  </si>
  <si>
    <t>Доля посещений молодежью мероприятий по программе «Пушкинской карты», проц.</t>
  </si>
  <si>
    <t>Доля посещений молодежью мероприятий по программе «Пушкинской карты», балл</t>
  </si>
  <si>
    <t>Количество заявок, поданных на грантовые конкурсы, ед.</t>
  </si>
  <si>
    <t>Количество заявок, поданных на грантовые конкурсы, балл</t>
  </si>
  <si>
    <t>Доля школьников, участников  проекта «Культура для школьников», проц.</t>
  </si>
  <si>
    <t>Доля школьников, участников  проекта «Культура для школьников», балл</t>
  </si>
  <si>
    <t xml:space="preserve"> </t>
  </si>
  <si>
    <t>Архивное управление Курской области</t>
  </si>
  <si>
    <t>Уровень загруженности архивохранилищ, проц.</t>
  </si>
  <si>
    <t>Уровень загруженности архивохранилищ, балл</t>
  </si>
  <si>
    <t>Доля документов муниципального архива, обеспеченных первичными средствами хранения, проц.</t>
  </si>
  <si>
    <t>Доля документов муниципального архива, обеспеченных первичными средствами хранения, балл</t>
  </si>
  <si>
    <t>Период</t>
  </si>
  <si>
    <t>Количество управляющих компаний, ед.</t>
  </si>
  <si>
    <t>Количество МКД с центральным отоплением, ед.</t>
  </si>
  <si>
    <t>Количество обследованных МКД, ед.</t>
  </si>
  <si>
    <t>Количество выявленных нарушений, ед.</t>
  </si>
  <si>
    <t>Количество выявленных нарушений, балл</t>
  </si>
  <si>
    <t>Готовность к зиме по актам, процентов</t>
  </si>
  <si>
    <t>Готовность к зиме по актам, балл</t>
  </si>
  <si>
    <t>Заключение договоров ВДГО (ВКГО) - МКД, процентов</t>
  </si>
  <si>
    <t>Заключение договоров ВДГО (ВКГО) - МКД, балл</t>
  </si>
  <si>
    <t>Заключение договоров ВДГО (ВКГО) - жилые дома, процентов</t>
  </si>
  <si>
    <t>Заключение договоров ВДГО (ВКГО) - жилые дома, балл</t>
  </si>
  <si>
    <t>Заключение договоров ВДГО (ВКГО) - квартиры, процентов</t>
  </si>
  <si>
    <t>Заключение договоров ВДГО (ВКГО) - квартиры, балл</t>
  </si>
  <si>
    <t>Размещение информации в ГИС ЖКХ - МКД, процентов</t>
  </si>
  <si>
    <t>Размещение информации в ГИС ЖКХ - МКД, балл</t>
  </si>
  <si>
    <t>Размещение информации в ГИС ЖКХ - жилые дома, процентов</t>
  </si>
  <si>
    <t>Размещение информации в ГИС ЖКХ - жилые дома, балл</t>
  </si>
  <si>
    <t>ЖКХ и ТЭК</t>
  </si>
  <si>
    <t>Объём средств, выделенных на ЖКХ, млн. руб.</t>
  </si>
  <si>
    <t>Объём средств, выделенных на ЖКХ, балл</t>
  </si>
  <si>
    <t>Нарушения по предоставлению коммунальных услуг, ед.</t>
  </si>
  <si>
    <t>Нарушения по предоставлению коммунальных услуг, балл</t>
  </si>
  <si>
    <t>Здравоохранение</t>
  </si>
  <si>
    <t>Заболеваемость взрослого населения, чел./1000 чел.</t>
  </si>
  <si>
    <t>Заболеваемость взрослого населения, балл</t>
  </si>
  <si>
    <t>Смертность населения, чел./1000 чел.</t>
  </si>
  <si>
    <t>Смертность населения, балл</t>
  </si>
  <si>
    <t>Выполнение плана ПМО и ДОГВН, процентов</t>
  </si>
  <si>
    <t>План ПМО и ДОГВН, балл</t>
  </si>
  <si>
    <t>Детей-сирот, состоящих на учёте, чел.</t>
  </si>
  <si>
    <t>Детей-сирот, состоящих на учёте, балл</t>
  </si>
  <si>
    <t>Детей-сирот, выявленных впервые, чел.</t>
  </si>
  <si>
    <t>Детей-сирот, выявленных впервые, балл</t>
  </si>
  <si>
    <t>Детей-сирот,  устроенных в семьи, чел.</t>
  </si>
  <si>
    <t>Детей-сирот,  устроенных в семьи, балл</t>
  </si>
  <si>
    <t>Снято с учета семей в социально опасном положении, проц.</t>
  </si>
  <si>
    <t>Снято с учета семей в социально опасном положении, балл</t>
  </si>
  <si>
    <t>Снято с учета семей в трудной жизненной ситуации, проц.</t>
  </si>
  <si>
    <t>Снято с учета семей в трудной жизненной ситуации, балл</t>
  </si>
  <si>
    <t>Охвачено гос. соц. помощью (соц. контракт), чел.</t>
  </si>
  <si>
    <t>Охвачено гос. соц. помощью (соц. контракт), балл</t>
  </si>
  <si>
    <t>Обеспечено жилыми помещениями детей-сирот, проц.</t>
  </si>
  <si>
    <t>Обеспечено жилыми помещениями детей-сирот, балл</t>
  </si>
  <si>
    <t>Строительство</t>
  </si>
  <si>
    <t>Объём ввода жилья, кв. м</t>
  </si>
  <si>
    <t>Ввод жилья (текущий)</t>
  </si>
  <si>
    <t>Объём ввода жилья, процентов к предыдущему году</t>
  </si>
  <si>
    <t xml:space="preserve">Ввод жилья (в сравнении) </t>
  </si>
  <si>
    <t>Транспорт и дороги</t>
  </si>
  <si>
    <t>Доля дорожной сети
городских агломераций,
находящихся в
нормативном состоянии, процентов</t>
  </si>
  <si>
    <t>Гор. дороги, балл</t>
  </si>
  <si>
    <t>Доля автодорог регионального и
межмуниципального
значения,
соотв.
нормативным
требованиям, процентов</t>
  </si>
  <si>
    <t>Рег. и мун. дороги, балл</t>
  </si>
  <si>
    <t>Доля жителей, систематически занимающихся физической культурой и спортом, процент</t>
  </si>
  <si>
    <t>Доля жителей, систематически занимающихся физической культурой и спортом, балл</t>
  </si>
  <si>
    <t>Уровень обеспеченности населения спортивными сооружениями, процент</t>
  </si>
  <si>
    <t>Уровень обеспеченности населения спортивными сооружениями, балл</t>
  </si>
  <si>
    <t>Доля лиц с огр. возм., систематически занимающихся физической культурой и спортом, процент</t>
  </si>
  <si>
    <t>Доля лиц с огр. возм., систематически занимающихся физической культурой и спортом, балл</t>
  </si>
  <si>
    <t>Доля жителей, принявших участие в сдаче нормативов ГТО, процент</t>
  </si>
  <si>
    <t>Доля жителей, принявших участие в сдаче нормативов ГТО, балл</t>
  </si>
  <si>
    <t>Просроченная задолженность по бюджетным обязательствам, млн. руб.</t>
  </si>
  <si>
    <t>Просроченная задолженность по бюджетным обязательствам, балл</t>
  </si>
  <si>
    <t>Динамика задолженности по имущественным налогам в консолидированный бюджет Курской области, %</t>
  </si>
  <si>
    <t>Динамика задолженности по имущественным налогам в консолидированный бюджет Курской области, балл</t>
  </si>
  <si>
    <t>Доля участников бюджетного процесса МО в ЕЦИС, %</t>
  </si>
  <si>
    <t>Доля участников бюджетного процесса МО в ЕЦИС, балл</t>
  </si>
  <si>
    <t>Доля созданных единых централизованных бухгалтерий в МО, %</t>
  </si>
  <si>
    <t>Доля созданных единых централизованных бухгалтерий в МО, балл</t>
  </si>
  <si>
    <t>!До 31.10.23 последние 3 показателя не учитывались при расчёте среднего балла</t>
  </si>
  <si>
    <t>Комитет цифрового развития и связи Курской области</t>
  </si>
  <si>
    <t>АРМ, соответствующие требованиям ИБ, проц.</t>
  </si>
  <si>
    <t>АРМ, соответствующие требованиям ИБ, балл</t>
  </si>
  <si>
    <t>Закупки отечественного ПО, проц.</t>
  </si>
  <si>
    <t>Закупки отечественного ПО, балл</t>
  </si>
  <si>
    <t>Очные муниц. услуги в МФЦ, проц.</t>
  </si>
  <si>
    <t>Очные мун. услуги в МФЦ, балл</t>
  </si>
  <si>
    <t>МСЗУ, оказанные в срок, проц.</t>
  </si>
  <si>
    <t>МСЗУ, оказанные в срок, балл</t>
  </si>
  <si>
    <t>МСЗУ без личного посещения ОМСУ и МФЦ, проц.</t>
  </si>
  <si>
    <t>МСЗУ без личного посещения ОМСУ и МФЦ, балл</t>
  </si>
  <si>
    <t>Подключено к ПОС, проц.</t>
  </si>
  <si>
    <t>Подключено к ПОС, балл</t>
  </si>
  <si>
    <t>Своевременные ответы в ПОС, проц.</t>
  </si>
  <si>
    <t>Своевременные ответы в ПОС, балл</t>
  </si>
  <si>
    <t>Уровень удовлетворенности ответами, проц.</t>
  </si>
  <si>
    <t>Уровень удовлетворенности ответами, балл</t>
  </si>
  <si>
    <t>Доля публичных слушаний проведенных в ПОС, проц.</t>
  </si>
  <si>
    <t>Доля публичных слушаний проведенных в ПОС, балл</t>
  </si>
  <si>
    <t>Опубликовано опросов в ПОС, ед.</t>
  </si>
  <si>
    <t>Опубликовано опросов в ПОС, балл</t>
  </si>
  <si>
    <t>Индексы</t>
  </si>
  <si>
    <t>Труд и занятость</t>
  </si>
  <si>
    <t>Нац. проекты</t>
  </si>
  <si>
    <t>Работа муниципальных органов власти</t>
  </si>
  <si>
    <t>Средний балл</t>
  </si>
  <si>
    <t>Суммарная балльная оценка</t>
  </si>
  <si>
    <t>Индекс товаров, работ и услуг, процент</t>
  </si>
  <si>
    <t>Индекс товаров, работ и услуг, балл</t>
  </si>
  <si>
    <t>Индекс инвестиций, процент</t>
  </si>
  <si>
    <t>Индекс инвестиций, балл</t>
  </si>
  <si>
    <t>Индекс оборота торговли, процент</t>
  </si>
  <si>
    <t>Индекс оборота торговли, балл</t>
  </si>
  <si>
    <t>Индекс оборота общественного питания, процент</t>
  </si>
  <si>
    <t>Индекс оборота общественного питания, балл</t>
  </si>
  <si>
    <t>Среднемесячная заработная плата, руб.</t>
  </si>
  <si>
    <t>Среднемесячная заработная плата, балл</t>
  </si>
  <si>
    <t>Уровень  безработицы, процент</t>
  </si>
  <si>
    <t>Уровень  безработицы, балл</t>
  </si>
  <si>
    <t>Создано рабочих мест, ед.</t>
  </si>
  <si>
    <t>Создано рабочих мест, балл</t>
  </si>
  <si>
    <t>Кассовое исполнение НП, процент</t>
  </si>
  <si>
    <t>Кассовое исполнение НП, балл</t>
  </si>
  <si>
    <t>Профилактические мероприятия, ед.</t>
  </si>
  <si>
    <t>Профилактические мероприятия, балл</t>
  </si>
  <si>
    <t>Жалобы на органы мун. контроля в рамках ДО, ед.</t>
  </si>
  <si>
    <t>Жалобы на органы мун. контроля в рамках ДО, балл</t>
  </si>
  <si>
    <t>Заявки на федеральные гранты, ед.</t>
  </si>
  <si>
    <t>Заявки на федеральные гранты, балл</t>
  </si>
  <si>
    <t>-</t>
  </si>
  <si>
    <t>Количество отловленных животных без владельцев, голов</t>
  </si>
  <si>
    <t>Количество отловленных животных без владельцев, балл</t>
  </si>
  <si>
    <t>Учет с/х животных (КРС), голов</t>
  </si>
  <si>
    <t>Учет с/х животных (КРС), балл</t>
  </si>
  <si>
    <t>Учет с/х животных (МРС), голов</t>
  </si>
  <si>
    <t>Учет с/х животных (МРС), балл</t>
  </si>
  <si>
    <t>Учет с/х животных (свиней), голов</t>
  </si>
  <si>
    <t>Учет с/х животных (свиней), балл</t>
  </si>
  <si>
    <t>Учет с/х животных (лошадей), голов</t>
  </si>
  <si>
    <t>Учет с/х животных (лошадей), балл</t>
  </si>
  <si>
    <t>Доля учащихся, получающих двухразовое горячее питание (1-4 кл.), проц.</t>
  </si>
  <si>
    <t>Доля учащихся, получающих двухразовое горячее питание (1-4 кл.), балл</t>
  </si>
  <si>
    <t>Доля учащихся, получающих одноразовое горячее питание (1-11 кл.), проц.</t>
  </si>
  <si>
    <t>Доля учащихся, получающих одноразовое горячее питание (1-11 кл.), балл</t>
  </si>
  <si>
    <t>Доля учащихся, получающих двухразовое горячее питание (1-11 кл.), проц.</t>
  </si>
  <si>
    <t>Доля учащихся, получающих двухразовое горячее питание (1-11 кл.), балл</t>
  </si>
  <si>
    <t>Доступность дошк. образования для детей от 2 мес. до 8 лет, проц.</t>
  </si>
  <si>
    <t>Доступность дошк. образования для детей от 2 мес. до 8 лет, балл</t>
  </si>
  <si>
    <t>Доля детей от 5 до 18 лет, охваченных доп. образованием, проц.</t>
  </si>
  <si>
    <t>Доля детей от 5 до 18 лет, охваченных доп. образованием, балл</t>
  </si>
  <si>
    <t>Доля  способных и талантливых детей и молодежи до 35 лет, проц.</t>
  </si>
  <si>
    <t>Доля  способных и талантливых детей и молодежи до 35 лет, балл</t>
  </si>
  <si>
    <t>Господдержка  способных и талантливых детей и молодежи до 35 лет, проц.</t>
  </si>
  <si>
    <t>Господдержка  способных и талантливых детей и молодежи до 35 лет, балл</t>
  </si>
  <si>
    <t>Правонарушения, совершенные несовершеннолетними, ед./1000 чел.</t>
  </si>
  <si>
    <t>Правонарушения, совершенные несовершеннолетними, балл</t>
  </si>
  <si>
    <t>Отношение средней зарплаты учителей к средней зарплате по региону, проц.</t>
  </si>
  <si>
    <t>Отношение средней зарплаты учителей к средней зарплате по региону, балл</t>
  </si>
  <si>
    <t>Доля ФОТ руководителей в общем ФОТ работников образования, проц.</t>
  </si>
  <si>
    <t>Доля ФОТ руководителей в общем ФОТ работников образования, балл</t>
  </si>
  <si>
    <t>Кол-во руководителей в общем числе пед. работников, чел./10 пед. раб.</t>
  </si>
  <si>
    <t>Кол-во руководителей в общем числе пед. работников, балл</t>
  </si>
  <si>
    <t>Доля населения в возрасте 15-21 год, охваченного образованием, проц.</t>
  </si>
  <si>
    <t>Доля населения в возрасте 15-21 год, охваченного образованием, балл</t>
  </si>
  <si>
    <t>Содержание зданий, сооружений организаций образования, проц.</t>
  </si>
  <si>
    <t>Содержание зданий, сооружений организаций образования, балл</t>
  </si>
  <si>
    <t>Численность обучающихся на 1 пед. работника, чел./1 пед. раб.</t>
  </si>
  <si>
    <t>Численность обучающихся на 1 пед. работника, балл</t>
  </si>
  <si>
    <t>Доля пед. работников до 35 лет в общей численности пед. работников, проц.</t>
  </si>
  <si>
    <t>Доля пед. работников до 35 лет в общей численности пед. работников, балл</t>
  </si>
  <si>
    <t>Доля медалистов, набравших по 1 из предметов ЕГЭ менее 70 баллов, проц.</t>
  </si>
  <si>
    <t>Доля медалистов, набравших по 1 из предметов ЕГЭ менее 70 баллов, балл</t>
  </si>
  <si>
    <t>Коэффициент влияния МО на качество образования в Курской области, балл</t>
  </si>
  <si>
    <t>Доля обучающихся, не получивших аттестат по результатам ГИА-IX, проц.</t>
  </si>
  <si>
    <t>Доля обучающихся, не получивших аттестат по результатам ГИА-IX, балл</t>
  </si>
  <si>
    <t>Доля обучающихся, не получивших аттестат по результатам ГИА-XI, проц.</t>
  </si>
  <si>
    <t>Доля обучающихся, не получивших аттестат по результатам ГИА-XI, балл</t>
  </si>
  <si>
    <t>Эффективность муниц. механизмов управления качеством образования, проц.</t>
  </si>
  <si>
    <t>Эффективность муниц. механизмов управления качеством образования, балл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</si>
</sst>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[$-419]dd/mm/yyyy"/>
    <numFmt numFmtId="166" formatCode="#,##0.0"/>
    <numFmt numFmtId="167" formatCode="#,##0.0\ _₽"/>
    <numFmt numFmtId="168" formatCode="#,##0\ _₽"/>
    <numFmt numFmtId="169" formatCode="#,##0.0_ ;\-#,##0.0\ "/>
  </numFmts>
  <fonts count="73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name val="Arial Cyr"/>
    </font>
    <font>
      <sz val="11"/>
      <color rgb="FF006100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</font>
    <font>
      <b/>
      <sz val="11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8"/>
      <color rgb="FF000000"/>
      <name val="Times New Roman"/>
      <family val="1"/>
      <charset val="204"/>
    </font>
    <font>
      <sz val="12"/>
      <color rgb="FF000000"/>
      <name val="Times New Roman"/>
      <family val="1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1"/>
      <color rgb="FF3F3F3F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5"/>
      <color rgb="FF44546A"/>
      <name val="Calibri"/>
      <family val="2"/>
      <charset val="1"/>
    </font>
    <font>
      <b/>
      <sz val="13"/>
      <color rgb="FF44546A"/>
      <name val="Calibri"/>
      <family val="2"/>
      <charset val="1"/>
    </font>
    <font>
      <b/>
      <sz val="11"/>
      <color rgb="FF44546A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8"/>
      <color rgb="FF44546A"/>
      <name val="Cambria"/>
      <family val="2"/>
      <charset val="1"/>
    </font>
    <font>
      <sz val="11"/>
      <color rgb="FF9C6500"/>
      <name val="Calibri"/>
      <family val="2"/>
      <charset val="1"/>
    </font>
    <font>
      <sz val="10"/>
      <name val="Arial Cyr"/>
      <charset val="1"/>
    </font>
    <font>
      <sz val="11"/>
      <color rgb="FF9C0006"/>
      <name val="Calibri"/>
      <family val="2"/>
      <charset val="1"/>
    </font>
    <font>
      <i/>
      <sz val="11"/>
      <color rgb="FF7F7F7F"/>
      <name val="Calibri"/>
      <family val="2"/>
      <charset val="1"/>
    </font>
    <font>
      <sz val="11"/>
      <color rgb="FFFA7D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9C0006"/>
      <name val="Calibri"/>
      <family val="2"/>
      <charset val="204"/>
    </font>
    <font>
      <sz val="12"/>
      <color rgb="FF9C0006"/>
      <name val="Calibri"/>
      <family val="2"/>
      <charset val="204"/>
      <scheme val="minor"/>
    </font>
    <font>
      <sz val="11"/>
      <name val="Calibri"/>
      <family val="2"/>
      <scheme val="minor"/>
    </font>
    <font>
      <sz val="10"/>
      <color rgb="FF9C0006"/>
      <name val="Times New Roman"/>
      <family val="1"/>
      <charset val="204"/>
    </font>
    <font>
      <sz val="11"/>
      <color theme="1"/>
      <name val="Calibri"/>
      <scheme val="minor"/>
    </font>
    <font>
      <sz val="11"/>
      <name val="Calibri"/>
      <family val="2"/>
      <charset val="204"/>
      <scheme val="minor"/>
    </font>
    <font>
      <sz val="11"/>
      <color indexed="65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indexed="65"/>
      <name val="Calibri"/>
      <family val="2"/>
      <charset val="204"/>
      <scheme val="minor"/>
    </font>
    <font>
      <b/>
      <sz val="18"/>
      <color theme="3"/>
      <name val="Cambria"/>
      <family val="1"/>
      <charset val="204"/>
    </font>
    <font>
      <sz val="11"/>
      <color indexed="2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name val="Times New Roman"/>
      <family val="1"/>
      <charset val="204"/>
    </font>
  </fonts>
  <fills count="111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6D966"/>
        <bgColor indexed="64"/>
      </patternFill>
    </fill>
    <fill>
      <patternFill patternType="solid">
        <fgColor rgb="FFC6EFCE"/>
        <bgColor rgb="FFC5E0B4"/>
      </patternFill>
    </fill>
    <fill>
      <patternFill patternType="solid">
        <fgColor rgb="FFD9D9D9"/>
        <bgColor rgb="FFDBDBDB"/>
      </patternFill>
    </fill>
    <fill>
      <patternFill patternType="solid">
        <fgColor rgb="FFFFFF00"/>
        <bgColor rgb="FFFFD966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EEBF7"/>
        <bgColor rgb="FFDAE3F3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DAE3F3"/>
        <bgColor rgb="FFDEEBF7"/>
      </patternFill>
    </fill>
    <fill>
      <patternFill patternType="solid">
        <fgColor rgb="FFE2F0D9"/>
        <bgColor rgb="FFEDEDED"/>
      </patternFill>
    </fill>
    <fill>
      <patternFill patternType="solid">
        <fgColor rgb="FFBDD7EE"/>
        <bgColor rgb="FFADCDEA"/>
      </patternFill>
    </fill>
    <fill>
      <patternFill patternType="solid">
        <fgColor rgb="FFF8CBAD"/>
        <bgColor rgb="FFFFCC99"/>
      </patternFill>
    </fill>
    <fill>
      <patternFill patternType="solid">
        <fgColor rgb="FFDBDBDB"/>
        <bgColor rgb="FFD9D9D9"/>
      </patternFill>
    </fill>
    <fill>
      <patternFill patternType="solid">
        <fgColor rgb="FFFFE699"/>
        <bgColor rgb="FFFFEB9C"/>
      </patternFill>
    </fill>
    <fill>
      <patternFill patternType="solid">
        <fgColor rgb="FFB4C7E7"/>
        <bgColor rgb="FFADCDEA"/>
      </patternFill>
    </fill>
    <fill>
      <patternFill patternType="solid">
        <fgColor rgb="FFC5E0B4"/>
        <bgColor rgb="FFC6EFCE"/>
      </patternFill>
    </fill>
    <fill>
      <patternFill patternType="solid">
        <fgColor rgb="FF9DC3E6"/>
        <bgColor rgb="FFADCDEA"/>
      </patternFill>
    </fill>
    <fill>
      <patternFill patternType="solid">
        <fgColor rgb="FFF4B183"/>
        <bgColor rgb="FFFFCC99"/>
      </patternFill>
    </fill>
    <fill>
      <patternFill patternType="solid">
        <fgColor rgb="FFC9C9C9"/>
        <bgColor rgb="FFB4C7E7"/>
      </patternFill>
    </fill>
    <fill>
      <patternFill patternType="solid">
        <fgColor rgb="FFFFD966"/>
        <bgColor rgb="FFFFCC99"/>
      </patternFill>
    </fill>
    <fill>
      <patternFill patternType="solid">
        <fgColor rgb="FF8FAADC"/>
        <bgColor rgb="FF9DC3E6"/>
      </patternFill>
    </fill>
    <fill>
      <patternFill patternType="solid">
        <fgColor rgb="FFA9D18E"/>
        <bgColor rgb="FFC5E0B4"/>
      </patternFill>
    </fill>
    <fill>
      <patternFill patternType="solid">
        <fgColor rgb="FF5B9BD5"/>
        <bgColor rgb="FF8FAADC"/>
      </patternFill>
    </fill>
    <fill>
      <patternFill patternType="solid">
        <fgColor rgb="FFED7D31"/>
        <bgColor rgb="FFFA7D00"/>
      </patternFill>
    </fill>
    <fill>
      <patternFill patternType="solid">
        <fgColor rgb="FFA5A5A5"/>
        <bgColor rgb="FFB2B2B2"/>
      </patternFill>
    </fill>
    <fill>
      <patternFill patternType="solid">
        <fgColor rgb="FFFFC000"/>
        <bgColor rgb="FFFFD966"/>
      </patternFill>
    </fill>
    <fill>
      <patternFill patternType="solid">
        <fgColor rgb="FF4472C4"/>
        <bgColor rgb="FF5B9BD5"/>
      </patternFill>
    </fill>
    <fill>
      <patternFill patternType="solid">
        <fgColor rgb="FF70AD47"/>
        <bgColor rgb="FF7F7F7F"/>
      </patternFill>
    </fill>
    <fill>
      <patternFill patternType="solid">
        <fgColor rgb="FFFFCC99"/>
        <bgColor rgb="FFF8CBAD"/>
      </patternFill>
    </fill>
    <fill>
      <patternFill patternType="solid">
        <fgColor rgb="FFF2F2F2"/>
        <bgColor rgb="FFEDEDED"/>
      </patternFill>
    </fill>
    <fill>
      <patternFill patternType="solid">
        <fgColor rgb="FFFFEB9C"/>
        <bgColor rgb="FFFFE699"/>
      </patternFill>
    </fill>
    <fill>
      <patternFill patternType="solid">
        <fgColor rgb="FFFFC7CE"/>
        <bgColor rgb="FFF8CBAD"/>
      </patternFill>
    </fill>
    <fill>
      <patternFill patternType="solid">
        <fgColor rgb="FFFFFFCC"/>
        <bgColor rgb="FFFFF2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5" tint="0.79992065187536243"/>
        <bgColor theme="5" tint="0.79992065187536243"/>
      </patternFill>
    </fill>
    <fill>
      <patternFill patternType="solid">
        <fgColor theme="6" tint="0.79992065187536243"/>
        <bgColor theme="6" tint="0.79992065187536243"/>
      </patternFill>
    </fill>
    <fill>
      <patternFill patternType="solid">
        <fgColor theme="7" tint="0.79992065187536243"/>
        <bgColor theme="7" tint="0.79992065187536243"/>
      </patternFill>
    </fill>
    <fill>
      <patternFill patternType="solid">
        <fgColor theme="8" tint="0.79992065187536243"/>
        <bgColor theme="8" tint="0.79992065187536243"/>
      </patternFill>
    </fill>
    <fill>
      <patternFill patternType="solid">
        <fgColor theme="9" tint="0.79992065187536243"/>
        <bgColor theme="9" tint="0.79992065187536243"/>
      </patternFill>
    </fill>
    <fill>
      <patternFill patternType="solid">
        <fgColor theme="4" tint="0.59993285927915285"/>
        <bgColor theme="4" tint="0.59993285927915285"/>
      </patternFill>
    </fill>
    <fill>
      <patternFill patternType="solid">
        <fgColor theme="5" tint="0.59993285927915285"/>
        <bgColor theme="5" tint="0.59993285927915285"/>
      </patternFill>
    </fill>
    <fill>
      <patternFill patternType="solid">
        <fgColor theme="6" tint="0.59993285927915285"/>
        <bgColor theme="6" tint="0.59993285927915285"/>
      </patternFill>
    </fill>
    <fill>
      <patternFill patternType="solid">
        <fgColor theme="7" tint="0.59993285927915285"/>
        <bgColor theme="7" tint="0.59993285927915285"/>
      </patternFill>
    </fill>
    <fill>
      <patternFill patternType="solid">
        <fgColor theme="8" tint="0.59993285927915285"/>
        <bgColor theme="8" tint="0.59993285927915285"/>
      </patternFill>
    </fill>
    <fill>
      <patternFill patternType="solid">
        <fgColor theme="9" tint="0.59993285927915285"/>
        <bgColor theme="9" tint="0.599932859279152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indexed="26"/>
        <bgColor indexed="26"/>
      </patternFill>
    </fill>
    <fill>
      <patternFill patternType="solid">
        <fgColor rgb="FFC6EFCE"/>
        <bgColor rgb="FFC6EFCE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D966"/>
        <bgColor rgb="FFFFE699"/>
      </patternFill>
    </fill>
    <fill>
      <patternFill patternType="solid">
        <fgColor theme="0" tint="-0.14999847407452621"/>
        <bgColor rgb="FFDBDBDB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indexed="64"/>
      </right>
      <top/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DCDEA"/>
      </bottom>
      <diagonal/>
    </border>
    <border>
      <left/>
      <right/>
      <top/>
      <bottom style="medium">
        <color rgb="FF9DC3E6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36">
    <xf numFmtId="0" fontId="0" fillId="0" borderId="0"/>
    <xf numFmtId="0" fontId="2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7" fillId="26" borderId="4" applyNumberFormat="0" applyAlignment="0" applyProtection="0"/>
    <xf numFmtId="0" fontId="16" fillId="27" borderId="5" applyNumberFormat="0" applyAlignment="0" applyProtection="0"/>
    <xf numFmtId="0" fontId="15" fillId="27" borderId="4" applyNumberFormat="0" applyAlignment="0" applyProtection="0"/>
    <xf numFmtId="0" fontId="14" fillId="0" borderId="2" applyNumberFormat="0" applyFill="0" applyAlignment="0" applyProtection="0"/>
    <xf numFmtId="0" fontId="13" fillId="0" borderId="10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0" fillId="28" borderId="7" applyNumberFormat="0" applyAlignment="0" applyProtection="0"/>
    <xf numFmtId="0" fontId="9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6" fillId="0" borderId="0" applyNumberFormat="0" applyFill="0" applyBorder="0" applyAlignment="0" applyProtection="0"/>
    <xf numFmtId="0" fontId="2" fillId="31" borderId="8" applyNumberFormat="0" applyFont="0" applyAlignment="0" applyProtection="0"/>
    <xf numFmtId="0" fontId="5" fillId="0" borderId="6" applyNumberFormat="0" applyFill="0" applyAlignment="0" applyProtection="0"/>
    <xf numFmtId="0" fontId="4" fillId="0" borderId="0" applyNumberFormat="0" applyFill="0" applyBorder="0" applyAlignment="0" applyProtection="0"/>
    <xf numFmtId="0" fontId="3" fillId="32" borderId="0" applyNumberFormat="0" applyBorder="0" applyAlignment="0" applyProtection="0"/>
    <xf numFmtId="0" fontId="22" fillId="34" borderId="0" applyNumberFormat="0" applyBorder="0" applyAlignment="0" applyProtection="0"/>
    <xf numFmtId="0" fontId="25" fillId="0" borderId="0"/>
    <xf numFmtId="0" fontId="26" fillId="38" borderId="0" applyBorder="0" applyProtection="0"/>
    <xf numFmtId="0" fontId="34" fillId="41" borderId="0" applyNumberFormat="0" applyBorder="0" applyAlignment="0" applyProtection="0"/>
    <xf numFmtId="0" fontId="25" fillId="44" borderId="0" applyBorder="0" applyProtection="0"/>
    <xf numFmtId="0" fontId="25" fillId="45" borderId="0" applyBorder="0" applyProtection="0"/>
    <xf numFmtId="0" fontId="25" fillId="46" borderId="0" applyBorder="0" applyProtection="0"/>
    <xf numFmtId="0" fontId="25" fillId="47" borderId="0" applyBorder="0" applyProtection="0"/>
    <xf numFmtId="0" fontId="25" fillId="48" borderId="0" applyBorder="0" applyProtection="0"/>
    <xf numFmtId="0" fontId="25" fillId="49" borderId="0" applyBorder="0" applyProtection="0"/>
    <xf numFmtId="0" fontId="25" fillId="50" borderId="0" applyBorder="0" applyProtection="0"/>
    <xf numFmtId="0" fontId="25" fillId="51" borderId="0" applyBorder="0" applyProtection="0"/>
    <xf numFmtId="0" fontId="25" fillId="52" borderId="0" applyBorder="0" applyProtection="0"/>
    <xf numFmtId="0" fontId="25" fillId="53" borderId="0" applyBorder="0" applyProtection="0"/>
    <xf numFmtId="0" fontId="25" fillId="54" borderId="0" applyBorder="0" applyProtection="0"/>
    <xf numFmtId="0" fontId="25" fillId="55" borderId="0" applyBorder="0" applyProtection="0"/>
    <xf numFmtId="0" fontId="43" fillId="56" borderId="0" applyBorder="0" applyProtection="0"/>
    <xf numFmtId="0" fontId="43" fillId="57" borderId="0" applyBorder="0" applyProtection="0"/>
    <xf numFmtId="0" fontId="43" fillId="58" borderId="0" applyBorder="0" applyProtection="0"/>
    <xf numFmtId="0" fontId="43" fillId="59" borderId="0" applyBorder="0" applyProtection="0"/>
    <xf numFmtId="0" fontId="43" fillId="60" borderId="0" applyBorder="0" applyProtection="0"/>
    <xf numFmtId="0" fontId="43" fillId="61" borderId="0" applyBorder="0" applyProtection="0"/>
    <xf numFmtId="0" fontId="43" fillId="62" borderId="0" applyBorder="0" applyProtection="0"/>
    <xf numFmtId="0" fontId="43" fillId="63" borderId="0" applyBorder="0" applyProtection="0"/>
    <xf numFmtId="0" fontId="43" fillId="64" borderId="0" applyBorder="0" applyProtection="0"/>
    <xf numFmtId="0" fontId="43" fillId="65" borderId="0" applyBorder="0" applyProtection="0"/>
    <xf numFmtId="0" fontId="43" fillId="66" borderId="0" applyBorder="0" applyProtection="0"/>
    <xf numFmtId="0" fontId="43" fillId="67" borderId="0" applyBorder="0" applyProtection="0"/>
    <xf numFmtId="0" fontId="44" fillId="68" borderId="4" applyProtection="0"/>
    <xf numFmtId="0" fontId="45" fillId="69" borderId="5" applyProtection="0"/>
    <xf numFmtId="0" fontId="46" fillId="69" borderId="4" applyProtection="0"/>
    <xf numFmtId="0" fontId="47" fillId="0" borderId="60" applyProtection="0"/>
    <xf numFmtId="0" fontId="48" fillId="0" borderId="61" applyProtection="0"/>
    <xf numFmtId="0" fontId="49" fillId="0" borderId="62" applyProtection="0"/>
    <xf numFmtId="0" fontId="49" fillId="0" borderId="0" applyBorder="0" applyProtection="0"/>
    <xf numFmtId="0" fontId="50" fillId="0" borderId="63" applyProtection="0"/>
    <xf numFmtId="0" fontId="51" fillId="64" borderId="7" applyProtection="0"/>
    <xf numFmtId="0" fontId="52" fillId="0" borderId="0" applyBorder="0" applyProtection="0"/>
    <xf numFmtId="0" fontId="53" fillId="70" borderId="0" applyBorder="0" applyProtection="0"/>
    <xf numFmtId="0" fontId="54" fillId="0" borderId="0"/>
    <xf numFmtId="0" fontId="55" fillId="71" borderId="0" applyBorder="0" applyProtection="0"/>
    <xf numFmtId="0" fontId="56" fillId="0" borderId="0" applyBorder="0" applyProtection="0"/>
    <xf numFmtId="0" fontId="25" fillId="72" borderId="8" applyProtection="0"/>
    <xf numFmtId="0" fontId="57" fillId="0" borderId="6" applyProtection="0"/>
    <xf numFmtId="0" fontId="58" fillId="0" borderId="0" applyBorder="0" applyProtection="0"/>
    <xf numFmtId="0" fontId="26" fillId="38" borderId="0" applyBorder="0" applyProtection="0"/>
    <xf numFmtId="0" fontId="59" fillId="71" borderId="0" applyBorder="0" applyProtection="0"/>
    <xf numFmtId="0" fontId="33" fillId="104" borderId="0" applyNumberFormat="0" applyBorder="0"/>
    <xf numFmtId="0" fontId="64" fillId="77" borderId="0" applyNumberFormat="0" applyBorder="0"/>
    <xf numFmtId="0" fontId="64" fillId="78" borderId="0" applyNumberFormat="0" applyBorder="0"/>
    <xf numFmtId="0" fontId="64" fillId="82" borderId="0" applyNumberFormat="0" applyBorder="0"/>
    <xf numFmtId="0" fontId="64" fillId="83" borderId="0" applyNumberFormat="0" applyBorder="0"/>
    <xf numFmtId="0" fontId="64" fillId="84" borderId="0" applyNumberFormat="0" applyBorder="0"/>
    <xf numFmtId="0" fontId="64" fillId="85" borderId="0" applyNumberFormat="0" applyBorder="0"/>
    <xf numFmtId="0" fontId="65" fillId="86" borderId="0" applyNumberFormat="0" applyBorder="0"/>
    <xf numFmtId="0" fontId="65" fillId="87" borderId="0" applyNumberFormat="0" applyBorder="0"/>
    <xf numFmtId="0" fontId="65" fillId="88" borderId="0" applyNumberFormat="0" applyBorder="0"/>
    <xf numFmtId="0" fontId="65" fillId="89" borderId="0" applyNumberFormat="0" applyBorder="0"/>
    <xf numFmtId="0" fontId="65" fillId="90" borderId="0" applyNumberFormat="0" applyBorder="0"/>
    <xf numFmtId="0" fontId="65" fillId="91" borderId="0" applyNumberFormat="0" applyBorder="0"/>
    <xf numFmtId="0" fontId="65" fillId="92" borderId="0" applyNumberFormat="0" applyBorder="0"/>
    <xf numFmtId="0" fontId="65" fillId="93" borderId="0" applyNumberFormat="0" applyBorder="0"/>
    <xf numFmtId="0" fontId="65" fillId="94" borderId="0" applyNumberFormat="0" applyBorder="0"/>
    <xf numFmtId="0" fontId="65" fillId="95" borderId="0" applyNumberFormat="0" applyBorder="0"/>
    <xf numFmtId="0" fontId="65" fillId="96" borderId="0" applyNumberFormat="0" applyBorder="0"/>
    <xf numFmtId="0" fontId="65" fillId="97" borderId="0" applyNumberFormat="0" applyBorder="0"/>
    <xf numFmtId="0" fontId="35" fillId="98" borderId="4" applyNumberFormat="0"/>
    <xf numFmtId="0" fontId="36" fillId="99" borderId="5" applyNumberFormat="0"/>
    <xf numFmtId="0" fontId="37" fillId="99" borderId="4" applyNumberFormat="0"/>
    <xf numFmtId="0" fontId="30" fillId="0" borderId="2" applyNumberFormat="0" applyFill="0"/>
    <xf numFmtId="0" fontId="31" fillId="0" borderId="10" applyNumberFormat="0" applyFill="0"/>
    <xf numFmtId="0" fontId="32" fillId="0" borderId="3" applyNumberFormat="0" applyFill="0"/>
    <xf numFmtId="0" fontId="32" fillId="0" borderId="0" applyNumberFormat="0" applyFill="0" applyBorder="0"/>
    <xf numFmtId="0" fontId="66" fillId="0" borderId="9" applyNumberFormat="0" applyFill="0"/>
    <xf numFmtId="0" fontId="67" fillId="100" borderId="7" applyNumberFormat="0"/>
    <xf numFmtId="0" fontId="68" fillId="0" borderId="0" applyNumberFormat="0" applyFill="0" applyBorder="0"/>
    <xf numFmtId="0" fontId="34" fillId="101" borderId="0" applyNumberFormat="0" applyBorder="0"/>
    <xf numFmtId="0" fontId="22" fillId="102" borderId="0" applyNumberFormat="0" applyBorder="0"/>
    <xf numFmtId="0" fontId="39" fillId="0" borderId="0" applyNumberFormat="0" applyFill="0" applyBorder="0"/>
    <xf numFmtId="0" fontId="2" fillId="103" borderId="8" applyNumberFormat="0" applyFont="0"/>
    <xf numFmtId="0" fontId="38" fillId="0" borderId="6" applyNumberFormat="0" applyFill="0"/>
    <xf numFmtId="0" fontId="69" fillId="0" borderId="0" applyNumberFormat="0" applyFill="0" applyBorder="0"/>
    <xf numFmtId="0" fontId="64" fillId="81" borderId="0" applyNumberFormat="0" applyBorder="0"/>
    <xf numFmtId="0" fontId="64" fillId="80" borderId="0" applyNumberFormat="0" applyBorder="0"/>
    <xf numFmtId="0" fontId="64" fillId="76" borderId="0" applyNumberFormat="0" applyBorder="0"/>
    <xf numFmtId="0" fontId="64" fillId="75" borderId="0" applyNumberFormat="0" applyBorder="0"/>
    <xf numFmtId="0" fontId="64" fillId="74" borderId="0" applyNumberFormat="0" applyBorder="0"/>
    <xf numFmtId="0" fontId="63" fillId="0" borderId="0"/>
    <xf numFmtId="0" fontId="64" fillId="79" borderId="0" applyNumberFormat="0" applyBorder="0"/>
    <xf numFmtId="0" fontId="43" fillId="109" borderId="0" applyBorder="0" applyProtection="0"/>
    <xf numFmtId="0" fontId="29" fillId="0" borderId="0"/>
    <xf numFmtId="0" fontId="29" fillId="0" borderId="0"/>
    <xf numFmtId="0" fontId="71" fillId="0" borderId="0"/>
  </cellStyleXfs>
  <cellXfs count="631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20" fillId="0" borderId="0" xfId="0" applyFont="1" applyBorder="1" applyAlignment="1">
      <alignment horizontal="left" vertical="top"/>
    </xf>
    <xf numFmtId="0" fontId="2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right"/>
    </xf>
    <xf numFmtId="14" fontId="1" fillId="0" borderId="1" xfId="0" applyNumberFormat="1" applyFont="1" applyBorder="1" applyAlignment="1">
      <alignment wrapText="1"/>
    </xf>
    <xf numFmtId="164" fontId="21" fillId="0" borderId="1" xfId="0" applyNumberFormat="1" applyFont="1" applyBorder="1" applyAlignment="1">
      <alignment horizontal="center" wrapText="1"/>
    </xf>
    <xf numFmtId="14" fontId="1" fillId="33" borderId="1" xfId="0" applyNumberFormat="1" applyFont="1" applyFill="1" applyBorder="1" applyAlignment="1">
      <alignment wrapText="1"/>
    </xf>
    <xf numFmtId="164" fontId="21" fillId="0" borderId="11" xfId="0" applyNumberFormat="1" applyFont="1" applyBorder="1" applyAlignment="1">
      <alignment horizontal="center" wrapText="1"/>
    </xf>
    <xf numFmtId="14" fontId="1" fillId="33" borderId="12" xfId="0" applyNumberFormat="1" applyFont="1" applyFill="1" applyBorder="1" applyAlignment="1">
      <alignment wrapText="1"/>
    </xf>
    <xf numFmtId="164" fontId="21" fillId="0" borderId="12" xfId="0" applyNumberFormat="1" applyFont="1" applyBorder="1" applyAlignment="1">
      <alignment horizontal="center" wrapText="1"/>
    </xf>
    <xf numFmtId="1" fontId="21" fillId="33" borderId="11" xfId="0" applyNumberFormat="1" applyFont="1" applyFill="1" applyBorder="1" applyAlignment="1">
      <alignment horizontal="center" wrapText="1"/>
    </xf>
    <xf numFmtId="1" fontId="21" fillId="33" borderId="1" xfId="0" applyNumberFormat="1" applyFont="1" applyFill="1" applyBorder="1" applyAlignment="1">
      <alignment horizontal="center" wrapText="1"/>
    </xf>
    <xf numFmtId="0" fontId="1" fillId="33" borderId="13" xfId="0" applyFont="1" applyFill="1" applyBorder="1" applyAlignment="1">
      <alignment horizontal="center" vertical="top" wrapText="1"/>
    </xf>
    <xf numFmtId="0" fontId="1" fillId="33" borderId="14" xfId="0" applyFont="1" applyFill="1" applyBorder="1" applyAlignment="1">
      <alignment horizontal="center" vertical="top" wrapText="1"/>
    </xf>
    <xf numFmtId="0" fontId="1" fillId="33" borderId="16" xfId="0" applyFont="1" applyFill="1" applyBorder="1" applyAlignment="1">
      <alignment wrapText="1"/>
    </xf>
    <xf numFmtId="0" fontId="1" fillId="33" borderId="17" xfId="0" applyFont="1" applyFill="1" applyBorder="1" applyAlignment="1">
      <alignment wrapText="1"/>
    </xf>
    <xf numFmtId="0" fontId="1" fillId="33" borderId="18" xfId="0" applyFont="1" applyFill="1" applyBorder="1" applyAlignment="1">
      <alignment wrapText="1"/>
    </xf>
    <xf numFmtId="1" fontId="21" fillId="33" borderId="12" xfId="0" applyNumberFormat="1" applyFont="1" applyFill="1" applyBorder="1" applyAlignment="1">
      <alignment horizontal="center" wrapText="1"/>
    </xf>
    <xf numFmtId="164" fontId="22" fillId="34" borderId="1" xfId="43" applyNumberFormat="1" applyBorder="1" applyAlignment="1">
      <alignment horizontal="center" wrapText="1"/>
    </xf>
    <xf numFmtId="0" fontId="22" fillId="34" borderId="0" xfId="43"/>
    <xf numFmtId="0" fontId="0" fillId="33" borderId="14" xfId="0" applyFont="1" applyFill="1" applyBorder="1" applyAlignment="1">
      <alignment horizontal="center" vertical="center" wrapText="1"/>
    </xf>
    <xf numFmtId="0" fontId="0" fillId="33" borderId="15" xfId="0" applyFont="1" applyFill="1" applyBorder="1" applyAlignment="1">
      <alignment horizontal="center" vertical="center" wrapText="1"/>
    </xf>
    <xf numFmtId="0" fontId="0" fillId="0" borderId="0" xfId="0" applyFill="1"/>
    <xf numFmtId="0" fontId="0" fillId="3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33" borderId="0" xfId="0" applyFont="1" applyFill="1" applyBorder="1" applyAlignment="1">
      <alignment wrapText="1"/>
    </xf>
    <xf numFmtId="1" fontId="22" fillId="34" borderId="1" xfId="43" applyNumberFormat="1" applyBorder="1" applyAlignment="1">
      <alignment horizontal="center" wrapText="1"/>
    </xf>
    <xf numFmtId="1" fontId="21" fillId="33" borderId="19" xfId="0" applyNumberFormat="1" applyFont="1" applyFill="1" applyBorder="1" applyAlignment="1">
      <alignment horizontal="center" wrapText="1"/>
    </xf>
    <xf numFmtId="1" fontId="22" fillId="34" borderId="19" xfId="43" applyNumberFormat="1" applyBorder="1" applyAlignment="1">
      <alignment horizontal="center" wrapText="1"/>
    </xf>
    <xf numFmtId="1" fontId="21" fillId="33" borderId="20" xfId="0" applyNumberFormat="1" applyFont="1" applyFill="1" applyBorder="1" applyAlignment="1">
      <alignment horizontal="center" wrapText="1"/>
    </xf>
    <xf numFmtId="0" fontId="0" fillId="35" borderId="1" xfId="0" applyFill="1" applyBorder="1" applyAlignment="1">
      <alignment horizontal="center" vertical="top"/>
    </xf>
    <xf numFmtId="0" fontId="0" fillId="36" borderId="0" xfId="0" applyFill="1"/>
    <xf numFmtId="0" fontId="0" fillId="37" borderId="0" xfId="0" applyFill="1"/>
    <xf numFmtId="0" fontId="23" fillId="0" borderId="0" xfId="0" applyFont="1" applyBorder="1" applyAlignment="1">
      <alignment horizontal="left" vertical="top"/>
    </xf>
    <xf numFmtId="0" fontId="23" fillId="0" borderId="0" xfId="0" applyFont="1" applyBorder="1" applyAlignment="1">
      <alignment horizontal="center" vertical="top"/>
    </xf>
    <xf numFmtId="0" fontId="24" fillId="0" borderId="23" xfId="0" applyFont="1" applyBorder="1" applyAlignment="1">
      <alignment horizontal="center" vertical="top" wrapText="1"/>
    </xf>
    <xf numFmtId="0" fontId="24" fillId="0" borderId="24" xfId="0" applyFont="1" applyBorder="1" applyAlignment="1">
      <alignment horizontal="center" vertical="top" wrapText="1"/>
    </xf>
    <xf numFmtId="0" fontId="24" fillId="0" borderId="25" xfId="0" applyFont="1" applyBorder="1" applyAlignment="1">
      <alignment horizontal="center" vertical="top" wrapText="1"/>
    </xf>
    <xf numFmtId="0" fontId="24" fillId="0" borderId="13" xfId="0" applyFont="1" applyBorder="1" applyAlignment="1">
      <alignment wrapText="1"/>
    </xf>
    <xf numFmtId="165" fontId="24" fillId="0" borderId="14" xfId="0" applyNumberFormat="1" applyFont="1" applyBorder="1" applyAlignment="1">
      <alignment horizontal="center" vertical="top" wrapText="1"/>
    </xf>
    <xf numFmtId="1" fontId="21" fillId="0" borderId="14" xfId="0" applyNumberFormat="1" applyFont="1" applyBorder="1" applyAlignment="1">
      <alignment horizontal="center"/>
    </xf>
    <xf numFmtId="164" fontId="21" fillId="0" borderId="14" xfId="0" applyNumberFormat="1" applyFont="1" applyBorder="1" applyAlignment="1">
      <alignment horizontal="center"/>
    </xf>
    <xf numFmtId="0" fontId="24" fillId="0" borderId="16" xfId="0" applyFont="1" applyBorder="1" applyAlignment="1">
      <alignment wrapText="1"/>
    </xf>
    <xf numFmtId="165" fontId="24" fillId="0" borderId="1" xfId="0" applyNumberFormat="1" applyFont="1" applyBorder="1" applyAlignment="1">
      <alignment horizontal="center" vertical="top" wrapText="1"/>
    </xf>
    <xf numFmtId="1" fontId="21" fillId="0" borderId="1" xfId="0" applyNumberFormat="1" applyFont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  <xf numFmtId="0" fontId="24" fillId="0" borderId="17" xfId="0" applyFont="1" applyBorder="1" applyAlignment="1">
      <alignment wrapText="1"/>
    </xf>
    <xf numFmtId="165" fontId="24" fillId="0" borderId="12" xfId="0" applyNumberFormat="1" applyFont="1" applyBorder="1" applyAlignment="1">
      <alignment horizontal="center" vertical="top" wrapText="1"/>
    </xf>
    <xf numFmtId="1" fontId="21" fillId="0" borderId="12" xfId="0" applyNumberFormat="1" applyFont="1" applyBorder="1" applyAlignment="1">
      <alignment horizontal="center"/>
    </xf>
    <xf numFmtId="164" fontId="21" fillId="0" borderId="12" xfId="0" applyNumberFormat="1" applyFont="1" applyBorder="1" applyAlignment="1">
      <alignment horizontal="center"/>
    </xf>
    <xf numFmtId="0" fontId="24" fillId="0" borderId="18" xfId="0" applyFont="1" applyBorder="1" applyAlignment="1">
      <alignment wrapText="1"/>
    </xf>
    <xf numFmtId="165" fontId="24" fillId="0" borderId="11" xfId="0" applyNumberFormat="1" applyFont="1" applyBorder="1" applyAlignment="1">
      <alignment horizontal="center" vertical="top" wrapText="1"/>
    </xf>
    <xf numFmtId="1" fontId="21" fillId="0" borderId="11" xfId="0" applyNumberFormat="1" applyFont="1" applyBorder="1" applyAlignment="1">
      <alignment horizontal="center"/>
    </xf>
    <xf numFmtId="164" fontId="21" fillId="0" borderId="11" xfId="0" applyNumberFormat="1" applyFont="1" applyBorder="1" applyAlignment="1">
      <alignment horizontal="center"/>
    </xf>
    <xf numFmtId="0" fontId="27" fillId="39" borderId="36" xfId="0" applyFont="1" applyFill="1" applyBorder="1" applyAlignment="1">
      <alignment horizontal="center" vertical="top" wrapText="1"/>
    </xf>
    <xf numFmtId="0" fontId="27" fillId="39" borderId="35" xfId="0" applyFont="1" applyFill="1" applyBorder="1" applyAlignment="1">
      <alignment horizontal="center" vertical="top" wrapText="1"/>
    </xf>
    <xf numFmtId="0" fontId="27" fillId="39" borderId="37" xfId="0" applyFont="1" applyFill="1" applyBorder="1" applyAlignment="1">
      <alignment horizontal="center" vertical="top" wrapText="1"/>
    </xf>
    <xf numFmtId="0" fontId="27" fillId="39" borderId="38" xfId="0" applyFont="1" applyFill="1" applyBorder="1" applyAlignment="1">
      <alignment horizontal="center" vertical="top" wrapText="1"/>
    </xf>
    <xf numFmtId="0" fontId="24" fillId="39" borderId="33" xfId="0" applyFont="1" applyFill="1" applyBorder="1" applyAlignment="1">
      <alignment wrapText="1"/>
    </xf>
    <xf numFmtId="14" fontId="24" fillId="40" borderId="34" xfId="0" applyNumberFormat="1" applyFont="1" applyFill="1" applyBorder="1" applyAlignment="1">
      <alignment wrapText="1"/>
    </xf>
    <xf numFmtId="166" fontId="21" fillId="0" borderId="30" xfId="0" applyNumberFormat="1" applyFont="1" applyBorder="1" applyAlignment="1">
      <alignment horizontal="center" wrapText="1"/>
    </xf>
    <xf numFmtId="166" fontId="21" fillId="0" borderId="11" xfId="0" applyNumberFormat="1" applyFont="1" applyBorder="1" applyAlignment="1">
      <alignment horizontal="center" wrapText="1"/>
    </xf>
    <xf numFmtId="1" fontId="28" fillId="0" borderId="11" xfId="0" applyNumberFormat="1" applyFont="1" applyBorder="1" applyAlignment="1">
      <alignment horizontal="center" vertical="center" wrapText="1"/>
    </xf>
    <xf numFmtId="0" fontId="24" fillId="39" borderId="16" xfId="0" applyFont="1" applyFill="1" applyBorder="1" applyAlignment="1">
      <alignment wrapText="1"/>
    </xf>
    <xf numFmtId="14" fontId="24" fillId="39" borderId="28" xfId="0" applyNumberFormat="1" applyFont="1" applyFill="1" applyBorder="1" applyAlignment="1">
      <alignment wrapText="1"/>
    </xf>
    <xf numFmtId="166" fontId="21" fillId="0" borderId="29" xfId="0" applyNumberFormat="1" applyFont="1" applyBorder="1" applyAlignment="1">
      <alignment horizontal="center" wrapText="1"/>
    </xf>
    <xf numFmtId="166" fontId="21" fillId="0" borderId="1" xfId="0" applyNumberFormat="1" applyFont="1" applyBorder="1" applyAlignment="1">
      <alignment horizontal="center" wrapText="1"/>
    </xf>
    <xf numFmtId="1" fontId="28" fillId="0" borderId="1" xfId="0" applyNumberFormat="1" applyFont="1" applyBorder="1" applyAlignment="1">
      <alignment horizontal="center" vertical="center" wrapText="1"/>
    </xf>
    <xf numFmtId="14" fontId="24" fillId="39" borderId="26" xfId="0" applyNumberFormat="1" applyFont="1" applyFill="1" applyBorder="1" applyAlignment="1">
      <alignment wrapText="1"/>
    </xf>
    <xf numFmtId="0" fontId="24" fillId="39" borderId="17" xfId="0" applyFont="1" applyFill="1" applyBorder="1" applyAlignment="1">
      <alignment wrapText="1"/>
    </xf>
    <xf numFmtId="14" fontId="24" fillId="39" borderId="27" xfId="0" applyNumberFormat="1" applyFont="1" applyFill="1" applyBorder="1" applyAlignment="1">
      <alignment wrapText="1"/>
    </xf>
    <xf numFmtId="166" fontId="21" fillId="0" borderId="31" xfId="0" applyNumberFormat="1" applyFont="1" applyBorder="1" applyAlignment="1">
      <alignment horizontal="center" wrapText="1"/>
    </xf>
    <xf numFmtId="166" fontId="21" fillId="0" borderId="12" xfId="0" applyNumberFormat="1" applyFont="1" applyBorder="1" applyAlignment="1">
      <alignment horizontal="center" wrapText="1"/>
    </xf>
    <xf numFmtId="1" fontId="28" fillId="0" borderId="12" xfId="0" applyNumberFormat="1" applyFont="1" applyBorder="1" applyAlignment="1">
      <alignment horizontal="center" vertical="center" wrapText="1"/>
    </xf>
    <xf numFmtId="0" fontId="24" fillId="39" borderId="13" xfId="0" applyFont="1" applyFill="1" applyBorder="1" applyAlignment="1">
      <alignment wrapText="1"/>
    </xf>
    <xf numFmtId="14" fontId="24" fillId="39" borderId="15" xfId="0" applyNumberFormat="1" applyFont="1" applyFill="1" applyBorder="1" applyAlignment="1">
      <alignment wrapText="1"/>
    </xf>
    <xf numFmtId="166" fontId="21" fillId="0" borderId="32" xfId="0" applyNumberFormat="1" applyFont="1" applyBorder="1" applyAlignment="1">
      <alignment horizontal="center" wrapText="1"/>
    </xf>
    <xf numFmtId="166" fontId="21" fillId="0" borderId="14" xfId="0" applyNumberFormat="1" applyFont="1" applyBorder="1" applyAlignment="1">
      <alignment horizontal="center" wrapText="1"/>
    </xf>
    <xf numFmtId="1" fontId="28" fillId="0" borderId="14" xfId="0" applyNumberFormat="1" applyFont="1" applyBorder="1" applyAlignment="1">
      <alignment horizontal="center" vertical="center" wrapText="1"/>
    </xf>
    <xf numFmtId="164" fontId="21" fillId="0" borderId="14" xfId="0" applyNumberFormat="1" applyFont="1" applyBorder="1" applyAlignment="1">
      <alignment horizontal="center" wrapText="1"/>
    </xf>
    <xf numFmtId="3" fontId="28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3" borderId="18" xfId="0" applyFont="1" applyFill="1" applyBorder="1" applyAlignment="1">
      <alignment horizontal="center" vertical="center" wrapText="1"/>
    </xf>
    <xf numFmtId="0" fontId="1" fillId="33" borderId="17" xfId="0" applyFont="1" applyFill="1" applyBorder="1" applyAlignment="1">
      <alignment horizontal="center" vertical="center" wrapText="1"/>
    </xf>
    <xf numFmtId="0" fontId="1" fillId="33" borderId="16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4" fontId="1" fillId="42" borderId="14" xfId="0" applyNumberFormat="1" applyFont="1" applyFill="1" applyBorder="1" applyAlignment="1">
      <alignment horizontal="center" vertical="center" wrapText="1"/>
    </xf>
    <xf numFmtId="0" fontId="1" fillId="33" borderId="13" xfId="0" applyFont="1" applyFill="1" applyBorder="1" applyAlignment="1">
      <alignment horizontal="center" vertical="center" wrapText="1"/>
    </xf>
    <xf numFmtId="164" fontId="21" fillId="0" borderId="11" xfId="0" applyNumberFormat="1" applyFont="1" applyBorder="1" applyAlignment="1">
      <alignment horizontal="center" vertical="center" wrapText="1"/>
    </xf>
    <xf numFmtId="164" fontId="21" fillId="0" borderId="12" xfId="0" applyNumberFormat="1" applyFont="1" applyBorder="1" applyAlignment="1">
      <alignment horizontal="center" vertical="center" wrapText="1"/>
    </xf>
    <xf numFmtId="164" fontId="21" fillId="0" borderId="1" xfId="0" applyNumberFormat="1" applyFont="1" applyBorder="1" applyAlignment="1">
      <alignment horizontal="center" vertical="center" wrapText="1"/>
    </xf>
    <xf numFmtId="164" fontId="21" fillId="0" borderId="14" xfId="0" applyNumberFormat="1" applyFont="1" applyBorder="1" applyAlignment="1">
      <alignment horizontal="center" vertical="center" wrapText="1"/>
    </xf>
    <xf numFmtId="49" fontId="1" fillId="33" borderId="36" xfId="0" applyNumberFormat="1" applyFont="1" applyFill="1" applyBorder="1" applyAlignment="1">
      <alignment horizontal="center" vertical="center" wrapText="1"/>
    </xf>
    <xf numFmtId="49" fontId="1" fillId="33" borderId="38" xfId="0" applyNumberFormat="1" applyFont="1" applyFill="1" applyBorder="1" applyAlignment="1">
      <alignment horizontal="center" vertical="center" wrapText="1"/>
    </xf>
    <xf numFmtId="0" fontId="1" fillId="33" borderId="38" xfId="0" applyFont="1" applyFill="1" applyBorder="1" applyAlignment="1">
      <alignment horizontal="center" vertical="center" wrapText="1"/>
    </xf>
    <xf numFmtId="0" fontId="1" fillId="33" borderId="35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2" fontId="41" fillId="35" borderId="1" xfId="0" applyNumberFormat="1" applyFont="1" applyFill="1" applyBorder="1" applyAlignment="1">
      <alignment horizontal="center" vertical="center"/>
    </xf>
    <xf numFmtId="2" fontId="41" fillId="35" borderId="12" xfId="0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5" xfId="39" applyFont="1" applyFill="1" applyBorder="1" applyAlignment="1">
      <alignment horizontal="center" vertical="center" wrapText="1"/>
    </xf>
    <xf numFmtId="0" fontId="1" fillId="0" borderId="46" xfId="39" applyFont="1" applyFill="1" applyBorder="1" applyAlignment="1">
      <alignment horizontal="center" vertical="center" wrapText="1"/>
    </xf>
    <xf numFmtId="0" fontId="1" fillId="0" borderId="47" xfId="39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33" borderId="24" xfId="0" applyFont="1" applyFill="1" applyBorder="1" applyAlignment="1">
      <alignment horizontal="center" vertical="center" wrapText="1"/>
    </xf>
    <xf numFmtId="0" fontId="1" fillId="33" borderId="25" xfId="0" applyFont="1" applyFill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33" borderId="36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14" fontId="1" fillId="43" borderId="19" xfId="0" applyNumberFormat="1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1" fontId="42" fillId="31" borderId="49" xfId="39" applyNumberFormat="1" applyFont="1" applyBorder="1" applyAlignment="1">
      <alignment horizontal="center" vertical="center" wrapText="1"/>
    </xf>
    <xf numFmtId="1" fontId="42" fillId="31" borderId="50" xfId="39" applyNumberFormat="1" applyFont="1" applyBorder="1" applyAlignment="1">
      <alignment horizontal="center" vertical="center" wrapText="1"/>
    </xf>
    <xf numFmtId="0" fontId="42" fillId="31" borderId="50" xfId="39" applyFont="1" applyBorder="1" applyAlignment="1">
      <alignment horizontal="center" vertical="center" wrapText="1"/>
    </xf>
    <xf numFmtId="0" fontId="42" fillId="31" borderId="50" xfId="39" applyFont="1" applyBorder="1" applyAlignment="1">
      <alignment horizontal="center" vertical="center"/>
    </xf>
    <xf numFmtId="164" fontId="42" fillId="31" borderId="50" xfId="39" applyNumberFormat="1" applyFont="1" applyBorder="1" applyAlignment="1">
      <alignment horizontal="center" vertical="center" wrapText="1"/>
    </xf>
    <xf numFmtId="0" fontId="42" fillId="31" borderId="51" xfId="39" applyFont="1" applyBorder="1" applyAlignment="1">
      <alignment horizontal="center" vertical="center"/>
    </xf>
    <xf numFmtId="2" fontId="21" fillId="0" borderId="11" xfId="0" applyNumberFormat="1" applyFon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2" fontId="41" fillId="0" borderId="11" xfId="0" applyNumberFormat="1" applyFont="1" applyBorder="1" applyAlignment="1">
      <alignment horizontal="center" vertical="center" wrapText="1"/>
    </xf>
    <xf numFmtId="0" fontId="41" fillId="0" borderId="1" xfId="0" applyNumberFormat="1" applyFont="1" applyBorder="1" applyAlignment="1">
      <alignment horizontal="center" vertical="center"/>
    </xf>
    <xf numFmtId="14" fontId="1" fillId="43" borderId="40" xfId="0" applyNumberFormat="1" applyFont="1" applyFill="1" applyBorder="1" applyAlignment="1">
      <alignment horizontal="center" vertical="center" wrapText="1"/>
    </xf>
    <xf numFmtId="1" fontId="42" fillId="31" borderId="52" xfId="39" applyNumberFormat="1" applyFont="1" applyBorder="1" applyAlignment="1">
      <alignment horizontal="center" vertical="center" wrapText="1"/>
    </xf>
    <xf numFmtId="1" fontId="42" fillId="31" borderId="8" xfId="39" applyNumberFormat="1" applyFont="1" applyAlignment="1">
      <alignment horizontal="center" vertical="center" wrapText="1"/>
    </xf>
    <xf numFmtId="0" fontId="42" fillId="31" borderId="8" xfId="39" applyFont="1" applyAlignment="1">
      <alignment horizontal="center" vertical="center" wrapText="1"/>
    </xf>
    <xf numFmtId="0" fontId="42" fillId="31" borderId="8" xfId="39" applyFont="1" applyAlignment="1">
      <alignment horizontal="center" vertical="center"/>
    </xf>
    <xf numFmtId="164" fontId="42" fillId="31" borderId="8" xfId="39" applyNumberFormat="1" applyFont="1" applyAlignment="1">
      <alignment horizontal="center" vertical="center" wrapText="1"/>
    </xf>
    <xf numFmtId="0" fontId="42" fillId="31" borderId="53" xfId="39" applyFont="1" applyBorder="1" applyAlignment="1">
      <alignment horizontal="center" vertical="center"/>
    </xf>
    <xf numFmtId="2" fontId="41" fillId="0" borderId="1" xfId="0" applyNumberFormat="1" applyFont="1" applyBorder="1" applyAlignment="1">
      <alignment horizontal="center" vertical="center" wrapText="1"/>
    </xf>
    <xf numFmtId="166" fontId="41" fillId="33" borderId="1" xfId="1" quotePrefix="1" applyNumberFormat="1" applyFont="1" applyFill="1" applyBorder="1" applyAlignment="1">
      <alignment horizontal="center" vertical="center" wrapText="1"/>
    </xf>
    <xf numFmtId="1" fontId="41" fillId="0" borderId="1" xfId="0" applyNumberFormat="1" applyFont="1" applyBorder="1" applyAlignment="1">
      <alignment horizontal="center" vertical="center"/>
    </xf>
    <xf numFmtId="14" fontId="1" fillId="43" borderId="20" xfId="0" applyNumberFormat="1" applyFont="1" applyFill="1" applyBorder="1" applyAlignment="1">
      <alignment horizontal="center" vertical="center" wrapText="1"/>
    </xf>
    <xf numFmtId="0" fontId="41" fillId="0" borderId="12" xfId="0" applyFont="1" applyBorder="1" applyAlignment="1">
      <alignment horizontal="center" vertical="center" wrapText="1"/>
    </xf>
    <xf numFmtId="1" fontId="42" fillId="31" borderId="54" xfId="39" applyNumberFormat="1" applyFont="1" applyBorder="1" applyAlignment="1">
      <alignment horizontal="center" vertical="center" wrapText="1"/>
    </xf>
    <xf numFmtId="1" fontId="42" fillId="31" borderId="55" xfId="39" applyNumberFormat="1" applyFont="1" applyBorder="1" applyAlignment="1">
      <alignment horizontal="center" vertical="center" wrapText="1"/>
    </xf>
    <xf numFmtId="0" fontId="42" fillId="31" borderId="55" xfId="39" applyFont="1" applyBorder="1" applyAlignment="1">
      <alignment horizontal="center" vertical="center" wrapText="1"/>
    </xf>
    <xf numFmtId="0" fontId="42" fillId="31" borderId="55" xfId="39" applyFont="1" applyBorder="1" applyAlignment="1">
      <alignment horizontal="center" vertical="center"/>
    </xf>
    <xf numFmtId="164" fontId="42" fillId="31" borderId="55" xfId="39" applyNumberFormat="1" applyFont="1" applyBorder="1" applyAlignment="1">
      <alignment horizontal="center" vertical="center" wrapText="1"/>
    </xf>
    <xf numFmtId="0" fontId="42" fillId="31" borderId="56" xfId="39" applyFont="1" applyBorder="1" applyAlignment="1">
      <alignment horizontal="center" vertical="center"/>
    </xf>
    <xf numFmtId="2" fontId="21" fillId="0" borderId="12" xfId="0" applyNumberFormat="1" applyFont="1" applyBorder="1" applyAlignment="1">
      <alignment horizontal="center" vertical="center" wrapText="1"/>
    </xf>
    <xf numFmtId="2" fontId="41" fillId="0" borderId="12" xfId="0" applyNumberFormat="1" applyFont="1" applyBorder="1" applyAlignment="1">
      <alignment horizontal="center" vertical="center" wrapText="1"/>
    </xf>
    <xf numFmtId="1" fontId="41" fillId="0" borderId="12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 wrapText="1"/>
    </xf>
    <xf numFmtId="1" fontId="42" fillId="31" borderId="57" xfId="39" applyNumberFormat="1" applyFont="1" applyBorder="1" applyAlignment="1">
      <alignment horizontal="center" vertical="center" wrapText="1"/>
    </xf>
    <xf numFmtId="1" fontId="42" fillId="31" borderId="58" xfId="39" applyNumberFormat="1" applyFont="1" applyBorder="1" applyAlignment="1">
      <alignment horizontal="center" vertical="center" wrapText="1"/>
    </xf>
    <xf numFmtId="0" fontId="42" fillId="31" borderId="58" xfId="39" applyFont="1" applyBorder="1" applyAlignment="1">
      <alignment horizontal="center" vertical="center" wrapText="1"/>
    </xf>
    <xf numFmtId="0" fontId="42" fillId="31" borderId="58" xfId="39" applyFont="1" applyBorder="1" applyAlignment="1">
      <alignment horizontal="center" vertical="center"/>
    </xf>
    <xf numFmtId="166" fontId="41" fillId="31" borderId="58" xfId="39" quotePrefix="1" applyNumberFormat="1" applyFont="1" applyBorder="1" applyAlignment="1">
      <alignment horizontal="center" vertical="center" wrapText="1"/>
    </xf>
    <xf numFmtId="0" fontId="42" fillId="31" borderId="59" xfId="39" applyFont="1" applyBorder="1" applyAlignment="1">
      <alignment horizontal="center" vertical="center"/>
    </xf>
    <xf numFmtId="0" fontId="41" fillId="0" borderId="11" xfId="0" applyNumberFormat="1" applyFont="1" applyBorder="1" applyAlignment="1">
      <alignment horizontal="center" vertical="center"/>
    </xf>
    <xf numFmtId="166" fontId="41" fillId="31" borderId="8" xfId="39" quotePrefix="1" applyNumberFormat="1" applyFont="1" applyAlignment="1">
      <alignment horizontal="center" vertical="center" wrapText="1"/>
    </xf>
    <xf numFmtId="166" fontId="41" fillId="31" borderId="55" xfId="39" quotePrefix="1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23" fillId="0" borderId="0" xfId="44" applyFont="1" applyBorder="1" applyAlignment="1">
      <alignment horizontal="left" vertical="top"/>
    </xf>
    <xf numFmtId="0" fontId="23" fillId="0" borderId="0" xfId="44" applyFont="1" applyBorder="1" applyAlignment="1">
      <alignment horizontal="center" vertical="top"/>
    </xf>
    <xf numFmtId="0" fontId="24" fillId="39" borderId="17" xfId="44" applyFont="1" applyFill="1" applyBorder="1" applyAlignment="1">
      <alignment horizontal="center" vertical="top" wrapText="1"/>
    </xf>
    <xf numFmtId="0" fontId="24" fillId="39" borderId="12" xfId="44" applyFont="1" applyFill="1" applyBorder="1" applyAlignment="1">
      <alignment horizontal="center" vertical="top" wrapText="1"/>
    </xf>
    <xf numFmtId="0" fontId="24" fillId="39" borderId="27" xfId="44" applyFont="1" applyFill="1" applyBorder="1" applyAlignment="1">
      <alignment horizontal="center" vertical="top" wrapText="1"/>
    </xf>
    <xf numFmtId="0" fontId="24" fillId="39" borderId="13" xfId="44" applyFont="1" applyFill="1" applyBorder="1" applyAlignment="1">
      <alignment wrapText="1"/>
    </xf>
    <xf numFmtId="14" fontId="24" fillId="40" borderId="14" xfId="44" applyNumberFormat="1" applyFont="1" applyFill="1" applyBorder="1" applyAlignment="1">
      <alignment wrapText="1"/>
    </xf>
    <xf numFmtId="167" fontId="21" fillId="0" borderId="14" xfId="44" applyNumberFormat="1" applyFont="1" applyBorder="1" applyAlignment="1">
      <alignment horizontal="right" wrapText="1" indent="1"/>
    </xf>
    <xf numFmtId="0" fontId="24" fillId="39" borderId="14" xfId="44" applyFont="1" applyFill="1" applyBorder="1" applyAlignment="1">
      <alignment horizontal="center" vertical="top" wrapText="1"/>
    </xf>
    <xf numFmtId="0" fontId="21" fillId="0" borderId="14" xfId="44" applyFont="1" applyBorder="1" applyAlignment="1">
      <alignment horizontal="center" vertical="center" wrapText="1"/>
    </xf>
    <xf numFmtId="0" fontId="24" fillId="39" borderId="15" xfId="44" applyFont="1" applyFill="1" applyBorder="1" applyAlignment="1">
      <alignment horizontal="center" vertical="top" wrapText="1"/>
    </xf>
    <xf numFmtId="0" fontId="24" fillId="39" borderId="16" xfId="44" applyFont="1" applyFill="1" applyBorder="1" applyAlignment="1">
      <alignment wrapText="1"/>
    </xf>
    <xf numFmtId="14" fontId="24" fillId="39" borderId="1" xfId="44" applyNumberFormat="1" applyFont="1" applyFill="1" applyBorder="1" applyAlignment="1">
      <alignment wrapText="1"/>
    </xf>
    <xf numFmtId="167" fontId="21" fillId="0" borderId="1" xfId="44" applyNumberFormat="1" applyFont="1" applyBorder="1" applyAlignment="1">
      <alignment horizontal="right" wrapText="1" indent="1"/>
    </xf>
    <xf numFmtId="0" fontId="24" fillId="39" borderId="1" xfId="44" applyFont="1" applyFill="1" applyBorder="1" applyAlignment="1">
      <alignment horizontal="center" vertical="top" wrapText="1"/>
    </xf>
    <xf numFmtId="0" fontId="21" fillId="0" borderId="1" xfId="44" applyFont="1" applyBorder="1" applyAlignment="1">
      <alignment horizontal="center" vertical="center" wrapText="1"/>
    </xf>
    <xf numFmtId="0" fontId="24" fillId="39" borderId="26" xfId="44" applyFont="1" applyFill="1" applyBorder="1" applyAlignment="1">
      <alignment horizontal="center" vertical="top" wrapText="1"/>
    </xf>
    <xf numFmtId="0" fontId="24" fillId="39" borderId="17" xfId="44" applyFont="1" applyFill="1" applyBorder="1" applyAlignment="1">
      <alignment wrapText="1"/>
    </xf>
    <xf numFmtId="14" fontId="24" fillId="39" borderId="12" xfId="44" applyNumberFormat="1" applyFont="1" applyFill="1" applyBorder="1" applyAlignment="1">
      <alignment wrapText="1"/>
    </xf>
    <xf numFmtId="167" fontId="21" fillId="0" borderId="12" xfId="44" applyNumberFormat="1" applyFont="1" applyBorder="1" applyAlignment="1">
      <alignment horizontal="right" wrapText="1" indent="1"/>
    </xf>
    <xf numFmtId="0" fontId="21" fillId="0" borderId="12" xfId="44" applyFont="1" applyBorder="1" applyAlignment="1">
      <alignment horizontal="center" vertical="center" wrapText="1"/>
    </xf>
    <xf numFmtId="0" fontId="24" fillId="39" borderId="18" xfId="44" applyFont="1" applyFill="1" applyBorder="1" applyAlignment="1">
      <alignment wrapText="1"/>
    </xf>
    <xf numFmtId="14" fontId="24" fillId="39" borderId="11" xfId="44" applyNumberFormat="1" applyFont="1" applyFill="1" applyBorder="1" applyAlignment="1">
      <alignment wrapText="1"/>
    </xf>
    <xf numFmtId="167" fontId="21" fillId="0" borderId="11" xfId="44" applyNumberFormat="1" applyFont="1" applyBorder="1" applyAlignment="1">
      <alignment horizontal="right" wrapText="1" indent="1"/>
    </xf>
    <xf numFmtId="0" fontId="24" fillId="39" borderId="11" xfId="44" applyFont="1" applyFill="1" applyBorder="1" applyAlignment="1">
      <alignment horizontal="center" vertical="top" wrapText="1"/>
    </xf>
    <xf numFmtId="0" fontId="21" fillId="0" borderId="11" xfId="44" applyFont="1" applyBorder="1" applyAlignment="1">
      <alignment horizontal="center" vertical="center" wrapText="1"/>
    </xf>
    <xf numFmtId="0" fontId="24" fillId="39" borderId="28" xfId="44" applyFont="1" applyFill="1" applyBorder="1" applyAlignment="1">
      <alignment horizontal="center" vertical="top" wrapText="1"/>
    </xf>
    <xf numFmtId="168" fontId="21" fillId="0" borderId="1" xfId="44" applyNumberFormat="1" applyFont="1" applyBorder="1" applyAlignment="1">
      <alignment horizontal="center" vertical="center" wrapText="1"/>
    </xf>
    <xf numFmtId="168" fontId="21" fillId="0" borderId="12" xfId="44" applyNumberFormat="1" applyFont="1" applyBorder="1" applyAlignment="1">
      <alignment horizontal="center" vertical="center" wrapText="1"/>
    </xf>
    <xf numFmtId="0" fontId="63" fillId="0" borderId="0" xfId="130"/>
    <xf numFmtId="0" fontId="0" fillId="0" borderId="0" xfId="0" applyBorder="1"/>
    <xf numFmtId="0" fontId="20" fillId="0" borderId="0" xfId="0" applyFont="1" applyBorder="1" applyAlignment="1">
      <alignment horizontal="left" vertical="top"/>
    </xf>
    <xf numFmtId="0" fontId="20" fillId="0" borderId="0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wrapText="1"/>
    </xf>
    <xf numFmtId="0" fontId="1" fillId="33" borderId="1" xfId="0" applyFont="1" applyFill="1" applyBorder="1" applyAlignment="1">
      <alignment horizontal="center" vertical="top" wrapText="1"/>
    </xf>
    <xf numFmtId="0" fontId="1" fillId="33" borderId="1" xfId="0" applyFont="1" applyFill="1" applyBorder="1" applyAlignment="1">
      <alignment wrapText="1"/>
    </xf>
    <xf numFmtId="0" fontId="1" fillId="33" borderId="11" xfId="0" applyFont="1" applyFill="1" applyBorder="1" applyAlignment="1">
      <alignment wrapText="1"/>
    </xf>
    <xf numFmtId="14" fontId="1" fillId="33" borderId="1" xfId="0" applyNumberFormat="1" applyFont="1" applyFill="1" applyBorder="1" applyAlignment="1">
      <alignment wrapText="1"/>
    </xf>
    <xf numFmtId="14" fontId="1" fillId="33" borderId="11" xfId="0" applyNumberFormat="1" applyFont="1" applyFill="1" applyBorder="1" applyAlignment="1">
      <alignment wrapText="1"/>
    </xf>
    <xf numFmtId="0" fontId="60" fillId="34" borderId="1" xfId="43" applyFont="1" applyBorder="1" applyAlignment="1">
      <alignment horizontal="center" vertical="center"/>
    </xf>
    <xf numFmtId="166" fontId="42" fillId="35" borderId="1" xfId="0" applyNumberFormat="1" applyFont="1" applyFill="1" applyBorder="1" applyAlignment="1">
      <alignment horizontal="center"/>
    </xf>
    <xf numFmtId="0" fontId="42" fillId="33" borderId="1" xfId="0" applyFont="1" applyFill="1" applyBorder="1" applyAlignment="1">
      <alignment horizontal="center" vertical="top" wrapText="1"/>
    </xf>
    <xf numFmtId="164" fontId="42" fillId="73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20" fillId="0" borderId="0" xfId="0" applyFont="1" applyBorder="1" applyAlignment="1">
      <alignment horizontal="left" vertical="top"/>
    </xf>
    <xf numFmtId="0" fontId="20" fillId="0" borderId="0" xfId="0" applyFont="1" applyBorder="1" applyAlignment="1">
      <alignment horizontal="center" vertical="top"/>
    </xf>
    <xf numFmtId="0" fontId="21" fillId="33" borderId="1" xfId="0" applyFont="1" applyFill="1" applyBorder="1" applyAlignment="1">
      <alignment horizontal="center" wrapText="1"/>
    </xf>
    <xf numFmtId="0" fontId="21" fillId="33" borderId="11" xfId="0" applyFont="1" applyFill="1" applyBorder="1" applyAlignment="1">
      <alignment horizontal="center" wrapText="1"/>
    </xf>
    <xf numFmtId="0" fontId="21" fillId="33" borderId="12" xfId="0" applyFont="1" applyFill="1" applyBorder="1" applyAlignment="1">
      <alignment horizontal="center" wrapText="1"/>
    </xf>
    <xf numFmtId="0" fontId="1" fillId="33" borderId="16" xfId="0" applyFont="1" applyFill="1" applyBorder="1" applyAlignment="1">
      <alignment wrapText="1"/>
    </xf>
    <xf numFmtId="14" fontId="1" fillId="33" borderId="26" xfId="0" applyNumberFormat="1" applyFont="1" applyFill="1" applyBorder="1" applyAlignment="1">
      <alignment wrapText="1"/>
    </xf>
    <xf numFmtId="0" fontId="1" fillId="33" borderId="17" xfId="0" applyFont="1" applyFill="1" applyBorder="1" applyAlignment="1">
      <alignment wrapText="1"/>
    </xf>
    <xf numFmtId="14" fontId="1" fillId="33" borderId="27" xfId="0" applyNumberFormat="1" applyFont="1" applyFill="1" applyBorder="1" applyAlignment="1">
      <alignment wrapText="1"/>
    </xf>
    <xf numFmtId="0" fontId="1" fillId="33" borderId="18" xfId="0" applyFont="1" applyFill="1" applyBorder="1" applyAlignment="1">
      <alignment wrapText="1"/>
    </xf>
    <xf numFmtId="14" fontId="1" fillId="33" borderId="28" xfId="0" applyNumberFormat="1" applyFont="1" applyFill="1" applyBorder="1" applyAlignment="1">
      <alignment wrapText="1"/>
    </xf>
    <xf numFmtId="0" fontId="1" fillId="33" borderId="35" xfId="0" applyFont="1" applyFill="1" applyBorder="1" applyAlignment="1">
      <alignment horizontal="center" vertical="top" wrapText="1"/>
    </xf>
    <xf numFmtId="0" fontId="1" fillId="33" borderId="36" xfId="0" applyFont="1" applyFill="1" applyBorder="1" applyAlignment="1">
      <alignment horizontal="center" vertical="top" wrapText="1"/>
    </xf>
    <xf numFmtId="0" fontId="1" fillId="33" borderId="38" xfId="0" applyFont="1" applyFill="1" applyBorder="1" applyAlignment="1">
      <alignment horizontal="center" vertical="top" wrapText="1"/>
    </xf>
    <xf numFmtId="1" fontId="21" fillId="33" borderId="11" xfId="0" applyNumberFormat="1" applyFont="1" applyFill="1" applyBorder="1" applyAlignment="1">
      <alignment horizontal="center" wrapText="1"/>
    </xf>
    <xf numFmtId="1" fontId="21" fillId="33" borderId="1" xfId="0" applyNumberFormat="1" applyFont="1" applyFill="1" applyBorder="1" applyAlignment="1">
      <alignment horizontal="center" wrapText="1"/>
    </xf>
    <xf numFmtId="1" fontId="21" fillId="33" borderId="12" xfId="0" applyNumberFormat="1" applyFont="1" applyFill="1" applyBorder="1" applyAlignment="1">
      <alignment horizontal="center" wrapText="1"/>
    </xf>
    <xf numFmtId="0" fontId="0" fillId="33" borderId="28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33" borderId="27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21" fillId="0" borderId="1" xfId="0" applyNumberFormat="1" applyFont="1" applyBorder="1" applyAlignment="1">
      <alignment horizontal="center" wrapText="1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61" fillId="0" borderId="16" xfId="0" applyFont="1" applyBorder="1" applyAlignment="1">
      <alignment horizontal="center"/>
    </xf>
    <xf numFmtId="0" fontId="61" fillId="0" borderId="17" xfId="0" applyFont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164" fontId="0" fillId="35" borderId="12" xfId="0" applyNumberFormat="1" applyFill="1" applyBorder="1" applyAlignment="1">
      <alignment horizontal="center"/>
    </xf>
    <xf numFmtId="164" fontId="0" fillId="35" borderId="1" xfId="0" applyNumberFormat="1" applyFill="1" applyBorder="1" applyAlignment="1">
      <alignment horizontal="center"/>
    </xf>
    <xf numFmtId="0" fontId="21" fillId="0" borderId="11" xfId="0" applyNumberFormat="1" applyFont="1" applyBorder="1" applyAlignment="1">
      <alignment horizontal="center" wrapText="1"/>
    </xf>
    <xf numFmtId="0" fontId="24" fillId="0" borderId="11" xfId="0" applyFont="1" applyBorder="1" applyAlignment="1">
      <alignment horizontal="center" wrapText="1"/>
    </xf>
    <xf numFmtId="0" fontId="1" fillId="33" borderId="13" xfId="0" applyFont="1" applyFill="1" applyBorder="1" applyAlignment="1">
      <alignment wrapText="1"/>
    </xf>
    <xf numFmtId="14" fontId="1" fillId="0" borderId="15" xfId="0" applyNumberFormat="1" applyFont="1" applyBorder="1" applyAlignment="1">
      <alignment wrapText="1"/>
    </xf>
    <xf numFmtId="0" fontId="21" fillId="0" borderId="14" xfId="0" applyNumberFormat="1" applyFont="1" applyBorder="1" applyAlignment="1">
      <alignment horizontal="center" wrapText="1"/>
    </xf>
    <xf numFmtId="1" fontId="21" fillId="33" borderId="14" xfId="0" applyNumberFormat="1" applyFont="1" applyFill="1" applyBorder="1" applyAlignment="1">
      <alignment horizontal="center" wrapText="1"/>
    </xf>
    <xf numFmtId="0" fontId="24" fillId="0" borderId="14" xfId="0" applyFont="1" applyBorder="1" applyAlignment="1">
      <alignment horizontal="center" wrapText="1"/>
    </xf>
    <xf numFmtId="0" fontId="21" fillId="33" borderId="14" xfId="0" applyFont="1" applyFill="1" applyBorder="1" applyAlignment="1">
      <alignment horizontal="center" wrapText="1"/>
    </xf>
    <xf numFmtId="1" fontId="0" fillId="0" borderId="14" xfId="0" applyNumberFormat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61" fillId="0" borderId="13" xfId="0" applyFont="1" applyBorder="1" applyAlignment="1">
      <alignment horizontal="center"/>
    </xf>
    <xf numFmtId="0" fontId="0" fillId="33" borderId="14" xfId="0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21" fillId="0" borderId="12" xfId="0" applyNumberFormat="1" applyFont="1" applyBorder="1" applyAlignment="1">
      <alignment horizontal="center" wrapText="1"/>
    </xf>
    <xf numFmtId="0" fontId="24" fillId="0" borderId="12" xfId="0" applyFont="1" applyBorder="1" applyAlignment="1">
      <alignment horizontal="center" wrapText="1"/>
    </xf>
    <xf numFmtId="0" fontId="62" fillId="34" borderId="38" xfId="43" applyFont="1" applyBorder="1" applyAlignment="1">
      <alignment horizontal="center" vertical="top" wrapText="1"/>
    </xf>
    <xf numFmtId="0" fontId="1" fillId="33" borderId="65" xfId="0" applyFont="1" applyFill="1" applyBorder="1" applyAlignment="1">
      <alignment horizontal="center" vertical="top" wrapText="1"/>
    </xf>
    <xf numFmtId="0" fontId="21" fillId="33" borderId="41" xfId="0" applyFont="1" applyFill="1" applyBorder="1" applyAlignment="1">
      <alignment horizontal="center" wrapText="1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40" xfId="0" applyFill="1" applyBorder="1" applyAlignment="1">
      <alignment horizontal="center"/>
    </xf>
    <xf numFmtId="0" fontId="20" fillId="0" borderId="0" xfId="130" applyFont="1" applyAlignment="1">
      <alignment horizontal="left" vertical="top"/>
    </xf>
    <xf numFmtId="0" fontId="20" fillId="0" borderId="0" xfId="130" applyFont="1" applyAlignment="1">
      <alignment horizontal="center" vertical="top"/>
    </xf>
    <xf numFmtId="0" fontId="1" fillId="105" borderId="68" xfId="130" applyFont="1" applyFill="1" applyBorder="1" applyAlignment="1">
      <alignment horizontal="center" vertical="top" wrapText="1"/>
    </xf>
    <xf numFmtId="0" fontId="1" fillId="105" borderId="69" xfId="130" applyFont="1" applyFill="1" applyBorder="1" applyAlignment="1">
      <alignment horizontal="center" vertical="top" wrapText="1"/>
    </xf>
    <xf numFmtId="0" fontId="1" fillId="105" borderId="37" xfId="130" applyFont="1" applyFill="1" applyBorder="1" applyAlignment="1">
      <alignment horizontal="center" vertical="top" wrapText="1"/>
    </xf>
    <xf numFmtId="0" fontId="1" fillId="105" borderId="38" xfId="130" applyFont="1" applyFill="1" applyBorder="1" applyAlignment="1">
      <alignment horizontal="center" vertical="top" wrapText="1"/>
    </xf>
    <xf numFmtId="0" fontId="1" fillId="105" borderId="36" xfId="130" applyFont="1" applyFill="1" applyBorder="1" applyAlignment="1">
      <alignment horizontal="center" vertical="top" wrapText="1"/>
    </xf>
    <xf numFmtId="0" fontId="1" fillId="105" borderId="33" xfId="130" applyFont="1" applyFill="1" applyBorder="1" applyAlignment="1">
      <alignment wrapText="1"/>
    </xf>
    <xf numFmtId="14" fontId="1" fillId="0" borderId="70" xfId="130" applyNumberFormat="1" applyFont="1" applyBorder="1" applyAlignment="1">
      <alignment wrapText="1"/>
    </xf>
    <xf numFmtId="1" fontId="42" fillId="0" borderId="30" xfId="130" applyNumberFormat="1" applyFont="1" applyBorder="1" applyAlignment="1">
      <alignment horizontal="right" indent="1"/>
    </xf>
    <xf numFmtId="1" fontId="1" fillId="105" borderId="11" xfId="130" applyNumberFormat="1" applyFont="1" applyFill="1" applyBorder="1" applyAlignment="1">
      <alignment horizontal="center" vertical="top" wrapText="1"/>
    </xf>
    <xf numFmtId="1" fontId="42" fillId="0" borderId="11" xfId="130" applyNumberFormat="1" applyFont="1" applyBorder="1" applyAlignment="1">
      <alignment horizontal="right" indent="1"/>
    </xf>
    <xf numFmtId="1" fontId="1" fillId="105" borderId="28" xfId="130" applyNumberFormat="1" applyFont="1" applyFill="1" applyBorder="1" applyAlignment="1">
      <alignment horizontal="center" vertical="top" wrapText="1"/>
    </xf>
    <xf numFmtId="0" fontId="1" fillId="105" borderId="71" xfId="130" applyFont="1" applyFill="1" applyBorder="1" applyAlignment="1">
      <alignment wrapText="1"/>
    </xf>
    <xf numFmtId="14" fontId="1" fillId="105" borderId="72" xfId="130" applyNumberFormat="1" applyFont="1" applyFill="1" applyBorder="1" applyAlignment="1">
      <alignment wrapText="1"/>
    </xf>
    <xf numFmtId="1" fontId="42" fillId="0" borderId="29" xfId="130" applyNumberFormat="1" applyFont="1" applyBorder="1" applyAlignment="1">
      <alignment horizontal="right" indent="1"/>
    </xf>
    <xf numFmtId="1" fontId="1" fillId="105" borderId="1" xfId="130" applyNumberFormat="1" applyFont="1" applyFill="1" applyBorder="1" applyAlignment="1">
      <alignment horizontal="center" vertical="top" wrapText="1"/>
    </xf>
    <xf numFmtId="1" fontId="42" fillId="0" borderId="1" xfId="130" applyNumberFormat="1" applyFont="1" applyBorder="1" applyAlignment="1">
      <alignment horizontal="right" indent="1"/>
    </xf>
    <xf numFmtId="1" fontId="1" fillId="105" borderId="26" xfId="130" applyNumberFormat="1" applyFont="1" applyFill="1" applyBorder="1" applyAlignment="1">
      <alignment horizontal="center" vertical="top" wrapText="1"/>
    </xf>
    <xf numFmtId="0" fontId="1" fillId="105" borderId="73" xfId="130" applyFont="1" applyFill="1" applyBorder="1" applyAlignment="1">
      <alignment wrapText="1"/>
    </xf>
    <xf numFmtId="14" fontId="1" fillId="105" borderId="74" xfId="130" applyNumberFormat="1" applyFont="1" applyFill="1" applyBorder="1" applyAlignment="1">
      <alignment wrapText="1"/>
    </xf>
    <xf numFmtId="1" fontId="42" fillId="0" borderId="31" xfId="130" applyNumberFormat="1" applyFont="1" applyBorder="1" applyAlignment="1">
      <alignment horizontal="right" indent="1"/>
    </xf>
    <xf numFmtId="1" fontId="1" fillId="105" borderId="12" xfId="130" applyNumberFormat="1" applyFont="1" applyFill="1" applyBorder="1" applyAlignment="1">
      <alignment horizontal="center" vertical="top" wrapText="1"/>
    </xf>
    <xf numFmtId="1" fontId="42" fillId="0" borderId="12" xfId="130" applyNumberFormat="1" applyFont="1" applyBorder="1" applyAlignment="1">
      <alignment horizontal="right" indent="1"/>
    </xf>
    <xf numFmtId="1" fontId="1" fillId="105" borderId="27" xfId="130" applyNumberFormat="1" applyFont="1" applyFill="1" applyBorder="1" applyAlignment="1">
      <alignment horizontal="center" vertical="top" wrapText="1"/>
    </xf>
    <xf numFmtId="14" fontId="1" fillId="105" borderId="70" xfId="130" applyNumberFormat="1" applyFont="1" applyFill="1" applyBorder="1" applyAlignment="1">
      <alignment wrapText="1"/>
    </xf>
    <xf numFmtId="0" fontId="0" fillId="0" borderId="0" xfId="0"/>
    <xf numFmtId="0" fontId="1" fillId="33" borderId="70" xfId="0" applyFont="1" applyFill="1" applyBorder="1" applyAlignment="1">
      <alignment vertical="top" wrapText="1"/>
    </xf>
    <xf numFmtId="0" fontId="42" fillId="33" borderId="11" xfId="0" applyFont="1" applyFill="1" applyBorder="1" applyAlignment="1">
      <alignment horizontal="center" vertical="top"/>
    </xf>
    <xf numFmtId="0" fontId="42" fillId="33" borderId="28" xfId="0" applyFont="1" applyFill="1" applyBorder="1" applyAlignment="1">
      <alignment horizontal="center" vertical="top"/>
    </xf>
    <xf numFmtId="0" fontId="1" fillId="33" borderId="72" xfId="0" applyFont="1" applyFill="1" applyBorder="1" applyAlignment="1">
      <alignment vertical="top" wrapText="1"/>
    </xf>
    <xf numFmtId="14" fontId="1" fillId="33" borderId="33" xfId="0" applyNumberFormat="1" applyFont="1" applyFill="1" applyBorder="1" applyAlignment="1">
      <alignment horizontal="center" vertical="top" wrapText="1"/>
    </xf>
    <xf numFmtId="0" fontId="42" fillId="33" borderId="1" xfId="0" applyFont="1" applyFill="1" applyBorder="1" applyAlignment="1">
      <alignment horizontal="center" vertical="top"/>
    </xf>
    <xf numFmtId="0" fontId="42" fillId="33" borderId="26" xfId="0" applyFont="1" applyFill="1" applyBorder="1" applyAlignment="1">
      <alignment horizontal="center" vertical="top"/>
    </xf>
    <xf numFmtId="0" fontId="1" fillId="33" borderId="74" xfId="0" applyFont="1" applyFill="1" applyBorder="1" applyAlignment="1">
      <alignment vertical="top" wrapText="1"/>
    </xf>
    <xf numFmtId="14" fontId="1" fillId="33" borderId="73" xfId="0" applyNumberFormat="1" applyFont="1" applyFill="1" applyBorder="1" applyAlignment="1">
      <alignment horizontal="center" vertical="top" wrapText="1"/>
    </xf>
    <xf numFmtId="0" fontId="42" fillId="33" borderId="12" xfId="0" applyFont="1" applyFill="1" applyBorder="1" applyAlignment="1">
      <alignment horizontal="center" vertical="top"/>
    </xf>
    <xf numFmtId="0" fontId="42" fillId="33" borderId="27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vertical="top"/>
    </xf>
    <xf numFmtId="0" fontId="20" fillId="0" borderId="0" xfId="0" applyFont="1" applyBorder="1" applyAlignment="1">
      <alignment horizontal="left" vertical="top"/>
    </xf>
    <xf numFmtId="0" fontId="2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1" fillId="106" borderId="1" xfId="0" applyFont="1" applyFill="1" applyBorder="1" applyAlignment="1">
      <alignment vertical="top" wrapText="1"/>
    </xf>
    <xf numFmtId="2" fontId="42" fillId="35" borderId="1" xfId="0" applyNumberFormat="1" applyFont="1" applyFill="1" applyBorder="1" applyAlignment="1">
      <alignment vertical="top" wrapText="1"/>
    </xf>
    <xf numFmtId="14" fontId="1" fillId="106" borderId="1" xfId="0" applyNumberFormat="1" applyFont="1" applyFill="1" applyBorder="1" applyAlignment="1">
      <alignment vertical="top" wrapText="1"/>
    </xf>
    <xf numFmtId="2" fontId="42" fillId="0" borderId="1" xfId="0" applyNumberFormat="1" applyFont="1" applyBorder="1" applyAlignment="1">
      <alignment vertical="top" wrapText="1"/>
    </xf>
    <xf numFmtId="1" fontId="40" fillId="106" borderId="1" xfId="0" applyNumberFormat="1" applyFont="1" applyFill="1" applyBorder="1" applyAlignment="1">
      <alignment horizontal="center" vertical="top" wrapText="1"/>
    </xf>
    <xf numFmtId="2" fontId="42" fillId="0" borderId="1" xfId="0" applyNumberFormat="1" applyFont="1" applyBorder="1" applyAlignment="1">
      <alignment horizontal="center" vertical="top"/>
    </xf>
    <xf numFmtId="0" fontId="1" fillId="106" borderId="11" xfId="0" applyFont="1" applyFill="1" applyBorder="1" applyAlignment="1">
      <alignment vertical="top" wrapText="1"/>
    </xf>
    <xf numFmtId="14" fontId="1" fillId="106" borderId="11" xfId="0" applyNumberFormat="1" applyFont="1" applyFill="1" applyBorder="1" applyAlignment="1">
      <alignment vertical="top" wrapText="1"/>
    </xf>
    <xf numFmtId="2" fontId="42" fillId="35" borderId="11" xfId="0" applyNumberFormat="1" applyFont="1" applyFill="1" applyBorder="1" applyAlignment="1">
      <alignment vertical="top" wrapText="1"/>
    </xf>
    <xf numFmtId="2" fontId="42" fillId="0" borderId="11" xfId="0" applyNumberFormat="1" applyFont="1" applyBorder="1" applyAlignment="1">
      <alignment horizontal="center" vertical="top"/>
    </xf>
    <xf numFmtId="1" fontId="40" fillId="106" borderId="11" xfId="0" applyNumberFormat="1" applyFont="1" applyFill="1" applyBorder="1" applyAlignment="1">
      <alignment horizontal="center" vertical="top" wrapText="1"/>
    </xf>
    <xf numFmtId="0" fontId="1" fillId="106" borderId="12" xfId="0" applyFont="1" applyFill="1" applyBorder="1" applyAlignment="1">
      <alignment vertical="top" wrapText="1"/>
    </xf>
    <xf numFmtId="14" fontId="1" fillId="106" borderId="12" xfId="0" applyNumberFormat="1" applyFont="1" applyFill="1" applyBorder="1" applyAlignment="1">
      <alignment vertical="top" wrapText="1"/>
    </xf>
    <xf numFmtId="2" fontId="42" fillId="35" borderId="12" xfId="0" applyNumberFormat="1" applyFont="1" applyFill="1" applyBorder="1" applyAlignment="1">
      <alignment vertical="top" wrapText="1"/>
    </xf>
    <xf numFmtId="2" fontId="42" fillId="0" borderId="12" xfId="0" applyNumberFormat="1" applyFont="1" applyBorder="1" applyAlignment="1">
      <alignment horizontal="center" vertical="top"/>
    </xf>
    <xf numFmtId="1" fontId="40" fillId="106" borderId="12" xfId="0" applyNumberFormat="1" applyFont="1" applyFill="1" applyBorder="1" applyAlignment="1">
      <alignment horizontal="center" vertical="top" wrapText="1"/>
    </xf>
    <xf numFmtId="14" fontId="1" fillId="0" borderId="11" xfId="0" applyNumberFormat="1" applyFont="1" applyBorder="1" applyAlignment="1">
      <alignment vertical="top" wrapText="1"/>
    </xf>
    <xf numFmtId="0" fontId="1" fillId="106" borderId="12" xfId="0" applyFont="1" applyFill="1" applyBorder="1" applyAlignment="1">
      <alignment horizontal="center" vertical="top" wrapText="1"/>
    </xf>
    <xf numFmtId="1" fontId="70" fillId="106" borderId="11" xfId="0" applyNumberFormat="1" applyFont="1" applyFill="1" applyBorder="1" applyAlignment="1">
      <alignment horizontal="center" vertical="top" wrapText="1"/>
    </xf>
    <xf numFmtId="0" fontId="64" fillId="106" borderId="1" xfId="43" applyFont="1" applyFill="1" applyBorder="1" applyAlignment="1">
      <alignment horizontal="center" vertical="top" wrapText="1"/>
    </xf>
    <xf numFmtId="0" fontId="64" fillId="106" borderId="12" xfId="43" applyFont="1" applyFill="1" applyBorder="1" applyAlignment="1">
      <alignment horizontal="center" vertical="top" wrapText="1"/>
    </xf>
    <xf numFmtId="0" fontId="64" fillId="106" borderId="11" xfId="43" applyFont="1" applyFill="1" applyBorder="1" applyAlignment="1">
      <alignment horizontal="center" vertical="top" wrapText="1"/>
    </xf>
    <xf numFmtId="0" fontId="42" fillId="33" borderId="15" xfId="0" applyFont="1" applyFill="1" applyBorder="1" applyAlignment="1">
      <alignment horizontal="center" vertical="top"/>
    </xf>
    <xf numFmtId="0" fontId="42" fillId="33" borderId="14" xfId="0" applyFont="1" applyFill="1" applyBorder="1" applyAlignment="1">
      <alignment horizontal="center" vertical="top"/>
    </xf>
    <xf numFmtId="0" fontId="1" fillId="33" borderId="36" xfId="0" applyFont="1" applyFill="1" applyBorder="1" applyAlignment="1">
      <alignment horizontal="center" vertical="top" wrapText="1"/>
    </xf>
    <xf numFmtId="0" fontId="1" fillId="33" borderId="38" xfId="0" applyFont="1" applyFill="1" applyBorder="1" applyAlignment="1">
      <alignment horizontal="center" vertical="top" wrapText="1"/>
    </xf>
    <xf numFmtId="0" fontId="1" fillId="33" borderId="35" xfId="0" applyFont="1" applyFill="1" applyBorder="1" applyAlignment="1">
      <alignment horizontal="center" vertical="top" wrapText="1"/>
    </xf>
    <xf numFmtId="0" fontId="1" fillId="33" borderId="68" xfId="0" applyFont="1" applyFill="1" applyBorder="1" applyAlignment="1">
      <alignment horizontal="center" vertical="top" wrapText="1"/>
    </xf>
    <xf numFmtId="0" fontId="1" fillId="33" borderId="69" xfId="0" applyFont="1" applyFill="1" applyBorder="1" applyAlignment="1">
      <alignment horizontal="center" vertical="top" wrapText="1"/>
    </xf>
    <xf numFmtId="0" fontId="20" fillId="0" borderId="75" xfId="0" applyFont="1" applyBorder="1" applyAlignment="1">
      <alignment horizontal="left" vertical="top" wrapText="1"/>
    </xf>
    <xf numFmtId="2" fontId="41" fillId="0" borderId="12" xfId="1" quotePrefix="1" applyNumberFormat="1" applyFont="1" applyBorder="1" applyAlignment="1">
      <alignment vertical="top" wrapText="1"/>
    </xf>
    <xf numFmtId="164" fontId="42" fillId="0" borderId="12" xfId="0" applyNumberFormat="1" applyFont="1" applyBorder="1" applyAlignment="1">
      <alignment wrapText="1"/>
    </xf>
    <xf numFmtId="164" fontId="42" fillId="0" borderId="17" xfId="0" applyNumberFormat="1" applyFont="1" applyBorder="1" applyAlignment="1">
      <alignment wrapText="1"/>
    </xf>
    <xf numFmtId="2" fontId="41" fillId="0" borderId="1" xfId="1" quotePrefix="1" applyNumberFormat="1" applyFont="1" applyBorder="1" applyAlignment="1">
      <alignment vertical="top" wrapText="1"/>
    </xf>
    <xf numFmtId="164" fontId="42" fillId="0" borderId="1" xfId="0" applyNumberFormat="1" applyFont="1" applyBorder="1" applyAlignment="1">
      <alignment wrapText="1"/>
    </xf>
    <xf numFmtId="164" fontId="42" fillId="0" borderId="16" xfId="0" applyNumberFormat="1" applyFont="1" applyBorder="1" applyAlignment="1">
      <alignment wrapText="1"/>
    </xf>
    <xf numFmtId="2" fontId="41" fillId="0" borderId="11" xfId="1" quotePrefix="1" applyNumberFormat="1" applyFont="1" applyBorder="1" applyAlignment="1">
      <alignment vertical="top" wrapText="1"/>
    </xf>
    <xf numFmtId="164" fontId="42" fillId="0" borderId="11" xfId="0" applyNumberFormat="1" applyFont="1" applyBorder="1" applyAlignment="1">
      <alignment wrapText="1"/>
    </xf>
    <xf numFmtId="164" fontId="42" fillId="0" borderId="18" xfId="0" applyNumberFormat="1" applyFont="1" applyBorder="1" applyAlignment="1">
      <alignment wrapText="1"/>
    </xf>
    <xf numFmtId="2" fontId="41" fillId="0" borderId="14" xfId="1" quotePrefix="1" applyNumberFormat="1" applyFont="1" applyBorder="1" applyAlignment="1">
      <alignment vertical="top" wrapText="1"/>
    </xf>
    <xf numFmtId="164" fontId="42" fillId="0" borderId="14" xfId="0" applyNumberFormat="1" applyFont="1" applyBorder="1" applyAlignment="1">
      <alignment wrapText="1"/>
    </xf>
    <xf numFmtId="164" fontId="42" fillId="0" borderId="13" xfId="0" applyNumberFormat="1" applyFont="1" applyBorder="1" applyAlignment="1">
      <alignment wrapText="1"/>
    </xf>
    <xf numFmtId="14" fontId="1" fillId="0" borderId="68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 vertical="top" wrapText="1"/>
    </xf>
    <xf numFmtId="0" fontId="20" fillId="0" borderId="0" xfId="0" applyFont="1" applyAlignment="1">
      <alignment horizontal="left" vertical="top" wrapText="1"/>
    </xf>
    <xf numFmtId="0" fontId="0" fillId="0" borderId="0" xfId="0" applyBorder="1"/>
    <xf numFmtId="0" fontId="1" fillId="0" borderId="1" xfId="0" applyFont="1" applyBorder="1" applyAlignment="1">
      <alignment horizontal="center" vertical="top" wrapText="1"/>
    </xf>
    <xf numFmtId="0" fontId="20" fillId="0" borderId="0" xfId="0" applyFont="1" applyBorder="1" applyAlignment="1">
      <alignment horizontal="left" vertical="top"/>
    </xf>
    <xf numFmtId="0" fontId="20" fillId="0" borderId="0" xfId="0" applyFont="1" applyBorder="1" applyAlignment="1">
      <alignment horizontal="center" vertical="top"/>
    </xf>
    <xf numFmtId="0" fontId="1" fillId="33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21" fillId="33" borderId="1" xfId="0" applyFont="1" applyFill="1" applyBorder="1" applyAlignment="1">
      <alignment horizontal="center" wrapText="1"/>
    </xf>
    <xf numFmtId="0" fontId="21" fillId="43" borderId="1" xfId="0" applyFont="1" applyFill="1" applyBorder="1" applyAlignment="1">
      <alignment horizontal="center"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14" fontId="1" fillId="33" borderId="1" xfId="0" applyNumberFormat="1" applyFont="1" applyFill="1" applyBorder="1" applyAlignment="1">
      <alignment wrapText="1"/>
    </xf>
    <xf numFmtId="14" fontId="1" fillId="33" borderId="12" xfId="0" applyNumberFormat="1" applyFont="1" applyFill="1" applyBorder="1" applyAlignment="1">
      <alignment wrapText="1"/>
    </xf>
    <xf numFmtId="14" fontId="1" fillId="33" borderId="11" xfId="0" applyNumberFormat="1" applyFont="1" applyFill="1" applyBorder="1" applyAlignment="1">
      <alignment wrapText="1"/>
    </xf>
    <xf numFmtId="164" fontId="21" fillId="0" borderId="1" xfId="0" applyNumberFormat="1" applyFont="1" applyBorder="1" applyAlignment="1">
      <alignment horizontal="right" wrapText="1" indent="2"/>
    </xf>
    <xf numFmtId="164" fontId="21" fillId="0" borderId="12" xfId="0" applyNumberFormat="1" applyFont="1" applyBorder="1" applyAlignment="1">
      <alignment horizontal="right" wrapText="1" indent="2"/>
    </xf>
    <xf numFmtId="164" fontId="21" fillId="0" borderId="11" xfId="0" applyNumberFormat="1" applyFont="1" applyBorder="1" applyAlignment="1">
      <alignment horizontal="right" wrapText="1" indent="2"/>
    </xf>
    <xf numFmtId="167" fontId="41" fillId="0" borderId="1" xfId="0" applyNumberFormat="1" applyFont="1" applyBorder="1" applyAlignment="1">
      <alignment horizontal="center" wrapText="1"/>
    </xf>
    <xf numFmtId="1" fontId="41" fillId="35" borderId="1" xfId="0" applyNumberFormat="1" applyFont="1" applyFill="1" applyBorder="1" applyAlignment="1">
      <alignment horizontal="right" wrapText="1" indent="2"/>
    </xf>
    <xf numFmtId="1" fontId="41" fillId="35" borderId="12" xfId="0" applyNumberFormat="1" applyFont="1" applyFill="1" applyBorder="1" applyAlignment="1">
      <alignment horizontal="right" wrapText="1" indent="2"/>
    </xf>
    <xf numFmtId="1" fontId="41" fillId="35" borderId="11" xfId="0" applyNumberFormat="1" applyFont="1" applyFill="1" applyBorder="1" applyAlignment="1">
      <alignment horizontal="right" wrapText="1" indent="2"/>
    </xf>
    <xf numFmtId="1" fontId="41" fillId="0" borderId="1" xfId="0" applyNumberFormat="1" applyFont="1" applyBorder="1" applyAlignment="1">
      <alignment horizontal="right" wrapText="1" indent="2"/>
    </xf>
    <xf numFmtId="0" fontId="21" fillId="33" borderId="14" xfId="0" applyFont="1" applyFill="1" applyBorder="1" applyAlignment="1">
      <alignment horizontal="center" wrapText="1"/>
    </xf>
    <xf numFmtId="0" fontId="21" fillId="33" borderId="12" xfId="0" applyFont="1" applyFill="1" applyBorder="1" applyAlignment="1">
      <alignment horizontal="center" wrapText="1"/>
    </xf>
    <xf numFmtId="169" fontId="41" fillId="0" borderId="1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20" fillId="0" borderId="75" xfId="0" applyFont="1" applyBorder="1" applyAlignment="1">
      <alignment horizontal="left" vertical="top"/>
    </xf>
    <xf numFmtId="0" fontId="20" fillId="0" borderId="0" xfId="0" applyFont="1" applyBorder="1" applyAlignment="1">
      <alignment horizontal="left" vertical="top"/>
    </xf>
    <xf numFmtId="2" fontId="42" fillId="33" borderId="30" xfId="0" applyNumberFormat="1" applyFont="1" applyFill="1" applyBorder="1" applyAlignment="1">
      <alignment vertical="top" wrapText="1"/>
    </xf>
    <xf numFmtId="2" fontId="41" fillId="33" borderId="18" xfId="1" quotePrefix="1" applyNumberFormat="1" applyFont="1" applyFill="1" applyBorder="1" applyAlignment="1">
      <alignment vertical="top" wrapText="1"/>
    </xf>
    <xf numFmtId="2" fontId="42" fillId="33" borderId="29" xfId="0" applyNumberFormat="1" applyFont="1" applyFill="1" applyBorder="1" applyAlignment="1">
      <alignment vertical="top" wrapText="1"/>
    </xf>
    <xf numFmtId="2" fontId="41" fillId="33" borderId="16" xfId="1" quotePrefix="1" applyNumberFormat="1" applyFont="1" applyFill="1" applyBorder="1" applyAlignment="1">
      <alignment vertical="top" wrapText="1"/>
    </xf>
    <xf numFmtId="2" fontId="42" fillId="33" borderId="31" xfId="0" applyNumberFormat="1" applyFont="1" applyFill="1" applyBorder="1" applyAlignment="1">
      <alignment vertical="top" wrapText="1"/>
    </xf>
    <xf numFmtId="2" fontId="41" fillId="33" borderId="17" xfId="1" quotePrefix="1" applyNumberFormat="1" applyFont="1" applyFill="1" applyBorder="1" applyAlignment="1">
      <alignment vertical="top" wrapText="1"/>
    </xf>
    <xf numFmtId="0" fontId="42" fillId="43" borderId="1" xfId="0" applyFont="1" applyFill="1" applyBorder="1" applyAlignment="1">
      <alignment horizontal="center" vertical="top"/>
    </xf>
    <xf numFmtId="0" fontId="42" fillId="43" borderId="26" xfId="0" applyFont="1" applyFill="1" applyBorder="1" applyAlignment="1">
      <alignment horizontal="center" vertical="top"/>
    </xf>
    <xf numFmtId="0" fontId="42" fillId="43" borderId="12" xfId="0" applyFont="1" applyFill="1" applyBorder="1" applyAlignment="1">
      <alignment horizontal="center" vertical="top"/>
    </xf>
    <xf numFmtId="0" fontId="42" fillId="43" borderId="27" xfId="0" applyFont="1" applyFill="1" applyBorder="1" applyAlignment="1">
      <alignment horizontal="center" vertical="top"/>
    </xf>
    <xf numFmtId="0" fontId="42" fillId="43" borderId="11" xfId="0" applyFont="1" applyFill="1" applyBorder="1" applyAlignment="1">
      <alignment horizontal="center" vertical="top"/>
    </xf>
    <xf numFmtId="0" fontId="42" fillId="43" borderId="28" xfId="0" applyFont="1" applyFill="1" applyBorder="1" applyAlignment="1">
      <alignment horizontal="center" vertical="top"/>
    </xf>
    <xf numFmtId="0" fontId="1" fillId="43" borderId="37" xfId="0" applyFont="1" applyFill="1" applyBorder="1" applyAlignment="1">
      <alignment horizontal="center" vertical="top" wrapText="1"/>
    </xf>
    <xf numFmtId="0" fontId="1" fillId="43" borderId="38" xfId="0" applyFont="1" applyFill="1" applyBorder="1" applyAlignment="1">
      <alignment horizontal="center" vertical="top" wrapText="1"/>
    </xf>
    <xf numFmtId="0" fontId="1" fillId="43" borderId="35" xfId="0" applyFont="1" applyFill="1" applyBorder="1" applyAlignment="1">
      <alignment horizontal="center" vertical="top" wrapText="1"/>
    </xf>
    <xf numFmtId="0" fontId="1" fillId="43" borderId="36" xfId="0" applyFont="1" applyFill="1" applyBorder="1" applyAlignment="1">
      <alignment horizontal="center" vertical="top" wrapText="1"/>
    </xf>
    <xf numFmtId="0" fontId="1" fillId="43" borderId="65" xfId="0" applyFont="1" applyFill="1" applyBorder="1" applyAlignment="1">
      <alignment horizontal="center" vertical="top" wrapText="1"/>
    </xf>
    <xf numFmtId="0" fontId="1" fillId="43" borderId="33" xfId="0" applyFont="1" applyFill="1" applyBorder="1" applyAlignment="1">
      <alignment vertical="top" wrapText="1"/>
    </xf>
    <xf numFmtId="14" fontId="1" fillId="0" borderId="69" xfId="0" applyNumberFormat="1" applyFont="1" applyFill="1" applyBorder="1" applyAlignment="1">
      <alignment horizontal="center" vertical="top" wrapText="1"/>
    </xf>
    <xf numFmtId="0" fontId="1" fillId="43" borderId="16" xfId="0" applyFont="1" applyFill="1" applyBorder="1" applyAlignment="1">
      <alignment vertical="top" wrapText="1"/>
    </xf>
    <xf numFmtId="14" fontId="1" fillId="43" borderId="28" xfId="0" applyNumberFormat="1" applyFont="1" applyFill="1" applyBorder="1" applyAlignment="1">
      <alignment horizontal="center" vertical="top" wrapText="1"/>
    </xf>
    <xf numFmtId="0" fontId="1" fillId="43" borderId="17" xfId="0" applyFont="1" applyFill="1" applyBorder="1" applyAlignment="1">
      <alignment vertical="top" wrapText="1"/>
    </xf>
    <xf numFmtId="14" fontId="1" fillId="43" borderId="27" xfId="0" applyNumberFormat="1" applyFont="1" applyFill="1" applyBorder="1" applyAlignment="1">
      <alignment horizontal="center" vertical="top" wrapText="1"/>
    </xf>
    <xf numFmtId="0" fontId="1" fillId="43" borderId="18" xfId="0" applyFont="1" applyFill="1" applyBorder="1" applyAlignment="1">
      <alignment vertical="top" wrapText="1"/>
    </xf>
    <xf numFmtId="2" fontId="42" fillId="33" borderId="18" xfId="0" applyNumberFormat="1" applyFont="1" applyFill="1" applyBorder="1" applyAlignment="1">
      <alignment vertical="top" wrapText="1"/>
    </xf>
    <xf numFmtId="2" fontId="42" fillId="33" borderId="16" xfId="0" applyNumberFormat="1" applyFont="1" applyFill="1" applyBorder="1" applyAlignment="1">
      <alignment vertical="top" wrapText="1"/>
    </xf>
    <xf numFmtId="2" fontId="42" fillId="33" borderId="17" xfId="0" applyNumberFormat="1" applyFont="1" applyFill="1" applyBorder="1" applyAlignment="1">
      <alignment vertical="top" wrapText="1"/>
    </xf>
    <xf numFmtId="2" fontId="41" fillId="33" borderId="29" xfId="0" applyNumberFormat="1" applyFont="1" applyFill="1" applyBorder="1" applyAlignment="1">
      <alignment vertical="top" wrapText="1"/>
    </xf>
    <xf numFmtId="2" fontId="41" fillId="33" borderId="31" xfId="43" applyNumberFormat="1" applyFont="1" applyFill="1" applyBorder="1" applyAlignment="1">
      <alignment vertical="top" wrapText="1"/>
    </xf>
    <xf numFmtId="2" fontId="41" fillId="33" borderId="30" xfId="43" applyNumberFormat="1" applyFont="1" applyFill="1" applyBorder="1" applyAlignment="1">
      <alignment vertical="top" wrapText="1"/>
    </xf>
    <xf numFmtId="2" fontId="41" fillId="33" borderId="29" xfId="43" applyNumberFormat="1" applyFont="1" applyFill="1" applyBorder="1" applyAlignment="1">
      <alignment vertical="top" wrapText="1"/>
    </xf>
    <xf numFmtId="1" fontId="41" fillId="33" borderId="11" xfId="36" quotePrefix="1" applyNumberFormat="1" applyFont="1" applyFill="1" applyBorder="1" applyAlignment="1">
      <alignment horizontal="right" vertical="top" wrapText="1"/>
    </xf>
    <xf numFmtId="1" fontId="41" fillId="33" borderId="1" xfId="36" quotePrefix="1" applyNumberFormat="1" applyFont="1" applyFill="1" applyBorder="1" applyAlignment="1">
      <alignment horizontal="right" vertical="top" wrapText="1"/>
    </xf>
    <xf numFmtId="1" fontId="41" fillId="33" borderId="12" xfId="36" quotePrefix="1" applyNumberFormat="1" applyFont="1" applyFill="1" applyBorder="1" applyAlignment="1">
      <alignment horizontal="right" vertical="top" wrapText="1"/>
    </xf>
    <xf numFmtId="0" fontId="34" fillId="41" borderId="0" xfId="46" applyBorder="1" applyAlignment="1">
      <alignment vertical="top"/>
    </xf>
    <xf numFmtId="0" fontId="22" fillId="34" borderId="76" xfId="43" applyBorder="1" applyAlignment="1">
      <alignment horizontal="left" vertical="top" wrapText="1"/>
    </xf>
    <xf numFmtId="0" fontId="34" fillId="41" borderId="0" xfId="46" applyBorder="1" applyAlignment="1">
      <alignment horizontal="right" vertical="top"/>
    </xf>
    <xf numFmtId="0" fontId="22" fillId="34" borderId="38" xfId="43" applyBorder="1" applyAlignment="1">
      <alignment horizontal="center" vertical="top" wrapText="1"/>
    </xf>
    <xf numFmtId="0" fontId="34" fillId="41" borderId="38" xfId="46" applyBorder="1" applyAlignment="1">
      <alignment horizontal="center" vertical="top" wrapText="1"/>
    </xf>
    <xf numFmtId="0" fontId="42" fillId="33" borderId="1" xfId="0" applyFont="1" applyFill="1" applyBorder="1" applyAlignment="1">
      <alignment horizontal="center" vertical="top"/>
    </xf>
    <xf numFmtId="0" fontId="42" fillId="33" borderId="12" xfId="0" applyFont="1" applyFill="1" applyBorder="1" applyAlignment="1">
      <alignment horizontal="center" vertical="top"/>
    </xf>
    <xf numFmtId="0" fontId="42" fillId="33" borderId="11" xfId="0" applyFont="1" applyFill="1" applyBorder="1" applyAlignment="1">
      <alignment horizontal="center" vertical="top"/>
    </xf>
    <xf numFmtId="14" fontId="1" fillId="0" borderId="69" xfId="0" applyNumberFormat="1" applyFont="1" applyBorder="1" applyAlignment="1">
      <alignment horizontal="center" vertical="top" wrapText="1"/>
    </xf>
    <xf numFmtId="0" fontId="7" fillId="30" borderId="1" xfId="37" applyBorder="1" applyAlignment="1">
      <alignment horizontal="center" wrapText="1"/>
    </xf>
    <xf numFmtId="0" fontId="7" fillId="30" borderId="12" xfId="37" applyBorder="1" applyAlignment="1">
      <alignment horizontal="center" wrapText="1"/>
    </xf>
    <xf numFmtId="0" fontId="20" fillId="0" borderId="75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" fillId="33" borderId="35" xfId="0" applyFont="1" applyFill="1" applyBorder="1" applyAlignment="1">
      <alignment horizontal="center" vertical="top" wrapText="1"/>
    </xf>
    <xf numFmtId="0" fontId="1" fillId="33" borderId="38" xfId="0" applyFont="1" applyFill="1" applyBorder="1" applyAlignment="1">
      <alignment horizontal="center" vertical="top" wrapText="1"/>
    </xf>
    <xf numFmtId="0" fontId="1" fillId="33" borderId="36" xfId="0" applyFont="1" applyFill="1" applyBorder="1" applyAlignment="1">
      <alignment horizontal="center" vertical="top" wrapText="1"/>
    </xf>
    <xf numFmtId="1" fontId="42" fillId="33" borderId="28" xfId="0" applyNumberFormat="1" applyFont="1" applyFill="1" applyBorder="1" applyAlignment="1">
      <alignment horizontal="center" vertical="top" wrapText="1"/>
    </xf>
    <xf numFmtId="14" fontId="1" fillId="33" borderId="18" xfId="0" applyNumberFormat="1" applyFont="1" applyFill="1" applyBorder="1" applyAlignment="1">
      <alignment horizontal="center" vertical="top" wrapText="1"/>
    </xf>
    <xf numFmtId="14" fontId="1" fillId="33" borderId="17" xfId="0" applyNumberFormat="1" applyFont="1" applyFill="1" applyBorder="1" applyAlignment="1">
      <alignment horizontal="center" vertical="top" wrapText="1"/>
    </xf>
    <xf numFmtId="1" fontId="42" fillId="33" borderId="27" xfId="0" applyNumberFormat="1" applyFont="1" applyFill="1" applyBorder="1" applyAlignment="1">
      <alignment horizontal="center" vertical="top" wrapText="1"/>
    </xf>
    <xf numFmtId="0" fontId="1" fillId="33" borderId="69" xfId="0" applyFont="1" applyFill="1" applyBorder="1" applyAlignment="1">
      <alignment horizontal="center" vertical="top" wrapText="1"/>
    </xf>
    <xf numFmtId="0" fontId="1" fillId="33" borderId="70" xfId="0" applyFont="1" applyFill="1" applyBorder="1" applyAlignment="1">
      <alignment vertical="top" wrapText="1"/>
    </xf>
    <xf numFmtId="0" fontId="1" fillId="33" borderId="72" xfId="0" applyFont="1" applyFill="1" applyBorder="1" applyAlignment="1">
      <alignment vertical="top" wrapText="1"/>
    </xf>
    <xf numFmtId="0" fontId="1" fillId="33" borderId="74" xfId="0" applyFont="1" applyFill="1" applyBorder="1" applyAlignment="1">
      <alignment vertical="top" wrapText="1"/>
    </xf>
    <xf numFmtId="1" fontId="42" fillId="33" borderId="1" xfId="0" applyNumberFormat="1" applyFont="1" applyFill="1" applyBorder="1" applyAlignment="1">
      <alignment horizontal="center" vertical="top"/>
    </xf>
    <xf numFmtId="1" fontId="42" fillId="33" borderId="12" xfId="0" applyNumberFormat="1" applyFont="1" applyFill="1" applyBorder="1" applyAlignment="1">
      <alignment horizontal="center" vertical="top"/>
    </xf>
    <xf numFmtId="1" fontId="42" fillId="33" borderId="11" xfId="0" applyNumberFormat="1" applyFont="1" applyFill="1" applyBorder="1" applyAlignment="1">
      <alignment horizontal="center" vertical="top"/>
    </xf>
    <xf numFmtId="0" fontId="1" fillId="33" borderId="77" xfId="0" applyFont="1" applyFill="1" applyBorder="1" applyAlignment="1">
      <alignment vertical="top" wrapText="1"/>
    </xf>
    <xf numFmtId="0" fontId="42" fillId="33" borderId="32" xfId="0" applyFont="1" applyFill="1" applyBorder="1" applyAlignment="1">
      <alignment horizontal="center" vertical="top"/>
    </xf>
    <xf numFmtId="1" fontId="42" fillId="33" borderId="15" xfId="0" applyNumberFormat="1" applyFont="1" applyFill="1" applyBorder="1" applyAlignment="1">
      <alignment horizontal="center" vertical="top" wrapText="1"/>
    </xf>
    <xf numFmtId="1" fontId="42" fillId="33" borderId="14" xfId="0" applyNumberFormat="1" applyFont="1" applyFill="1" applyBorder="1" applyAlignment="1">
      <alignment horizontal="center" vertical="top"/>
    </xf>
    <xf numFmtId="1" fontId="42" fillId="33" borderId="15" xfId="0" applyNumberFormat="1" applyFont="1" applyFill="1" applyBorder="1" applyAlignment="1">
      <alignment horizontal="center" vertical="top"/>
    </xf>
    <xf numFmtId="1" fontId="42" fillId="33" borderId="26" xfId="0" applyNumberFormat="1" applyFont="1" applyFill="1" applyBorder="1" applyAlignment="1">
      <alignment horizontal="center" vertical="top"/>
    </xf>
    <xf numFmtId="1" fontId="42" fillId="33" borderId="27" xfId="0" applyNumberFormat="1" applyFont="1" applyFill="1" applyBorder="1" applyAlignment="1">
      <alignment horizontal="center" vertical="top"/>
    </xf>
    <xf numFmtId="1" fontId="42" fillId="33" borderId="28" xfId="0" applyNumberFormat="1" applyFont="1" applyFill="1" applyBorder="1" applyAlignment="1">
      <alignment horizontal="center" vertical="top"/>
    </xf>
    <xf numFmtId="0" fontId="41" fillId="107" borderId="1" xfId="37" applyFont="1" applyFill="1" applyBorder="1" applyAlignment="1">
      <alignment horizontal="center" wrapText="1"/>
    </xf>
    <xf numFmtId="164" fontId="42" fillId="0" borderId="14" xfId="0" applyNumberFormat="1" applyFont="1" applyBorder="1" applyAlignment="1">
      <alignment wrapText="1"/>
    </xf>
    <xf numFmtId="164" fontId="42" fillId="0" borderId="11" xfId="0" applyNumberFormat="1" applyFont="1" applyBorder="1" applyAlignment="1">
      <alignment wrapText="1"/>
    </xf>
    <xf numFmtId="164" fontId="42" fillId="0" borderId="12" xfId="0" applyNumberFormat="1" applyFont="1" applyBorder="1" applyAlignment="1">
      <alignment wrapText="1"/>
    </xf>
    <xf numFmtId="164" fontId="42" fillId="0" borderId="11" xfId="0" applyNumberFormat="1" applyFont="1" applyBorder="1" applyAlignment="1">
      <alignment horizontal="right" vertical="center" wrapText="1"/>
    </xf>
    <xf numFmtId="0" fontId="42" fillId="0" borderId="14" xfId="0" applyFont="1" applyBorder="1" applyAlignment="1">
      <alignment vertical="top"/>
    </xf>
    <xf numFmtId="0" fontId="42" fillId="0" borderId="1" xfId="0" applyFont="1" applyBorder="1" applyAlignment="1">
      <alignment vertical="top"/>
    </xf>
    <xf numFmtId="0" fontId="42" fillId="0" borderId="12" xfId="0" applyFont="1" applyBorder="1" applyAlignment="1">
      <alignment vertical="top"/>
    </xf>
    <xf numFmtId="0" fontId="42" fillId="0" borderId="11" xfId="0" applyFont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1" xfId="0" applyBorder="1" applyAlignment="1">
      <alignment vertical="top"/>
    </xf>
    <xf numFmtId="164" fontId="41" fillId="0" borderId="13" xfId="1" quotePrefix="1" applyNumberFormat="1" applyFont="1" applyBorder="1" applyAlignment="1">
      <alignment vertical="top" wrapText="1"/>
    </xf>
    <xf numFmtId="164" fontId="41" fillId="0" borderId="16" xfId="1" quotePrefix="1" applyNumberFormat="1" applyFont="1" applyBorder="1" applyAlignment="1">
      <alignment vertical="top" wrapText="1"/>
    </xf>
    <xf numFmtId="164" fontId="41" fillId="0" borderId="17" xfId="1" quotePrefix="1" applyNumberFormat="1" applyFont="1" applyBorder="1" applyAlignment="1">
      <alignment vertical="top" wrapText="1"/>
    </xf>
    <xf numFmtId="164" fontId="41" fillId="0" borderId="18" xfId="1" quotePrefix="1" applyNumberFormat="1" applyFont="1" applyBorder="1" applyAlignment="1">
      <alignment vertical="top" wrapText="1"/>
    </xf>
    <xf numFmtId="0" fontId="0" fillId="0" borderId="13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42" fillId="0" borderId="14" xfId="0" applyFont="1" applyBorder="1" applyAlignment="1">
      <alignment wrapText="1"/>
    </xf>
    <xf numFmtId="0" fontId="42" fillId="0" borderId="1" xfId="0" applyFont="1" applyBorder="1" applyAlignment="1">
      <alignment wrapText="1"/>
    </xf>
    <xf numFmtId="0" fontId="42" fillId="0" borderId="12" xfId="0" applyFont="1" applyBorder="1" applyAlignment="1">
      <alignment wrapText="1"/>
    </xf>
    <xf numFmtId="0" fontId="42" fillId="0" borderId="11" xfId="0" applyFont="1" applyBorder="1" applyAlignment="1">
      <alignment wrapText="1"/>
    </xf>
    <xf numFmtId="0" fontId="41" fillId="0" borderId="12" xfId="37" applyFont="1" applyFill="1" applyBorder="1" applyAlignment="1">
      <alignment horizontal="right" wrapText="1"/>
    </xf>
    <xf numFmtId="164" fontId="42" fillId="0" borderId="13" xfId="0" applyNumberFormat="1" applyFont="1" applyBorder="1" applyAlignment="1">
      <alignment wrapText="1"/>
    </xf>
    <xf numFmtId="164" fontId="42" fillId="0" borderId="16" xfId="0" applyNumberFormat="1" applyFont="1" applyBorder="1" applyAlignment="1">
      <alignment wrapText="1"/>
    </xf>
    <xf numFmtId="164" fontId="42" fillId="0" borderId="17" xfId="0" applyNumberFormat="1" applyFont="1" applyBorder="1" applyAlignment="1">
      <alignment wrapText="1"/>
    </xf>
    <xf numFmtId="164" fontId="42" fillId="0" borderId="18" xfId="0" applyNumberFormat="1" applyFont="1" applyBorder="1" applyAlignment="1">
      <alignment wrapText="1"/>
    </xf>
    <xf numFmtId="2" fontId="41" fillId="0" borderId="14" xfId="1" quotePrefix="1" applyNumberFormat="1" applyFont="1" applyBorder="1" applyAlignment="1">
      <alignment vertical="top" wrapText="1"/>
    </xf>
    <xf numFmtId="2" fontId="41" fillId="0" borderId="1" xfId="1" quotePrefix="1" applyNumberFormat="1" applyFont="1" applyBorder="1" applyAlignment="1">
      <alignment vertical="top" wrapText="1"/>
    </xf>
    <xf numFmtId="2" fontId="41" fillId="0" borderId="12" xfId="1" quotePrefix="1" applyNumberFormat="1" applyFont="1" applyBorder="1" applyAlignment="1">
      <alignment vertical="top" wrapText="1"/>
    </xf>
    <xf numFmtId="2" fontId="41" fillId="0" borderId="11" xfId="1" quotePrefix="1" applyNumberFormat="1" applyFont="1" applyBorder="1" applyAlignment="1">
      <alignment vertical="top" wrapText="1"/>
    </xf>
    <xf numFmtId="1" fontId="42" fillId="0" borderId="14" xfId="0" applyNumberFormat="1" applyFont="1" applyBorder="1" applyAlignment="1">
      <alignment vertical="top"/>
    </xf>
    <xf numFmtId="1" fontId="42" fillId="0" borderId="1" xfId="0" applyNumberFormat="1" applyFont="1" applyBorder="1" applyAlignment="1">
      <alignment vertical="top"/>
    </xf>
    <xf numFmtId="1" fontId="42" fillId="0" borderId="12" xfId="0" applyNumberFormat="1" applyFont="1" applyBorder="1" applyAlignment="1">
      <alignment vertical="top"/>
    </xf>
    <xf numFmtId="1" fontId="42" fillId="0" borderId="11" xfId="0" applyNumberFormat="1" applyFont="1" applyBorder="1" applyAlignment="1">
      <alignment vertical="top"/>
    </xf>
    <xf numFmtId="3" fontId="21" fillId="108" borderId="1" xfId="0" applyNumberFormat="1" applyFont="1" applyFill="1" applyBorder="1" applyAlignment="1">
      <alignment horizontal="center" wrapText="1"/>
    </xf>
    <xf numFmtId="3" fontId="21" fillId="108" borderId="12" xfId="0" applyNumberFormat="1" applyFont="1" applyFill="1" applyBorder="1" applyAlignment="1">
      <alignment horizontal="center" wrapText="1"/>
    </xf>
    <xf numFmtId="3" fontId="21" fillId="108" borderId="11" xfId="0" applyNumberFormat="1" applyFont="1" applyFill="1" applyBorder="1" applyAlignment="1">
      <alignment horizontal="center" wrapText="1"/>
    </xf>
    <xf numFmtId="0" fontId="0" fillId="0" borderId="0" xfId="0" applyBorder="1"/>
    <xf numFmtId="0" fontId="20" fillId="0" borderId="0" xfId="0" applyFont="1" applyBorder="1" applyAlignment="1">
      <alignment horizontal="left" vertical="top"/>
    </xf>
    <xf numFmtId="0" fontId="20" fillId="0" borderId="0" xfId="0" applyFont="1" applyBorder="1" applyAlignment="1">
      <alignment horizontal="center" vertical="top"/>
    </xf>
    <xf numFmtId="0" fontId="1" fillId="33" borderId="16" xfId="0" applyFont="1" applyFill="1" applyBorder="1" applyAlignment="1">
      <alignment wrapText="1"/>
    </xf>
    <xf numFmtId="14" fontId="1" fillId="33" borderId="26" xfId="0" applyNumberFormat="1" applyFont="1" applyFill="1" applyBorder="1" applyAlignment="1">
      <alignment wrapText="1"/>
    </xf>
    <xf numFmtId="0" fontId="1" fillId="33" borderId="17" xfId="0" applyFont="1" applyFill="1" applyBorder="1" applyAlignment="1">
      <alignment wrapText="1"/>
    </xf>
    <xf numFmtId="14" fontId="1" fillId="33" borderId="27" xfId="0" applyNumberFormat="1" applyFont="1" applyFill="1" applyBorder="1" applyAlignment="1">
      <alignment wrapText="1"/>
    </xf>
    <xf numFmtId="0" fontId="1" fillId="33" borderId="18" xfId="0" applyFont="1" applyFill="1" applyBorder="1" applyAlignment="1">
      <alignment wrapText="1"/>
    </xf>
    <xf numFmtId="14" fontId="1" fillId="33" borderId="28" xfId="0" applyNumberFormat="1" applyFont="1" applyFill="1" applyBorder="1" applyAlignment="1">
      <alignment wrapText="1"/>
    </xf>
    <xf numFmtId="0" fontId="1" fillId="33" borderId="35" xfId="0" applyFont="1" applyFill="1" applyBorder="1" applyAlignment="1">
      <alignment horizontal="center" vertical="top" wrapText="1"/>
    </xf>
    <xf numFmtId="0" fontId="1" fillId="33" borderId="36" xfId="0" applyFont="1" applyFill="1" applyBorder="1" applyAlignment="1">
      <alignment horizontal="center" vertical="top" wrapText="1"/>
    </xf>
    <xf numFmtId="0" fontId="1" fillId="33" borderId="38" xfId="0" applyFont="1" applyFill="1" applyBorder="1" applyAlignment="1">
      <alignment horizontal="center" vertical="top" wrapText="1"/>
    </xf>
    <xf numFmtId="1" fontId="21" fillId="33" borderId="11" xfId="0" applyNumberFormat="1" applyFont="1" applyFill="1" applyBorder="1" applyAlignment="1">
      <alignment horizontal="center" wrapText="1"/>
    </xf>
    <xf numFmtId="1" fontId="21" fillId="33" borderId="1" xfId="0" applyNumberFormat="1" applyFont="1" applyFill="1" applyBorder="1" applyAlignment="1">
      <alignment horizontal="center" wrapText="1"/>
    </xf>
    <xf numFmtId="1" fontId="21" fillId="33" borderId="12" xfId="0" applyNumberFormat="1" applyFont="1" applyFill="1" applyBorder="1" applyAlignment="1">
      <alignment horizontal="center" wrapText="1"/>
    </xf>
    <xf numFmtId="1" fontId="22" fillId="34" borderId="1" xfId="43" applyNumberFormat="1" applyBorder="1" applyAlignment="1">
      <alignment horizontal="right" indent="2"/>
    </xf>
    <xf numFmtId="1" fontId="22" fillId="34" borderId="12" xfId="43" applyNumberFormat="1" applyBorder="1" applyAlignment="1">
      <alignment horizontal="right" indent="2"/>
    </xf>
    <xf numFmtId="0" fontId="1" fillId="33" borderId="37" xfId="0" applyFont="1" applyFill="1" applyBorder="1" applyAlignment="1">
      <alignment horizontal="center" vertical="top" wrapText="1"/>
    </xf>
    <xf numFmtId="1" fontId="21" fillId="33" borderId="30" xfId="0" applyNumberFormat="1" applyFont="1" applyFill="1" applyBorder="1" applyAlignment="1">
      <alignment horizontal="right" wrapText="1" indent="2"/>
    </xf>
    <xf numFmtId="1" fontId="0" fillId="33" borderId="11" xfId="0" applyNumberFormat="1" applyFill="1" applyBorder="1" applyAlignment="1">
      <alignment horizontal="right" indent="2"/>
    </xf>
    <xf numFmtId="1" fontId="21" fillId="33" borderId="29" xfId="0" applyNumberFormat="1" applyFont="1" applyFill="1" applyBorder="1" applyAlignment="1">
      <alignment horizontal="right" wrapText="1" indent="2"/>
    </xf>
    <xf numFmtId="1" fontId="0" fillId="33" borderId="1" xfId="0" applyNumberFormat="1" applyFill="1" applyBorder="1" applyAlignment="1">
      <alignment horizontal="right" indent="2"/>
    </xf>
    <xf numFmtId="1" fontId="21" fillId="33" borderId="31" xfId="0" applyNumberFormat="1" applyFont="1" applyFill="1" applyBorder="1" applyAlignment="1">
      <alignment horizontal="right" wrapText="1" indent="2"/>
    </xf>
    <xf numFmtId="1" fontId="0" fillId="33" borderId="12" xfId="0" applyNumberFormat="1" applyFill="1" applyBorder="1" applyAlignment="1">
      <alignment horizontal="right" indent="2"/>
    </xf>
    <xf numFmtId="1" fontId="21" fillId="33" borderId="17" xfId="0" applyNumberFormat="1" applyFont="1" applyFill="1" applyBorder="1" applyAlignment="1">
      <alignment horizontal="right" wrapText="1" indent="2"/>
    </xf>
    <xf numFmtId="1" fontId="21" fillId="33" borderId="11" xfId="0" applyNumberFormat="1" applyFont="1" applyFill="1" applyBorder="1" applyAlignment="1">
      <alignment horizontal="right" wrapText="1" indent="2"/>
    </xf>
    <xf numFmtId="1" fontId="0" fillId="33" borderId="11" xfId="0" applyNumberFormat="1" applyFill="1" applyBorder="1" applyAlignment="1">
      <alignment horizontal="center"/>
    </xf>
    <xf numFmtId="1" fontId="42" fillId="33" borderId="11" xfId="0" applyNumberFormat="1" applyFont="1" applyFill="1" applyBorder="1" applyAlignment="1">
      <alignment horizontal="right" wrapText="1" indent="2"/>
    </xf>
    <xf numFmtId="1" fontId="22" fillId="34" borderId="1" xfId="43" applyNumberFormat="1" applyBorder="1" applyAlignment="1">
      <alignment horizontal="right" wrapText="1" indent="2"/>
    </xf>
    <xf numFmtId="1" fontId="22" fillId="34" borderId="1" xfId="43" applyNumberFormat="1" applyBorder="1" applyAlignment="1">
      <alignment horizontal="center" wrapText="1"/>
    </xf>
    <xf numFmtId="1" fontId="22" fillId="34" borderId="1" xfId="43" applyNumberFormat="1" applyBorder="1" applyAlignment="1">
      <alignment horizontal="center"/>
    </xf>
    <xf numFmtId="1" fontId="22" fillId="34" borderId="12" xfId="43" applyNumberFormat="1" applyBorder="1" applyAlignment="1">
      <alignment horizontal="right" wrapText="1" indent="2"/>
    </xf>
    <xf numFmtId="1" fontId="22" fillId="34" borderId="12" xfId="43" applyNumberFormat="1" applyBorder="1" applyAlignment="1">
      <alignment horizontal="center" wrapText="1"/>
    </xf>
    <xf numFmtId="1" fontId="22" fillId="34" borderId="12" xfId="43" applyNumberFormat="1" applyBorder="1" applyAlignment="1">
      <alignment horizontal="center"/>
    </xf>
    <xf numFmtId="1" fontId="42" fillId="33" borderId="1" xfId="0" applyNumberFormat="1" applyFont="1" applyFill="1" applyBorder="1" applyAlignment="1">
      <alignment horizontal="right" wrapText="1" indent="2"/>
    </xf>
    <xf numFmtId="1" fontId="0" fillId="33" borderId="1" xfId="0" applyNumberFormat="1" applyFill="1" applyBorder="1" applyAlignment="1">
      <alignment horizontal="center"/>
    </xf>
    <xf numFmtId="1" fontId="42" fillId="33" borderId="12" xfId="0" applyNumberFormat="1" applyFont="1" applyFill="1" applyBorder="1" applyAlignment="1">
      <alignment horizontal="right" wrapText="1" indent="2"/>
    </xf>
    <xf numFmtId="1" fontId="0" fillId="33" borderId="12" xfId="0" applyNumberFormat="1" applyFill="1" applyBorder="1" applyAlignment="1">
      <alignment horizontal="center"/>
    </xf>
    <xf numFmtId="1" fontId="21" fillId="33" borderId="40" xfId="0" applyNumberFormat="1" applyFont="1" applyFill="1" applyBorder="1" applyAlignment="1">
      <alignment horizontal="center" wrapText="1"/>
    </xf>
    <xf numFmtId="1" fontId="22" fillId="34" borderId="19" xfId="43" applyNumberFormat="1" applyBorder="1" applyAlignment="1">
      <alignment horizontal="center"/>
    </xf>
    <xf numFmtId="1" fontId="22" fillId="34" borderId="20" xfId="43" applyNumberFormat="1" applyBorder="1" applyAlignment="1">
      <alignment horizontal="center"/>
    </xf>
    <xf numFmtId="1" fontId="0" fillId="33" borderId="40" xfId="0" applyNumberFormat="1" applyFill="1" applyBorder="1" applyAlignment="1">
      <alignment horizontal="center"/>
    </xf>
    <xf numFmtId="1" fontId="0" fillId="33" borderId="19" xfId="0" applyNumberFormat="1" applyFill="1" applyBorder="1" applyAlignment="1">
      <alignment horizontal="center"/>
    </xf>
    <xf numFmtId="1" fontId="0" fillId="33" borderId="20" xfId="0" applyNumberFormat="1" applyFill="1" applyBorder="1" applyAlignment="1">
      <alignment horizontal="center"/>
    </xf>
    <xf numFmtId="0" fontId="1" fillId="33" borderId="65" xfId="0" applyFont="1" applyFill="1" applyBorder="1" applyAlignment="1">
      <alignment horizontal="center" vertical="top" wrapText="1"/>
    </xf>
    <xf numFmtId="0" fontId="23" fillId="0" borderId="0" xfId="44" applyFont="1" applyBorder="1" applyAlignment="1">
      <alignment horizontal="left" vertical="top"/>
    </xf>
    <xf numFmtId="0" fontId="23" fillId="0" borderId="0" xfId="44" applyFont="1" applyBorder="1" applyAlignment="1">
      <alignment horizontal="center" vertical="top"/>
    </xf>
    <xf numFmtId="0" fontId="25" fillId="0" borderId="0" xfId="44" applyBorder="1"/>
    <xf numFmtId="0" fontId="27" fillId="39" borderId="35" xfId="44" applyFont="1" applyFill="1" applyBorder="1" applyAlignment="1">
      <alignment horizontal="center" vertical="top" wrapText="1"/>
    </xf>
    <xf numFmtId="0" fontId="27" fillId="39" borderId="65" xfId="44" applyFont="1" applyFill="1" applyBorder="1" applyAlignment="1">
      <alignment horizontal="center" vertical="top" wrapText="1"/>
    </xf>
    <xf numFmtId="0" fontId="27" fillId="0" borderId="35" xfId="44" applyFont="1" applyBorder="1" applyAlignment="1">
      <alignment horizontal="center" vertical="top" wrapText="1"/>
    </xf>
    <xf numFmtId="0" fontId="27" fillId="39" borderId="76" xfId="44" applyFont="1" applyFill="1" applyBorder="1" applyAlignment="1">
      <alignment horizontal="center" vertical="top" wrapText="1"/>
    </xf>
    <xf numFmtId="0" fontId="27" fillId="39" borderId="38" xfId="44" applyFont="1" applyFill="1" applyBorder="1" applyAlignment="1">
      <alignment horizontal="center" vertical="top" wrapText="1"/>
    </xf>
    <xf numFmtId="0" fontId="27" fillId="0" borderId="38" xfId="44" applyFont="1" applyBorder="1" applyAlignment="1">
      <alignment horizontal="center" vertical="top" wrapText="1"/>
    </xf>
    <xf numFmtId="0" fontId="24" fillId="39" borderId="18" xfId="44" applyFont="1" applyFill="1" applyBorder="1" applyAlignment="1">
      <alignment wrapText="1"/>
    </xf>
    <xf numFmtId="14" fontId="72" fillId="0" borderId="40" xfId="44" applyNumberFormat="1" applyFont="1" applyBorder="1" applyAlignment="1">
      <alignment wrapText="1"/>
    </xf>
    <xf numFmtId="1" fontId="25" fillId="39" borderId="11" xfId="44" applyNumberFormat="1" applyFill="1" applyBorder="1"/>
    <xf numFmtId="2" fontId="25" fillId="0" borderId="11" xfId="44" applyNumberFormat="1" applyBorder="1" applyAlignment="1">
      <alignment horizontal="center"/>
    </xf>
    <xf numFmtId="0" fontId="25" fillId="39" borderId="11" xfId="44" applyFill="1" applyBorder="1"/>
    <xf numFmtId="0" fontId="25" fillId="0" borderId="11" xfId="44" applyBorder="1" applyAlignment="1">
      <alignment horizontal="center"/>
    </xf>
    <xf numFmtId="0" fontId="24" fillId="39" borderId="16" xfId="44" applyFont="1" applyFill="1" applyBorder="1" applyAlignment="1">
      <alignment wrapText="1"/>
    </xf>
    <xf numFmtId="14" fontId="24" fillId="39" borderId="19" xfId="44" applyNumberFormat="1" applyFont="1" applyFill="1" applyBorder="1" applyAlignment="1">
      <alignment wrapText="1"/>
    </xf>
    <xf numFmtId="1" fontId="24" fillId="39" borderId="64" xfId="44" applyNumberFormat="1" applyFont="1" applyFill="1" applyBorder="1" applyAlignment="1">
      <alignment wrapText="1"/>
    </xf>
    <xf numFmtId="2" fontId="25" fillId="0" borderId="1" xfId="44" applyNumberFormat="1" applyBorder="1" applyAlignment="1">
      <alignment horizontal="center"/>
    </xf>
    <xf numFmtId="0" fontId="25" fillId="39" borderId="1" xfId="44" applyFill="1" applyBorder="1"/>
    <xf numFmtId="0" fontId="25" fillId="0" borderId="1" xfId="44" applyBorder="1" applyAlignment="1">
      <alignment horizontal="center"/>
    </xf>
    <xf numFmtId="0" fontId="24" fillId="39" borderId="17" xfId="44" applyFont="1" applyFill="1" applyBorder="1" applyAlignment="1">
      <alignment wrapText="1"/>
    </xf>
    <xf numFmtId="14" fontId="24" fillId="39" borderId="20" xfId="44" applyNumberFormat="1" applyFont="1" applyFill="1" applyBorder="1" applyAlignment="1">
      <alignment wrapText="1"/>
    </xf>
    <xf numFmtId="1" fontId="24" fillId="39" borderId="78" xfId="44" applyNumberFormat="1" applyFont="1" applyFill="1" applyBorder="1" applyAlignment="1">
      <alignment wrapText="1"/>
    </xf>
    <xf numFmtId="2" fontId="25" fillId="0" borderId="12" xfId="44" applyNumberFormat="1" applyBorder="1" applyAlignment="1">
      <alignment horizontal="center"/>
    </xf>
    <xf numFmtId="0" fontId="25" fillId="39" borderId="12" xfId="44" applyFill="1" applyBorder="1"/>
    <xf numFmtId="0" fontId="25" fillId="0" borderId="12" xfId="44" applyBorder="1" applyAlignment="1">
      <alignment horizontal="center"/>
    </xf>
    <xf numFmtId="14" fontId="24" fillId="39" borderId="40" xfId="44" applyNumberFormat="1" applyFont="1" applyFill="1" applyBorder="1" applyAlignment="1">
      <alignment wrapText="1"/>
    </xf>
    <xf numFmtId="1" fontId="24" fillId="39" borderId="79" xfId="44" applyNumberFormat="1" applyFont="1" applyFill="1" applyBorder="1" applyAlignment="1">
      <alignment wrapText="1"/>
    </xf>
    <xf numFmtId="4" fontId="25" fillId="0" borderId="1" xfId="44" applyNumberFormat="1" applyBorder="1" applyAlignment="1">
      <alignment horizontal="center"/>
    </xf>
    <xf numFmtId="4" fontId="25" fillId="0" borderId="12" xfId="44" applyNumberFormat="1" applyBorder="1" applyAlignment="1">
      <alignment horizontal="center"/>
    </xf>
    <xf numFmtId="2" fontId="72" fillId="0" borderId="18" xfId="44" applyNumberFormat="1" applyFont="1" applyBorder="1" applyAlignment="1">
      <alignment horizontal="center" vertical="top" wrapText="1"/>
    </xf>
    <xf numFmtId="2" fontId="24" fillId="0" borderId="16" xfId="44" applyNumberFormat="1" applyFont="1" applyBorder="1" applyAlignment="1">
      <alignment horizontal="center" vertical="top" wrapText="1"/>
    </xf>
    <xf numFmtId="2" fontId="24" fillId="0" borderId="17" xfId="44" applyNumberFormat="1" applyFont="1" applyBorder="1" applyAlignment="1">
      <alignment horizontal="center" vertical="top" wrapText="1"/>
    </xf>
    <xf numFmtId="2" fontId="24" fillId="0" borderId="18" xfId="44" applyNumberFormat="1" applyFont="1" applyBorder="1" applyAlignment="1">
      <alignment horizontal="center" vertical="top" wrapText="1"/>
    </xf>
    <xf numFmtId="0" fontId="25" fillId="39" borderId="40" xfId="44" applyFill="1" applyBorder="1"/>
    <xf numFmtId="0" fontId="25" fillId="39" borderId="19" xfId="44" applyFill="1" applyBorder="1"/>
    <xf numFmtId="0" fontId="25" fillId="39" borderId="20" xfId="44" applyFill="1" applyBorder="1"/>
    <xf numFmtId="0" fontId="25" fillId="0" borderId="1" xfId="44" applyBorder="1"/>
    <xf numFmtId="0" fontId="25" fillId="33" borderId="1" xfId="44" applyFill="1" applyBorder="1"/>
    <xf numFmtId="0" fontId="27" fillId="33" borderId="14" xfId="44" applyFont="1" applyFill="1" applyBorder="1" applyAlignment="1">
      <alignment horizontal="center" vertical="top" wrapText="1"/>
    </xf>
    <xf numFmtId="0" fontId="27" fillId="0" borderId="14" xfId="44" applyFont="1" applyBorder="1" applyAlignment="1">
      <alignment horizontal="center" vertical="top" wrapText="1"/>
    </xf>
    <xf numFmtId="0" fontId="27" fillId="33" borderId="15" xfId="44" applyFont="1" applyFill="1" applyBorder="1" applyAlignment="1">
      <alignment horizontal="center" vertical="top" wrapText="1"/>
    </xf>
    <xf numFmtId="0" fontId="25" fillId="0" borderId="16" xfId="44" applyBorder="1"/>
    <xf numFmtId="0" fontId="25" fillId="33" borderId="26" xfId="44" applyFill="1" applyBorder="1"/>
    <xf numFmtId="0" fontId="25" fillId="0" borderId="17" xfId="44" applyBorder="1"/>
    <xf numFmtId="0" fontId="25" fillId="33" borderId="12" xfId="44" applyFill="1" applyBorder="1"/>
    <xf numFmtId="0" fontId="25" fillId="0" borderId="12" xfId="44" applyBorder="1"/>
    <xf numFmtId="0" fontId="25" fillId="33" borderId="27" xfId="44" applyFill="1" applyBorder="1"/>
    <xf numFmtId="0" fontId="25" fillId="0" borderId="18" xfId="44" applyBorder="1"/>
    <xf numFmtId="0" fontId="25" fillId="33" borderId="11" xfId="44" applyFill="1" applyBorder="1"/>
    <xf numFmtId="0" fontId="25" fillId="0" borderId="11" xfId="44" applyBorder="1"/>
    <xf numFmtId="0" fontId="25" fillId="33" borderId="28" xfId="44" applyFill="1" applyBorder="1"/>
    <xf numFmtId="0" fontId="27" fillId="0" borderId="65" xfId="44" applyFont="1" applyBorder="1" applyAlignment="1">
      <alignment horizontal="center" vertical="top" wrapText="1"/>
    </xf>
    <xf numFmtId="0" fontId="25" fillId="0" borderId="40" xfId="44" applyBorder="1" applyAlignment="1">
      <alignment horizontal="center"/>
    </xf>
    <xf numFmtId="0" fontId="25" fillId="0" borderId="19" xfId="44" applyBorder="1" applyAlignment="1">
      <alignment horizontal="center"/>
    </xf>
    <xf numFmtId="0" fontId="25" fillId="0" borderId="20" xfId="44" applyBorder="1" applyAlignment="1">
      <alignment horizontal="center"/>
    </xf>
    <xf numFmtId="0" fontId="27" fillId="33" borderId="32" xfId="44" applyFont="1" applyFill="1" applyBorder="1" applyAlignment="1">
      <alignment horizontal="center" vertical="top" wrapText="1"/>
    </xf>
    <xf numFmtId="0" fontId="25" fillId="33" borderId="29" xfId="44" applyFill="1" applyBorder="1"/>
    <xf numFmtId="0" fontId="25" fillId="33" borderId="31" xfId="44" applyFill="1" applyBorder="1"/>
    <xf numFmtId="0" fontId="25" fillId="110" borderId="12" xfId="44" applyFill="1" applyBorder="1"/>
    <xf numFmtId="0" fontId="27" fillId="39" borderId="14" xfId="44" applyFont="1" applyFill="1" applyBorder="1" applyAlignment="1">
      <alignment horizontal="center" vertical="top" wrapText="1"/>
    </xf>
    <xf numFmtId="0" fontId="25" fillId="39" borderId="30" xfId="44" applyFill="1" applyBorder="1"/>
    <xf numFmtId="0" fontId="25" fillId="39" borderId="29" xfId="44" applyFill="1" applyBorder="1"/>
    <xf numFmtId="4" fontId="25" fillId="0" borderId="11" xfId="44" applyNumberFormat="1" applyBorder="1" applyAlignment="1">
      <alignment horizontal="center"/>
    </xf>
    <xf numFmtId="0" fontId="25" fillId="0" borderId="19" xfId="44" applyBorder="1"/>
    <xf numFmtId="0" fontId="25" fillId="0" borderId="20" xfId="44" applyBorder="1"/>
    <xf numFmtId="0" fontId="25" fillId="0" borderId="40" xfId="44" applyBorder="1"/>
    <xf numFmtId="0" fontId="25" fillId="33" borderId="16" xfId="44" applyFill="1" applyBorder="1"/>
    <xf numFmtId="0" fontId="25" fillId="33" borderId="17" xfId="44" applyFill="1" applyBorder="1"/>
    <xf numFmtId="0" fontId="25" fillId="33" borderId="18" xfId="44" applyFill="1" applyBorder="1"/>
    <xf numFmtId="0" fontId="24" fillId="0" borderId="21" xfId="0" applyFont="1" applyBorder="1" applyAlignment="1">
      <alignment horizontal="center" vertical="top" wrapText="1"/>
    </xf>
    <xf numFmtId="0" fontId="23" fillId="0" borderId="22" xfId="0" applyFont="1" applyBorder="1" applyAlignment="1">
      <alignment horizontal="center" vertical="top" wrapText="1"/>
    </xf>
    <xf numFmtId="0" fontId="20" fillId="0" borderId="42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4" fillId="39" borderId="13" xfId="44" applyFont="1" applyFill="1" applyBorder="1" applyAlignment="1">
      <alignment horizontal="center" vertical="top" wrapText="1"/>
    </xf>
    <xf numFmtId="0" fontId="23" fillId="39" borderId="15" xfId="44" applyFont="1" applyFill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20" fillId="0" borderId="19" xfId="0" applyFont="1" applyBorder="1" applyAlignment="1">
      <alignment horizontal="center" vertical="top" wrapText="1"/>
    </xf>
    <xf numFmtId="0" fontId="20" fillId="0" borderId="64" xfId="0" applyFont="1" applyBorder="1" applyAlignment="1">
      <alignment horizontal="center" vertical="top" wrapText="1"/>
    </xf>
    <xf numFmtId="0" fontId="0" fillId="0" borderId="64" xfId="0" applyBorder="1" applyAlignment="1">
      <alignment horizontal="center" vertical="top" wrapText="1"/>
    </xf>
    <xf numFmtId="0" fontId="1" fillId="0" borderId="22" xfId="130" applyFont="1" applyBorder="1" applyAlignment="1">
      <alignment horizontal="center" vertical="top" wrapText="1"/>
    </xf>
    <xf numFmtId="0" fontId="63" fillId="0" borderId="66" xfId="130" applyBorder="1" applyAlignment="1">
      <alignment horizontal="center" vertical="top" wrapText="1"/>
    </xf>
    <xf numFmtId="0" fontId="20" fillId="0" borderId="22" xfId="130" applyFont="1" applyBorder="1" applyAlignment="1">
      <alignment horizontal="center" vertical="top" wrapText="1"/>
    </xf>
    <xf numFmtId="0" fontId="20" fillId="0" borderId="67" xfId="130" applyFont="1" applyBorder="1" applyAlignment="1">
      <alignment horizontal="center" vertical="top" wrapText="1"/>
    </xf>
    <xf numFmtId="0" fontId="63" fillId="0" borderId="67" xfId="130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0" fillId="0" borderId="66" xfId="0" applyBorder="1" applyAlignment="1">
      <alignment horizontal="center" vertical="top" wrapText="1"/>
    </xf>
    <xf numFmtId="0" fontId="20" fillId="0" borderId="22" xfId="0" applyFont="1" applyBorder="1" applyAlignment="1">
      <alignment horizontal="center" vertical="top" wrapText="1"/>
    </xf>
    <xf numFmtId="0" fontId="20" fillId="0" borderId="67" xfId="0" applyFont="1" applyBorder="1" applyAlignment="1">
      <alignment horizontal="center" vertical="top" wrapText="1"/>
    </xf>
    <xf numFmtId="0" fontId="0" fillId="0" borderId="67" xfId="0" applyBorder="1" applyAlignment="1">
      <alignment horizontal="center" vertical="top" wrapText="1"/>
    </xf>
    <xf numFmtId="0" fontId="20" fillId="0" borderId="39" xfId="0" applyFont="1" applyBorder="1" applyAlignment="1">
      <alignment horizontal="center" vertical="top" wrapText="1"/>
    </xf>
    <xf numFmtId="0" fontId="0" fillId="0" borderId="39" xfId="0" applyBorder="1" applyAlignment="1">
      <alignment horizontal="center" vertical="top"/>
    </xf>
  </cellXfs>
  <cellStyles count="136">
    <cellStyle name="20% - Акцент1" xfId="2"/>
    <cellStyle name="20% - Акцент1 2" xfId="47"/>
    <cellStyle name="20% - Акцент1 3" xfId="129"/>
    <cellStyle name="20% - Акцент2" xfId="3"/>
    <cellStyle name="20% - Акцент2 2" xfId="48"/>
    <cellStyle name="20% - Акцент2 3" xfId="128"/>
    <cellStyle name="20% - Акцент3" xfId="4"/>
    <cellStyle name="20% - Акцент3 2" xfId="49"/>
    <cellStyle name="20% - Акцент3 3" xfId="127"/>
    <cellStyle name="20% - Акцент4" xfId="5"/>
    <cellStyle name="20% - Акцент4 2" xfId="50"/>
    <cellStyle name="20% - Акцент4 3" xfId="91"/>
    <cellStyle name="20% - Акцент5" xfId="6"/>
    <cellStyle name="20% - Акцент5 2" xfId="51"/>
    <cellStyle name="20% - Акцент5 3" xfId="92"/>
    <cellStyle name="20% - Акцент6" xfId="7"/>
    <cellStyle name="20% - Акцент6 2" xfId="52"/>
    <cellStyle name="20% - Акцент6 3" xfId="131"/>
    <cellStyle name="40% - Акцент1" xfId="8"/>
    <cellStyle name="40% - Акцент1 2" xfId="53"/>
    <cellStyle name="40% - Акцент1 3" xfId="126"/>
    <cellStyle name="40% - Акцент2" xfId="9"/>
    <cellStyle name="40% - Акцент2 2" xfId="54"/>
    <cellStyle name="40% - Акцент2 3" xfId="125"/>
    <cellStyle name="40% - Акцент3" xfId="10"/>
    <cellStyle name="40% - Акцент3 2" xfId="55"/>
    <cellStyle name="40% - Акцент3 3" xfId="93"/>
    <cellStyle name="40% - Акцент4" xfId="11"/>
    <cellStyle name="40% - Акцент4 2" xfId="56"/>
    <cellStyle name="40% - Акцент4 3" xfId="94"/>
    <cellStyle name="40% - Акцент5" xfId="12"/>
    <cellStyle name="40% - Акцент5 2" xfId="57"/>
    <cellStyle name="40% - Акцент5 3" xfId="95"/>
    <cellStyle name="40% - Акцент6" xfId="13"/>
    <cellStyle name="40% - Акцент6 2" xfId="58"/>
    <cellStyle name="40% - Акцент6 3" xfId="96"/>
    <cellStyle name="60% - Акцент1" xfId="14"/>
    <cellStyle name="60% - Акцент1 2" xfId="59"/>
    <cellStyle name="60% - Акцент1 3" xfId="97"/>
    <cellStyle name="60% - Акцент2" xfId="15"/>
    <cellStyle name="60% - Акцент2 2" xfId="60"/>
    <cellStyle name="60% - Акцент2 3" xfId="98"/>
    <cellStyle name="60% - Акцент3" xfId="16"/>
    <cellStyle name="60% - Акцент3 2" xfId="61"/>
    <cellStyle name="60% - Акцент3 3" xfId="99"/>
    <cellStyle name="60% - Акцент4" xfId="17"/>
    <cellStyle name="60% - Акцент4 2" xfId="62"/>
    <cellStyle name="60% - Акцент4 3" xfId="100"/>
    <cellStyle name="60% - Акцент4 4" xfId="132"/>
    <cellStyle name="60% - Акцент5" xfId="18"/>
    <cellStyle name="60% - Акцент5 2" xfId="63"/>
    <cellStyle name="60% - Акцент5 3" xfId="101"/>
    <cellStyle name="60% - Акцент6" xfId="19"/>
    <cellStyle name="60% - Акцент6 2" xfId="64"/>
    <cellStyle name="60% - Акцент6 3" xfId="102"/>
    <cellStyle name="Excel Built-in Bad" xfId="89"/>
    <cellStyle name="Акцент1 2" xfId="20"/>
    <cellStyle name="Акцент1 2 2" xfId="65"/>
    <cellStyle name="Акцент1 2 3" xfId="103"/>
    <cellStyle name="Акцент2 2" xfId="21"/>
    <cellStyle name="Акцент2 2 2" xfId="66"/>
    <cellStyle name="Акцент2 2 3" xfId="104"/>
    <cellStyle name="Акцент3 2" xfId="22"/>
    <cellStyle name="Акцент3 2 2" xfId="67"/>
    <cellStyle name="Акцент3 2 3" xfId="105"/>
    <cellStyle name="Акцент4 2" xfId="23"/>
    <cellStyle name="Акцент4 2 2" xfId="68"/>
    <cellStyle name="Акцент4 2 3" xfId="106"/>
    <cellStyle name="Акцент5 2" xfId="24"/>
    <cellStyle name="Акцент5 2 2" xfId="69"/>
    <cellStyle name="Акцент5 2 3" xfId="107"/>
    <cellStyle name="Акцент6 2" xfId="25"/>
    <cellStyle name="Акцент6 2 2" xfId="70"/>
    <cellStyle name="Акцент6 2 3" xfId="108"/>
    <cellStyle name="Ввод  2" xfId="26"/>
    <cellStyle name="Ввод  2 2" xfId="71"/>
    <cellStyle name="Ввод  2 3" xfId="109"/>
    <cellStyle name="Вывод 2" xfId="27"/>
    <cellStyle name="Вывод 2 2" xfId="72"/>
    <cellStyle name="Вывод 2 3" xfId="110"/>
    <cellStyle name="Вычисление 2" xfId="28"/>
    <cellStyle name="Вычисление 2 2" xfId="73"/>
    <cellStyle name="Вычисление 2 3" xfId="111"/>
    <cellStyle name="Заголовок 1 2" xfId="29"/>
    <cellStyle name="Заголовок 1 2 2" xfId="74"/>
    <cellStyle name="Заголовок 1 2 3" xfId="112"/>
    <cellStyle name="Заголовок 2 2" xfId="30"/>
    <cellStyle name="Заголовок 2 2 2" xfId="75"/>
    <cellStyle name="Заголовок 2 2 3" xfId="113"/>
    <cellStyle name="Заголовок 3 2" xfId="31"/>
    <cellStyle name="Заголовок 3 2 2" xfId="76"/>
    <cellStyle name="Заголовок 3 2 3" xfId="114"/>
    <cellStyle name="Заголовок 4 2" xfId="32"/>
    <cellStyle name="Заголовок 4 2 2" xfId="77"/>
    <cellStyle name="Заголовок 4 2 3" xfId="115"/>
    <cellStyle name="Итог 2" xfId="33"/>
    <cellStyle name="Итог 2 2" xfId="78"/>
    <cellStyle name="Итог 2 3" xfId="116"/>
    <cellStyle name="Контрольная ячейка 2" xfId="34"/>
    <cellStyle name="Контрольная ячейка 2 2" xfId="79"/>
    <cellStyle name="Контрольная ячейка 2 3" xfId="117"/>
    <cellStyle name="Название 2" xfId="35"/>
    <cellStyle name="Название 2 2" xfId="80"/>
    <cellStyle name="Название 2 3" xfId="118"/>
    <cellStyle name="Нейтральный" xfId="46" builtinId="28"/>
    <cellStyle name="Нейтральный 2" xfId="36"/>
    <cellStyle name="Нейтральный 2 2" xfId="81"/>
    <cellStyle name="Нейтральный 2 3" xfId="119"/>
    <cellStyle name="Обычный" xfId="0" builtinId="0"/>
    <cellStyle name="Обычный 2" xfId="1"/>
    <cellStyle name="Обычный 2 2" xfId="82"/>
    <cellStyle name="Обычный 2 3" xfId="135"/>
    <cellStyle name="Обычный 3" xfId="44"/>
    <cellStyle name="Обычный 3 2" xfId="133"/>
    <cellStyle name="Обычный 4" xfId="130"/>
    <cellStyle name="Обычный 4 2" xfId="134"/>
    <cellStyle name="Плохой" xfId="43" builtinId="27"/>
    <cellStyle name="Плохой 2" xfId="37"/>
    <cellStyle name="Плохой 2 2" xfId="83"/>
    <cellStyle name="Плохой 2 3" xfId="120"/>
    <cellStyle name="Пояснение 2" xfId="38"/>
    <cellStyle name="Пояснение 2 2" xfId="84"/>
    <cellStyle name="Пояснение 2 3" xfId="121"/>
    <cellStyle name="Пояснение 3" xfId="45"/>
    <cellStyle name="Примечание 2" xfId="39"/>
    <cellStyle name="Примечание 2 2" xfId="85"/>
    <cellStyle name="Примечание 2 3" xfId="122"/>
    <cellStyle name="Связанная ячейка 2" xfId="40"/>
    <cellStyle name="Связанная ячейка 2 2" xfId="86"/>
    <cellStyle name="Связанная ячейка 2 3" xfId="123"/>
    <cellStyle name="Текст предупреждения 2" xfId="41"/>
    <cellStyle name="Текст предупреждения 2 2" xfId="87"/>
    <cellStyle name="Текст предупреждения 2 3" xfId="124"/>
    <cellStyle name="Хороший 2" xfId="42"/>
    <cellStyle name="Хороший 2 2" xfId="88"/>
    <cellStyle name="Хороший 2 3" xfId="9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V/Downloads/&#1052;&#1054;%20&#1087;&#1088;&#1080;&#1088;%2023.11%20&#1085;&#1086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Данные"/>
    </sheetNames>
    <sheetDataSet>
      <sheetData sheetId="0"/>
      <sheetData sheetId="1">
        <row r="5">
          <cell r="B5">
            <v>45260</v>
          </cell>
          <cell r="D5">
            <v>232</v>
          </cell>
          <cell r="E5">
            <v>0</v>
          </cell>
        </row>
        <row r="6">
          <cell r="D6">
            <v>3</v>
          </cell>
          <cell r="E6">
            <v>0</v>
          </cell>
        </row>
        <row r="7">
          <cell r="D7">
            <v>0</v>
          </cell>
          <cell r="E7">
            <v>-100</v>
          </cell>
        </row>
        <row r="8">
          <cell r="D8">
            <v>0</v>
          </cell>
          <cell r="E8">
            <v>-100</v>
          </cell>
        </row>
        <row r="9">
          <cell r="D9">
            <v>0</v>
          </cell>
          <cell r="E9">
            <v>-100</v>
          </cell>
        </row>
        <row r="10">
          <cell r="D10">
            <v>0</v>
          </cell>
          <cell r="E10">
            <v>-100</v>
          </cell>
        </row>
        <row r="11">
          <cell r="D11">
            <v>1</v>
          </cell>
          <cell r="E11">
            <v>0</v>
          </cell>
        </row>
        <row r="12">
          <cell r="D12">
            <v>3</v>
          </cell>
          <cell r="E12">
            <v>0</v>
          </cell>
        </row>
        <row r="13">
          <cell r="D13">
            <v>1</v>
          </cell>
          <cell r="E13">
            <v>0</v>
          </cell>
        </row>
        <row r="14">
          <cell r="D14">
            <v>3</v>
          </cell>
          <cell r="E14">
            <v>0</v>
          </cell>
        </row>
        <row r="15">
          <cell r="D15">
            <v>5</v>
          </cell>
          <cell r="E15">
            <v>0</v>
          </cell>
        </row>
        <row r="16">
          <cell r="D16">
            <v>0</v>
          </cell>
          <cell r="E16">
            <v>-100</v>
          </cell>
        </row>
        <row r="17">
          <cell r="D17">
            <v>2</v>
          </cell>
          <cell r="E17">
            <v>0</v>
          </cell>
        </row>
        <row r="18">
          <cell r="D18">
            <v>1</v>
          </cell>
          <cell r="E18">
            <v>0</v>
          </cell>
        </row>
        <row r="19">
          <cell r="D19">
            <v>1</v>
          </cell>
          <cell r="E19">
            <v>0</v>
          </cell>
        </row>
        <row r="20">
          <cell r="D20">
            <v>17</v>
          </cell>
          <cell r="E20">
            <v>0</v>
          </cell>
        </row>
        <row r="21">
          <cell r="D21">
            <v>5</v>
          </cell>
          <cell r="E21">
            <v>0</v>
          </cell>
        </row>
        <row r="22">
          <cell r="D22">
            <v>2</v>
          </cell>
          <cell r="E22">
            <v>0</v>
          </cell>
        </row>
        <row r="23">
          <cell r="D23">
            <v>1</v>
          </cell>
          <cell r="E23">
            <v>0</v>
          </cell>
        </row>
        <row r="24">
          <cell r="D24">
            <v>1</v>
          </cell>
          <cell r="E24">
            <v>0</v>
          </cell>
        </row>
        <row r="25">
          <cell r="D25">
            <v>25</v>
          </cell>
          <cell r="E25">
            <v>-35.897435897435898</v>
          </cell>
        </row>
        <row r="26">
          <cell r="D26">
            <v>0</v>
          </cell>
          <cell r="E26">
            <v>-100</v>
          </cell>
        </row>
        <row r="27">
          <cell r="D27">
            <v>0</v>
          </cell>
          <cell r="E27">
            <v>-100</v>
          </cell>
        </row>
        <row r="28">
          <cell r="D28">
            <v>6</v>
          </cell>
          <cell r="E28">
            <v>0</v>
          </cell>
        </row>
        <row r="29">
          <cell r="D29">
            <v>0</v>
          </cell>
          <cell r="E29">
            <v>-100</v>
          </cell>
        </row>
        <row r="30">
          <cell r="D30">
            <v>1</v>
          </cell>
          <cell r="E30">
            <v>0</v>
          </cell>
        </row>
        <row r="31">
          <cell r="D31">
            <v>1</v>
          </cell>
          <cell r="E31">
            <v>0</v>
          </cell>
        </row>
        <row r="32">
          <cell r="D32">
            <v>1</v>
          </cell>
          <cell r="E32">
            <v>0</v>
          </cell>
        </row>
        <row r="33">
          <cell r="D33">
            <v>0</v>
          </cell>
          <cell r="E33">
            <v>-100</v>
          </cell>
        </row>
        <row r="34">
          <cell r="D34">
            <v>0</v>
          </cell>
          <cell r="E34">
            <v>-100</v>
          </cell>
        </row>
        <row r="35">
          <cell r="D35">
            <v>1</v>
          </cell>
          <cell r="E35">
            <v>0</v>
          </cell>
        </row>
        <row r="36">
          <cell r="D36">
            <v>1</v>
          </cell>
          <cell r="E36">
            <v>0</v>
          </cell>
        </row>
        <row r="37">
          <cell r="D37">
            <v>0</v>
          </cell>
          <cell r="E37">
            <v>-100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M34"/>
  <sheetViews>
    <sheetView zoomScale="80" zoomScaleNormal="8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34" sqref="A32:N34"/>
    </sheetView>
  </sheetViews>
  <sheetFormatPr defaultRowHeight="15"/>
  <cols>
    <col min="1" max="1" width="17.7109375" customWidth="1"/>
    <col min="2" max="2" width="10.7109375" customWidth="1"/>
    <col min="3" max="10" width="15.7109375" customWidth="1"/>
    <col min="11" max="11" width="7.42578125" customWidth="1"/>
  </cols>
  <sheetData>
    <row r="1" spans="1:13" s="1" customFormat="1" ht="21" customHeight="1">
      <c r="A1" s="3"/>
      <c r="B1" s="4"/>
      <c r="C1" s="4"/>
      <c r="D1" s="4"/>
      <c r="E1" s="4"/>
      <c r="F1" s="4"/>
      <c r="G1" s="5"/>
      <c r="H1" s="5"/>
    </row>
    <row r="2" spans="1:13" s="1" customFormat="1" ht="21.75" customHeight="1" thickBot="1">
      <c r="A2" s="3"/>
      <c r="B2" s="4"/>
      <c r="C2" s="4"/>
      <c r="D2" s="4"/>
      <c r="E2" s="4"/>
      <c r="F2" s="4"/>
      <c r="G2" s="4"/>
      <c r="H2" s="4"/>
    </row>
    <row r="3" spans="1:13" s="2" customFormat="1" ht="57.75" customHeight="1">
      <c r="A3" s="14" t="s">
        <v>37</v>
      </c>
      <c r="B3" s="15" t="s">
        <v>28</v>
      </c>
      <c r="C3" s="22" t="s">
        <v>31</v>
      </c>
      <c r="D3" s="22" t="s">
        <v>33</v>
      </c>
      <c r="E3" s="22" t="s">
        <v>29</v>
      </c>
      <c r="F3" s="22" t="s">
        <v>34</v>
      </c>
      <c r="G3" s="22" t="s">
        <v>30</v>
      </c>
      <c r="H3" s="22" t="s">
        <v>35</v>
      </c>
      <c r="I3" s="22" t="s">
        <v>32</v>
      </c>
      <c r="J3" s="23" t="s">
        <v>36</v>
      </c>
    </row>
    <row r="4" spans="1:13" s="1" customFormat="1" ht="15.75">
      <c r="A4" s="18" t="s">
        <v>0</v>
      </c>
      <c r="B4" s="6">
        <v>45288</v>
      </c>
      <c r="C4" s="7">
        <v>78.01456929521035</v>
      </c>
      <c r="D4" s="12">
        <v>25</v>
      </c>
      <c r="E4" s="9">
        <v>32.57015134378198</v>
      </c>
      <c r="F4" s="13">
        <v>26</v>
      </c>
      <c r="G4" s="7"/>
      <c r="H4" s="13"/>
      <c r="I4" s="9">
        <v>21.173954372623573</v>
      </c>
      <c r="J4" s="29">
        <v>15</v>
      </c>
      <c r="K4" s="32">
        <f>(D4+F4+J4)/3</f>
        <v>22</v>
      </c>
      <c r="L4" s="1">
        <f>RANK(K4,$K$4:$K$31,0)</f>
        <v>4</v>
      </c>
      <c r="M4" s="1">
        <v>4</v>
      </c>
    </row>
    <row r="5" spans="1:13" s="1" customFormat="1" ht="15.75">
      <c r="A5" s="16" t="s">
        <v>1</v>
      </c>
      <c r="B5" s="8">
        <v>45288</v>
      </c>
      <c r="C5" s="7">
        <v>74.964367816091965</v>
      </c>
      <c r="D5" s="13">
        <v>23</v>
      </c>
      <c r="E5" s="7">
        <v>32.6294285146679</v>
      </c>
      <c r="F5" s="13">
        <v>27</v>
      </c>
      <c r="G5" s="7"/>
      <c r="H5" s="13"/>
      <c r="I5" s="7">
        <v>27.044444444444444</v>
      </c>
      <c r="J5" s="29">
        <v>24</v>
      </c>
      <c r="K5" s="32">
        <f t="shared" ref="K5:K31" si="0">(D5+F5+J5)/3</f>
        <v>24.666666666666668</v>
      </c>
      <c r="L5" s="1">
        <f t="shared" ref="L5:L31" si="1">RANK(K5,$K$4:$K$31,0)</f>
        <v>1</v>
      </c>
      <c r="M5" s="1">
        <v>1</v>
      </c>
    </row>
    <row r="6" spans="1:13" s="1" customFormat="1" ht="15.75">
      <c r="A6" s="16" t="s">
        <v>2</v>
      </c>
      <c r="B6" s="8">
        <v>45288</v>
      </c>
      <c r="C6" s="7">
        <v>81.393560451119043</v>
      </c>
      <c r="D6" s="13">
        <v>28</v>
      </c>
      <c r="E6" s="7">
        <v>32.1100320926937</v>
      </c>
      <c r="F6" s="13">
        <v>25</v>
      </c>
      <c r="G6" s="7"/>
      <c r="H6" s="13"/>
      <c r="I6" s="7">
        <v>18.198380566801621</v>
      </c>
      <c r="J6" s="29">
        <v>12</v>
      </c>
      <c r="K6" s="32">
        <f t="shared" si="0"/>
        <v>21.666666666666668</v>
      </c>
      <c r="L6" s="1">
        <f t="shared" si="1"/>
        <v>5</v>
      </c>
      <c r="M6" s="1">
        <v>5</v>
      </c>
    </row>
    <row r="7" spans="1:13" ht="15.75">
      <c r="A7" s="16" t="s">
        <v>3</v>
      </c>
      <c r="B7" s="8">
        <v>45288</v>
      </c>
      <c r="C7" s="7">
        <v>60.48436652810409</v>
      </c>
      <c r="D7" s="13">
        <v>15</v>
      </c>
      <c r="E7" s="7">
        <v>27.802160019415901</v>
      </c>
      <c r="F7" s="13">
        <v>18</v>
      </c>
      <c r="G7" s="7"/>
      <c r="H7" s="13"/>
      <c r="I7" s="7">
        <v>23.875</v>
      </c>
      <c r="J7" s="29">
        <v>22</v>
      </c>
      <c r="K7" s="32">
        <f t="shared" si="0"/>
        <v>18.333333333333332</v>
      </c>
      <c r="L7" s="1">
        <f t="shared" si="1"/>
        <v>7</v>
      </c>
      <c r="M7">
        <v>7</v>
      </c>
    </row>
    <row r="8" spans="1:13" ht="15.75">
      <c r="A8" s="16" t="s">
        <v>4</v>
      </c>
      <c r="B8" s="8">
        <v>45288</v>
      </c>
      <c r="C8" s="7">
        <v>57.683821143487577</v>
      </c>
      <c r="D8" s="13">
        <v>13</v>
      </c>
      <c r="E8" s="7">
        <v>21.573489630297573</v>
      </c>
      <c r="F8" s="13">
        <v>2</v>
      </c>
      <c r="G8" s="7"/>
      <c r="H8" s="13"/>
      <c r="I8" s="7">
        <v>31.56120729278382</v>
      </c>
      <c r="J8" s="29">
        <v>26</v>
      </c>
      <c r="K8" s="32">
        <f t="shared" si="0"/>
        <v>13.666666666666666</v>
      </c>
      <c r="L8" s="1">
        <f t="shared" si="1"/>
        <v>14</v>
      </c>
      <c r="M8" s="33">
        <v>14</v>
      </c>
    </row>
    <row r="9" spans="1:13" ht="15.75">
      <c r="A9" s="16" t="s">
        <v>5</v>
      </c>
      <c r="B9" s="8">
        <v>45288</v>
      </c>
      <c r="C9" s="7">
        <v>55.134572072072089</v>
      </c>
      <c r="D9" s="13">
        <v>7</v>
      </c>
      <c r="E9" s="7">
        <v>23.855705610441408</v>
      </c>
      <c r="F9" s="13">
        <v>7</v>
      </c>
      <c r="G9" s="20"/>
      <c r="H9" s="28"/>
      <c r="I9" s="7">
        <v>30.330770169657026</v>
      </c>
      <c r="J9" s="29">
        <v>25</v>
      </c>
      <c r="K9" s="32">
        <f t="shared" si="0"/>
        <v>13</v>
      </c>
      <c r="L9" s="1">
        <f t="shared" si="1"/>
        <v>17</v>
      </c>
      <c r="M9" s="33">
        <v>17</v>
      </c>
    </row>
    <row r="10" spans="1:13" ht="15.75">
      <c r="A10" s="16" t="s">
        <v>6</v>
      </c>
      <c r="B10" s="8">
        <v>45288</v>
      </c>
      <c r="C10" s="7">
        <v>57.093579234972658</v>
      </c>
      <c r="D10" s="13">
        <v>10</v>
      </c>
      <c r="E10" s="7">
        <v>27.541207512028553</v>
      </c>
      <c r="F10" s="13">
        <v>15</v>
      </c>
      <c r="G10" s="7"/>
      <c r="H10" s="13"/>
      <c r="I10" s="7">
        <v>26.315789473684209</v>
      </c>
      <c r="J10" s="29">
        <v>23</v>
      </c>
      <c r="K10" s="32">
        <f t="shared" si="0"/>
        <v>16</v>
      </c>
      <c r="L10" s="1">
        <f t="shared" si="1"/>
        <v>12</v>
      </c>
      <c r="M10">
        <v>12</v>
      </c>
    </row>
    <row r="11" spans="1:13" ht="15.75">
      <c r="A11" s="16" t="s">
        <v>7</v>
      </c>
      <c r="B11" s="8">
        <v>45288</v>
      </c>
      <c r="C11" s="7">
        <v>47.266786202991547</v>
      </c>
      <c r="D11" s="13">
        <v>2</v>
      </c>
      <c r="E11" s="7">
        <v>24.885353783048735</v>
      </c>
      <c r="F11" s="13">
        <v>9</v>
      </c>
      <c r="G11" s="7"/>
      <c r="H11" s="13"/>
      <c r="I11" s="20"/>
      <c r="J11" s="30">
        <v>0</v>
      </c>
      <c r="K11" s="32">
        <f t="shared" si="0"/>
        <v>3.6666666666666665</v>
      </c>
      <c r="L11" s="1">
        <f t="shared" si="1"/>
        <v>27</v>
      </c>
      <c r="M11">
        <v>27</v>
      </c>
    </row>
    <row r="12" spans="1:13" ht="15.75">
      <c r="A12" s="16" t="s">
        <v>8</v>
      </c>
      <c r="B12" s="8">
        <v>45288</v>
      </c>
      <c r="C12" s="7">
        <v>55.833420441347279</v>
      </c>
      <c r="D12" s="13">
        <v>9</v>
      </c>
      <c r="E12" s="7">
        <v>20.484419395407333</v>
      </c>
      <c r="F12" s="13">
        <v>1</v>
      </c>
      <c r="G12" s="7"/>
      <c r="H12" s="13"/>
      <c r="I12" s="20"/>
      <c r="J12" s="30">
        <v>0</v>
      </c>
      <c r="K12" s="32">
        <f t="shared" si="0"/>
        <v>3.3333333333333335</v>
      </c>
      <c r="L12" s="1">
        <f t="shared" si="1"/>
        <v>28</v>
      </c>
      <c r="M12">
        <v>28</v>
      </c>
    </row>
    <row r="13" spans="1:13" ht="15.75">
      <c r="A13" s="16" t="s">
        <v>9</v>
      </c>
      <c r="B13" s="8">
        <v>45288</v>
      </c>
      <c r="C13" s="7">
        <v>77.886949565470346</v>
      </c>
      <c r="D13" s="13">
        <v>24</v>
      </c>
      <c r="E13" s="7">
        <v>31.540363711297719</v>
      </c>
      <c r="F13" s="13">
        <v>24</v>
      </c>
      <c r="G13" s="7"/>
      <c r="H13" s="13"/>
      <c r="I13" s="7">
        <v>22.661243463102846</v>
      </c>
      <c r="J13" s="29">
        <v>21</v>
      </c>
      <c r="K13" s="32">
        <f t="shared" si="0"/>
        <v>23</v>
      </c>
      <c r="L13" s="1">
        <f t="shared" si="1"/>
        <v>2</v>
      </c>
      <c r="M13" s="33">
        <v>2</v>
      </c>
    </row>
    <row r="14" spans="1:13" ht="15.75">
      <c r="A14" s="16" t="s">
        <v>10</v>
      </c>
      <c r="B14" s="8">
        <v>45288</v>
      </c>
      <c r="C14" s="7">
        <v>53.431014652197824</v>
      </c>
      <c r="D14" s="13">
        <v>5</v>
      </c>
      <c r="E14" s="7">
        <v>23.844857753872081</v>
      </c>
      <c r="F14" s="13">
        <v>6</v>
      </c>
      <c r="G14" s="7"/>
      <c r="H14" s="13"/>
      <c r="I14" s="7">
        <v>7.6923076923076925</v>
      </c>
      <c r="J14" s="29">
        <v>8</v>
      </c>
      <c r="K14" s="32">
        <f t="shared" si="0"/>
        <v>6.333333333333333</v>
      </c>
      <c r="L14" s="1">
        <f t="shared" si="1"/>
        <v>24</v>
      </c>
      <c r="M14">
        <v>24</v>
      </c>
    </row>
    <row r="15" spans="1:13" ht="15.75">
      <c r="A15" s="16" t="s">
        <v>11</v>
      </c>
      <c r="B15" s="8">
        <v>45288</v>
      </c>
      <c r="C15" s="7">
        <v>62.875107396703889</v>
      </c>
      <c r="D15" s="13">
        <v>18</v>
      </c>
      <c r="E15" s="7">
        <v>27.236411842686692</v>
      </c>
      <c r="F15" s="13">
        <v>13</v>
      </c>
      <c r="G15" s="7"/>
      <c r="H15" s="13"/>
      <c r="I15" s="20"/>
      <c r="J15" s="30">
        <v>0</v>
      </c>
      <c r="K15" s="32">
        <f t="shared" si="0"/>
        <v>10.333333333333334</v>
      </c>
      <c r="L15" s="1">
        <f t="shared" si="1"/>
        <v>21</v>
      </c>
      <c r="M15" s="33">
        <v>21</v>
      </c>
    </row>
    <row r="16" spans="1:13" ht="15.75">
      <c r="A16" s="16" t="s">
        <v>12</v>
      </c>
      <c r="B16" s="8">
        <v>45288</v>
      </c>
      <c r="C16" s="7">
        <v>55.666383701188451</v>
      </c>
      <c r="D16" s="13">
        <v>8</v>
      </c>
      <c r="E16" s="7">
        <v>27.285617825793381</v>
      </c>
      <c r="F16" s="13">
        <v>14</v>
      </c>
      <c r="G16" s="7"/>
      <c r="H16" s="13"/>
      <c r="I16" s="7">
        <v>21.580928481806776</v>
      </c>
      <c r="J16" s="29">
        <v>17</v>
      </c>
      <c r="K16" s="32">
        <f t="shared" si="0"/>
        <v>13</v>
      </c>
      <c r="L16" s="1">
        <f t="shared" si="1"/>
        <v>17</v>
      </c>
      <c r="M16" s="34">
        <v>18</v>
      </c>
    </row>
    <row r="17" spans="1:13" ht="15.75">
      <c r="A17" s="16" t="s">
        <v>13</v>
      </c>
      <c r="B17" s="8">
        <v>45288</v>
      </c>
      <c r="C17" s="7">
        <v>57.344571833815969</v>
      </c>
      <c r="D17" s="13">
        <v>12</v>
      </c>
      <c r="E17" s="7">
        <v>25.986953370379318</v>
      </c>
      <c r="F17" s="13">
        <v>11</v>
      </c>
      <c r="G17" s="7"/>
      <c r="H17" s="13"/>
      <c r="I17" s="7">
        <v>33.231240428790201</v>
      </c>
      <c r="J17" s="29">
        <v>27</v>
      </c>
      <c r="K17" s="32">
        <f t="shared" si="0"/>
        <v>16.666666666666668</v>
      </c>
      <c r="L17" s="1">
        <f t="shared" si="1"/>
        <v>11</v>
      </c>
      <c r="M17">
        <v>11</v>
      </c>
    </row>
    <row r="18" spans="1:13" ht="15.75">
      <c r="A18" s="16" t="s">
        <v>14</v>
      </c>
      <c r="B18" s="8">
        <v>45288</v>
      </c>
      <c r="C18" s="7">
        <v>65.529393101572765</v>
      </c>
      <c r="D18" s="13">
        <v>20</v>
      </c>
      <c r="E18" s="7">
        <v>28.893863085245286</v>
      </c>
      <c r="F18" s="13">
        <v>21</v>
      </c>
      <c r="G18" s="7"/>
      <c r="H18" s="13"/>
      <c r="I18" s="7">
        <v>17.180616740088105</v>
      </c>
      <c r="J18" s="29">
        <v>11</v>
      </c>
      <c r="K18" s="32">
        <f t="shared" si="0"/>
        <v>17.333333333333332</v>
      </c>
      <c r="L18" s="1">
        <f t="shared" si="1"/>
        <v>10</v>
      </c>
      <c r="M18">
        <v>10</v>
      </c>
    </row>
    <row r="19" spans="1:13" ht="15.75">
      <c r="A19" s="16" t="s">
        <v>15</v>
      </c>
      <c r="B19" s="8">
        <v>45288</v>
      </c>
      <c r="C19" s="7">
        <v>79.975881197670802</v>
      </c>
      <c r="D19" s="13">
        <v>27</v>
      </c>
      <c r="E19" s="7">
        <v>27.687820811945869</v>
      </c>
      <c r="F19" s="13">
        <v>16</v>
      </c>
      <c r="G19" s="7"/>
      <c r="H19" s="13"/>
      <c r="I19" s="7">
        <v>21.441124780316343</v>
      </c>
      <c r="J19" s="29">
        <v>16</v>
      </c>
      <c r="K19" s="32">
        <f t="shared" si="0"/>
        <v>19.666666666666668</v>
      </c>
      <c r="L19" s="1">
        <f t="shared" si="1"/>
        <v>6</v>
      </c>
      <c r="M19">
        <v>6</v>
      </c>
    </row>
    <row r="20" spans="1:13" ht="15.75">
      <c r="A20" s="16" t="s">
        <v>16</v>
      </c>
      <c r="B20" s="8">
        <v>45288</v>
      </c>
      <c r="C20" s="7">
        <v>50.759219088937087</v>
      </c>
      <c r="D20" s="13">
        <v>3</v>
      </c>
      <c r="E20" s="7">
        <v>26.866594527747715</v>
      </c>
      <c r="F20" s="13">
        <v>12</v>
      </c>
      <c r="G20" s="7"/>
      <c r="H20" s="13"/>
      <c r="I20" s="20"/>
      <c r="J20" s="30">
        <v>0</v>
      </c>
      <c r="K20" s="32">
        <f t="shared" si="0"/>
        <v>5</v>
      </c>
      <c r="L20" s="1">
        <f t="shared" si="1"/>
        <v>25</v>
      </c>
      <c r="M20">
        <v>25</v>
      </c>
    </row>
    <row r="21" spans="1:13" ht="15.75">
      <c r="A21" s="16" t="s">
        <v>17</v>
      </c>
      <c r="B21" s="8">
        <v>45288</v>
      </c>
      <c r="C21" s="7">
        <v>44.227608874281017</v>
      </c>
      <c r="D21" s="13">
        <v>1</v>
      </c>
      <c r="E21" s="7">
        <v>22.819091736289188</v>
      </c>
      <c r="F21" s="13">
        <v>3</v>
      </c>
      <c r="G21" s="7"/>
      <c r="H21" s="13"/>
      <c r="I21" s="7">
        <v>12.222222222222221</v>
      </c>
      <c r="J21" s="29">
        <v>9</v>
      </c>
      <c r="K21" s="32">
        <f t="shared" si="0"/>
        <v>4.333333333333333</v>
      </c>
      <c r="L21" s="1">
        <f t="shared" si="1"/>
        <v>26</v>
      </c>
      <c r="M21">
        <v>26</v>
      </c>
    </row>
    <row r="22" spans="1:13" ht="15.75">
      <c r="A22" s="16" t="s">
        <v>18</v>
      </c>
      <c r="B22" s="8">
        <v>45288</v>
      </c>
      <c r="C22" s="7">
        <v>71.576497807430513</v>
      </c>
      <c r="D22" s="13">
        <v>21</v>
      </c>
      <c r="E22" s="7">
        <v>22.878104030431253</v>
      </c>
      <c r="F22" s="13">
        <v>4</v>
      </c>
      <c r="G22" s="7"/>
      <c r="H22" s="13"/>
      <c r="I22" s="7">
        <v>21.64179104477612</v>
      </c>
      <c r="J22" s="29">
        <v>18</v>
      </c>
      <c r="K22" s="32">
        <f t="shared" si="0"/>
        <v>14.333333333333334</v>
      </c>
      <c r="L22" s="1">
        <f t="shared" si="1"/>
        <v>13</v>
      </c>
      <c r="M22">
        <v>13</v>
      </c>
    </row>
    <row r="23" spans="1:13" ht="15.75">
      <c r="A23" s="16" t="s">
        <v>19</v>
      </c>
      <c r="B23" s="8">
        <v>45288</v>
      </c>
      <c r="C23" s="7">
        <v>73.300492610837438</v>
      </c>
      <c r="D23" s="13">
        <v>22</v>
      </c>
      <c r="E23" s="7">
        <v>28.476984414642992</v>
      </c>
      <c r="F23" s="13">
        <v>19</v>
      </c>
      <c r="G23" s="7"/>
      <c r="H23" s="13"/>
      <c r="I23" s="7">
        <v>40.834386852085963</v>
      </c>
      <c r="J23" s="29">
        <v>28</v>
      </c>
      <c r="K23" s="32">
        <f t="shared" si="0"/>
        <v>23</v>
      </c>
      <c r="L23" s="1">
        <f t="shared" si="1"/>
        <v>2</v>
      </c>
      <c r="M23" s="34">
        <v>3</v>
      </c>
    </row>
    <row r="24" spans="1:13" ht="15.75">
      <c r="A24" s="16" t="s">
        <v>20</v>
      </c>
      <c r="B24" s="8">
        <v>45288</v>
      </c>
      <c r="C24" s="7">
        <v>61.931851650467841</v>
      </c>
      <c r="D24" s="13">
        <v>16</v>
      </c>
      <c r="E24" s="7">
        <v>24.365157078743369</v>
      </c>
      <c r="F24" s="13">
        <v>8</v>
      </c>
      <c r="G24" s="7"/>
      <c r="H24" s="13"/>
      <c r="I24" s="7">
        <v>18.397827562797012</v>
      </c>
      <c r="J24" s="29">
        <v>13</v>
      </c>
      <c r="K24" s="32">
        <f t="shared" si="0"/>
        <v>12.333333333333334</v>
      </c>
      <c r="L24" s="1">
        <f t="shared" si="1"/>
        <v>19</v>
      </c>
      <c r="M24">
        <v>19</v>
      </c>
    </row>
    <row r="25" spans="1:13" ht="15.75">
      <c r="A25" s="16" t="s">
        <v>21</v>
      </c>
      <c r="B25" s="8">
        <v>45288</v>
      </c>
      <c r="C25" s="7">
        <v>52.071900869474668</v>
      </c>
      <c r="D25" s="13">
        <v>4</v>
      </c>
      <c r="E25" s="7">
        <v>27.75668073136427</v>
      </c>
      <c r="F25" s="13">
        <v>17</v>
      </c>
      <c r="G25" s="7"/>
      <c r="H25" s="13"/>
      <c r="I25" s="7">
        <v>15.067873303167421</v>
      </c>
      <c r="J25" s="29">
        <v>10</v>
      </c>
      <c r="K25" s="32">
        <f t="shared" si="0"/>
        <v>10.333333333333334</v>
      </c>
      <c r="L25" s="1">
        <f t="shared" si="1"/>
        <v>21</v>
      </c>
      <c r="M25" s="34">
        <v>22</v>
      </c>
    </row>
    <row r="26" spans="1:13" ht="15.75">
      <c r="A26" s="16" t="s">
        <v>22</v>
      </c>
      <c r="B26" s="8">
        <v>45288</v>
      </c>
      <c r="C26" s="7">
        <v>78.494500689516002</v>
      </c>
      <c r="D26" s="13">
        <v>26</v>
      </c>
      <c r="E26" s="7">
        <v>33.653523276519969</v>
      </c>
      <c r="F26" s="13">
        <v>28</v>
      </c>
      <c r="G26" s="20"/>
      <c r="H26" s="28"/>
      <c r="I26" s="20"/>
      <c r="J26" s="30">
        <v>0</v>
      </c>
      <c r="K26" s="32">
        <f t="shared" si="0"/>
        <v>18</v>
      </c>
      <c r="L26" s="1">
        <f t="shared" si="1"/>
        <v>8</v>
      </c>
      <c r="M26">
        <v>8</v>
      </c>
    </row>
    <row r="27" spans="1:13" ht="15.75">
      <c r="A27" s="16" t="s">
        <v>23</v>
      </c>
      <c r="B27" s="8">
        <v>45288</v>
      </c>
      <c r="C27" s="7">
        <v>54.514226827732301</v>
      </c>
      <c r="D27" s="13">
        <v>6</v>
      </c>
      <c r="E27" s="7">
        <v>25.330867427488837</v>
      </c>
      <c r="F27" s="13">
        <v>10</v>
      </c>
      <c r="G27" s="7"/>
      <c r="H27" s="13"/>
      <c r="I27" s="7">
        <v>22.357723577235774</v>
      </c>
      <c r="J27" s="29">
        <v>20</v>
      </c>
      <c r="K27" s="32">
        <f t="shared" si="0"/>
        <v>12</v>
      </c>
      <c r="L27" s="1">
        <f t="shared" si="1"/>
        <v>20</v>
      </c>
      <c r="M27">
        <v>20</v>
      </c>
    </row>
    <row r="28" spans="1:13" ht="15.75">
      <c r="A28" s="16" t="s">
        <v>24</v>
      </c>
      <c r="B28" s="8">
        <v>45288</v>
      </c>
      <c r="C28" s="7">
        <v>61.97346773561749</v>
      </c>
      <c r="D28" s="13">
        <v>17</v>
      </c>
      <c r="E28" s="7">
        <v>30.724987678659442</v>
      </c>
      <c r="F28" s="13">
        <v>23</v>
      </c>
      <c r="G28" s="7"/>
      <c r="H28" s="13"/>
      <c r="I28" s="20"/>
      <c r="J28" s="30">
        <v>0</v>
      </c>
      <c r="K28" s="32">
        <f t="shared" si="0"/>
        <v>13.333333333333334</v>
      </c>
      <c r="L28" s="1">
        <f t="shared" si="1"/>
        <v>16</v>
      </c>
      <c r="M28">
        <v>16</v>
      </c>
    </row>
    <row r="29" spans="1:13" ht="15.75">
      <c r="A29" s="16" t="s">
        <v>25</v>
      </c>
      <c r="B29" s="8">
        <v>45288</v>
      </c>
      <c r="C29" s="7">
        <v>57.166755709897146</v>
      </c>
      <c r="D29" s="13">
        <v>11</v>
      </c>
      <c r="E29" s="7">
        <v>23.761179598743048</v>
      </c>
      <c r="F29" s="13">
        <v>5</v>
      </c>
      <c r="G29" s="7"/>
      <c r="H29" s="13"/>
      <c r="I29" s="7">
        <v>19.901477832512317</v>
      </c>
      <c r="J29" s="29">
        <v>14</v>
      </c>
      <c r="K29" s="32">
        <f t="shared" si="0"/>
        <v>10</v>
      </c>
      <c r="L29" s="1">
        <f t="shared" si="1"/>
        <v>23</v>
      </c>
      <c r="M29">
        <v>23</v>
      </c>
    </row>
    <row r="30" spans="1:13" ht="15.75">
      <c r="A30" s="16" t="s">
        <v>26</v>
      </c>
      <c r="B30" s="8">
        <v>45288</v>
      </c>
      <c r="C30" s="7">
        <v>64.888024926241485</v>
      </c>
      <c r="D30" s="13">
        <v>19</v>
      </c>
      <c r="E30" s="7">
        <v>30.227237772992929</v>
      </c>
      <c r="F30" s="13">
        <v>22</v>
      </c>
      <c r="G30" s="7"/>
      <c r="H30" s="13"/>
      <c r="I30" s="20"/>
      <c r="J30" s="30">
        <v>0</v>
      </c>
      <c r="K30" s="32">
        <f t="shared" si="0"/>
        <v>13.666666666666666</v>
      </c>
      <c r="L30" s="1">
        <f t="shared" si="1"/>
        <v>14</v>
      </c>
      <c r="M30" s="34">
        <v>15</v>
      </c>
    </row>
    <row r="31" spans="1:13" ht="16.5" thickBot="1">
      <c r="A31" s="17" t="s">
        <v>27</v>
      </c>
      <c r="B31" s="10">
        <v>45288</v>
      </c>
      <c r="C31" s="11">
        <v>60.317664014530799</v>
      </c>
      <c r="D31" s="19">
        <v>14</v>
      </c>
      <c r="E31" s="11">
        <v>28.842381544412213</v>
      </c>
      <c r="F31" s="19">
        <v>20</v>
      </c>
      <c r="G31" s="11"/>
      <c r="H31" s="19"/>
      <c r="I31" s="11">
        <v>21.812080536912752</v>
      </c>
      <c r="J31" s="31">
        <v>19</v>
      </c>
      <c r="K31" s="32">
        <f t="shared" si="0"/>
        <v>17.666666666666668</v>
      </c>
      <c r="L31" s="1">
        <f t="shared" si="1"/>
        <v>9</v>
      </c>
      <c r="M31">
        <v>9</v>
      </c>
    </row>
    <row r="33" spans="1:10">
      <c r="A33" s="21"/>
    </row>
    <row r="34" spans="1:10" ht="17.25" customHeight="1">
      <c r="A34" s="27"/>
      <c r="C34" s="25"/>
      <c r="D34" s="26"/>
      <c r="E34" s="25"/>
      <c r="F34" s="26"/>
      <c r="G34" s="25"/>
      <c r="H34" s="26"/>
      <c r="I34" s="25"/>
      <c r="J34" s="24"/>
    </row>
  </sheetData>
  <pageMargins left="0.31496062992125984" right="0.31496062992125984" top="0.55118110236220474" bottom="0.55118110236220474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22" workbookViewId="0">
      <selection activeCell="F7" sqref="F7"/>
    </sheetView>
  </sheetViews>
  <sheetFormatPr defaultRowHeight="15"/>
  <cols>
    <col min="1" max="1" width="17.5703125" customWidth="1"/>
    <col min="2" max="2" width="18" customWidth="1"/>
    <col min="3" max="4" width="22.85546875" customWidth="1"/>
    <col min="5" max="5" width="17.85546875" customWidth="1"/>
    <col min="6" max="6" width="21.7109375" customWidth="1"/>
  </cols>
  <sheetData>
    <row r="1" spans="1:6">
      <c r="A1" s="303" t="s">
        <v>38</v>
      </c>
      <c r="B1" s="304"/>
      <c r="C1" s="302"/>
      <c r="D1" s="305"/>
      <c r="E1" s="305"/>
      <c r="F1" s="305"/>
    </row>
    <row r="2" spans="1:6">
      <c r="A2" s="624" t="s">
        <v>39</v>
      </c>
      <c r="B2" s="625"/>
      <c r="C2" s="626" t="s">
        <v>117</v>
      </c>
      <c r="D2" s="627"/>
      <c r="E2" s="628"/>
      <c r="F2" s="625"/>
    </row>
    <row r="3" spans="1:6" ht="115.5" thickBot="1">
      <c r="A3" s="323" t="s">
        <v>51</v>
      </c>
      <c r="B3" s="323" t="s">
        <v>28</v>
      </c>
      <c r="C3" s="323" t="s">
        <v>118</v>
      </c>
      <c r="D3" s="323" t="s">
        <v>119</v>
      </c>
      <c r="E3" s="323" t="s">
        <v>120</v>
      </c>
      <c r="F3" s="323" t="s">
        <v>121</v>
      </c>
    </row>
    <row r="4" spans="1:6" ht="15.75">
      <c r="A4" s="312" t="s">
        <v>46</v>
      </c>
      <c r="B4" s="322">
        <v>44926</v>
      </c>
      <c r="C4" s="314">
        <v>90.67</v>
      </c>
      <c r="D4" s="324">
        <v>4</v>
      </c>
      <c r="E4" s="315">
        <v>88</v>
      </c>
      <c r="F4" s="316">
        <v>5</v>
      </c>
    </row>
    <row r="5" spans="1:6" ht="15.75">
      <c r="A5" s="306" t="s">
        <v>47</v>
      </c>
      <c r="B5" s="308">
        <v>44926</v>
      </c>
      <c r="C5" s="307"/>
      <c r="D5" s="325">
        <v>0</v>
      </c>
      <c r="E5" s="311">
        <v>74.8</v>
      </c>
      <c r="F5" s="310">
        <v>4</v>
      </c>
    </row>
    <row r="6" spans="1:6" ht="15.75">
      <c r="A6" s="306" t="s">
        <v>48</v>
      </c>
      <c r="B6" s="308">
        <v>44926</v>
      </c>
      <c r="C6" s="307">
        <v>100</v>
      </c>
      <c r="D6" s="325">
        <v>5</v>
      </c>
      <c r="E6" s="311">
        <v>68</v>
      </c>
      <c r="F6" s="310">
        <v>2</v>
      </c>
    </row>
    <row r="7" spans="1:6" ht="15.75">
      <c r="A7" s="306" t="s">
        <v>49</v>
      </c>
      <c r="B7" s="308">
        <v>44926</v>
      </c>
      <c r="C7" s="307"/>
      <c r="D7" s="325">
        <v>0</v>
      </c>
      <c r="E7" s="311">
        <v>54.7</v>
      </c>
      <c r="F7" s="310">
        <v>1</v>
      </c>
    </row>
    <row r="8" spans="1:6" ht="16.5" thickBot="1">
      <c r="A8" s="317" t="s">
        <v>50</v>
      </c>
      <c r="B8" s="318">
        <v>44926</v>
      </c>
      <c r="C8" s="319"/>
      <c r="D8" s="326">
        <v>0</v>
      </c>
      <c r="E8" s="320">
        <v>73.900000000000006</v>
      </c>
      <c r="F8" s="321">
        <v>3</v>
      </c>
    </row>
    <row r="9" spans="1:6" ht="15.75">
      <c r="A9" s="312" t="s">
        <v>0</v>
      </c>
      <c r="B9" s="313">
        <v>44926</v>
      </c>
      <c r="C9" s="314"/>
      <c r="D9" s="327">
        <v>0</v>
      </c>
      <c r="E9" s="315">
        <v>64.2</v>
      </c>
      <c r="F9" s="316">
        <v>27</v>
      </c>
    </row>
    <row r="10" spans="1:6" ht="15.75">
      <c r="A10" s="306" t="s">
        <v>1</v>
      </c>
      <c r="B10" s="308">
        <v>44926</v>
      </c>
      <c r="C10" s="307"/>
      <c r="D10" s="325">
        <v>0</v>
      </c>
      <c r="E10" s="311">
        <v>53.8</v>
      </c>
      <c r="F10" s="310">
        <v>16</v>
      </c>
    </row>
    <row r="11" spans="1:6" ht="15.75">
      <c r="A11" s="306" t="s">
        <v>2</v>
      </c>
      <c r="B11" s="308">
        <v>44926</v>
      </c>
      <c r="C11" s="307"/>
      <c r="D11" s="325">
        <v>0</v>
      </c>
      <c r="E11" s="311">
        <v>62.7</v>
      </c>
      <c r="F11" s="310">
        <v>26</v>
      </c>
    </row>
    <row r="12" spans="1:6" ht="15.75">
      <c r="A12" s="306" t="s">
        <v>3</v>
      </c>
      <c r="B12" s="308">
        <v>44926</v>
      </c>
      <c r="C12" s="307"/>
      <c r="D12" s="325">
        <v>0</v>
      </c>
      <c r="E12" s="311">
        <v>56.4</v>
      </c>
      <c r="F12" s="310">
        <v>19</v>
      </c>
    </row>
    <row r="13" spans="1:6" ht="15.75">
      <c r="A13" s="306" t="s">
        <v>4</v>
      </c>
      <c r="B13" s="308">
        <v>44926</v>
      </c>
      <c r="C13" s="307"/>
      <c r="D13" s="325">
        <v>0</v>
      </c>
      <c r="E13" s="311">
        <v>53.3</v>
      </c>
      <c r="F13" s="310">
        <v>14</v>
      </c>
    </row>
    <row r="14" spans="1:6" ht="15.75">
      <c r="A14" s="306" t="s">
        <v>5</v>
      </c>
      <c r="B14" s="308">
        <v>44926</v>
      </c>
      <c r="C14" s="307"/>
      <c r="D14" s="325">
        <v>0</v>
      </c>
      <c r="E14" s="311">
        <v>59.5</v>
      </c>
      <c r="F14" s="310">
        <v>23</v>
      </c>
    </row>
    <row r="15" spans="1:6" ht="15.75">
      <c r="A15" s="306" t="s">
        <v>6</v>
      </c>
      <c r="B15" s="308">
        <v>44926</v>
      </c>
      <c r="C15" s="307">
        <v>100</v>
      </c>
      <c r="D15" s="325">
        <v>28</v>
      </c>
      <c r="E15" s="311">
        <v>53.7</v>
      </c>
      <c r="F15" s="310">
        <v>15</v>
      </c>
    </row>
    <row r="16" spans="1:6" ht="15.75">
      <c r="A16" s="306" t="s">
        <v>7</v>
      </c>
      <c r="B16" s="308">
        <v>44926</v>
      </c>
      <c r="C16" s="307"/>
      <c r="D16" s="325">
        <v>0</v>
      </c>
      <c r="E16" s="311">
        <v>56.7</v>
      </c>
      <c r="F16" s="310">
        <v>21</v>
      </c>
    </row>
    <row r="17" spans="1:6" ht="15.75">
      <c r="A17" s="306" t="s">
        <v>8</v>
      </c>
      <c r="B17" s="308">
        <v>44926</v>
      </c>
      <c r="C17" s="307"/>
      <c r="D17" s="325">
        <v>0</v>
      </c>
      <c r="E17" s="311">
        <v>56.4</v>
      </c>
      <c r="F17" s="310">
        <v>19</v>
      </c>
    </row>
    <row r="18" spans="1:6" ht="15.75">
      <c r="A18" s="306" t="s">
        <v>9</v>
      </c>
      <c r="B18" s="308">
        <v>44926</v>
      </c>
      <c r="C18" s="307"/>
      <c r="D18" s="325">
        <v>0</v>
      </c>
      <c r="E18" s="311">
        <v>51.7</v>
      </c>
      <c r="F18" s="310">
        <v>12</v>
      </c>
    </row>
    <row r="19" spans="1:6" ht="15.75">
      <c r="A19" s="306" t="s">
        <v>10</v>
      </c>
      <c r="B19" s="308">
        <v>44926</v>
      </c>
      <c r="C19" s="307">
        <v>100</v>
      </c>
      <c r="D19" s="325">
        <v>28</v>
      </c>
      <c r="E19" s="311">
        <v>54</v>
      </c>
      <c r="F19" s="310">
        <v>17</v>
      </c>
    </row>
    <row r="20" spans="1:6" ht="15.75">
      <c r="A20" s="306" t="s">
        <v>11</v>
      </c>
      <c r="B20" s="308">
        <v>44926</v>
      </c>
      <c r="C20" s="307">
        <v>100</v>
      </c>
      <c r="D20" s="325">
        <v>28</v>
      </c>
      <c r="E20" s="311">
        <v>49.9</v>
      </c>
      <c r="F20" s="310">
        <v>8</v>
      </c>
    </row>
    <row r="21" spans="1:6" ht="15.75">
      <c r="A21" s="306" t="s">
        <v>12</v>
      </c>
      <c r="B21" s="308">
        <v>44926</v>
      </c>
      <c r="C21" s="307"/>
      <c r="D21" s="325">
        <v>0</v>
      </c>
      <c r="E21" s="311">
        <v>46.2</v>
      </c>
      <c r="F21" s="310">
        <v>3</v>
      </c>
    </row>
    <row r="22" spans="1:6" ht="15.75">
      <c r="A22" s="306" t="s">
        <v>13</v>
      </c>
      <c r="B22" s="308">
        <v>44926</v>
      </c>
      <c r="C22" s="307"/>
      <c r="D22" s="325">
        <v>0</v>
      </c>
      <c r="E22" s="311">
        <v>51.5</v>
      </c>
      <c r="F22" s="310">
        <v>11</v>
      </c>
    </row>
    <row r="23" spans="1:6" ht="15.75">
      <c r="A23" s="306" t="s">
        <v>14</v>
      </c>
      <c r="B23" s="308">
        <v>44926</v>
      </c>
      <c r="C23" s="307">
        <v>100</v>
      </c>
      <c r="D23" s="325">
        <v>28</v>
      </c>
      <c r="E23" s="311">
        <v>68.8</v>
      </c>
      <c r="F23" s="310">
        <v>28</v>
      </c>
    </row>
    <row r="24" spans="1:6" ht="15.75">
      <c r="A24" s="306" t="s">
        <v>15</v>
      </c>
      <c r="B24" s="308">
        <v>44926</v>
      </c>
      <c r="C24" s="307"/>
      <c r="D24" s="325">
        <v>0</v>
      </c>
      <c r="E24" s="311">
        <v>59.3</v>
      </c>
      <c r="F24" s="310">
        <v>22</v>
      </c>
    </row>
    <row r="25" spans="1:6" ht="15.75">
      <c r="A25" s="306" t="s">
        <v>16</v>
      </c>
      <c r="B25" s="308">
        <v>44926</v>
      </c>
      <c r="C25" s="307">
        <v>100</v>
      </c>
      <c r="D25" s="325">
        <v>28</v>
      </c>
      <c r="E25" s="311">
        <v>47.6</v>
      </c>
      <c r="F25" s="310">
        <v>5</v>
      </c>
    </row>
    <row r="26" spans="1:6" ht="15.75">
      <c r="A26" s="306" t="s">
        <v>17</v>
      </c>
      <c r="B26" s="308">
        <v>44926</v>
      </c>
      <c r="C26" s="307"/>
      <c r="D26" s="325">
        <v>0</v>
      </c>
      <c r="E26" s="311">
        <v>60</v>
      </c>
      <c r="F26" s="310">
        <v>24</v>
      </c>
    </row>
    <row r="27" spans="1:6" ht="15.75">
      <c r="A27" s="306" t="s">
        <v>18</v>
      </c>
      <c r="B27" s="308">
        <v>44926</v>
      </c>
      <c r="C27" s="307"/>
      <c r="D27" s="325">
        <v>0</v>
      </c>
      <c r="E27" s="311">
        <v>60.5</v>
      </c>
      <c r="F27" s="310">
        <v>25</v>
      </c>
    </row>
    <row r="28" spans="1:6" ht="15.75">
      <c r="A28" s="306" t="s">
        <v>19</v>
      </c>
      <c r="B28" s="308">
        <v>44926</v>
      </c>
      <c r="C28" s="307"/>
      <c r="D28" s="325">
        <v>0</v>
      </c>
      <c r="E28" s="311">
        <v>46.7</v>
      </c>
      <c r="F28" s="310">
        <v>4</v>
      </c>
    </row>
    <row r="29" spans="1:6" ht="15.75">
      <c r="A29" s="306" t="s">
        <v>20</v>
      </c>
      <c r="B29" s="308">
        <v>44926</v>
      </c>
      <c r="C29" s="307"/>
      <c r="D29" s="325">
        <v>0</v>
      </c>
      <c r="E29" s="311">
        <v>47.8</v>
      </c>
      <c r="F29" s="310">
        <v>6</v>
      </c>
    </row>
    <row r="30" spans="1:6" ht="15.75">
      <c r="A30" s="306" t="s">
        <v>21</v>
      </c>
      <c r="B30" s="308">
        <v>44926</v>
      </c>
      <c r="C30" s="307"/>
      <c r="D30" s="325">
        <v>0</v>
      </c>
      <c r="E30" s="311">
        <v>45.7</v>
      </c>
      <c r="F30" s="310">
        <v>2</v>
      </c>
    </row>
    <row r="31" spans="1:6" ht="15.75">
      <c r="A31" s="306" t="s">
        <v>22</v>
      </c>
      <c r="B31" s="308">
        <v>44926</v>
      </c>
      <c r="C31" s="307"/>
      <c r="D31" s="325">
        <v>0</v>
      </c>
      <c r="E31" s="311">
        <v>52.7</v>
      </c>
      <c r="F31" s="310">
        <v>13</v>
      </c>
    </row>
    <row r="32" spans="1:6" ht="15.75">
      <c r="A32" s="306" t="s">
        <v>23</v>
      </c>
      <c r="B32" s="308">
        <v>44926</v>
      </c>
      <c r="C32" s="307">
        <v>100</v>
      </c>
      <c r="D32" s="325">
        <v>28</v>
      </c>
      <c r="E32" s="311">
        <v>40.799999999999997</v>
      </c>
      <c r="F32" s="310">
        <v>1</v>
      </c>
    </row>
    <row r="33" spans="1:6" ht="15.75">
      <c r="A33" s="306" t="s">
        <v>24</v>
      </c>
      <c r="B33" s="308">
        <v>44926</v>
      </c>
      <c r="C33" s="307">
        <v>100</v>
      </c>
      <c r="D33" s="325">
        <v>28</v>
      </c>
      <c r="E33" s="311">
        <v>54.7</v>
      </c>
      <c r="F33" s="310">
        <v>18</v>
      </c>
    </row>
    <row r="34" spans="1:6" ht="15.75">
      <c r="A34" s="306" t="s">
        <v>25</v>
      </c>
      <c r="B34" s="308">
        <v>44926</v>
      </c>
      <c r="C34" s="307" t="s">
        <v>62</v>
      </c>
      <c r="D34" s="325">
        <v>0</v>
      </c>
      <c r="E34" s="311">
        <v>50.4</v>
      </c>
      <c r="F34" s="310">
        <v>10</v>
      </c>
    </row>
    <row r="35" spans="1:6" ht="15.75">
      <c r="A35" s="306" t="s">
        <v>26</v>
      </c>
      <c r="B35" s="308">
        <v>44926</v>
      </c>
      <c r="C35" s="307"/>
      <c r="D35" s="325">
        <v>0</v>
      </c>
      <c r="E35" s="311">
        <v>49.5</v>
      </c>
      <c r="F35" s="310">
        <v>7</v>
      </c>
    </row>
    <row r="36" spans="1:6" ht="15.75">
      <c r="A36" s="306" t="s">
        <v>27</v>
      </c>
      <c r="B36" s="308">
        <v>44926</v>
      </c>
      <c r="C36" s="309">
        <v>100</v>
      </c>
      <c r="D36" s="325">
        <v>28</v>
      </c>
      <c r="E36" s="311">
        <v>50</v>
      </c>
      <c r="F36" s="310">
        <v>9</v>
      </c>
    </row>
  </sheetData>
  <mergeCells count="2">
    <mergeCell ref="A2:B2"/>
    <mergeCell ref="C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topLeftCell="A19" workbookViewId="0">
      <selection sqref="A1:J36"/>
    </sheetView>
  </sheetViews>
  <sheetFormatPr defaultRowHeight="15"/>
  <sheetData>
    <row r="2" spans="1:10" ht="15.75" thickBot="1">
      <c r="A2" s="335"/>
      <c r="B2" s="350"/>
      <c r="C2" s="349"/>
      <c r="D2" s="289"/>
      <c r="E2" s="289"/>
      <c r="F2" s="289"/>
      <c r="G2" s="301"/>
      <c r="H2" s="289"/>
      <c r="I2" s="349"/>
      <c r="J2" s="349"/>
    </row>
    <row r="3" spans="1:10" ht="166.5" thickBot="1">
      <c r="A3" s="334" t="s">
        <v>51</v>
      </c>
      <c r="B3" s="333" t="s">
        <v>68</v>
      </c>
      <c r="C3" s="332" t="s">
        <v>122</v>
      </c>
      <c r="D3" s="332" t="s">
        <v>123</v>
      </c>
      <c r="E3" s="331" t="s">
        <v>124</v>
      </c>
      <c r="F3" s="331" t="s">
        <v>125</v>
      </c>
      <c r="G3" s="331" t="s">
        <v>126</v>
      </c>
      <c r="H3" s="331" t="s">
        <v>127</v>
      </c>
      <c r="I3" s="331" t="s">
        <v>128</v>
      </c>
      <c r="J3" s="330" t="s">
        <v>129</v>
      </c>
    </row>
    <row r="4" spans="1:10" ht="16.5" thickBot="1">
      <c r="A4" s="290" t="s">
        <v>46</v>
      </c>
      <c r="B4" s="348">
        <v>45199</v>
      </c>
      <c r="C4" s="347">
        <v>55.8</v>
      </c>
      <c r="D4" s="329">
        <v>3</v>
      </c>
      <c r="E4" s="346">
        <v>36.4</v>
      </c>
      <c r="F4" s="329">
        <v>1</v>
      </c>
      <c r="G4" s="346">
        <v>17.600000000000001</v>
      </c>
      <c r="H4" s="329">
        <v>2</v>
      </c>
      <c r="I4" s="345">
        <v>0.18201198186066209</v>
      </c>
      <c r="J4" s="328">
        <v>4</v>
      </c>
    </row>
    <row r="5" spans="1:10" ht="38.25">
      <c r="A5" s="293" t="s">
        <v>47</v>
      </c>
      <c r="B5" s="294">
        <v>45199</v>
      </c>
      <c r="C5" s="341">
        <v>54.3</v>
      </c>
      <c r="D5" s="295">
        <v>2</v>
      </c>
      <c r="E5" s="340">
        <v>55</v>
      </c>
      <c r="F5" s="295">
        <v>3</v>
      </c>
      <c r="G5" s="340">
        <v>18</v>
      </c>
      <c r="H5" s="295">
        <v>3</v>
      </c>
      <c r="I5" s="339">
        <v>0.14778272749502963</v>
      </c>
      <c r="J5" s="296">
        <v>3</v>
      </c>
    </row>
    <row r="6" spans="1:10" ht="25.5">
      <c r="A6" s="293" t="s">
        <v>48</v>
      </c>
      <c r="B6" s="294">
        <v>45199</v>
      </c>
      <c r="C6" s="341">
        <v>53.5</v>
      </c>
      <c r="D6" s="295">
        <v>1</v>
      </c>
      <c r="E6" s="340">
        <v>47.9</v>
      </c>
      <c r="F6" s="295">
        <v>2</v>
      </c>
      <c r="G6" s="340">
        <v>23.5</v>
      </c>
      <c r="H6" s="295">
        <v>4</v>
      </c>
      <c r="I6" s="339">
        <v>0.32211579215054675</v>
      </c>
      <c r="J6" s="296">
        <v>5</v>
      </c>
    </row>
    <row r="7" spans="1:10" ht="15.75">
      <c r="A7" s="293" t="s">
        <v>49</v>
      </c>
      <c r="B7" s="294">
        <v>45199</v>
      </c>
      <c r="C7" s="341">
        <v>59.5</v>
      </c>
      <c r="D7" s="295">
        <v>5</v>
      </c>
      <c r="E7" s="340">
        <v>68.5</v>
      </c>
      <c r="F7" s="295">
        <v>5</v>
      </c>
      <c r="G7" s="340">
        <v>16.8</v>
      </c>
      <c r="H7" s="295">
        <v>1</v>
      </c>
      <c r="I7" s="339">
        <v>0</v>
      </c>
      <c r="J7" s="296">
        <v>1</v>
      </c>
    </row>
    <row r="8" spans="1:10" ht="16.5" thickBot="1">
      <c r="A8" s="297" t="s">
        <v>50</v>
      </c>
      <c r="B8" s="298">
        <v>45199</v>
      </c>
      <c r="C8" s="338">
        <v>55.9</v>
      </c>
      <c r="D8" s="299">
        <v>4</v>
      </c>
      <c r="E8" s="337">
        <v>56.5</v>
      </c>
      <c r="F8" s="299">
        <v>4</v>
      </c>
      <c r="G8" s="337">
        <v>100</v>
      </c>
      <c r="H8" s="299">
        <v>5</v>
      </c>
      <c r="I8" s="336">
        <v>1.483459427384661E-2</v>
      </c>
      <c r="J8" s="300">
        <v>2</v>
      </c>
    </row>
    <row r="9" spans="1:10" ht="25.5">
      <c r="A9" s="290" t="s">
        <v>0</v>
      </c>
      <c r="B9" s="294">
        <v>45199</v>
      </c>
      <c r="C9" s="344">
        <v>50.2</v>
      </c>
      <c r="D9" s="291">
        <v>3</v>
      </c>
      <c r="E9" s="343">
        <v>90.9</v>
      </c>
      <c r="F9" s="291">
        <v>17</v>
      </c>
      <c r="G9" s="343">
        <v>22.3</v>
      </c>
      <c r="H9" s="291">
        <v>11</v>
      </c>
      <c r="I9" s="342">
        <v>0.20831725947071983</v>
      </c>
      <c r="J9" s="292">
        <v>22</v>
      </c>
    </row>
    <row r="10" spans="1:10" ht="25.5">
      <c r="A10" s="293" t="s">
        <v>1</v>
      </c>
      <c r="B10" s="294">
        <v>45199</v>
      </c>
      <c r="C10" s="341">
        <v>54.2</v>
      </c>
      <c r="D10" s="295">
        <v>13</v>
      </c>
      <c r="E10" s="340">
        <v>98.6</v>
      </c>
      <c r="F10" s="295">
        <v>23</v>
      </c>
      <c r="G10" s="340">
        <v>100</v>
      </c>
      <c r="H10" s="295">
        <v>28</v>
      </c>
      <c r="I10" s="339">
        <v>1.0862480990658266E-2</v>
      </c>
      <c r="J10" s="296">
        <v>9</v>
      </c>
    </row>
    <row r="11" spans="1:10" ht="25.5">
      <c r="A11" s="293" t="s">
        <v>2</v>
      </c>
      <c r="B11" s="294">
        <v>45199</v>
      </c>
      <c r="C11" s="341">
        <v>58.3</v>
      </c>
      <c r="D11" s="295">
        <v>22</v>
      </c>
      <c r="E11" s="340">
        <v>105.6</v>
      </c>
      <c r="F11" s="295">
        <v>24</v>
      </c>
      <c r="G11" s="340">
        <v>50.6</v>
      </c>
      <c r="H11" s="295">
        <v>18</v>
      </c>
      <c r="I11" s="339">
        <v>9.3679740194853867E-2</v>
      </c>
      <c r="J11" s="296">
        <v>16</v>
      </c>
    </row>
    <row r="12" spans="1:10" ht="25.5">
      <c r="A12" s="293" t="s">
        <v>3</v>
      </c>
      <c r="B12" s="294">
        <v>45199</v>
      </c>
      <c r="C12" s="341">
        <v>59.2</v>
      </c>
      <c r="D12" s="295">
        <v>26</v>
      </c>
      <c r="E12" s="340">
        <v>106.4</v>
      </c>
      <c r="F12" s="295">
        <v>26</v>
      </c>
      <c r="G12" s="340">
        <v>100</v>
      </c>
      <c r="H12" s="295">
        <v>28</v>
      </c>
      <c r="I12" s="339">
        <v>0.50827878321139774</v>
      </c>
      <c r="J12" s="296">
        <v>26</v>
      </c>
    </row>
    <row r="13" spans="1:10" ht="25.5">
      <c r="A13" s="293" t="s">
        <v>4</v>
      </c>
      <c r="B13" s="294">
        <v>45199</v>
      </c>
      <c r="C13" s="341">
        <v>48.9</v>
      </c>
      <c r="D13" s="295">
        <v>2</v>
      </c>
      <c r="E13" s="340">
        <v>55</v>
      </c>
      <c r="F13" s="295">
        <v>7</v>
      </c>
      <c r="G13" s="340">
        <v>32.6</v>
      </c>
      <c r="H13" s="295">
        <v>15</v>
      </c>
      <c r="I13" s="339">
        <v>0.33480320104523925</v>
      </c>
      <c r="J13" s="296">
        <v>24</v>
      </c>
    </row>
    <row r="14" spans="1:10" ht="25.5">
      <c r="A14" s="293" t="s">
        <v>5</v>
      </c>
      <c r="B14" s="294">
        <v>45199</v>
      </c>
      <c r="C14" s="341">
        <v>51.1</v>
      </c>
      <c r="D14" s="295">
        <v>5</v>
      </c>
      <c r="E14" s="340">
        <v>91.3</v>
      </c>
      <c r="F14" s="295">
        <v>18</v>
      </c>
      <c r="G14" s="340">
        <v>2.5</v>
      </c>
      <c r="H14" s="295">
        <v>1</v>
      </c>
      <c r="I14" s="339">
        <v>7.7513371056507248E-3</v>
      </c>
      <c r="J14" s="296">
        <v>8</v>
      </c>
    </row>
    <row r="15" spans="1:10" ht="25.5">
      <c r="A15" s="293" t="s">
        <v>6</v>
      </c>
      <c r="B15" s="294">
        <v>45199</v>
      </c>
      <c r="C15" s="341">
        <v>54.5</v>
      </c>
      <c r="D15" s="295">
        <v>15</v>
      </c>
      <c r="E15" s="340">
        <v>45.6</v>
      </c>
      <c r="F15" s="295">
        <v>3</v>
      </c>
      <c r="G15" s="340">
        <v>39.6</v>
      </c>
      <c r="H15" s="295">
        <v>16</v>
      </c>
      <c r="I15" s="339">
        <v>0.40709346419808168</v>
      </c>
      <c r="J15" s="296">
        <v>25</v>
      </c>
    </row>
    <row r="16" spans="1:10" ht="25.5">
      <c r="A16" s="293" t="s">
        <v>7</v>
      </c>
      <c r="B16" s="294">
        <v>45199</v>
      </c>
      <c r="C16" s="341">
        <v>61.3</v>
      </c>
      <c r="D16" s="295">
        <v>28</v>
      </c>
      <c r="E16" s="340">
        <v>97.5</v>
      </c>
      <c r="F16" s="295">
        <v>22</v>
      </c>
      <c r="G16" s="340">
        <v>100</v>
      </c>
      <c r="H16" s="295">
        <v>28</v>
      </c>
      <c r="I16" s="339">
        <v>0</v>
      </c>
      <c r="J16" s="296">
        <v>1</v>
      </c>
    </row>
    <row r="17" spans="1:10" ht="25.5">
      <c r="A17" s="293" t="s">
        <v>8</v>
      </c>
      <c r="B17" s="294">
        <v>45199</v>
      </c>
      <c r="C17" s="341">
        <v>60.1</v>
      </c>
      <c r="D17" s="295">
        <v>27</v>
      </c>
      <c r="E17" s="340">
        <v>119</v>
      </c>
      <c r="F17" s="295">
        <v>28</v>
      </c>
      <c r="G17" s="340">
        <v>28.5</v>
      </c>
      <c r="H17" s="295">
        <v>12</v>
      </c>
      <c r="I17" s="339">
        <v>1.6240643976839428</v>
      </c>
      <c r="J17" s="296">
        <v>28</v>
      </c>
    </row>
    <row r="18" spans="1:10" ht="25.5">
      <c r="A18" s="293" t="s">
        <v>9</v>
      </c>
      <c r="B18" s="294">
        <v>45199</v>
      </c>
      <c r="C18" s="341">
        <v>52.3</v>
      </c>
      <c r="D18" s="295">
        <v>7</v>
      </c>
      <c r="E18" s="340">
        <v>49.9</v>
      </c>
      <c r="F18" s="295">
        <v>4</v>
      </c>
      <c r="G18" s="340">
        <v>44.4</v>
      </c>
      <c r="H18" s="295">
        <v>17</v>
      </c>
      <c r="I18" s="339">
        <v>7.0766400113226238E-3</v>
      </c>
      <c r="J18" s="296">
        <v>7</v>
      </c>
    </row>
    <row r="19" spans="1:10" ht="15.75">
      <c r="A19" s="293" t="s">
        <v>10</v>
      </c>
      <c r="B19" s="294">
        <v>45199</v>
      </c>
      <c r="C19" s="341">
        <v>52.5</v>
      </c>
      <c r="D19" s="295">
        <v>10</v>
      </c>
      <c r="E19" s="340">
        <v>85.8</v>
      </c>
      <c r="F19" s="295">
        <v>15</v>
      </c>
      <c r="G19" s="340">
        <v>17.600000000000001</v>
      </c>
      <c r="H19" s="295">
        <v>7</v>
      </c>
      <c r="I19" s="339">
        <v>4.32471393819263E-2</v>
      </c>
      <c r="J19" s="296">
        <v>14</v>
      </c>
    </row>
    <row r="20" spans="1:10" ht="25.5">
      <c r="A20" s="293" t="s">
        <v>11</v>
      </c>
      <c r="B20" s="294">
        <v>45199</v>
      </c>
      <c r="C20" s="341">
        <v>52.3</v>
      </c>
      <c r="D20" s="295">
        <v>7</v>
      </c>
      <c r="E20" s="340">
        <v>56</v>
      </c>
      <c r="F20" s="295">
        <v>8</v>
      </c>
      <c r="G20" s="340">
        <v>6.7</v>
      </c>
      <c r="H20" s="295">
        <v>2</v>
      </c>
      <c r="I20" s="339">
        <v>1.26598303582732E-2</v>
      </c>
      <c r="J20" s="296">
        <v>10</v>
      </c>
    </row>
    <row r="21" spans="1:10" ht="25.5">
      <c r="A21" s="293" t="s">
        <v>12</v>
      </c>
      <c r="B21" s="294">
        <v>45199</v>
      </c>
      <c r="C21" s="341">
        <v>58.6</v>
      </c>
      <c r="D21" s="295">
        <v>24</v>
      </c>
      <c r="E21" s="340">
        <v>91.3</v>
      </c>
      <c r="F21" s="295">
        <v>18</v>
      </c>
      <c r="G21" s="340">
        <v>16.2</v>
      </c>
      <c r="H21" s="295">
        <v>4</v>
      </c>
      <c r="I21" s="339">
        <v>0.27745171273076513</v>
      </c>
      <c r="J21" s="296">
        <v>23</v>
      </c>
    </row>
    <row r="22" spans="1:10" ht="25.5">
      <c r="A22" s="293" t="s">
        <v>13</v>
      </c>
      <c r="B22" s="294">
        <v>45199</v>
      </c>
      <c r="C22" s="341">
        <v>54.6</v>
      </c>
      <c r="D22" s="295">
        <v>16</v>
      </c>
      <c r="E22" s="340">
        <v>106.3</v>
      </c>
      <c r="F22" s="295">
        <v>25</v>
      </c>
      <c r="G22" s="340">
        <v>31.3</v>
      </c>
      <c r="H22" s="295">
        <v>13</v>
      </c>
      <c r="I22" s="339">
        <v>0.77817178881008664</v>
      </c>
      <c r="J22" s="296">
        <v>27</v>
      </c>
    </row>
    <row r="23" spans="1:10" ht="25.5">
      <c r="A23" s="293" t="s">
        <v>14</v>
      </c>
      <c r="B23" s="294">
        <v>45199</v>
      </c>
      <c r="C23" s="341">
        <v>55.2</v>
      </c>
      <c r="D23" s="295">
        <v>17</v>
      </c>
      <c r="E23" s="340">
        <v>32.1</v>
      </c>
      <c r="F23" s="295">
        <v>1</v>
      </c>
      <c r="G23" s="340">
        <v>17</v>
      </c>
      <c r="H23" s="295">
        <v>6</v>
      </c>
      <c r="I23" s="339">
        <v>4.8339203093708996E-2</v>
      </c>
      <c r="J23" s="296">
        <v>15</v>
      </c>
    </row>
    <row r="24" spans="1:10" ht="25.5">
      <c r="A24" s="293" t="s">
        <v>15</v>
      </c>
      <c r="B24" s="294">
        <v>45199</v>
      </c>
      <c r="C24" s="341">
        <v>58.5</v>
      </c>
      <c r="D24" s="295">
        <v>23</v>
      </c>
      <c r="E24" s="340">
        <v>53</v>
      </c>
      <c r="F24" s="295">
        <v>5</v>
      </c>
      <c r="G24" s="340">
        <v>64.5</v>
      </c>
      <c r="H24" s="295">
        <v>19</v>
      </c>
      <c r="I24" s="339">
        <v>3.0766864087377895E-2</v>
      </c>
      <c r="J24" s="296">
        <v>12</v>
      </c>
    </row>
    <row r="25" spans="1:10" ht="25.5">
      <c r="A25" s="293" t="s">
        <v>16</v>
      </c>
      <c r="B25" s="294">
        <v>45199</v>
      </c>
      <c r="C25" s="341">
        <v>55.8</v>
      </c>
      <c r="D25" s="295">
        <v>19</v>
      </c>
      <c r="E25" s="340">
        <v>40.200000000000003</v>
      </c>
      <c r="F25" s="295">
        <v>2</v>
      </c>
      <c r="G25" s="340">
        <v>100</v>
      </c>
      <c r="H25" s="295">
        <v>28</v>
      </c>
      <c r="I25" s="339">
        <v>2.1927901061310411E-2</v>
      </c>
      <c r="J25" s="296">
        <v>11</v>
      </c>
    </row>
    <row r="26" spans="1:10" ht="25.5">
      <c r="A26" s="293" t="s">
        <v>17</v>
      </c>
      <c r="B26" s="294">
        <v>45199</v>
      </c>
      <c r="C26" s="341">
        <v>54.2</v>
      </c>
      <c r="D26" s="295">
        <v>13</v>
      </c>
      <c r="E26" s="340">
        <v>93.7</v>
      </c>
      <c r="F26" s="295">
        <v>21</v>
      </c>
      <c r="G26" s="340">
        <v>21.8</v>
      </c>
      <c r="H26" s="295">
        <v>10</v>
      </c>
      <c r="I26" s="339">
        <v>9.4142259414225937E-2</v>
      </c>
      <c r="J26" s="296">
        <v>17</v>
      </c>
    </row>
    <row r="27" spans="1:10" ht="25.5">
      <c r="A27" s="293" t="s">
        <v>18</v>
      </c>
      <c r="B27" s="294">
        <v>45199</v>
      </c>
      <c r="C27" s="341">
        <v>57.8</v>
      </c>
      <c r="D27" s="295">
        <v>20</v>
      </c>
      <c r="E27" s="340">
        <v>91.8</v>
      </c>
      <c r="F27" s="295">
        <v>20</v>
      </c>
      <c r="G27" s="340">
        <v>100</v>
      </c>
      <c r="H27" s="295">
        <v>28</v>
      </c>
      <c r="I27" s="339">
        <v>0</v>
      </c>
      <c r="J27" s="296">
        <v>1</v>
      </c>
    </row>
    <row r="28" spans="1:10" ht="15.75">
      <c r="A28" s="293" t="s">
        <v>19</v>
      </c>
      <c r="B28" s="294">
        <v>45199</v>
      </c>
      <c r="C28" s="341">
        <v>50.8</v>
      </c>
      <c r="D28" s="295">
        <v>4</v>
      </c>
      <c r="E28" s="340">
        <v>79.599999999999994</v>
      </c>
      <c r="F28" s="295">
        <v>11</v>
      </c>
      <c r="G28" s="340">
        <v>18</v>
      </c>
      <c r="H28" s="295">
        <v>8</v>
      </c>
      <c r="I28" s="339">
        <v>0.19071608492263406</v>
      </c>
      <c r="J28" s="296">
        <v>21</v>
      </c>
    </row>
    <row r="29" spans="1:10" ht="25.5">
      <c r="A29" s="293" t="s">
        <v>20</v>
      </c>
      <c r="B29" s="294">
        <v>45199</v>
      </c>
      <c r="C29" s="341">
        <v>58.1</v>
      </c>
      <c r="D29" s="295">
        <v>21</v>
      </c>
      <c r="E29" s="340">
        <v>90.3</v>
      </c>
      <c r="F29" s="295">
        <v>16</v>
      </c>
      <c r="G29" s="340">
        <v>77.8</v>
      </c>
      <c r="H29" s="295">
        <v>21</v>
      </c>
      <c r="I29" s="339">
        <v>3.4671659385618198E-2</v>
      </c>
      <c r="J29" s="296">
        <v>13</v>
      </c>
    </row>
    <row r="30" spans="1:10" ht="25.5">
      <c r="A30" s="293" t="s">
        <v>21</v>
      </c>
      <c r="B30" s="294">
        <v>45199</v>
      </c>
      <c r="C30" s="341">
        <v>51.1</v>
      </c>
      <c r="D30" s="295">
        <v>5</v>
      </c>
      <c r="E30" s="340">
        <v>83.3</v>
      </c>
      <c r="F30" s="295">
        <v>14</v>
      </c>
      <c r="G30" s="340">
        <v>16.399999999999999</v>
      </c>
      <c r="H30" s="295">
        <v>5</v>
      </c>
      <c r="I30" s="339">
        <v>0</v>
      </c>
      <c r="J30" s="296">
        <v>1</v>
      </c>
    </row>
    <row r="31" spans="1:10" ht="25.5">
      <c r="A31" s="293" t="s">
        <v>22</v>
      </c>
      <c r="B31" s="294">
        <v>45199</v>
      </c>
      <c r="C31" s="341">
        <v>58.9</v>
      </c>
      <c r="D31" s="295">
        <v>25</v>
      </c>
      <c r="E31" s="340">
        <v>81.599999999999994</v>
      </c>
      <c r="F31" s="295">
        <v>13</v>
      </c>
      <c r="G31" s="340">
        <v>10.6</v>
      </c>
      <c r="H31" s="295">
        <v>3</v>
      </c>
      <c r="I31" s="339">
        <v>0.15975784074665772</v>
      </c>
      <c r="J31" s="296">
        <v>19</v>
      </c>
    </row>
    <row r="32" spans="1:10" ht="15.75">
      <c r="A32" s="293" t="s">
        <v>23</v>
      </c>
      <c r="B32" s="294">
        <v>45199</v>
      </c>
      <c r="C32" s="341">
        <v>53.5</v>
      </c>
      <c r="D32" s="295">
        <v>12</v>
      </c>
      <c r="E32" s="340">
        <v>109.5</v>
      </c>
      <c r="F32" s="295">
        <v>27</v>
      </c>
      <c r="G32" s="340">
        <v>32.1</v>
      </c>
      <c r="H32" s="295">
        <v>14</v>
      </c>
      <c r="I32" s="339">
        <v>0.16501650165016502</v>
      </c>
      <c r="J32" s="296">
        <v>20</v>
      </c>
    </row>
    <row r="33" spans="1:10" ht="25.5">
      <c r="A33" s="293" t="s">
        <v>24</v>
      </c>
      <c r="B33" s="294">
        <v>45199</v>
      </c>
      <c r="C33" s="341">
        <v>46.8</v>
      </c>
      <c r="D33" s="295">
        <v>1</v>
      </c>
      <c r="E33" s="340">
        <v>54.6</v>
      </c>
      <c r="F33" s="295">
        <v>6</v>
      </c>
      <c r="G33" s="340">
        <v>20.5</v>
      </c>
      <c r="H33" s="295">
        <v>9</v>
      </c>
      <c r="I33" s="339">
        <v>6.4516129032258064E-3</v>
      </c>
      <c r="J33" s="296">
        <v>6</v>
      </c>
    </row>
    <row r="34" spans="1:10" ht="25.5">
      <c r="A34" s="293" t="s">
        <v>25</v>
      </c>
      <c r="B34" s="294">
        <v>45199</v>
      </c>
      <c r="C34" s="341">
        <v>55.6</v>
      </c>
      <c r="D34" s="295">
        <v>18</v>
      </c>
      <c r="E34" s="340">
        <v>70.099999999999994</v>
      </c>
      <c r="F34" s="295">
        <v>10</v>
      </c>
      <c r="G34" s="340">
        <v>100</v>
      </c>
      <c r="H34" s="295">
        <v>28</v>
      </c>
      <c r="I34" s="339">
        <v>0</v>
      </c>
      <c r="J34" s="296">
        <v>1</v>
      </c>
    </row>
    <row r="35" spans="1:10" ht="25.5">
      <c r="A35" s="293" t="s">
        <v>26</v>
      </c>
      <c r="B35" s="294">
        <v>45199</v>
      </c>
      <c r="C35" s="341">
        <v>52.4</v>
      </c>
      <c r="D35" s="295">
        <v>9</v>
      </c>
      <c r="E35" s="340">
        <v>70</v>
      </c>
      <c r="F35" s="295">
        <v>9</v>
      </c>
      <c r="G35" s="340">
        <v>77.599999999999994</v>
      </c>
      <c r="H35" s="295">
        <v>20</v>
      </c>
      <c r="I35" s="339">
        <v>0.13173494928204452</v>
      </c>
      <c r="J35" s="296">
        <v>18</v>
      </c>
    </row>
    <row r="36" spans="1:10" ht="26.25" thickBot="1">
      <c r="A36" s="297" t="s">
        <v>27</v>
      </c>
      <c r="B36" s="298">
        <v>45199</v>
      </c>
      <c r="C36" s="338">
        <v>53.1</v>
      </c>
      <c r="D36" s="299">
        <v>11</v>
      </c>
      <c r="E36" s="337">
        <v>79.7</v>
      </c>
      <c r="F36" s="299">
        <v>12</v>
      </c>
      <c r="G36" s="337">
        <v>100</v>
      </c>
      <c r="H36" s="299">
        <v>28</v>
      </c>
      <c r="I36" s="336">
        <v>0</v>
      </c>
      <c r="J36" s="300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sqref="A1:J36"/>
    </sheetView>
  </sheetViews>
  <sheetFormatPr defaultRowHeight="15"/>
  <cols>
    <col min="1" max="1" width="12.42578125" customWidth="1"/>
    <col min="2" max="2" width="12.7109375" customWidth="1"/>
    <col min="3" max="3" width="15.7109375" customWidth="1"/>
    <col min="4" max="4" width="16.7109375" customWidth="1"/>
    <col min="5" max="5" width="18.140625" customWidth="1"/>
    <col min="6" max="6" width="15.5703125" customWidth="1"/>
    <col min="7" max="7" width="16" customWidth="1"/>
    <col min="8" max="8" width="17.5703125" customWidth="1"/>
    <col min="9" max="9" width="16" customWidth="1"/>
    <col min="10" max="10" width="19.140625" customWidth="1"/>
  </cols>
  <sheetData>
    <row r="1" spans="1:10">
      <c r="A1" s="353" t="s">
        <v>38</v>
      </c>
      <c r="B1" s="354"/>
      <c r="C1" s="354"/>
      <c r="D1" s="354"/>
      <c r="E1" s="354"/>
      <c r="F1" s="354"/>
      <c r="G1" s="354"/>
      <c r="H1" s="354"/>
      <c r="I1" s="351"/>
      <c r="J1" s="351"/>
    </row>
    <row r="2" spans="1:10">
      <c r="A2" s="353"/>
      <c r="B2" s="354"/>
      <c r="C2" s="354"/>
      <c r="D2" s="354"/>
      <c r="E2" s="354"/>
      <c r="F2" s="354"/>
      <c r="G2" s="354"/>
      <c r="H2" s="354"/>
      <c r="I2" s="351"/>
      <c r="J2" s="351"/>
    </row>
    <row r="3" spans="1:10" ht="102.75" thickBot="1">
      <c r="A3" s="352" t="s">
        <v>41</v>
      </c>
      <c r="B3" s="352" t="s">
        <v>28</v>
      </c>
      <c r="C3" s="352" t="s">
        <v>130</v>
      </c>
      <c r="D3" s="355" t="s">
        <v>131</v>
      </c>
      <c r="E3" s="352" t="s">
        <v>132</v>
      </c>
      <c r="F3" s="355" t="s">
        <v>133</v>
      </c>
      <c r="G3" s="352" t="s">
        <v>134</v>
      </c>
      <c r="H3" s="355" t="s">
        <v>135</v>
      </c>
      <c r="I3" s="356" t="s">
        <v>136</v>
      </c>
      <c r="J3" s="355" t="s">
        <v>137</v>
      </c>
    </row>
    <row r="4" spans="1:10" ht="15.75">
      <c r="A4" s="357" t="s">
        <v>46</v>
      </c>
      <c r="B4" s="362">
        <v>45230</v>
      </c>
      <c r="C4" s="368">
        <v>0</v>
      </c>
      <c r="D4" s="358">
        <v>5</v>
      </c>
      <c r="E4" s="375">
        <v>33</v>
      </c>
      <c r="F4" s="373">
        <v>5</v>
      </c>
      <c r="G4" s="365">
        <v>100</v>
      </c>
      <c r="H4" s="358">
        <v>5</v>
      </c>
      <c r="I4" s="369">
        <v>0</v>
      </c>
      <c r="J4" s="359">
        <v>1</v>
      </c>
    </row>
    <row r="5" spans="1:10" ht="26.25">
      <c r="A5" s="357" t="s">
        <v>47</v>
      </c>
      <c r="B5" s="362">
        <v>45230</v>
      </c>
      <c r="C5" s="368">
        <v>0</v>
      </c>
      <c r="D5" s="358">
        <v>5</v>
      </c>
      <c r="E5" s="375">
        <v>33</v>
      </c>
      <c r="F5" s="358">
        <v>5</v>
      </c>
      <c r="G5" s="365">
        <v>47.8</v>
      </c>
      <c r="H5" s="358">
        <v>2</v>
      </c>
      <c r="I5" s="369">
        <v>100</v>
      </c>
      <c r="J5" s="359">
        <v>5</v>
      </c>
    </row>
    <row r="6" spans="1:10" ht="15.75">
      <c r="A6" s="357" t="s">
        <v>48</v>
      </c>
      <c r="B6" s="362">
        <v>45230</v>
      </c>
      <c r="C6" s="368">
        <v>0</v>
      </c>
      <c r="D6" s="358">
        <v>5</v>
      </c>
      <c r="E6" s="375">
        <v>36</v>
      </c>
      <c r="F6" s="358">
        <v>5</v>
      </c>
      <c r="G6" s="365">
        <v>94.6</v>
      </c>
      <c r="H6" s="358">
        <v>4</v>
      </c>
      <c r="I6" s="369">
        <v>0</v>
      </c>
      <c r="J6" s="359">
        <v>1</v>
      </c>
    </row>
    <row r="7" spans="1:10" ht="15.75">
      <c r="A7" s="357" t="s">
        <v>49</v>
      </c>
      <c r="B7" s="362">
        <v>45230</v>
      </c>
      <c r="C7" s="368">
        <v>0</v>
      </c>
      <c r="D7" s="358">
        <v>5</v>
      </c>
      <c r="E7" s="375">
        <v>32</v>
      </c>
      <c r="F7" s="358">
        <v>5</v>
      </c>
      <c r="G7" s="365">
        <v>100</v>
      </c>
      <c r="H7" s="358">
        <v>5</v>
      </c>
      <c r="I7" s="369">
        <v>100</v>
      </c>
      <c r="J7" s="359">
        <v>5</v>
      </c>
    </row>
    <row r="8" spans="1:10" ht="16.5" thickBot="1">
      <c r="A8" s="361" t="s">
        <v>50</v>
      </c>
      <c r="B8" s="363">
        <v>45230</v>
      </c>
      <c r="C8" s="368">
        <v>0</v>
      </c>
      <c r="D8" s="358">
        <v>5</v>
      </c>
      <c r="E8" s="375">
        <v>21</v>
      </c>
      <c r="F8" s="374">
        <v>4</v>
      </c>
      <c r="G8" s="366">
        <v>100</v>
      </c>
      <c r="H8" s="358">
        <v>5</v>
      </c>
      <c r="I8" s="370">
        <v>100</v>
      </c>
      <c r="J8" s="359">
        <v>5</v>
      </c>
    </row>
    <row r="9" spans="1:10" ht="15.75">
      <c r="A9" s="360" t="s">
        <v>0</v>
      </c>
      <c r="B9" s="364">
        <v>45230</v>
      </c>
      <c r="C9" s="368">
        <v>0</v>
      </c>
      <c r="D9" s="358">
        <v>28</v>
      </c>
      <c r="E9" s="375">
        <v>27</v>
      </c>
      <c r="F9" s="358">
        <v>14</v>
      </c>
      <c r="G9" s="367">
        <v>100</v>
      </c>
      <c r="H9" s="358">
        <v>28</v>
      </c>
      <c r="I9" s="371">
        <v>100</v>
      </c>
      <c r="J9" s="359">
        <v>28</v>
      </c>
    </row>
    <row r="10" spans="1:10" ht="26.25">
      <c r="A10" s="357" t="s">
        <v>1</v>
      </c>
      <c r="B10" s="362">
        <v>45230</v>
      </c>
      <c r="C10" s="368">
        <v>0</v>
      </c>
      <c r="D10" s="358">
        <v>28</v>
      </c>
      <c r="E10" s="375">
        <v>22</v>
      </c>
      <c r="F10" s="358">
        <v>14</v>
      </c>
      <c r="G10" s="365">
        <v>100</v>
      </c>
      <c r="H10" s="358">
        <v>28</v>
      </c>
      <c r="I10" s="369">
        <v>100</v>
      </c>
      <c r="J10" s="359">
        <v>28</v>
      </c>
    </row>
    <row r="11" spans="1:10" ht="15.75">
      <c r="A11" s="357" t="s">
        <v>2</v>
      </c>
      <c r="B11" s="362">
        <v>45230</v>
      </c>
      <c r="C11" s="368">
        <v>0</v>
      </c>
      <c r="D11" s="358">
        <v>28</v>
      </c>
      <c r="E11" s="375">
        <v>23</v>
      </c>
      <c r="F11" s="358">
        <v>14</v>
      </c>
      <c r="G11" s="365">
        <v>100</v>
      </c>
      <c r="H11" s="358">
        <v>28</v>
      </c>
      <c r="I11" s="369">
        <v>100</v>
      </c>
      <c r="J11" s="359">
        <v>28</v>
      </c>
    </row>
    <row r="12" spans="1:10" ht="26.25">
      <c r="A12" s="357" t="s">
        <v>3</v>
      </c>
      <c r="B12" s="362">
        <v>45230</v>
      </c>
      <c r="C12" s="368">
        <v>0</v>
      </c>
      <c r="D12" s="358">
        <v>28</v>
      </c>
      <c r="E12" s="375">
        <v>23</v>
      </c>
      <c r="F12" s="358">
        <v>14</v>
      </c>
      <c r="G12" s="365">
        <v>100</v>
      </c>
      <c r="H12" s="358">
        <v>28</v>
      </c>
      <c r="I12" s="369">
        <v>100</v>
      </c>
      <c r="J12" s="359">
        <v>28</v>
      </c>
    </row>
    <row r="13" spans="1:10" ht="26.25">
      <c r="A13" s="357" t="s">
        <v>4</v>
      </c>
      <c r="B13" s="362">
        <v>45230</v>
      </c>
      <c r="C13" s="368">
        <v>0</v>
      </c>
      <c r="D13" s="358">
        <v>28</v>
      </c>
      <c r="E13" s="375">
        <v>23</v>
      </c>
      <c r="F13" s="358">
        <v>14</v>
      </c>
      <c r="G13" s="365">
        <v>100</v>
      </c>
      <c r="H13" s="358">
        <v>28</v>
      </c>
      <c r="I13" s="369">
        <v>100</v>
      </c>
      <c r="J13" s="359">
        <v>28</v>
      </c>
    </row>
    <row r="14" spans="1:10" ht="26.25">
      <c r="A14" s="357" t="s">
        <v>5</v>
      </c>
      <c r="B14" s="362">
        <v>45230</v>
      </c>
      <c r="C14" s="368">
        <v>0</v>
      </c>
      <c r="D14" s="358">
        <v>28</v>
      </c>
      <c r="E14" s="375">
        <v>27</v>
      </c>
      <c r="F14" s="358">
        <v>14</v>
      </c>
      <c r="G14" s="365">
        <v>100</v>
      </c>
      <c r="H14" s="358">
        <v>28</v>
      </c>
      <c r="I14" s="369">
        <v>100</v>
      </c>
      <c r="J14" s="359">
        <v>28</v>
      </c>
    </row>
    <row r="15" spans="1:10" ht="26.25">
      <c r="A15" s="357" t="s">
        <v>6</v>
      </c>
      <c r="B15" s="362">
        <v>45230</v>
      </c>
      <c r="C15" s="368">
        <v>0</v>
      </c>
      <c r="D15" s="358">
        <v>28</v>
      </c>
      <c r="E15" s="375">
        <v>21</v>
      </c>
      <c r="F15" s="358">
        <v>14</v>
      </c>
      <c r="G15" s="365">
        <v>100</v>
      </c>
      <c r="H15" s="358">
        <v>28</v>
      </c>
      <c r="I15" s="369">
        <v>100</v>
      </c>
      <c r="J15" s="359">
        <v>28</v>
      </c>
    </row>
    <row r="16" spans="1:10" ht="15.75">
      <c r="A16" s="357" t="s">
        <v>7</v>
      </c>
      <c r="B16" s="362">
        <v>45230</v>
      </c>
      <c r="C16" s="368">
        <v>0</v>
      </c>
      <c r="D16" s="358">
        <v>28</v>
      </c>
      <c r="E16" s="375">
        <v>15</v>
      </c>
      <c r="F16" s="358">
        <v>7</v>
      </c>
      <c r="G16" s="365">
        <v>100</v>
      </c>
      <c r="H16" s="358">
        <v>28</v>
      </c>
      <c r="I16" s="369">
        <v>100</v>
      </c>
      <c r="J16" s="359">
        <v>28</v>
      </c>
    </row>
    <row r="17" spans="1:10" ht="15.75">
      <c r="A17" s="357" t="s">
        <v>8</v>
      </c>
      <c r="B17" s="362">
        <v>45230</v>
      </c>
      <c r="C17" s="368">
        <v>0</v>
      </c>
      <c r="D17" s="358">
        <v>28</v>
      </c>
      <c r="E17" s="375">
        <v>25</v>
      </c>
      <c r="F17" s="358">
        <v>14</v>
      </c>
      <c r="G17" s="365">
        <v>100</v>
      </c>
      <c r="H17" s="358">
        <v>28</v>
      </c>
      <c r="I17" s="369">
        <v>100</v>
      </c>
      <c r="J17" s="359">
        <v>28</v>
      </c>
    </row>
    <row r="18" spans="1:10" ht="15.75">
      <c r="A18" s="357" t="s">
        <v>9</v>
      </c>
      <c r="B18" s="362">
        <v>45230</v>
      </c>
      <c r="C18" s="368">
        <v>0</v>
      </c>
      <c r="D18" s="358">
        <v>28</v>
      </c>
      <c r="E18" s="375">
        <v>24</v>
      </c>
      <c r="F18" s="358">
        <v>14</v>
      </c>
      <c r="G18" s="365">
        <v>100</v>
      </c>
      <c r="H18" s="358">
        <v>28</v>
      </c>
      <c r="I18" s="369">
        <v>100</v>
      </c>
      <c r="J18" s="359">
        <v>28</v>
      </c>
    </row>
    <row r="19" spans="1:10" ht="15.75">
      <c r="A19" s="357" t="s">
        <v>10</v>
      </c>
      <c r="B19" s="362">
        <v>45230</v>
      </c>
      <c r="C19" s="368">
        <v>0</v>
      </c>
      <c r="D19" s="358">
        <v>28</v>
      </c>
      <c r="E19" s="375">
        <v>28</v>
      </c>
      <c r="F19" s="358">
        <v>14</v>
      </c>
      <c r="G19" s="365">
        <v>100</v>
      </c>
      <c r="H19" s="358">
        <v>28</v>
      </c>
      <c r="I19" s="369">
        <v>100</v>
      </c>
      <c r="J19" s="359">
        <v>28</v>
      </c>
    </row>
    <row r="20" spans="1:10" ht="15.75">
      <c r="A20" s="357" t="s">
        <v>11</v>
      </c>
      <c r="B20" s="362">
        <v>45230</v>
      </c>
      <c r="C20" s="368">
        <v>0</v>
      </c>
      <c r="D20" s="358">
        <v>28</v>
      </c>
      <c r="E20" s="375">
        <v>28</v>
      </c>
      <c r="F20" s="358">
        <v>14</v>
      </c>
      <c r="G20" s="365">
        <v>100</v>
      </c>
      <c r="H20" s="358">
        <v>28</v>
      </c>
      <c r="I20" s="369">
        <v>100</v>
      </c>
      <c r="J20" s="359">
        <v>28</v>
      </c>
    </row>
    <row r="21" spans="1:10" ht="15.75">
      <c r="A21" s="357" t="s">
        <v>12</v>
      </c>
      <c r="B21" s="362">
        <v>45230</v>
      </c>
      <c r="C21" s="368">
        <v>0</v>
      </c>
      <c r="D21" s="358">
        <v>28</v>
      </c>
      <c r="E21" s="375">
        <v>27</v>
      </c>
      <c r="F21" s="358">
        <v>14</v>
      </c>
      <c r="G21" s="365">
        <v>100</v>
      </c>
      <c r="H21" s="358">
        <v>28</v>
      </c>
      <c r="I21" s="369">
        <v>100</v>
      </c>
      <c r="J21" s="359">
        <v>28</v>
      </c>
    </row>
    <row r="22" spans="1:10" ht="26.25">
      <c r="A22" s="357" t="s">
        <v>13</v>
      </c>
      <c r="B22" s="362">
        <v>45230</v>
      </c>
      <c r="C22" s="368">
        <v>0</v>
      </c>
      <c r="D22" s="358">
        <v>28</v>
      </c>
      <c r="E22" s="375">
        <v>39</v>
      </c>
      <c r="F22" s="358">
        <v>28</v>
      </c>
      <c r="G22" s="365">
        <v>100</v>
      </c>
      <c r="H22" s="358">
        <v>28</v>
      </c>
      <c r="I22" s="369">
        <v>100</v>
      </c>
      <c r="J22" s="359">
        <v>28</v>
      </c>
    </row>
    <row r="23" spans="1:10" ht="15.75">
      <c r="A23" s="357" t="s">
        <v>14</v>
      </c>
      <c r="B23" s="362">
        <v>45230</v>
      </c>
      <c r="C23" s="368">
        <v>0</v>
      </c>
      <c r="D23" s="358">
        <v>28</v>
      </c>
      <c r="E23" s="375">
        <v>25</v>
      </c>
      <c r="F23" s="358">
        <v>14</v>
      </c>
      <c r="G23" s="365">
        <v>100</v>
      </c>
      <c r="H23" s="358">
        <v>28</v>
      </c>
      <c r="I23" s="369">
        <v>100</v>
      </c>
      <c r="J23" s="359">
        <v>28</v>
      </c>
    </row>
    <row r="24" spans="1:10" ht="15.75">
      <c r="A24" s="357" t="s">
        <v>15</v>
      </c>
      <c r="B24" s="362">
        <v>45230</v>
      </c>
      <c r="C24" s="368">
        <v>0</v>
      </c>
      <c r="D24" s="358">
        <v>28</v>
      </c>
      <c r="E24" s="375">
        <v>18</v>
      </c>
      <c r="F24" s="358">
        <v>14</v>
      </c>
      <c r="G24" s="365">
        <v>100</v>
      </c>
      <c r="H24" s="358">
        <v>28</v>
      </c>
      <c r="I24" s="369">
        <v>100</v>
      </c>
      <c r="J24" s="359">
        <v>28</v>
      </c>
    </row>
    <row r="25" spans="1:10" ht="15.75">
      <c r="A25" s="357" t="s">
        <v>16</v>
      </c>
      <c r="B25" s="362">
        <v>45230</v>
      </c>
      <c r="C25" s="368">
        <v>0</v>
      </c>
      <c r="D25" s="358">
        <v>28</v>
      </c>
      <c r="E25" s="375">
        <v>33</v>
      </c>
      <c r="F25" s="358">
        <v>28</v>
      </c>
      <c r="G25" s="365">
        <v>100</v>
      </c>
      <c r="H25" s="358">
        <v>28</v>
      </c>
      <c r="I25" s="369">
        <v>100</v>
      </c>
      <c r="J25" s="359">
        <v>28</v>
      </c>
    </row>
    <row r="26" spans="1:10" ht="15.75">
      <c r="A26" s="357" t="s">
        <v>17</v>
      </c>
      <c r="B26" s="362">
        <v>45230</v>
      </c>
      <c r="C26" s="368">
        <v>0</v>
      </c>
      <c r="D26" s="358">
        <v>28</v>
      </c>
      <c r="E26" s="375">
        <v>27</v>
      </c>
      <c r="F26" s="358">
        <v>14</v>
      </c>
      <c r="G26" s="365">
        <v>100</v>
      </c>
      <c r="H26" s="358">
        <v>28</v>
      </c>
      <c r="I26" s="369">
        <v>100</v>
      </c>
      <c r="J26" s="359">
        <v>28</v>
      </c>
    </row>
    <row r="27" spans="1:10" ht="15.75">
      <c r="A27" s="357" t="s">
        <v>18</v>
      </c>
      <c r="B27" s="362">
        <v>45230</v>
      </c>
      <c r="C27" s="368">
        <v>0</v>
      </c>
      <c r="D27" s="358">
        <v>28</v>
      </c>
      <c r="E27" s="375">
        <v>26</v>
      </c>
      <c r="F27" s="358">
        <v>14</v>
      </c>
      <c r="G27" s="365">
        <v>100</v>
      </c>
      <c r="H27" s="358">
        <v>28</v>
      </c>
      <c r="I27" s="369">
        <v>100</v>
      </c>
      <c r="J27" s="359">
        <v>28</v>
      </c>
    </row>
    <row r="28" spans="1:10" ht="15.75">
      <c r="A28" s="357" t="s">
        <v>19</v>
      </c>
      <c r="B28" s="362">
        <v>45230</v>
      </c>
      <c r="C28" s="368">
        <v>0</v>
      </c>
      <c r="D28" s="358">
        <v>28</v>
      </c>
      <c r="E28" s="375">
        <v>32</v>
      </c>
      <c r="F28" s="358">
        <v>28</v>
      </c>
      <c r="G28" s="365">
        <v>100</v>
      </c>
      <c r="H28" s="358">
        <v>28</v>
      </c>
      <c r="I28" s="369">
        <v>100</v>
      </c>
      <c r="J28" s="359">
        <v>28</v>
      </c>
    </row>
    <row r="29" spans="1:10" ht="15.75">
      <c r="A29" s="357" t="s">
        <v>20</v>
      </c>
      <c r="B29" s="362">
        <v>45230</v>
      </c>
      <c r="C29" s="368">
        <v>0</v>
      </c>
      <c r="D29" s="358">
        <v>28</v>
      </c>
      <c r="E29" s="375">
        <v>24</v>
      </c>
      <c r="F29" s="358">
        <v>14</v>
      </c>
      <c r="G29" s="365">
        <v>100</v>
      </c>
      <c r="H29" s="358">
        <v>28</v>
      </c>
      <c r="I29" s="369">
        <v>100</v>
      </c>
      <c r="J29" s="359">
        <v>28</v>
      </c>
    </row>
    <row r="30" spans="1:10" ht="15.75">
      <c r="A30" s="357" t="s">
        <v>21</v>
      </c>
      <c r="B30" s="362">
        <v>45230</v>
      </c>
      <c r="C30" s="368">
        <v>0</v>
      </c>
      <c r="D30" s="358">
        <v>28</v>
      </c>
      <c r="E30" s="375">
        <v>28</v>
      </c>
      <c r="F30" s="358">
        <v>14</v>
      </c>
      <c r="G30" s="365">
        <v>100</v>
      </c>
      <c r="H30" s="358">
        <v>28</v>
      </c>
      <c r="I30" s="369">
        <v>100</v>
      </c>
      <c r="J30" s="359">
        <v>28</v>
      </c>
    </row>
    <row r="31" spans="1:10" ht="15.75">
      <c r="A31" s="357" t="s">
        <v>22</v>
      </c>
      <c r="B31" s="362">
        <v>45230</v>
      </c>
      <c r="C31" s="368">
        <v>0</v>
      </c>
      <c r="D31" s="358">
        <v>28</v>
      </c>
      <c r="E31" s="375">
        <v>30</v>
      </c>
      <c r="F31" s="358">
        <v>14</v>
      </c>
      <c r="G31" s="365">
        <v>100</v>
      </c>
      <c r="H31" s="358">
        <v>28</v>
      </c>
      <c r="I31" s="369">
        <v>100</v>
      </c>
      <c r="J31" s="359">
        <v>28</v>
      </c>
    </row>
    <row r="32" spans="1:10" ht="15.75">
      <c r="A32" s="357" t="s">
        <v>23</v>
      </c>
      <c r="B32" s="362">
        <v>45230</v>
      </c>
      <c r="C32" s="368">
        <v>0</v>
      </c>
      <c r="D32" s="358">
        <v>28</v>
      </c>
      <c r="E32" s="375">
        <v>29</v>
      </c>
      <c r="F32" s="358">
        <v>14</v>
      </c>
      <c r="G32" s="365">
        <v>100</v>
      </c>
      <c r="H32" s="358">
        <v>28</v>
      </c>
      <c r="I32" s="369">
        <v>100</v>
      </c>
      <c r="J32" s="359">
        <v>28</v>
      </c>
    </row>
    <row r="33" spans="1:10" ht="15.75">
      <c r="A33" s="357" t="s">
        <v>24</v>
      </c>
      <c r="B33" s="362">
        <v>45230</v>
      </c>
      <c r="C33" s="368">
        <v>0</v>
      </c>
      <c r="D33" s="358">
        <v>28</v>
      </c>
      <c r="E33" s="375">
        <v>28</v>
      </c>
      <c r="F33" s="358">
        <v>14</v>
      </c>
      <c r="G33" s="365">
        <v>100</v>
      </c>
      <c r="H33" s="358">
        <v>28</v>
      </c>
      <c r="I33" s="369">
        <v>100</v>
      </c>
      <c r="J33" s="359">
        <v>28</v>
      </c>
    </row>
    <row r="34" spans="1:10" ht="15.75">
      <c r="A34" s="357" t="s">
        <v>25</v>
      </c>
      <c r="B34" s="362">
        <v>45230</v>
      </c>
      <c r="C34" s="368">
        <v>0</v>
      </c>
      <c r="D34" s="358">
        <v>28</v>
      </c>
      <c r="E34" s="375">
        <v>28</v>
      </c>
      <c r="F34" s="358">
        <v>14</v>
      </c>
      <c r="G34" s="365">
        <v>100</v>
      </c>
      <c r="H34" s="358">
        <v>28</v>
      </c>
      <c r="I34" s="369">
        <v>100</v>
      </c>
      <c r="J34" s="359">
        <v>28</v>
      </c>
    </row>
    <row r="35" spans="1:10" ht="26.25">
      <c r="A35" s="357" t="s">
        <v>26</v>
      </c>
      <c r="B35" s="362">
        <v>45230</v>
      </c>
      <c r="C35" s="368">
        <v>0</v>
      </c>
      <c r="D35" s="358">
        <v>28</v>
      </c>
      <c r="E35" s="375">
        <v>28</v>
      </c>
      <c r="F35" s="358">
        <v>14</v>
      </c>
      <c r="G35" s="365">
        <v>100</v>
      </c>
      <c r="H35" s="358">
        <v>28</v>
      </c>
      <c r="I35" s="369">
        <v>100</v>
      </c>
      <c r="J35" s="359">
        <v>28</v>
      </c>
    </row>
    <row r="36" spans="1:10" ht="16.5" thickBot="1">
      <c r="A36" s="357" t="s">
        <v>27</v>
      </c>
      <c r="B36" s="362">
        <v>45230</v>
      </c>
      <c r="C36" s="368">
        <v>0</v>
      </c>
      <c r="D36" s="358">
        <v>28</v>
      </c>
      <c r="E36" s="375">
        <v>37</v>
      </c>
      <c r="F36" s="374">
        <v>28</v>
      </c>
      <c r="G36" s="365">
        <v>100</v>
      </c>
      <c r="H36" s="358">
        <v>28</v>
      </c>
      <c r="I36" s="372">
        <v>100</v>
      </c>
      <c r="J36" s="359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A25" workbookViewId="0">
      <selection sqref="A1:V36"/>
    </sheetView>
  </sheetViews>
  <sheetFormatPr defaultRowHeight="15"/>
  <cols>
    <col min="2" max="2" width="11.140625" customWidth="1"/>
    <col min="3" max="3" width="11.28515625" customWidth="1"/>
    <col min="4" max="4" width="12.7109375" customWidth="1"/>
    <col min="5" max="5" width="10.28515625" customWidth="1"/>
    <col min="6" max="6" width="13.140625" customWidth="1"/>
    <col min="7" max="7" width="14" customWidth="1"/>
    <col min="8" max="8" width="13.28515625" customWidth="1"/>
    <col min="9" max="9" width="13.7109375" customWidth="1"/>
    <col min="10" max="10" width="11" customWidth="1"/>
    <col min="11" max="11" width="13.28515625" customWidth="1"/>
    <col min="12" max="12" width="12.42578125" customWidth="1"/>
    <col min="13" max="13" width="15.85546875" customWidth="1"/>
    <col min="14" max="14" width="13" customWidth="1"/>
    <col min="15" max="15" width="12.140625" customWidth="1"/>
    <col min="16" max="16" width="11.28515625" customWidth="1"/>
    <col min="17" max="17" width="14.42578125" customWidth="1"/>
    <col min="18" max="18" width="12.85546875" customWidth="1"/>
    <col min="19" max="19" width="11.7109375" customWidth="1"/>
  </cols>
  <sheetData>
    <row r="1" spans="1:22">
      <c r="A1" s="376"/>
      <c r="B1" s="378"/>
      <c r="C1" s="376"/>
      <c r="D1" s="379"/>
      <c r="E1" s="377"/>
      <c r="F1" s="379"/>
      <c r="G1" s="377"/>
      <c r="H1" s="379"/>
      <c r="I1" s="377"/>
      <c r="J1" s="379"/>
      <c r="K1" s="377"/>
      <c r="L1" s="379"/>
      <c r="M1" s="377"/>
      <c r="N1" s="379"/>
      <c r="O1" s="377"/>
      <c r="P1" s="376"/>
      <c r="Q1" s="416"/>
      <c r="R1" s="416"/>
      <c r="S1" s="416"/>
      <c r="T1" s="416"/>
      <c r="U1" s="416"/>
      <c r="V1" s="418" t="s">
        <v>138</v>
      </c>
    </row>
    <row r="2" spans="1:22" ht="15.75" thickBot="1">
      <c r="A2" s="380" t="s">
        <v>139</v>
      </c>
      <c r="B2" s="381"/>
      <c r="C2" s="381"/>
      <c r="D2" s="381"/>
      <c r="E2" s="381"/>
      <c r="F2" s="381"/>
      <c r="G2" s="377"/>
      <c r="H2" s="379"/>
      <c r="I2" s="377"/>
      <c r="J2" s="379"/>
      <c r="K2" s="377"/>
      <c r="L2" s="379"/>
      <c r="M2" s="377"/>
      <c r="N2" s="379"/>
      <c r="O2" s="377"/>
      <c r="P2" s="378"/>
      <c r="Q2" s="376"/>
      <c r="R2" s="376"/>
      <c r="S2" s="376"/>
      <c r="T2" s="376"/>
      <c r="U2" s="376"/>
      <c r="V2" s="376"/>
    </row>
    <row r="3" spans="1:22" ht="90.75" thickBot="1">
      <c r="A3" s="396" t="s">
        <v>51</v>
      </c>
      <c r="B3" s="397" t="s">
        <v>68</v>
      </c>
      <c r="C3" s="396" t="s">
        <v>140</v>
      </c>
      <c r="D3" s="395" t="s">
        <v>141</v>
      </c>
      <c r="E3" s="395" t="s">
        <v>142</v>
      </c>
      <c r="F3" s="397" t="s">
        <v>143</v>
      </c>
      <c r="G3" s="394" t="s">
        <v>144</v>
      </c>
      <c r="H3" s="395" t="s">
        <v>145</v>
      </c>
      <c r="I3" s="395" t="s">
        <v>146</v>
      </c>
      <c r="J3" s="395" t="s">
        <v>147</v>
      </c>
      <c r="K3" s="395" t="s">
        <v>148</v>
      </c>
      <c r="L3" s="397" t="s">
        <v>149</v>
      </c>
      <c r="M3" s="396" t="s">
        <v>150</v>
      </c>
      <c r="N3" s="395" t="s">
        <v>151</v>
      </c>
      <c r="O3" s="395" t="s">
        <v>152</v>
      </c>
      <c r="P3" s="395" t="s">
        <v>153</v>
      </c>
      <c r="Q3" s="417" t="s">
        <v>154</v>
      </c>
      <c r="R3" s="398" t="s">
        <v>155</v>
      </c>
      <c r="S3" s="420" t="s">
        <v>156</v>
      </c>
      <c r="T3" s="395" t="s">
        <v>157</v>
      </c>
      <c r="U3" s="419" t="s">
        <v>158</v>
      </c>
      <c r="V3" s="397" t="s">
        <v>159</v>
      </c>
    </row>
    <row r="4" spans="1:22" ht="16.5" thickBot="1">
      <c r="A4" s="399" t="s">
        <v>46</v>
      </c>
      <c r="B4" s="400">
        <v>45260</v>
      </c>
      <c r="C4" s="406">
        <v>100</v>
      </c>
      <c r="D4" s="388">
        <v>5</v>
      </c>
      <c r="E4" s="382">
        <v>98.745005983180448</v>
      </c>
      <c r="F4" s="389">
        <v>2</v>
      </c>
      <c r="G4" s="382">
        <v>95.56</v>
      </c>
      <c r="H4" s="388">
        <v>2</v>
      </c>
      <c r="I4" s="382">
        <v>93.02</v>
      </c>
      <c r="J4" s="388">
        <v>1</v>
      </c>
      <c r="K4" s="382">
        <v>38.119999999999997</v>
      </c>
      <c r="L4" s="389">
        <v>4</v>
      </c>
      <c r="M4" s="383">
        <v>100</v>
      </c>
      <c r="N4" s="392">
        <v>5</v>
      </c>
      <c r="O4" s="382">
        <v>92</v>
      </c>
      <c r="P4" s="392">
        <v>1</v>
      </c>
      <c r="Q4" s="382">
        <v>78</v>
      </c>
      <c r="R4" s="392">
        <v>3</v>
      </c>
      <c r="S4" s="382">
        <v>4</v>
      </c>
      <c r="T4" s="392">
        <v>2</v>
      </c>
      <c r="U4" s="413">
        <v>0</v>
      </c>
      <c r="V4" s="393">
        <v>1</v>
      </c>
    </row>
    <row r="5" spans="1:22" ht="38.25">
      <c r="A5" s="401" t="s">
        <v>47</v>
      </c>
      <c r="B5" s="402">
        <v>45260</v>
      </c>
      <c r="C5" s="407">
        <v>83</v>
      </c>
      <c r="D5" s="388">
        <v>1</v>
      </c>
      <c r="E5" s="384">
        <v>97.918306169893057</v>
      </c>
      <c r="F5" s="389">
        <v>1</v>
      </c>
      <c r="G5" s="384">
        <v>100</v>
      </c>
      <c r="H5" s="388">
        <v>5</v>
      </c>
      <c r="I5" s="384">
        <v>100</v>
      </c>
      <c r="J5" s="388">
        <v>5</v>
      </c>
      <c r="K5" s="384">
        <v>26.3</v>
      </c>
      <c r="L5" s="389">
        <v>2</v>
      </c>
      <c r="M5" s="385">
        <v>100</v>
      </c>
      <c r="N5" s="388">
        <v>5</v>
      </c>
      <c r="O5" s="384">
        <v>100</v>
      </c>
      <c r="P5" s="388">
        <v>5</v>
      </c>
      <c r="Q5" s="384">
        <v>100</v>
      </c>
      <c r="R5" s="388">
        <v>5</v>
      </c>
      <c r="S5" s="384">
        <v>58</v>
      </c>
      <c r="T5" s="388">
        <v>3</v>
      </c>
      <c r="U5" s="414">
        <v>0</v>
      </c>
      <c r="V5" s="389">
        <v>1</v>
      </c>
    </row>
    <row r="6" spans="1:22" ht="25.5">
      <c r="A6" s="401" t="s">
        <v>48</v>
      </c>
      <c r="B6" s="402">
        <v>45260</v>
      </c>
      <c r="C6" s="407">
        <v>100</v>
      </c>
      <c r="D6" s="388">
        <v>5</v>
      </c>
      <c r="E6" s="384">
        <v>100</v>
      </c>
      <c r="F6" s="389">
        <v>5</v>
      </c>
      <c r="G6" s="384">
        <v>100</v>
      </c>
      <c r="H6" s="388">
        <v>5</v>
      </c>
      <c r="I6" s="384">
        <v>100</v>
      </c>
      <c r="J6" s="388">
        <v>5</v>
      </c>
      <c r="K6" s="384">
        <v>32</v>
      </c>
      <c r="L6" s="389">
        <v>3</v>
      </c>
      <c r="M6" s="385">
        <v>100</v>
      </c>
      <c r="N6" s="388">
        <v>5</v>
      </c>
      <c r="O6" s="384">
        <v>100</v>
      </c>
      <c r="P6" s="388">
        <v>5</v>
      </c>
      <c r="Q6" s="384">
        <v>100</v>
      </c>
      <c r="R6" s="388">
        <v>5</v>
      </c>
      <c r="S6" s="409">
        <v>100</v>
      </c>
      <c r="T6" s="388">
        <v>5</v>
      </c>
      <c r="U6" s="414">
        <v>0</v>
      </c>
      <c r="V6" s="389">
        <v>1</v>
      </c>
    </row>
    <row r="7" spans="1:22" ht="15.75">
      <c r="A7" s="401" t="s">
        <v>49</v>
      </c>
      <c r="B7" s="402">
        <v>45260</v>
      </c>
      <c r="C7" s="407">
        <v>100</v>
      </c>
      <c r="D7" s="388">
        <v>5</v>
      </c>
      <c r="E7" s="384">
        <v>100</v>
      </c>
      <c r="F7" s="389">
        <v>5</v>
      </c>
      <c r="G7" s="384">
        <v>0</v>
      </c>
      <c r="H7" s="388">
        <v>1</v>
      </c>
      <c r="I7" s="384">
        <v>100</v>
      </c>
      <c r="J7" s="388">
        <v>5</v>
      </c>
      <c r="K7" s="384">
        <v>20</v>
      </c>
      <c r="L7" s="389">
        <v>1</v>
      </c>
      <c r="M7" s="385">
        <v>100</v>
      </c>
      <c r="N7" s="388">
        <v>5</v>
      </c>
      <c r="O7" s="384">
        <v>100</v>
      </c>
      <c r="P7" s="388">
        <v>5</v>
      </c>
      <c r="Q7" s="384"/>
      <c r="R7" s="388">
        <v>0</v>
      </c>
      <c r="S7" s="409">
        <v>91</v>
      </c>
      <c r="T7" s="388">
        <v>4</v>
      </c>
      <c r="U7" s="414">
        <v>0</v>
      </c>
      <c r="V7" s="389">
        <v>1</v>
      </c>
    </row>
    <row r="8" spans="1:22" ht="16.5" thickBot="1">
      <c r="A8" s="403" t="s">
        <v>50</v>
      </c>
      <c r="B8" s="404">
        <v>45260</v>
      </c>
      <c r="C8" s="408">
        <v>100</v>
      </c>
      <c r="D8" s="390">
        <v>5</v>
      </c>
      <c r="E8" s="386">
        <v>100</v>
      </c>
      <c r="F8" s="391">
        <v>5</v>
      </c>
      <c r="G8" s="386">
        <v>100</v>
      </c>
      <c r="H8" s="390">
        <v>5</v>
      </c>
      <c r="I8" s="386">
        <v>100</v>
      </c>
      <c r="J8" s="390">
        <v>5</v>
      </c>
      <c r="K8" s="386">
        <v>55</v>
      </c>
      <c r="L8" s="391">
        <v>5</v>
      </c>
      <c r="M8" s="387">
        <v>100</v>
      </c>
      <c r="N8" s="390">
        <v>5</v>
      </c>
      <c r="O8" s="386">
        <v>100</v>
      </c>
      <c r="P8" s="390">
        <v>5</v>
      </c>
      <c r="Q8" s="386"/>
      <c r="R8" s="390">
        <v>0</v>
      </c>
      <c r="S8" s="410">
        <v>0</v>
      </c>
      <c r="T8" s="390">
        <v>1</v>
      </c>
      <c r="U8" s="415">
        <v>0</v>
      </c>
      <c r="V8" s="391">
        <v>1</v>
      </c>
    </row>
    <row r="9" spans="1:22" ht="25.5">
      <c r="A9" s="405" t="s">
        <v>0</v>
      </c>
      <c r="B9" s="402">
        <v>45260</v>
      </c>
      <c r="C9" s="406">
        <v>7</v>
      </c>
      <c r="D9" s="392">
        <v>11</v>
      </c>
      <c r="E9" s="382">
        <v>100</v>
      </c>
      <c r="F9" s="393">
        <v>28</v>
      </c>
      <c r="G9" s="382">
        <v>54</v>
      </c>
      <c r="H9" s="392">
        <v>8</v>
      </c>
      <c r="I9" s="382">
        <v>100</v>
      </c>
      <c r="J9" s="392">
        <v>28</v>
      </c>
      <c r="K9" s="382">
        <v>16</v>
      </c>
      <c r="L9" s="393">
        <v>13</v>
      </c>
      <c r="M9" s="383">
        <v>100</v>
      </c>
      <c r="N9" s="392">
        <v>28</v>
      </c>
      <c r="O9" s="382">
        <v>100</v>
      </c>
      <c r="P9" s="392">
        <v>28</v>
      </c>
      <c r="Q9" s="382">
        <v>100</v>
      </c>
      <c r="R9" s="392">
        <v>28</v>
      </c>
      <c r="S9" s="411">
        <v>13</v>
      </c>
      <c r="T9" s="392">
        <v>17</v>
      </c>
      <c r="U9" s="413">
        <v>0</v>
      </c>
      <c r="V9" s="393">
        <v>1</v>
      </c>
    </row>
    <row r="10" spans="1:22" ht="25.5">
      <c r="A10" s="401" t="s">
        <v>1</v>
      </c>
      <c r="B10" s="402">
        <v>45260</v>
      </c>
      <c r="C10" s="407"/>
      <c r="D10" s="388">
        <v>0</v>
      </c>
      <c r="E10" s="384"/>
      <c r="F10" s="389">
        <v>0</v>
      </c>
      <c r="G10" s="384"/>
      <c r="H10" s="388">
        <v>0</v>
      </c>
      <c r="I10" s="384"/>
      <c r="J10" s="388">
        <v>0</v>
      </c>
      <c r="K10" s="384"/>
      <c r="L10" s="389">
        <v>0</v>
      </c>
      <c r="M10" s="385">
        <v>86</v>
      </c>
      <c r="N10" s="388">
        <v>1</v>
      </c>
      <c r="O10" s="384">
        <v>100</v>
      </c>
      <c r="P10" s="388">
        <v>28</v>
      </c>
      <c r="Q10" s="384"/>
      <c r="R10" s="388">
        <v>0</v>
      </c>
      <c r="S10" s="409"/>
      <c r="T10" s="388">
        <v>0</v>
      </c>
      <c r="U10" s="414">
        <v>0</v>
      </c>
      <c r="V10" s="389">
        <v>1</v>
      </c>
    </row>
    <row r="11" spans="1:22" ht="25.5">
      <c r="A11" s="401" t="s">
        <v>2</v>
      </c>
      <c r="B11" s="402">
        <v>45260</v>
      </c>
      <c r="C11" s="407">
        <v>6</v>
      </c>
      <c r="D11" s="388">
        <v>10</v>
      </c>
      <c r="E11" s="384">
        <v>100</v>
      </c>
      <c r="F11" s="389">
        <v>28</v>
      </c>
      <c r="G11" s="384">
        <v>80</v>
      </c>
      <c r="H11" s="388">
        <v>11</v>
      </c>
      <c r="I11" s="384">
        <v>100</v>
      </c>
      <c r="J11" s="388">
        <v>28</v>
      </c>
      <c r="K11" s="384">
        <v>0</v>
      </c>
      <c r="L11" s="389">
        <v>1</v>
      </c>
      <c r="M11" s="385">
        <v>98</v>
      </c>
      <c r="N11" s="388">
        <v>4</v>
      </c>
      <c r="O11" s="384">
        <v>100</v>
      </c>
      <c r="P11" s="388">
        <v>28</v>
      </c>
      <c r="Q11" s="384"/>
      <c r="R11" s="388">
        <v>0</v>
      </c>
      <c r="S11" s="409">
        <v>0</v>
      </c>
      <c r="T11" s="388">
        <v>1</v>
      </c>
      <c r="U11" s="414">
        <v>0</v>
      </c>
      <c r="V11" s="389">
        <v>1</v>
      </c>
    </row>
    <row r="12" spans="1:22" ht="25.5">
      <c r="A12" s="401" t="s">
        <v>3</v>
      </c>
      <c r="B12" s="402">
        <v>45260</v>
      </c>
      <c r="C12" s="407">
        <v>3</v>
      </c>
      <c r="D12" s="388">
        <v>5</v>
      </c>
      <c r="E12" s="384">
        <v>100</v>
      </c>
      <c r="F12" s="389">
        <v>28</v>
      </c>
      <c r="G12" s="384">
        <v>99</v>
      </c>
      <c r="H12" s="388">
        <v>15</v>
      </c>
      <c r="I12" s="384">
        <v>100</v>
      </c>
      <c r="J12" s="388">
        <v>28</v>
      </c>
      <c r="K12" s="384">
        <v>99</v>
      </c>
      <c r="L12" s="389">
        <v>26</v>
      </c>
      <c r="M12" s="385">
        <v>100</v>
      </c>
      <c r="N12" s="388">
        <v>28</v>
      </c>
      <c r="O12" s="384">
        <v>100</v>
      </c>
      <c r="P12" s="388">
        <v>28</v>
      </c>
      <c r="Q12" s="384"/>
      <c r="R12" s="388">
        <v>0</v>
      </c>
      <c r="S12" s="412">
        <v>100</v>
      </c>
      <c r="T12" s="388">
        <v>28</v>
      </c>
      <c r="U12" s="414">
        <v>0</v>
      </c>
      <c r="V12" s="389">
        <v>1</v>
      </c>
    </row>
    <row r="13" spans="1:22" ht="25.5">
      <c r="A13" s="401" t="s">
        <v>4</v>
      </c>
      <c r="B13" s="402">
        <v>45260</v>
      </c>
      <c r="C13" s="407">
        <v>33.299999999999997</v>
      </c>
      <c r="D13" s="388">
        <v>16</v>
      </c>
      <c r="E13" s="384">
        <v>100</v>
      </c>
      <c r="F13" s="389">
        <v>28</v>
      </c>
      <c r="G13" s="384">
        <v>99</v>
      </c>
      <c r="H13" s="388">
        <v>15</v>
      </c>
      <c r="I13" s="384">
        <v>100</v>
      </c>
      <c r="J13" s="388">
        <v>28</v>
      </c>
      <c r="K13" s="384">
        <v>0</v>
      </c>
      <c r="L13" s="389">
        <v>1</v>
      </c>
      <c r="M13" s="385">
        <v>100</v>
      </c>
      <c r="N13" s="388">
        <v>28</v>
      </c>
      <c r="O13" s="384">
        <v>100</v>
      </c>
      <c r="P13" s="388">
        <v>28</v>
      </c>
      <c r="Q13" s="384"/>
      <c r="R13" s="388">
        <v>0</v>
      </c>
      <c r="S13" s="409">
        <v>40</v>
      </c>
      <c r="T13" s="388">
        <v>21</v>
      </c>
      <c r="U13" s="414">
        <v>1</v>
      </c>
      <c r="V13" s="389">
        <v>19</v>
      </c>
    </row>
    <row r="14" spans="1:22" ht="25.5">
      <c r="A14" s="401" t="s">
        <v>5</v>
      </c>
      <c r="B14" s="402">
        <v>45260</v>
      </c>
      <c r="C14" s="407">
        <v>70</v>
      </c>
      <c r="D14" s="388">
        <v>17</v>
      </c>
      <c r="E14" s="384">
        <v>100</v>
      </c>
      <c r="F14" s="389">
        <v>28</v>
      </c>
      <c r="G14" s="384">
        <v>100</v>
      </c>
      <c r="H14" s="388">
        <v>28</v>
      </c>
      <c r="I14" s="384">
        <v>100</v>
      </c>
      <c r="J14" s="388">
        <v>28</v>
      </c>
      <c r="K14" s="384">
        <v>30.8</v>
      </c>
      <c r="L14" s="389">
        <v>16</v>
      </c>
      <c r="M14" s="385">
        <v>100</v>
      </c>
      <c r="N14" s="388">
        <v>28</v>
      </c>
      <c r="O14" s="384">
        <v>100</v>
      </c>
      <c r="P14" s="388">
        <v>28</v>
      </c>
      <c r="Q14" s="384"/>
      <c r="R14" s="388">
        <v>0</v>
      </c>
      <c r="S14" s="409">
        <v>0</v>
      </c>
      <c r="T14" s="388">
        <v>1</v>
      </c>
      <c r="U14" s="414">
        <v>0</v>
      </c>
      <c r="V14" s="389">
        <v>1</v>
      </c>
    </row>
    <row r="15" spans="1:22" ht="25.5">
      <c r="A15" s="401" t="s">
        <v>6</v>
      </c>
      <c r="B15" s="402">
        <v>45260</v>
      </c>
      <c r="C15" s="407">
        <v>75</v>
      </c>
      <c r="D15" s="388">
        <v>19</v>
      </c>
      <c r="E15" s="384">
        <v>100</v>
      </c>
      <c r="F15" s="389">
        <v>28</v>
      </c>
      <c r="G15" s="384">
        <v>100</v>
      </c>
      <c r="H15" s="388">
        <v>28</v>
      </c>
      <c r="I15" s="384">
        <v>100</v>
      </c>
      <c r="J15" s="388">
        <v>28</v>
      </c>
      <c r="K15" s="384">
        <v>50</v>
      </c>
      <c r="L15" s="389">
        <v>20</v>
      </c>
      <c r="M15" s="385">
        <v>100</v>
      </c>
      <c r="N15" s="388">
        <v>28</v>
      </c>
      <c r="O15" s="384">
        <v>100</v>
      </c>
      <c r="P15" s="388">
        <v>28</v>
      </c>
      <c r="Q15" s="384"/>
      <c r="R15" s="388">
        <v>0</v>
      </c>
      <c r="S15" s="409">
        <v>0</v>
      </c>
      <c r="T15" s="388">
        <v>1</v>
      </c>
      <c r="U15" s="414">
        <v>0</v>
      </c>
      <c r="V15" s="389">
        <v>1</v>
      </c>
    </row>
    <row r="16" spans="1:22" ht="25.5">
      <c r="A16" s="401" t="s">
        <v>7</v>
      </c>
      <c r="B16" s="402">
        <v>45260</v>
      </c>
      <c r="C16" s="407">
        <v>8</v>
      </c>
      <c r="D16" s="388">
        <v>12</v>
      </c>
      <c r="E16" s="384">
        <v>97.690336736460551</v>
      </c>
      <c r="F16" s="389">
        <v>6</v>
      </c>
      <c r="G16" s="384">
        <v>100</v>
      </c>
      <c r="H16" s="388">
        <v>28</v>
      </c>
      <c r="I16" s="384">
        <v>100</v>
      </c>
      <c r="J16" s="388">
        <v>28</v>
      </c>
      <c r="K16" s="384">
        <v>0</v>
      </c>
      <c r="L16" s="389">
        <v>1</v>
      </c>
      <c r="M16" s="385">
        <v>100</v>
      </c>
      <c r="N16" s="388">
        <v>28</v>
      </c>
      <c r="O16" s="384">
        <v>100</v>
      </c>
      <c r="P16" s="388">
        <v>28</v>
      </c>
      <c r="Q16" s="384"/>
      <c r="R16" s="388">
        <v>0</v>
      </c>
      <c r="S16" s="409">
        <v>0</v>
      </c>
      <c r="T16" s="388">
        <v>1</v>
      </c>
      <c r="U16" s="414">
        <v>2</v>
      </c>
      <c r="V16" s="389">
        <v>25</v>
      </c>
    </row>
    <row r="17" spans="1:22" ht="25.5">
      <c r="A17" s="401" t="s">
        <v>8</v>
      </c>
      <c r="B17" s="402">
        <v>45260</v>
      </c>
      <c r="C17" s="407">
        <v>100</v>
      </c>
      <c r="D17" s="388">
        <v>28</v>
      </c>
      <c r="E17" s="384">
        <v>100</v>
      </c>
      <c r="F17" s="389">
        <v>28</v>
      </c>
      <c r="G17" s="384">
        <v>0</v>
      </c>
      <c r="H17" s="388">
        <v>1</v>
      </c>
      <c r="I17" s="384">
        <v>100</v>
      </c>
      <c r="J17" s="388">
        <v>28</v>
      </c>
      <c r="K17" s="384">
        <v>30</v>
      </c>
      <c r="L17" s="389">
        <v>14</v>
      </c>
      <c r="M17" s="385">
        <v>100</v>
      </c>
      <c r="N17" s="388">
        <v>28</v>
      </c>
      <c r="O17" s="384"/>
      <c r="P17" s="388">
        <v>0</v>
      </c>
      <c r="Q17" s="384"/>
      <c r="R17" s="388">
        <v>0</v>
      </c>
      <c r="S17" s="409">
        <v>3</v>
      </c>
      <c r="T17" s="388">
        <v>12</v>
      </c>
      <c r="U17" s="414">
        <v>0</v>
      </c>
      <c r="V17" s="389">
        <v>1</v>
      </c>
    </row>
    <row r="18" spans="1:22" ht="25.5">
      <c r="A18" s="401" t="s">
        <v>9</v>
      </c>
      <c r="B18" s="402">
        <v>45260</v>
      </c>
      <c r="C18" s="407">
        <v>4</v>
      </c>
      <c r="D18" s="388">
        <v>7</v>
      </c>
      <c r="E18" s="384">
        <v>100</v>
      </c>
      <c r="F18" s="389">
        <v>28</v>
      </c>
      <c r="G18" s="384">
        <v>100</v>
      </c>
      <c r="H18" s="388">
        <v>28</v>
      </c>
      <c r="I18" s="384">
        <v>100</v>
      </c>
      <c r="J18" s="388">
        <v>28</v>
      </c>
      <c r="K18" s="384">
        <v>47</v>
      </c>
      <c r="L18" s="389">
        <v>19</v>
      </c>
      <c r="M18" s="385">
        <v>100</v>
      </c>
      <c r="N18" s="388">
        <v>28</v>
      </c>
      <c r="O18" s="384">
        <v>100</v>
      </c>
      <c r="P18" s="388">
        <v>28</v>
      </c>
      <c r="Q18" s="384"/>
      <c r="R18" s="388">
        <v>0</v>
      </c>
      <c r="S18" s="384">
        <v>19</v>
      </c>
      <c r="T18" s="388">
        <v>19</v>
      </c>
      <c r="U18" s="414">
        <v>1</v>
      </c>
      <c r="V18" s="389">
        <v>19</v>
      </c>
    </row>
    <row r="19" spans="1:22" ht="15.75">
      <c r="A19" s="401" t="s">
        <v>10</v>
      </c>
      <c r="B19" s="402">
        <v>45260</v>
      </c>
      <c r="C19" s="407">
        <v>11</v>
      </c>
      <c r="D19" s="388">
        <v>13</v>
      </c>
      <c r="E19" s="384">
        <v>100</v>
      </c>
      <c r="F19" s="389">
        <v>28</v>
      </c>
      <c r="G19" s="384">
        <v>100</v>
      </c>
      <c r="H19" s="388">
        <v>28</v>
      </c>
      <c r="I19" s="384">
        <v>100</v>
      </c>
      <c r="J19" s="388">
        <v>28</v>
      </c>
      <c r="K19" s="384">
        <v>32.799999999999997</v>
      </c>
      <c r="L19" s="389">
        <v>17</v>
      </c>
      <c r="M19" s="385">
        <v>100</v>
      </c>
      <c r="N19" s="388">
        <v>28</v>
      </c>
      <c r="O19" s="384">
        <v>100</v>
      </c>
      <c r="P19" s="388">
        <v>28</v>
      </c>
      <c r="Q19" s="384"/>
      <c r="R19" s="388">
        <v>0</v>
      </c>
      <c r="S19" s="384">
        <v>59</v>
      </c>
      <c r="T19" s="388">
        <v>23</v>
      </c>
      <c r="U19" s="414">
        <v>13</v>
      </c>
      <c r="V19" s="389">
        <v>28</v>
      </c>
    </row>
    <row r="20" spans="1:22" ht="25.5">
      <c r="A20" s="401" t="s">
        <v>11</v>
      </c>
      <c r="B20" s="402">
        <v>45260</v>
      </c>
      <c r="C20" s="407">
        <v>70</v>
      </c>
      <c r="D20" s="388">
        <v>17</v>
      </c>
      <c r="E20" s="384">
        <v>100</v>
      </c>
      <c r="F20" s="389">
        <v>28</v>
      </c>
      <c r="G20" s="384">
        <v>100</v>
      </c>
      <c r="H20" s="388">
        <v>28</v>
      </c>
      <c r="I20" s="384">
        <v>100</v>
      </c>
      <c r="J20" s="388">
        <v>28</v>
      </c>
      <c r="K20" s="384">
        <v>80</v>
      </c>
      <c r="L20" s="389">
        <v>23</v>
      </c>
      <c r="M20" s="385">
        <v>92</v>
      </c>
      <c r="N20" s="388">
        <v>3</v>
      </c>
      <c r="O20" s="384">
        <v>100</v>
      </c>
      <c r="P20" s="388">
        <v>28</v>
      </c>
      <c r="Q20" s="384">
        <v>100</v>
      </c>
      <c r="R20" s="388">
        <v>28</v>
      </c>
      <c r="S20" s="384">
        <v>27</v>
      </c>
      <c r="T20" s="388">
        <v>20</v>
      </c>
      <c r="U20" s="414">
        <v>0</v>
      </c>
      <c r="V20" s="389">
        <v>1</v>
      </c>
    </row>
    <row r="21" spans="1:22" ht="25.5">
      <c r="A21" s="401" t="s">
        <v>12</v>
      </c>
      <c r="B21" s="402">
        <v>45260</v>
      </c>
      <c r="C21" s="407">
        <v>100</v>
      </c>
      <c r="D21" s="388">
        <v>28</v>
      </c>
      <c r="E21" s="384">
        <v>100</v>
      </c>
      <c r="F21" s="389">
        <v>28</v>
      </c>
      <c r="G21" s="384">
        <v>93</v>
      </c>
      <c r="H21" s="388">
        <v>14</v>
      </c>
      <c r="I21" s="384">
        <v>100</v>
      </c>
      <c r="J21" s="388">
        <v>28</v>
      </c>
      <c r="K21" s="384">
        <v>72</v>
      </c>
      <c r="L21" s="389">
        <v>21</v>
      </c>
      <c r="M21" s="385">
        <v>100</v>
      </c>
      <c r="N21" s="388">
        <v>28</v>
      </c>
      <c r="O21" s="384"/>
      <c r="P21" s="388">
        <v>0</v>
      </c>
      <c r="Q21" s="384"/>
      <c r="R21" s="388">
        <v>0</v>
      </c>
      <c r="S21" s="384">
        <v>0</v>
      </c>
      <c r="T21" s="388">
        <v>1</v>
      </c>
      <c r="U21" s="414">
        <v>0</v>
      </c>
      <c r="V21" s="389">
        <v>1</v>
      </c>
    </row>
    <row r="22" spans="1:22" ht="25.5">
      <c r="A22" s="401" t="s">
        <v>13</v>
      </c>
      <c r="B22" s="402">
        <v>45260</v>
      </c>
      <c r="C22" s="407">
        <v>5.26</v>
      </c>
      <c r="D22" s="388">
        <v>9</v>
      </c>
      <c r="E22" s="384">
        <v>100</v>
      </c>
      <c r="F22" s="389">
        <v>28</v>
      </c>
      <c r="G22" s="384">
        <v>3.26</v>
      </c>
      <c r="H22" s="388">
        <v>7</v>
      </c>
      <c r="I22" s="384">
        <v>100</v>
      </c>
      <c r="J22" s="388">
        <v>28</v>
      </c>
      <c r="K22" s="384">
        <v>96.74</v>
      </c>
      <c r="L22" s="389">
        <v>24</v>
      </c>
      <c r="M22" s="385">
        <v>100</v>
      </c>
      <c r="N22" s="388">
        <v>28</v>
      </c>
      <c r="O22" s="384">
        <v>100</v>
      </c>
      <c r="P22" s="388">
        <v>28</v>
      </c>
      <c r="Q22" s="384"/>
      <c r="R22" s="388">
        <v>0</v>
      </c>
      <c r="S22" s="384">
        <v>0</v>
      </c>
      <c r="T22" s="388">
        <v>1</v>
      </c>
      <c r="U22" s="414">
        <v>0</v>
      </c>
      <c r="V22" s="389">
        <v>1</v>
      </c>
    </row>
    <row r="23" spans="1:22" ht="25.5">
      <c r="A23" s="401" t="s">
        <v>14</v>
      </c>
      <c r="B23" s="402">
        <v>45260</v>
      </c>
      <c r="C23" s="407">
        <v>100</v>
      </c>
      <c r="D23" s="388">
        <v>28</v>
      </c>
      <c r="E23" s="384">
        <v>100</v>
      </c>
      <c r="F23" s="389">
        <v>28</v>
      </c>
      <c r="G23" s="384">
        <v>86</v>
      </c>
      <c r="H23" s="388">
        <v>12</v>
      </c>
      <c r="I23" s="384">
        <v>100</v>
      </c>
      <c r="J23" s="388">
        <v>28</v>
      </c>
      <c r="K23" s="384">
        <v>12</v>
      </c>
      <c r="L23" s="389">
        <v>11</v>
      </c>
      <c r="M23" s="385">
        <v>100</v>
      </c>
      <c r="N23" s="388">
        <v>28</v>
      </c>
      <c r="O23" s="384">
        <v>100</v>
      </c>
      <c r="P23" s="388">
        <v>28</v>
      </c>
      <c r="Q23" s="384"/>
      <c r="R23" s="388">
        <v>0</v>
      </c>
      <c r="S23" s="384">
        <v>100</v>
      </c>
      <c r="T23" s="388">
        <v>28</v>
      </c>
      <c r="U23" s="414">
        <v>1</v>
      </c>
      <c r="V23" s="389">
        <v>19</v>
      </c>
    </row>
    <row r="24" spans="1:22" ht="25.5">
      <c r="A24" s="401" t="s">
        <v>15</v>
      </c>
      <c r="B24" s="402">
        <v>45260</v>
      </c>
      <c r="C24" s="407">
        <v>4</v>
      </c>
      <c r="D24" s="388">
        <v>7</v>
      </c>
      <c r="E24" s="384">
        <v>100</v>
      </c>
      <c r="F24" s="389">
        <v>28</v>
      </c>
      <c r="G24" s="384">
        <v>100</v>
      </c>
      <c r="H24" s="388">
        <v>28</v>
      </c>
      <c r="I24" s="384">
        <v>100</v>
      </c>
      <c r="J24" s="388">
        <v>28</v>
      </c>
      <c r="K24" s="384">
        <v>0</v>
      </c>
      <c r="L24" s="389">
        <v>1</v>
      </c>
      <c r="M24" s="385">
        <v>100</v>
      </c>
      <c r="N24" s="388">
        <v>28</v>
      </c>
      <c r="O24" s="384">
        <v>100</v>
      </c>
      <c r="P24" s="388">
        <v>28</v>
      </c>
      <c r="Q24" s="384"/>
      <c r="R24" s="388">
        <v>0</v>
      </c>
      <c r="S24" s="384">
        <v>0</v>
      </c>
      <c r="T24" s="388">
        <v>1</v>
      </c>
      <c r="U24" s="414">
        <v>0</v>
      </c>
      <c r="V24" s="389">
        <v>1</v>
      </c>
    </row>
    <row r="25" spans="1:22" ht="25.5">
      <c r="A25" s="401" t="s">
        <v>16</v>
      </c>
      <c r="B25" s="402">
        <v>45260</v>
      </c>
      <c r="C25" s="407">
        <v>0</v>
      </c>
      <c r="D25" s="388">
        <v>1</v>
      </c>
      <c r="E25" s="384">
        <v>0</v>
      </c>
      <c r="F25" s="389">
        <v>1</v>
      </c>
      <c r="G25" s="384">
        <v>100</v>
      </c>
      <c r="H25" s="388">
        <v>28</v>
      </c>
      <c r="I25" s="384">
        <v>100</v>
      </c>
      <c r="J25" s="388">
        <v>28</v>
      </c>
      <c r="K25" s="384">
        <v>100</v>
      </c>
      <c r="L25" s="389">
        <v>28</v>
      </c>
      <c r="M25" s="385">
        <v>100</v>
      </c>
      <c r="N25" s="388">
        <v>28</v>
      </c>
      <c r="O25" s="384">
        <v>100</v>
      </c>
      <c r="P25" s="388">
        <v>28</v>
      </c>
      <c r="Q25" s="384"/>
      <c r="R25" s="388">
        <v>0</v>
      </c>
      <c r="S25" s="384">
        <v>4</v>
      </c>
      <c r="T25" s="388">
        <v>13</v>
      </c>
      <c r="U25" s="414">
        <v>1</v>
      </c>
      <c r="V25" s="389">
        <v>19</v>
      </c>
    </row>
    <row r="26" spans="1:22" ht="25.5">
      <c r="A26" s="401" t="s">
        <v>17</v>
      </c>
      <c r="B26" s="402">
        <v>45260</v>
      </c>
      <c r="C26" s="407"/>
      <c r="D26" s="388">
        <v>0</v>
      </c>
      <c r="E26" s="384"/>
      <c r="F26" s="389">
        <v>0</v>
      </c>
      <c r="G26" s="384"/>
      <c r="H26" s="388">
        <v>0</v>
      </c>
      <c r="I26" s="384"/>
      <c r="J26" s="388">
        <v>0</v>
      </c>
      <c r="K26" s="384"/>
      <c r="L26" s="389">
        <v>0</v>
      </c>
      <c r="M26" s="385">
        <v>100</v>
      </c>
      <c r="N26" s="388">
        <v>28</v>
      </c>
      <c r="O26" s="384">
        <v>100</v>
      </c>
      <c r="P26" s="388">
        <v>28</v>
      </c>
      <c r="Q26" s="384"/>
      <c r="R26" s="388">
        <v>0</v>
      </c>
      <c r="S26" s="384">
        <v>0</v>
      </c>
      <c r="T26" s="388">
        <v>1</v>
      </c>
      <c r="U26" s="414">
        <v>0</v>
      </c>
      <c r="V26" s="389">
        <v>1</v>
      </c>
    </row>
    <row r="27" spans="1:22" ht="25.5">
      <c r="A27" s="401" t="s">
        <v>18</v>
      </c>
      <c r="B27" s="402">
        <v>45260</v>
      </c>
      <c r="C27" s="407">
        <v>16</v>
      </c>
      <c r="D27" s="388">
        <v>14</v>
      </c>
      <c r="E27" s="384">
        <v>75.627589568608329</v>
      </c>
      <c r="F27" s="389">
        <v>5</v>
      </c>
      <c r="G27" s="384">
        <v>66.67</v>
      </c>
      <c r="H27" s="388">
        <v>10</v>
      </c>
      <c r="I27" s="384">
        <v>100</v>
      </c>
      <c r="J27" s="388">
        <v>28</v>
      </c>
      <c r="K27" s="384">
        <v>33.33</v>
      </c>
      <c r="L27" s="389">
        <v>18</v>
      </c>
      <c r="M27" s="385">
        <v>100</v>
      </c>
      <c r="N27" s="388">
        <v>28</v>
      </c>
      <c r="O27" s="384">
        <v>100</v>
      </c>
      <c r="P27" s="388">
        <v>28</v>
      </c>
      <c r="Q27" s="384"/>
      <c r="R27" s="388">
        <v>0</v>
      </c>
      <c r="S27" s="384">
        <v>70</v>
      </c>
      <c r="T27" s="388">
        <v>24</v>
      </c>
      <c r="U27" s="414">
        <v>0</v>
      </c>
      <c r="V27" s="389">
        <v>1</v>
      </c>
    </row>
    <row r="28" spans="1:22" ht="15.75">
      <c r="A28" s="401" t="s">
        <v>19</v>
      </c>
      <c r="B28" s="402">
        <v>45260</v>
      </c>
      <c r="C28" s="407">
        <v>100</v>
      </c>
      <c r="D28" s="388">
        <v>28</v>
      </c>
      <c r="E28" s="384">
        <v>100</v>
      </c>
      <c r="F28" s="389">
        <v>28</v>
      </c>
      <c r="G28" s="384">
        <v>100</v>
      </c>
      <c r="H28" s="388">
        <v>28</v>
      </c>
      <c r="I28" s="384">
        <v>100</v>
      </c>
      <c r="J28" s="388">
        <v>28</v>
      </c>
      <c r="K28" s="384">
        <v>100</v>
      </c>
      <c r="L28" s="389">
        <v>28</v>
      </c>
      <c r="M28" s="385">
        <v>98</v>
      </c>
      <c r="N28" s="388">
        <v>4</v>
      </c>
      <c r="O28" s="384">
        <v>100</v>
      </c>
      <c r="P28" s="388">
        <v>28</v>
      </c>
      <c r="Q28" s="384"/>
      <c r="R28" s="388">
        <v>0</v>
      </c>
      <c r="S28" s="384">
        <v>44</v>
      </c>
      <c r="T28" s="388">
        <v>22</v>
      </c>
      <c r="U28" s="414">
        <v>1</v>
      </c>
      <c r="V28" s="389">
        <v>19</v>
      </c>
    </row>
    <row r="29" spans="1:22" ht="25.5">
      <c r="A29" s="401" t="s">
        <v>20</v>
      </c>
      <c r="B29" s="402">
        <v>45260</v>
      </c>
      <c r="C29" s="407">
        <v>100</v>
      </c>
      <c r="D29" s="388">
        <v>28</v>
      </c>
      <c r="E29" s="384">
        <v>100</v>
      </c>
      <c r="F29" s="389">
        <v>28</v>
      </c>
      <c r="G29" s="384">
        <v>99</v>
      </c>
      <c r="H29" s="388">
        <v>15</v>
      </c>
      <c r="I29" s="384">
        <v>99</v>
      </c>
      <c r="J29" s="388">
        <v>4</v>
      </c>
      <c r="K29" s="384">
        <v>76.3</v>
      </c>
      <c r="L29" s="389">
        <v>22</v>
      </c>
      <c r="M29" s="385">
        <v>100</v>
      </c>
      <c r="N29" s="388">
        <v>28</v>
      </c>
      <c r="O29" s="384"/>
      <c r="P29" s="388">
        <v>0</v>
      </c>
      <c r="Q29" s="384"/>
      <c r="R29" s="388">
        <v>0</v>
      </c>
      <c r="S29" s="384">
        <v>5</v>
      </c>
      <c r="T29" s="388">
        <v>14</v>
      </c>
      <c r="U29" s="414">
        <v>2</v>
      </c>
      <c r="V29" s="389">
        <v>25</v>
      </c>
    </row>
    <row r="30" spans="1:22" ht="25.5">
      <c r="A30" s="401" t="s">
        <v>21</v>
      </c>
      <c r="B30" s="402">
        <v>45260</v>
      </c>
      <c r="C30" s="407"/>
      <c r="D30" s="388">
        <v>0</v>
      </c>
      <c r="E30" s="384"/>
      <c r="F30" s="389">
        <v>0</v>
      </c>
      <c r="G30" s="384"/>
      <c r="H30" s="388">
        <v>0</v>
      </c>
      <c r="I30" s="384"/>
      <c r="J30" s="388">
        <v>0</v>
      </c>
      <c r="K30" s="384"/>
      <c r="L30" s="389">
        <v>0</v>
      </c>
      <c r="M30" s="385">
        <v>100</v>
      </c>
      <c r="N30" s="388">
        <v>28</v>
      </c>
      <c r="O30" s="384"/>
      <c r="P30" s="388">
        <v>0</v>
      </c>
      <c r="Q30" s="384"/>
      <c r="R30" s="388">
        <v>0</v>
      </c>
      <c r="S30" s="384">
        <v>0</v>
      </c>
      <c r="T30" s="388">
        <v>1</v>
      </c>
      <c r="U30" s="414">
        <v>0</v>
      </c>
      <c r="V30" s="389">
        <v>1</v>
      </c>
    </row>
    <row r="31" spans="1:22" ht="25.5">
      <c r="A31" s="401" t="s">
        <v>22</v>
      </c>
      <c r="B31" s="402">
        <v>45260</v>
      </c>
      <c r="C31" s="407">
        <v>3</v>
      </c>
      <c r="D31" s="388">
        <v>5</v>
      </c>
      <c r="E31" s="384">
        <v>100</v>
      </c>
      <c r="F31" s="389">
        <v>28</v>
      </c>
      <c r="G31" s="384">
        <v>2</v>
      </c>
      <c r="H31" s="388">
        <v>6</v>
      </c>
      <c r="I31" s="384">
        <v>100</v>
      </c>
      <c r="J31" s="388">
        <v>28</v>
      </c>
      <c r="K31" s="384">
        <v>98</v>
      </c>
      <c r="L31" s="389">
        <v>25</v>
      </c>
      <c r="M31" s="385">
        <v>91</v>
      </c>
      <c r="N31" s="388">
        <v>2</v>
      </c>
      <c r="O31" s="384"/>
      <c r="P31" s="388">
        <v>0</v>
      </c>
      <c r="Q31" s="384"/>
      <c r="R31" s="388">
        <v>0</v>
      </c>
      <c r="S31" s="384">
        <v>5</v>
      </c>
      <c r="T31" s="388">
        <v>14</v>
      </c>
      <c r="U31" s="414">
        <v>1</v>
      </c>
      <c r="V31" s="389">
        <v>19</v>
      </c>
    </row>
    <row r="32" spans="1:22" ht="15.75">
      <c r="A32" s="401" t="s">
        <v>23</v>
      </c>
      <c r="B32" s="402">
        <v>45260</v>
      </c>
      <c r="C32" s="407">
        <v>96</v>
      </c>
      <c r="D32" s="388">
        <v>20</v>
      </c>
      <c r="E32" s="384">
        <v>100</v>
      </c>
      <c r="F32" s="389">
        <v>28</v>
      </c>
      <c r="G32" s="384">
        <v>60.1</v>
      </c>
      <c r="H32" s="388">
        <v>9</v>
      </c>
      <c r="I32" s="384">
        <v>100</v>
      </c>
      <c r="J32" s="388">
        <v>28</v>
      </c>
      <c r="K32" s="384">
        <v>30.1</v>
      </c>
      <c r="L32" s="389">
        <v>15</v>
      </c>
      <c r="M32" s="385">
        <v>100</v>
      </c>
      <c r="N32" s="388">
        <v>28</v>
      </c>
      <c r="O32" s="384"/>
      <c r="P32" s="388">
        <v>0</v>
      </c>
      <c r="Q32" s="384"/>
      <c r="R32" s="388">
        <v>0</v>
      </c>
      <c r="S32" s="384">
        <v>100</v>
      </c>
      <c r="T32" s="388">
        <v>28</v>
      </c>
      <c r="U32" s="414">
        <v>0</v>
      </c>
      <c r="V32" s="389">
        <v>1</v>
      </c>
    </row>
    <row r="33" spans="1:22" ht="25.5">
      <c r="A33" s="401" t="s">
        <v>24</v>
      </c>
      <c r="B33" s="402">
        <v>45260</v>
      </c>
      <c r="C33" s="407">
        <v>100</v>
      </c>
      <c r="D33" s="388">
        <v>28</v>
      </c>
      <c r="E33" s="384">
        <v>100</v>
      </c>
      <c r="F33" s="389">
        <v>28</v>
      </c>
      <c r="G33" s="384">
        <v>88</v>
      </c>
      <c r="H33" s="388">
        <v>13</v>
      </c>
      <c r="I33" s="384">
        <v>100</v>
      </c>
      <c r="J33" s="388">
        <v>28</v>
      </c>
      <c r="K33" s="384">
        <v>12</v>
      </c>
      <c r="L33" s="389">
        <v>11</v>
      </c>
      <c r="M33" s="385">
        <v>100</v>
      </c>
      <c r="N33" s="388">
        <v>28</v>
      </c>
      <c r="O33" s="384"/>
      <c r="P33" s="388">
        <v>0</v>
      </c>
      <c r="Q33" s="384"/>
      <c r="R33" s="388">
        <v>0</v>
      </c>
      <c r="S33" s="384">
        <v>81</v>
      </c>
      <c r="T33" s="388">
        <v>25</v>
      </c>
      <c r="U33" s="414">
        <v>0</v>
      </c>
      <c r="V33" s="389">
        <v>1</v>
      </c>
    </row>
    <row r="34" spans="1:22" ht="25.5">
      <c r="A34" s="401" t="s">
        <v>25</v>
      </c>
      <c r="B34" s="402">
        <v>45260</v>
      </c>
      <c r="C34" s="407">
        <v>97</v>
      </c>
      <c r="D34" s="388">
        <v>21</v>
      </c>
      <c r="E34" s="384">
        <v>100</v>
      </c>
      <c r="F34" s="389">
        <v>28</v>
      </c>
      <c r="G34" s="384">
        <v>0</v>
      </c>
      <c r="H34" s="388">
        <v>1</v>
      </c>
      <c r="I34" s="384">
        <v>100</v>
      </c>
      <c r="J34" s="388">
        <v>28</v>
      </c>
      <c r="K34" s="384">
        <v>0</v>
      </c>
      <c r="L34" s="389">
        <v>1</v>
      </c>
      <c r="M34" s="385">
        <v>100</v>
      </c>
      <c r="N34" s="388">
        <v>28</v>
      </c>
      <c r="O34" s="384"/>
      <c r="P34" s="388">
        <v>0</v>
      </c>
      <c r="Q34" s="384"/>
      <c r="R34" s="388">
        <v>0</v>
      </c>
      <c r="S34" s="384">
        <v>0</v>
      </c>
      <c r="T34" s="388">
        <v>1</v>
      </c>
      <c r="U34" s="414">
        <v>0</v>
      </c>
      <c r="V34" s="389">
        <v>1</v>
      </c>
    </row>
    <row r="35" spans="1:22" ht="25.5">
      <c r="A35" s="401" t="s">
        <v>26</v>
      </c>
      <c r="B35" s="402">
        <v>45260</v>
      </c>
      <c r="C35" s="407">
        <v>16.22</v>
      </c>
      <c r="D35" s="388">
        <v>15</v>
      </c>
      <c r="E35" s="384">
        <v>100</v>
      </c>
      <c r="F35" s="389">
        <v>28</v>
      </c>
      <c r="G35" s="384">
        <v>100</v>
      </c>
      <c r="H35" s="388">
        <v>28</v>
      </c>
      <c r="I35" s="384">
        <v>100</v>
      </c>
      <c r="J35" s="388">
        <v>28</v>
      </c>
      <c r="K35" s="384">
        <v>9.68</v>
      </c>
      <c r="L35" s="389">
        <v>10</v>
      </c>
      <c r="M35" s="385">
        <v>100</v>
      </c>
      <c r="N35" s="388">
        <v>28</v>
      </c>
      <c r="O35" s="384"/>
      <c r="P35" s="388">
        <v>0</v>
      </c>
      <c r="Q35" s="384"/>
      <c r="R35" s="388">
        <v>0</v>
      </c>
      <c r="S35" s="384">
        <v>18</v>
      </c>
      <c r="T35" s="388">
        <v>18</v>
      </c>
      <c r="U35" s="414">
        <v>10</v>
      </c>
      <c r="V35" s="389">
        <v>27</v>
      </c>
    </row>
    <row r="36" spans="1:22" ht="26.25" thickBot="1">
      <c r="A36" s="403" t="s">
        <v>27</v>
      </c>
      <c r="B36" s="404">
        <v>45260</v>
      </c>
      <c r="C36" s="408">
        <v>100</v>
      </c>
      <c r="D36" s="390">
        <v>28</v>
      </c>
      <c r="E36" s="386">
        <v>100</v>
      </c>
      <c r="F36" s="391">
        <v>28</v>
      </c>
      <c r="G36" s="386">
        <v>100</v>
      </c>
      <c r="H36" s="390">
        <v>28</v>
      </c>
      <c r="I36" s="386">
        <v>100</v>
      </c>
      <c r="J36" s="390">
        <v>28</v>
      </c>
      <c r="K36" s="386">
        <v>0</v>
      </c>
      <c r="L36" s="391">
        <v>1</v>
      </c>
      <c r="M36" s="387">
        <v>100</v>
      </c>
      <c r="N36" s="390">
        <v>28</v>
      </c>
      <c r="O36" s="386">
        <v>100</v>
      </c>
      <c r="P36" s="390">
        <v>28</v>
      </c>
      <c r="Q36" s="386">
        <v>100</v>
      </c>
      <c r="R36" s="390">
        <v>28</v>
      </c>
      <c r="S36" s="386">
        <v>12</v>
      </c>
      <c r="T36" s="390">
        <v>16</v>
      </c>
      <c r="U36" s="415">
        <v>0</v>
      </c>
      <c r="V36" s="39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6"/>
  <sheetViews>
    <sheetView topLeftCell="A19" workbookViewId="0">
      <selection sqref="A1:Z36"/>
    </sheetView>
  </sheetViews>
  <sheetFormatPr defaultRowHeight="15"/>
  <sheetData>
    <row r="2" spans="1:26" ht="15.75" thickBot="1">
      <c r="A2" s="427"/>
      <c r="B2" s="428"/>
      <c r="C2" s="428"/>
      <c r="D2" s="428"/>
      <c r="E2" s="629" t="s">
        <v>160</v>
      </c>
      <c r="F2" s="630"/>
      <c r="G2" s="630"/>
      <c r="H2" s="630"/>
      <c r="I2" s="630"/>
      <c r="J2" s="630"/>
      <c r="K2" s="630"/>
      <c r="L2" s="630"/>
      <c r="M2" s="629" t="s">
        <v>161</v>
      </c>
      <c r="N2" s="629"/>
      <c r="O2" s="629"/>
      <c r="P2" s="629"/>
      <c r="Q2" s="629"/>
      <c r="R2" s="629"/>
      <c r="S2" s="629" t="s">
        <v>162</v>
      </c>
      <c r="T2" s="629"/>
      <c r="U2" s="629" t="s">
        <v>163</v>
      </c>
      <c r="V2" s="629"/>
      <c r="W2" s="629"/>
      <c r="X2" s="629"/>
      <c r="Y2" s="629"/>
      <c r="Z2" s="629"/>
    </row>
    <row r="3" spans="1:26" ht="77.25" thickBot="1">
      <c r="A3" s="436" t="s">
        <v>51</v>
      </c>
      <c r="B3" s="429" t="s">
        <v>68</v>
      </c>
      <c r="C3" s="430" t="s">
        <v>164</v>
      </c>
      <c r="D3" s="431" t="s">
        <v>165</v>
      </c>
      <c r="E3" s="429" t="s">
        <v>166</v>
      </c>
      <c r="F3" s="430" t="s">
        <v>167</v>
      </c>
      <c r="G3" s="430" t="s">
        <v>168</v>
      </c>
      <c r="H3" s="430" t="s">
        <v>169</v>
      </c>
      <c r="I3" s="430" t="s">
        <v>170</v>
      </c>
      <c r="J3" s="430" t="s">
        <v>171</v>
      </c>
      <c r="K3" s="430" t="s">
        <v>172</v>
      </c>
      <c r="L3" s="431" t="s">
        <v>173</v>
      </c>
      <c r="M3" s="429" t="s">
        <v>174</v>
      </c>
      <c r="N3" s="430" t="s">
        <v>175</v>
      </c>
      <c r="O3" s="430" t="s">
        <v>176</v>
      </c>
      <c r="P3" s="430" t="s">
        <v>177</v>
      </c>
      <c r="Q3" s="430" t="s">
        <v>178</v>
      </c>
      <c r="R3" s="431" t="s">
        <v>179</v>
      </c>
      <c r="S3" s="429" t="s">
        <v>180</v>
      </c>
      <c r="T3" s="431" t="s">
        <v>181</v>
      </c>
      <c r="U3" s="429" t="s">
        <v>182</v>
      </c>
      <c r="V3" s="430" t="s">
        <v>183</v>
      </c>
      <c r="W3" s="430" t="s">
        <v>184</v>
      </c>
      <c r="X3" s="430" t="s">
        <v>185</v>
      </c>
      <c r="Y3" s="430" t="s">
        <v>186</v>
      </c>
      <c r="Z3" s="431" t="s">
        <v>187</v>
      </c>
    </row>
    <row r="4" spans="1:26" ht="16.5" thickBot="1">
      <c r="A4" s="443" t="s">
        <v>46</v>
      </c>
      <c r="B4" s="424">
        <v>45247</v>
      </c>
      <c r="C4" s="444">
        <v>5</v>
      </c>
      <c r="D4" s="445">
        <v>45</v>
      </c>
      <c r="E4" s="477">
        <v>110.6</v>
      </c>
      <c r="F4" s="446">
        <v>4</v>
      </c>
      <c r="G4" s="452">
        <v>111</v>
      </c>
      <c r="H4" s="446">
        <v>5</v>
      </c>
      <c r="I4" s="472">
        <v>114.1</v>
      </c>
      <c r="J4" s="446">
        <v>5</v>
      </c>
      <c r="K4" s="472">
        <v>149.80000000000001</v>
      </c>
      <c r="L4" s="446">
        <v>5</v>
      </c>
      <c r="M4" s="464">
        <v>51716.800000000003</v>
      </c>
      <c r="N4" s="446">
        <v>3</v>
      </c>
      <c r="O4" s="481">
        <v>0.3</v>
      </c>
      <c r="P4" s="446">
        <v>2</v>
      </c>
      <c r="Q4" s="485">
        <v>435</v>
      </c>
      <c r="R4" s="446">
        <v>4</v>
      </c>
      <c r="S4" s="489">
        <v>84</v>
      </c>
      <c r="T4" s="446">
        <v>3</v>
      </c>
      <c r="U4" s="468">
        <v>135</v>
      </c>
      <c r="V4" s="446">
        <v>4</v>
      </c>
      <c r="W4" s="460">
        <v>0</v>
      </c>
      <c r="X4" s="446">
        <v>5</v>
      </c>
      <c r="Y4" s="456">
        <v>168</v>
      </c>
      <c r="Z4" s="447">
        <v>5</v>
      </c>
    </row>
    <row r="5" spans="1:26" ht="38.25">
      <c r="A5" s="438" t="s">
        <v>47</v>
      </c>
      <c r="B5" s="433">
        <v>45247</v>
      </c>
      <c r="C5" s="421">
        <v>3</v>
      </c>
      <c r="D5" s="432">
        <v>33</v>
      </c>
      <c r="E5" s="478">
        <v>93.4</v>
      </c>
      <c r="F5" s="440">
        <v>1</v>
      </c>
      <c r="G5" s="453">
        <v>97.6</v>
      </c>
      <c r="H5" s="440">
        <v>3</v>
      </c>
      <c r="I5" s="473">
        <v>102</v>
      </c>
      <c r="J5" s="440">
        <v>1</v>
      </c>
      <c r="K5" s="473">
        <v>83.8</v>
      </c>
      <c r="L5" s="440">
        <v>1</v>
      </c>
      <c r="M5" s="465">
        <v>54827.199999999997</v>
      </c>
      <c r="N5" s="440">
        <v>4</v>
      </c>
      <c r="O5" s="482">
        <v>0.1</v>
      </c>
      <c r="P5" s="440">
        <v>5</v>
      </c>
      <c r="Q5" s="486">
        <v>272</v>
      </c>
      <c r="R5" s="440">
        <v>3</v>
      </c>
      <c r="S5" s="489">
        <v>85</v>
      </c>
      <c r="T5" s="440">
        <v>4</v>
      </c>
      <c r="U5" s="469">
        <v>48</v>
      </c>
      <c r="V5" s="440">
        <v>3</v>
      </c>
      <c r="W5" s="461">
        <v>0</v>
      </c>
      <c r="X5" s="440">
        <v>5</v>
      </c>
      <c r="Y5" s="457">
        <v>10</v>
      </c>
      <c r="Z5" s="448">
        <v>3</v>
      </c>
    </row>
    <row r="6" spans="1:26" ht="25.5">
      <c r="A6" s="438" t="s">
        <v>48</v>
      </c>
      <c r="B6" s="433">
        <v>45247</v>
      </c>
      <c r="C6" s="421">
        <v>4</v>
      </c>
      <c r="D6" s="432">
        <v>37</v>
      </c>
      <c r="E6" s="478">
        <v>111.9</v>
      </c>
      <c r="F6" s="440">
        <v>5</v>
      </c>
      <c r="G6" s="453">
        <v>110.1</v>
      </c>
      <c r="H6" s="440">
        <v>4</v>
      </c>
      <c r="I6" s="473">
        <v>109.9</v>
      </c>
      <c r="J6" s="440">
        <v>2</v>
      </c>
      <c r="K6" s="473">
        <v>101.9</v>
      </c>
      <c r="L6" s="440">
        <v>2</v>
      </c>
      <c r="M6" s="465">
        <v>81777.399999999994</v>
      </c>
      <c r="N6" s="440">
        <v>5</v>
      </c>
      <c r="O6" s="482">
        <v>0.3</v>
      </c>
      <c r="P6" s="440">
        <v>2</v>
      </c>
      <c r="Q6" s="486">
        <v>1996</v>
      </c>
      <c r="R6" s="440">
        <v>5</v>
      </c>
      <c r="S6" s="489">
        <v>56</v>
      </c>
      <c r="T6" s="440">
        <v>1</v>
      </c>
      <c r="U6" s="469">
        <v>203</v>
      </c>
      <c r="V6" s="440">
        <v>5</v>
      </c>
      <c r="W6" s="461">
        <v>0</v>
      </c>
      <c r="X6" s="440">
        <v>5</v>
      </c>
      <c r="Y6" s="457">
        <v>9</v>
      </c>
      <c r="Z6" s="448">
        <v>1</v>
      </c>
    </row>
    <row r="7" spans="1:26" ht="15.75">
      <c r="A7" s="438" t="s">
        <v>49</v>
      </c>
      <c r="B7" s="433">
        <v>45247</v>
      </c>
      <c r="C7" s="421">
        <v>2</v>
      </c>
      <c r="D7" s="432">
        <v>32</v>
      </c>
      <c r="E7" s="478">
        <v>103.4</v>
      </c>
      <c r="F7" s="440">
        <v>3</v>
      </c>
      <c r="G7" s="453">
        <v>11.2</v>
      </c>
      <c r="H7" s="440">
        <v>1</v>
      </c>
      <c r="I7" s="473">
        <v>113.4</v>
      </c>
      <c r="J7" s="440">
        <v>4</v>
      </c>
      <c r="K7" s="473">
        <v>120.1</v>
      </c>
      <c r="L7" s="440">
        <v>4</v>
      </c>
      <c r="M7" s="465">
        <v>39796.9</v>
      </c>
      <c r="N7" s="440">
        <v>2</v>
      </c>
      <c r="O7" s="482">
        <v>0.2</v>
      </c>
      <c r="P7" s="440">
        <v>4</v>
      </c>
      <c r="Q7" s="486">
        <v>3</v>
      </c>
      <c r="R7" s="440">
        <v>1</v>
      </c>
      <c r="S7" s="489">
        <v>82</v>
      </c>
      <c r="T7" s="440">
        <v>2</v>
      </c>
      <c r="U7" s="469">
        <v>5</v>
      </c>
      <c r="V7" s="440">
        <v>2</v>
      </c>
      <c r="W7" s="461">
        <v>0</v>
      </c>
      <c r="X7" s="440">
        <v>5</v>
      </c>
      <c r="Y7" s="457">
        <v>13</v>
      </c>
      <c r="Z7" s="448">
        <v>4</v>
      </c>
    </row>
    <row r="8" spans="1:26" ht="16.5" thickBot="1">
      <c r="A8" s="439" t="s">
        <v>50</v>
      </c>
      <c r="B8" s="434">
        <v>45247</v>
      </c>
      <c r="C8" s="422">
        <v>1</v>
      </c>
      <c r="D8" s="435">
        <v>26</v>
      </c>
      <c r="E8" s="479">
        <v>94</v>
      </c>
      <c r="F8" s="441">
        <v>2</v>
      </c>
      <c r="G8" s="454">
        <v>76.7</v>
      </c>
      <c r="H8" s="441">
        <v>2</v>
      </c>
      <c r="I8" s="474">
        <v>112.2</v>
      </c>
      <c r="J8" s="441">
        <v>3</v>
      </c>
      <c r="K8" s="476">
        <v>108</v>
      </c>
      <c r="L8" s="441">
        <v>3</v>
      </c>
      <c r="M8" s="466">
        <v>39331.699999999997</v>
      </c>
      <c r="N8" s="441">
        <v>1</v>
      </c>
      <c r="O8" s="483">
        <v>0.7</v>
      </c>
      <c r="P8" s="441">
        <v>1</v>
      </c>
      <c r="Q8" s="487">
        <v>8</v>
      </c>
      <c r="R8" s="441">
        <v>2</v>
      </c>
      <c r="S8" s="490">
        <v>94</v>
      </c>
      <c r="T8" s="441">
        <v>5</v>
      </c>
      <c r="U8" s="470">
        <v>4</v>
      </c>
      <c r="V8" s="441">
        <v>1</v>
      </c>
      <c r="W8" s="462">
        <v>0</v>
      </c>
      <c r="X8" s="441">
        <v>5</v>
      </c>
      <c r="Y8" s="458">
        <v>9</v>
      </c>
      <c r="Z8" s="449">
        <v>1</v>
      </c>
    </row>
    <row r="9" spans="1:26" ht="25.5">
      <c r="A9" s="437" t="s">
        <v>0</v>
      </c>
      <c r="B9" s="433">
        <v>45247</v>
      </c>
      <c r="C9" s="423">
        <v>24</v>
      </c>
      <c r="D9" s="432">
        <v>194</v>
      </c>
      <c r="E9" s="480">
        <v>100.7</v>
      </c>
      <c r="F9" s="442">
        <v>8</v>
      </c>
      <c r="G9" s="453">
        <v>97.3</v>
      </c>
      <c r="H9" s="442">
        <v>17</v>
      </c>
      <c r="I9" s="475">
        <v>119.8</v>
      </c>
      <c r="J9" s="442">
        <v>23</v>
      </c>
      <c r="K9" s="475">
        <v>108.6</v>
      </c>
      <c r="L9" s="442">
        <v>15</v>
      </c>
      <c r="M9" s="467">
        <v>42254.7</v>
      </c>
      <c r="N9" s="442">
        <v>10</v>
      </c>
      <c r="O9" s="484">
        <v>0.2</v>
      </c>
      <c r="P9" s="442">
        <v>22</v>
      </c>
      <c r="Q9" s="488">
        <v>1</v>
      </c>
      <c r="R9" s="442">
        <v>12</v>
      </c>
      <c r="S9" s="491">
        <v>100</v>
      </c>
      <c r="T9" s="442">
        <v>28</v>
      </c>
      <c r="U9" s="471">
        <v>8</v>
      </c>
      <c r="V9" s="442">
        <v>25</v>
      </c>
      <c r="W9" s="463">
        <v>0</v>
      </c>
      <c r="X9" s="442">
        <v>28</v>
      </c>
      <c r="Y9" s="459">
        <v>2</v>
      </c>
      <c r="Z9" s="450">
        <v>6</v>
      </c>
    </row>
    <row r="10" spans="1:26" ht="25.5">
      <c r="A10" s="438" t="s">
        <v>1</v>
      </c>
      <c r="B10" s="433">
        <v>45247</v>
      </c>
      <c r="C10" s="421">
        <v>5</v>
      </c>
      <c r="D10" s="432">
        <v>136</v>
      </c>
      <c r="E10" s="478">
        <v>77.099999999999994</v>
      </c>
      <c r="F10" s="440">
        <v>3</v>
      </c>
      <c r="G10" s="453">
        <v>77.099999999999994</v>
      </c>
      <c r="H10" s="440">
        <v>8</v>
      </c>
      <c r="I10" s="473">
        <v>104</v>
      </c>
      <c r="J10" s="440">
        <v>5</v>
      </c>
      <c r="K10" s="473">
        <v>114.4</v>
      </c>
      <c r="L10" s="440">
        <v>18</v>
      </c>
      <c r="M10" s="465">
        <v>42380.5</v>
      </c>
      <c r="N10" s="440">
        <v>11</v>
      </c>
      <c r="O10" s="482">
        <v>0.3</v>
      </c>
      <c r="P10" s="440">
        <v>14</v>
      </c>
      <c r="Q10" s="486">
        <v>6</v>
      </c>
      <c r="R10" s="440">
        <v>16</v>
      </c>
      <c r="S10" s="489">
        <v>100</v>
      </c>
      <c r="T10" s="440">
        <v>28</v>
      </c>
      <c r="U10" s="469">
        <v>3</v>
      </c>
      <c r="V10" s="440">
        <v>3</v>
      </c>
      <c r="W10" s="461">
        <v>0</v>
      </c>
      <c r="X10" s="440">
        <v>28</v>
      </c>
      <c r="Y10" s="457">
        <v>1</v>
      </c>
      <c r="Z10" s="448">
        <v>2</v>
      </c>
    </row>
    <row r="11" spans="1:26" ht="25.5">
      <c r="A11" s="438" t="s">
        <v>2</v>
      </c>
      <c r="B11" s="433">
        <v>45247</v>
      </c>
      <c r="C11" s="421">
        <v>5</v>
      </c>
      <c r="D11" s="432">
        <v>136</v>
      </c>
      <c r="E11" s="478">
        <v>68.099999999999994</v>
      </c>
      <c r="F11" s="440">
        <v>1</v>
      </c>
      <c r="G11" s="453">
        <v>86.5</v>
      </c>
      <c r="H11" s="440">
        <v>15</v>
      </c>
      <c r="I11" s="473">
        <v>107.6</v>
      </c>
      <c r="J11" s="440">
        <v>13</v>
      </c>
      <c r="K11" s="451" t="s">
        <v>188</v>
      </c>
      <c r="L11" s="440">
        <v>0</v>
      </c>
      <c r="M11" s="465">
        <v>36661.300000000003</v>
      </c>
      <c r="N11" s="440">
        <v>1</v>
      </c>
      <c r="O11" s="482">
        <v>0.1</v>
      </c>
      <c r="P11" s="440">
        <v>26</v>
      </c>
      <c r="Q11" s="486">
        <v>27</v>
      </c>
      <c r="R11" s="440">
        <v>22</v>
      </c>
      <c r="S11" s="489">
        <v>99.625818521983149</v>
      </c>
      <c r="T11" s="440">
        <v>7</v>
      </c>
      <c r="U11" s="469">
        <v>3</v>
      </c>
      <c r="V11" s="440">
        <v>3</v>
      </c>
      <c r="W11" s="461">
        <v>0</v>
      </c>
      <c r="X11" s="440">
        <v>28</v>
      </c>
      <c r="Y11" s="457">
        <v>5</v>
      </c>
      <c r="Z11" s="448">
        <v>20</v>
      </c>
    </row>
    <row r="12" spans="1:26" ht="25.5">
      <c r="A12" s="438" t="s">
        <v>3</v>
      </c>
      <c r="B12" s="433">
        <v>45247</v>
      </c>
      <c r="C12" s="421">
        <v>21</v>
      </c>
      <c r="D12" s="432">
        <v>193</v>
      </c>
      <c r="E12" s="478">
        <v>90.1</v>
      </c>
      <c r="F12" s="440">
        <v>6</v>
      </c>
      <c r="G12" s="453">
        <v>192.4</v>
      </c>
      <c r="H12" s="440">
        <v>25</v>
      </c>
      <c r="I12" s="473">
        <v>104.2</v>
      </c>
      <c r="J12" s="440">
        <v>6</v>
      </c>
      <c r="K12" s="473">
        <v>107</v>
      </c>
      <c r="L12" s="440">
        <v>13</v>
      </c>
      <c r="M12" s="465">
        <v>46707.4</v>
      </c>
      <c r="N12" s="440">
        <v>18</v>
      </c>
      <c r="O12" s="482">
        <v>0.3</v>
      </c>
      <c r="P12" s="440">
        <v>14</v>
      </c>
      <c r="Q12" s="486">
        <v>72</v>
      </c>
      <c r="R12" s="440">
        <v>26</v>
      </c>
      <c r="S12" s="489">
        <v>99.754299754299737</v>
      </c>
      <c r="T12" s="440">
        <v>10</v>
      </c>
      <c r="U12" s="469">
        <v>20</v>
      </c>
      <c r="V12" s="440">
        <v>27</v>
      </c>
      <c r="W12" s="461">
        <v>0</v>
      </c>
      <c r="X12" s="440">
        <v>28</v>
      </c>
      <c r="Y12" s="457">
        <v>5</v>
      </c>
      <c r="Z12" s="448">
        <v>20</v>
      </c>
    </row>
    <row r="13" spans="1:26" ht="25.5">
      <c r="A13" s="438" t="s">
        <v>4</v>
      </c>
      <c r="B13" s="433">
        <v>45247</v>
      </c>
      <c r="C13" s="421">
        <v>7</v>
      </c>
      <c r="D13" s="432">
        <v>140</v>
      </c>
      <c r="E13" s="478">
        <v>109.9</v>
      </c>
      <c r="F13" s="440">
        <v>11</v>
      </c>
      <c r="G13" s="453">
        <v>124.2</v>
      </c>
      <c r="H13" s="440">
        <v>21</v>
      </c>
      <c r="I13" s="473">
        <v>106.5</v>
      </c>
      <c r="J13" s="440">
        <v>11</v>
      </c>
      <c r="K13" s="473">
        <v>86.7</v>
      </c>
      <c r="L13" s="440">
        <v>4</v>
      </c>
      <c r="M13" s="465">
        <v>44798.7</v>
      </c>
      <c r="N13" s="440">
        <v>16</v>
      </c>
      <c r="O13" s="482">
        <v>0.2</v>
      </c>
      <c r="P13" s="440">
        <v>22</v>
      </c>
      <c r="Q13" s="486">
        <v>7</v>
      </c>
      <c r="R13" s="440">
        <v>17</v>
      </c>
      <c r="S13" s="489">
        <v>0</v>
      </c>
      <c r="T13" s="440">
        <v>1</v>
      </c>
      <c r="U13" s="469">
        <v>3</v>
      </c>
      <c r="V13" s="440">
        <v>3</v>
      </c>
      <c r="W13" s="461">
        <v>0</v>
      </c>
      <c r="X13" s="440">
        <v>28</v>
      </c>
      <c r="Y13" s="457">
        <v>2</v>
      </c>
      <c r="Z13" s="448">
        <v>6</v>
      </c>
    </row>
    <row r="14" spans="1:26" ht="25.5">
      <c r="A14" s="438" t="s">
        <v>5</v>
      </c>
      <c r="B14" s="433">
        <v>45247</v>
      </c>
      <c r="C14" s="421">
        <v>17</v>
      </c>
      <c r="D14" s="432">
        <v>164</v>
      </c>
      <c r="E14" s="478">
        <v>116.5</v>
      </c>
      <c r="F14" s="440">
        <v>16</v>
      </c>
      <c r="G14" s="453">
        <v>80.099999999999994</v>
      </c>
      <c r="H14" s="440">
        <v>11</v>
      </c>
      <c r="I14" s="473">
        <v>117.7</v>
      </c>
      <c r="J14" s="440">
        <v>21</v>
      </c>
      <c r="K14" s="473">
        <v>151.9</v>
      </c>
      <c r="L14" s="440">
        <v>25</v>
      </c>
      <c r="M14" s="465">
        <v>48481.1</v>
      </c>
      <c r="N14" s="440">
        <v>23</v>
      </c>
      <c r="O14" s="482">
        <v>0.1</v>
      </c>
      <c r="P14" s="440">
        <v>26</v>
      </c>
      <c r="Q14" s="486">
        <v>0</v>
      </c>
      <c r="R14" s="440">
        <v>1</v>
      </c>
      <c r="S14" s="489">
        <v>94.351961950059462</v>
      </c>
      <c r="T14" s="440">
        <v>4</v>
      </c>
      <c r="U14" s="469">
        <v>3</v>
      </c>
      <c r="V14" s="440">
        <v>3</v>
      </c>
      <c r="W14" s="461">
        <v>0</v>
      </c>
      <c r="X14" s="440">
        <v>28</v>
      </c>
      <c r="Y14" s="457">
        <v>2</v>
      </c>
      <c r="Z14" s="448">
        <v>6</v>
      </c>
    </row>
    <row r="15" spans="1:26" ht="25.5">
      <c r="A15" s="438" t="s">
        <v>6</v>
      </c>
      <c r="B15" s="433">
        <v>45247</v>
      </c>
      <c r="C15" s="421">
        <v>15</v>
      </c>
      <c r="D15" s="432">
        <v>162</v>
      </c>
      <c r="E15" s="478">
        <v>109.3</v>
      </c>
      <c r="F15" s="440">
        <v>10</v>
      </c>
      <c r="G15" s="453">
        <v>57.4</v>
      </c>
      <c r="H15" s="440">
        <v>3</v>
      </c>
      <c r="I15" s="473">
        <v>109.5</v>
      </c>
      <c r="J15" s="440">
        <v>16</v>
      </c>
      <c r="K15" s="473">
        <v>76.900000000000006</v>
      </c>
      <c r="L15" s="440">
        <v>3</v>
      </c>
      <c r="M15" s="465">
        <v>42959</v>
      </c>
      <c r="N15" s="440">
        <v>12</v>
      </c>
      <c r="O15" s="482">
        <v>0.4</v>
      </c>
      <c r="P15" s="440">
        <v>8</v>
      </c>
      <c r="Q15" s="486">
        <v>0</v>
      </c>
      <c r="R15" s="440">
        <v>1</v>
      </c>
      <c r="S15" s="489">
        <v>100</v>
      </c>
      <c r="T15" s="440">
        <v>28</v>
      </c>
      <c r="U15" s="469">
        <v>53</v>
      </c>
      <c r="V15" s="440">
        <v>28</v>
      </c>
      <c r="W15" s="461">
        <v>0</v>
      </c>
      <c r="X15" s="440">
        <v>28</v>
      </c>
      <c r="Y15" s="457">
        <v>6</v>
      </c>
      <c r="Z15" s="448">
        <v>25</v>
      </c>
    </row>
    <row r="16" spans="1:26" ht="25.5">
      <c r="A16" s="438" t="s">
        <v>7</v>
      </c>
      <c r="B16" s="433">
        <v>45247</v>
      </c>
      <c r="C16" s="421">
        <v>8</v>
      </c>
      <c r="D16" s="432">
        <v>141</v>
      </c>
      <c r="E16" s="478">
        <v>640</v>
      </c>
      <c r="F16" s="440">
        <v>28</v>
      </c>
      <c r="G16" s="453">
        <v>13.6</v>
      </c>
      <c r="H16" s="440">
        <v>1</v>
      </c>
      <c r="I16" s="473">
        <v>104.8</v>
      </c>
      <c r="J16" s="440">
        <v>8</v>
      </c>
      <c r="K16" s="473">
        <v>89.6</v>
      </c>
      <c r="L16" s="440">
        <v>5</v>
      </c>
      <c r="M16" s="465">
        <v>50235.9</v>
      </c>
      <c r="N16" s="440">
        <v>26</v>
      </c>
      <c r="O16" s="482">
        <v>0.4</v>
      </c>
      <c r="P16" s="440">
        <v>8</v>
      </c>
      <c r="Q16" s="486">
        <v>82</v>
      </c>
      <c r="R16" s="440">
        <v>27</v>
      </c>
      <c r="S16" s="489">
        <v>0</v>
      </c>
      <c r="T16" s="440">
        <v>1</v>
      </c>
      <c r="U16" s="469">
        <v>3</v>
      </c>
      <c r="V16" s="440">
        <v>3</v>
      </c>
      <c r="W16" s="461">
        <v>0</v>
      </c>
      <c r="X16" s="440">
        <v>28</v>
      </c>
      <c r="Y16" s="457">
        <v>2</v>
      </c>
      <c r="Z16" s="448">
        <v>6</v>
      </c>
    </row>
    <row r="17" spans="1:26" ht="25.5">
      <c r="A17" s="438" t="s">
        <v>8</v>
      </c>
      <c r="B17" s="433">
        <v>45247</v>
      </c>
      <c r="C17" s="421">
        <v>14</v>
      </c>
      <c r="D17" s="432">
        <v>158</v>
      </c>
      <c r="E17" s="478">
        <v>107.8</v>
      </c>
      <c r="F17" s="440">
        <v>9</v>
      </c>
      <c r="G17" s="453">
        <v>134.1</v>
      </c>
      <c r="H17" s="440">
        <v>22</v>
      </c>
      <c r="I17" s="473">
        <v>108.6</v>
      </c>
      <c r="J17" s="440">
        <v>15</v>
      </c>
      <c r="K17" s="473">
        <v>60.2</v>
      </c>
      <c r="L17" s="440">
        <v>2</v>
      </c>
      <c r="M17" s="465">
        <v>48161.9</v>
      </c>
      <c r="N17" s="440">
        <v>22</v>
      </c>
      <c r="O17" s="482">
        <v>0.5</v>
      </c>
      <c r="P17" s="440">
        <v>3</v>
      </c>
      <c r="Q17" s="486">
        <v>18</v>
      </c>
      <c r="R17" s="440">
        <v>20</v>
      </c>
      <c r="S17" s="489">
        <v>100</v>
      </c>
      <c r="T17" s="440">
        <v>28</v>
      </c>
      <c r="U17" s="469">
        <v>3</v>
      </c>
      <c r="V17" s="440">
        <v>3</v>
      </c>
      <c r="W17" s="461">
        <v>0</v>
      </c>
      <c r="X17" s="440">
        <v>28</v>
      </c>
      <c r="Y17" s="457">
        <v>2</v>
      </c>
      <c r="Z17" s="448">
        <v>6</v>
      </c>
    </row>
    <row r="18" spans="1:26" ht="25.5">
      <c r="A18" s="438" t="s">
        <v>9</v>
      </c>
      <c r="B18" s="433">
        <v>45247</v>
      </c>
      <c r="C18" s="421">
        <v>12</v>
      </c>
      <c r="D18" s="432">
        <v>154</v>
      </c>
      <c r="E18" s="478">
        <v>132.19999999999999</v>
      </c>
      <c r="F18" s="440">
        <v>20</v>
      </c>
      <c r="G18" s="453">
        <v>170.9</v>
      </c>
      <c r="H18" s="440">
        <v>24</v>
      </c>
      <c r="I18" s="473">
        <v>127.8</v>
      </c>
      <c r="J18" s="440">
        <v>27</v>
      </c>
      <c r="K18" s="473">
        <v>105.6</v>
      </c>
      <c r="L18" s="440">
        <v>11</v>
      </c>
      <c r="M18" s="465">
        <v>44144.5</v>
      </c>
      <c r="N18" s="440">
        <v>13</v>
      </c>
      <c r="O18" s="482">
        <v>0.5</v>
      </c>
      <c r="P18" s="440">
        <v>3</v>
      </c>
      <c r="Q18" s="486">
        <v>0</v>
      </c>
      <c r="R18" s="440">
        <v>1</v>
      </c>
      <c r="S18" s="489">
        <v>99.800664451827245</v>
      </c>
      <c r="T18" s="440">
        <v>11</v>
      </c>
      <c r="U18" s="469">
        <v>2</v>
      </c>
      <c r="V18" s="440">
        <v>1</v>
      </c>
      <c r="W18" s="461">
        <v>0</v>
      </c>
      <c r="X18" s="440">
        <v>28</v>
      </c>
      <c r="Y18" s="457">
        <v>4</v>
      </c>
      <c r="Z18" s="448">
        <v>15</v>
      </c>
    </row>
    <row r="19" spans="1:26" ht="15.75">
      <c r="A19" s="438" t="s">
        <v>10</v>
      </c>
      <c r="B19" s="433">
        <v>45247</v>
      </c>
      <c r="C19" s="421">
        <v>21</v>
      </c>
      <c r="D19" s="432">
        <v>193</v>
      </c>
      <c r="E19" s="478">
        <v>115.3</v>
      </c>
      <c r="F19" s="440">
        <v>14</v>
      </c>
      <c r="G19" s="453">
        <v>97.8</v>
      </c>
      <c r="H19" s="440">
        <v>18</v>
      </c>
      <c r="I19" s="473">
        <v>104.7</v>
      </c>
      <c r="J19" s="440">
        <v>7</v>
      </c>
      <c r="K19" s="473">
        <v>105.2</v>
      </c>
      <c r="L19" s="440">
        <v>10</v>
      </c>
      <c r="M19" s="465">
        <v>47975.1</v>
      </c>
      <c r="N19" s="440">
        <v>21</v>
      </c>
      <c r="O19" s="482">
        <v>0.3</v>
      </c>
      <c r="P19" s="440">
        <v>14</v>
      </c>
      <c r="Q19" s="486">
        <v>36</v>
      </c>
      <c r="R19" s="440">
        <v>23</v>
      </c>
      <c r="S19" s="489">
        <v>99.863499863499854</v>
      </c>
      <c r="T19" s="440">
        <v>12</v>
      </c>
      <c r="U19" s="469">
        <v>9</v>
      </c>
      <c r="V19" s="440">
        <v>26</v>
      </c>
      <c r="W19" s="461">
        <v>0</v>
      </c>
      <c r="X19" s="440">
        <v>28</v>
      </c>
      <c r="Y19" s="457">
        <v>5</v>
      </c>
      <c r="Z19" s="448">
        <v>20</v>
      </c>
    </row>
    <row r="20" spans="1:26" ht="25.5">
      <c r="A20" s="438" t="s">
        <v>11</v>
      </c>
      <c r="B20" s="433">
        <v>45247</v>
      </c>
      <c r="C20" s="421">
        <v>21</v>
      </c>
      <c r="D20" s="432">
        <v>193</v>
      </c>
      <c r="E20" s="478">
        <v>146.4</v>
      </c>
      <c r="F20" s="440">
        <v>24</v>
      </c>
      <c r="G20" s="453">
        <v>79</v>
      </c>
      <c r="H20" s="440">
        <v>10</v>
      </c>
      <c r="I20" s="473">
        <v>113.1</v>
      </c>
      <c r="J20" s="440">
        <v>19</v>
      </c>
      <c r="K20" s="473">
        <v>118.8</v>
      </c>
      <c r="L20" s="440">
        <v>21</v>
      </c>
      <c r="M20" s="465">
        <v>47264</v>
      </c>
      <c r="N20" s="440">
        <v>19</v>
      </c>
      <c r="O20" s="482">
        <v>0.3</v>
      </c>
      <c r="P20" s="440">
        <v>14</v>
      </c>
      <c r="Q20" s="486">
        <v>56</v>
      </c>
      <c r="R20" s="440">
        <v>25</v>
      </c>
      <c r="S20" s="489">
        <v>100</v>
      </c>
      <c r="T20" s="440">
        <v>28</v>
      </c>
      <c r="U20" s="469">
        <v>3</v>
      </c>
      <c r="V20" s="440">
        <v>3</v>
      </c>
      <c r="W20" s="461">
        <v>0</v>
      </c>
      <c r="X20" s="440">
        <v>28</v>
      </c>
      <c r="Y20" s="457">
        <v>1</v>
      </c>
      <c r="Z20" s="448">
        <v>2</v>
      </c>
    </row>
    <row r="21" spans="1:26" ht="25.5">
      <c r="A21" s="438" t="s">
        <v>12</v>
      </c>
      <c r="B21" s="433">
        <v>45247</v>
      </c>
      <c r="C21" s="421">
        <v>3</v>
      </c>
      <c r="D21" s="432">
        <v>135</v>
      </c>
      <c r="E21" s="478">
        <v>178.7</v>
      </c>
      <c r="F21" s="440">
        <v>27</v>
      </c>
      <c r="G21" s="453">
        <v>84.9</v>
      </c>
      <c r="H21" s="440">
        <v>13</v>
      </c>
      <c r="I21" s="425" t="s">
        <v>188</v>
      </c>
      <c r="J21" s="440">
        <v>0</v>
      </c>
      <c r="K21" s="473">
        <v>105.1</v>
      </c>
      <c r="L21" s="440">
        <v>9</v>
      </c>
      <c r="M21" s="465">
        <v>38483</v>
      </c>
      <c r="N21" s="440">
        <v>3</v>
      </c>
      <c r="O21" s="482">
        <v>0.2</v>
      </c>
      <c r="P21" s="440">
        <v>22</v>
      </c>
      <c r="Q21" s="486">
        <v>0</v>
      </c>
      <c r="R21" s="440">
        <v>1</v>
      </c>
      <c r="S21" s="489">
        <v>100</v>
      </c>
      <c r="T21" s="440">
        <v>28</v>
      </c>
      <c r="U21" s="469">
        <v>3</v>
      </c>
      <c r="V21" s="440">
        <v>3</v>
      </c>
      <c r="W21" s="461">
        <v>0</v>
      </c>
      <c r="X21" s="440">
        <v>28</v>
      </c>
      <c r="Y21" s="457">
        <v>0</v>
      </c>
      <c r="Z21" s="448">
        <v>1</v>
      </c>
    </row>
    <row r="22" spans="1:26" ht="25.5">
      <c r="A22" s="438" t="s">
        <v>13</v>
      </c>
      <c r="B22" s="433">
        <v>45247</v>
      </c>
      <c r="C22" s="421">
        <v>2</v>
      </c>
      <c r="D22" s="432">
        <v>134</v>
      </c>
      <c r="E22" s="478">
        <v>118.5</v>
      </c>
      <c r="F22" s="440">
        <v>17</v>
      </c>
      <c r="G22" s="453">
        <v>81.8</v>
      </c>
      <c r="H22" s="440">
        <v>12</v>
      </c>
      <c r="I22" s="473">
        <v>70.5</v>
      </c>
      <c r="J22" s="440">
        <v>3</v>
      </c>
      <c r="K22" s="473">
        <v>100.6</v>
      </c>
      <c r="L22" s="440">
        <v>7</v>
      </c>
      <c r="M22" s="465">
        <v>49295.9</v>
      </c>
      <c r="N22" s="440">
        <v>25</v>
      </c>
      <c r="O22" s="482">
        <v>0.4</v>
      </c>
      <c r="P22" s="440">
        <v>8</v>
      </c>
      <c r="Q22" s="486">
        <v>0</v>
      </c>
      <c r="R22" s="440">
        <v>1</v>
      </c>
      <c r="S22" s="489">
        <v>100</v>
      </c>
      <c r="T22" s="440">
        <v>28</v>
      </c>
      <c r="U22" s="469">
        <v>3</v>
      </c>
      <c r="V22" s="440">
        <v>3</v>
      </c>
      <c r="W22" s="461">
        <v>0</v>
      </c>
      <c r="X22" s="440">
        <v>28</v>
      </c>
      <c r="Y22" s="457">
        <v>1</v>
      </c>
      <c r="Z22" s="448">
        <v>2</v>
      </c>
    </row>
    <row r="23" spans="1:26" ht="25.5">
      <c r="A23" s="438" t="s">
        <v>14</v>
      </c>
      <c r="B23" s="433">
        <v>45247</v>
      </c>
      <c r="C23" s="421">
        <v>27</v>
      </c>
      <c r="D23" s="432">
        <v>213</v>
      </c>
      <c r="E23" s="478">
        <v>178.2</v>
      </c>
      <c r="F23" s="440">
        <v>26</v>
      </c>
      <c r="G23" s="453">
        <v>94.6</v>
      </c>
      <c r="H23" s="440">
        <v>16</v>
      </c>
      <c r="I23" s="473">
        <v>123.4</v>
      </c>
      <c r="J23" s="440">
        <v>25</v>
      </c>
      <c r="K23" s="473">
        <v>129.80000000000001</v>
      </c>
      <c r="L23" s="440">
        <v>22</v>
      </c>
      <c r="M23" s="465">
        <v>57839.1</v>
      </c>
      <c r="N23" s="440">
        <v>28</v>
      </c>
      <c r="O23" s="482">
        <v>0.4</v>
      </c>
      <c r="P23" s="440">
        <v>8</v>
      </c>
      <c r="Q23" s="486">
        <v>0</v>
      </c>
      <c r="R23" s="440">
        <v>1</v>
      </c>
      <c r="S23" s="489">
        <v>100</v>
      </c>
      <c r="T23" s="440">
        <v>28</v>
      </c>
      <c r="U23" s="469">
        <v>3</v>
      </c>
      <c r="V23" s="440">
        <v>3</v>
      </c>
      <c r="W23" s="461">
        <v>0</v>
      </c>
      <c r="X23" s="440">
        <v>28</v>
      </c>
      <c r="Y23" s="457">
        <v>11</v>
      </c>
      <c r="Z23" s="448">
        <v>28</v>
      </c>
    </row>
    <row r="24" spans="1:26" ht="25.5">
      <c r="A24" s="438" t="s">
        <v>15</v>
      </c>
      <c r="B24" s="433">
        <v>45247</v>
      </c>
      <c r="C24" s="421">
        <v>20</v>
      </c>
      <c r="D24" s="432">
        <v>176</v>
      </c>
      <c r="E24" s="478">
        <v>121.6</v>
      </c>
      <c r="F24" s="440">
        <v>19</v>
      </c>
      <c r="G24" s="453">
        <v>69.900000000000006</v>
      </c>
      <c r="H24" s="440">
        <v>4</v>
      </c>
      <c r="I24" s="473">
        <v>106.2</v>
      </c>
      <c r="J24" s="440">
        <v>9</v>
      </c>
      <c r="K24" s="473">
        <v>115.7</v>
      </c>
      <c r="L24" s="440">
        <v>19</v>
      </c>
      <c r="M24" s="465">
        <v>41172.6</v>
      </c>
      <c r="N24" s="440">
        <v>8</v>
      </c>
      <c r="O24" s="482">
        <v>0.3</v>
      </c>
      <c r="P24" s="440">
        <v>14</v>
      </c>
      <c r="Q24" s="486">
        <v>1</v>
      </c>
      <c r="R24" s="440">
        <v>12</v>
      </c>
      <c r="S24" s="489">
        <v>100</v>
      </c>
      <c r="T24" s="440">
        <v>28</v>
      </c>
      <c r="U24" s="469">
        <v>5</v>
      </c>
      <c r="V24" s="440">
        <v>24</v>
      </c>
      <c r="W24" s="461">
        <v>0</v>
      </c>
      <c r="X24" s="440">
        <v>28</v>
      </c>
      <c r="Y24" s="457">
        <v>3</v>
      </c>
      <c r="Z24" s="448">
        <v>11</v>
      </c>
    </row>
    <row r="25" spans="1:26" ht="25.5">
      <c r="A25" s="438" t="s">
        <v>16</v>
      </c>
      <c r="B25" s="433">
        <v>45247</v>
      </c>
      <c r="C25" s="421">
        <v>19</v>
      </c>
      <c r="D25" s="432">
        <v>169</v>
      </c>
      <c r="E25" s="478">
        <v>137.6</v>
      </c>
      <c r="F25" s="440">
        <v>22</v>
      </c>
      <c r="G25" s="453">
        <v>78.900000000000006</v>
      </c>
      <c r="H25" s="440">
        <v>9</v>
      </c>
      <c r="I25" s="473">
        <v>110.7</v>
      </c>
      <c r="J25" s="440">
        <v>17</v>
      </c>
      <c r="K25" s="473">
        <v>152.19999999999999</v>
      </c>
      <c r="L25" s="440">
        <v>26</v>
      </c>
      <c r="M25" s="465">
        <v>52046.2</v>
      </c>
      <c r="N25" s="440">
        <v>27</v>
      </c>
      <c r="O25" s="482">
        <v>0.4</v>
      </c>
      <c r="P25" s="440">
        <v>8</v>
      </c>
      <c r="Q25" s="486">
        <v>12</v>
      </c>
      <c r="R25" s="440">
        <v>19</v>
      </c>
      <c r="S25" s="489">
        <v>99.660633484162915</v>
      </c>
      <c r="T25" s="440">
        <v>8</v>
      </c>
      <c r="U25" s="469">
        <v>3</v>
      </c>
      <c r="V25" s="440">
        <v>3</v>
      </c>
      <c r="W25" s="461">
        <v>0</v>
      </c>
      <c r="X25" s="440">
        <v>28</v>
      </c>
      <c r="Y25" s="457">
        <v>1</v>
      </c>
      <c r="Z25" s="448">
        <v>2</v>
      </c>
    </row>
    <row r="26" spans="1:26" ht="25.5">
      <c r="A26" s="438" t="s">
        <v>17</v>
      </c>
      <c r="B26" s="433">
        <v>45247</v>
      </c>
      <c r="C26" s="421">
        <v>11</v>
      </c>
      <c r="D26" s="432">
        <v>148</v>
      </c>
      <c r="E26" s="478">
        <v>111.4</v>
      </c>
      <c r="F26" s="440">
        <v>13</v>
      </c>
      <c r="G26" s="453">
        <v>121.7</v>
      </c>
      <c r="H26" s="440">
        <v>20</v>
      </c>
      <c r="I26" s="473">
        <v>112</v>
      </c>
      <c r="J26" s="440">
        <v>18</v>
      </c>
      <c r="K26" s="473">
        <v>107.9</v>
      </c>
      <c r="L26" s="440">
        <v>14</v>
      </c>
      <c r="M26" s="465">
        <v>39417.300000000003</v>
      </c>
      <c r="N26" s="440">
        <v>5</v>
      </c>
      <c r="O26" s="482">
        <v>0.5</v>
      </c>
      <c r="P26" s="440">
        <v>3</v>
      </c>
      <c r="Q26" s="486">
        <v>0</v>
      </c>
      <c r="R26" s="440">
        <v>1</v>
      </c>
      <c r="S26" s="489">
        <v>100</v>
      </c>
      <c r="T26" s="440">
        <v>28</v>
      </c>
      <c r="U26" s="469">
        <v>3</v>
      </c>
      <c r="V26" s="440">
        <v>3</v>
      </c>
      <c r="W26" s="461">
        <v>0</v>
      </c>
      <c r="X26" s="440">
        <v>28</v>
      </c>
      <c r="Y26" s="457">
        <v>4</v>
      </c>
      <c r="Z26" s="448">
        <v>15</v>
      </c>
    </row>
    <row r="27" spans="1:26" ht="25.5">
      <c r="A27" s="438" t="s">
        <v>18</v>
      </c>
      <c r="B27" s="433">
        <v>45247</v>
      </c>
      <c r="C27" s="421">
        <v>9</v>
      </c>
      <c r="D27" s="432">
        <v>144</v>
      </c>
      <c r="E27" s="478">
        <v>119.2</v>
      </c>
      <c r="F27" s="440">
        <v>18</v>
      </c>
      <c r="G27" s="453">
        <v>86.4</v>
      </c>
      <c r="H27" s="440">
        <v>14</v>
      </c>
      <c r="I27" s="473">
        <v>108.2</v>
      </c>
      <c r="J27" s="440">
        <v>14</v>
      </c>
      <c r="K27" s="473">
        <v>100.7</v>
      </c>
      <c r="L27" s="440">
        <v>8</v>
      </c>
      <c r="M27" s="465">
        <v>48498.8</v>
      </c>
      <c r="N27" s="440">
        <v>24</v>
      </c>
      <c r="O27" s="482">
        <v>0.3</v>
      </c>
      <c r="P27" s="440">
        <v>14</v>
      </c>
      <c r="Q27" s="486">
        <v>0</v>
      </c>
      <c r="R27" s="440">
        <v>1</v>
      </c>
      <c r="S27" s="489">
        <v>95.912300260126344</v>
      </c>
      <c r="T27" s="440">
        <v>5</v>
      </c>
      <c r="U27" s="469">
        <v>3</v>
      </c>
      <c r="V27" s="440">
        <v>3</v>
      </c>
      <c r="W27" s="461">
        <v>0</v>
      </c>
      <c r="X27" s="440">
        <v>28</v>
      </c>
      <c r="Y27" s="457">
        <v>4</v>
      </c>
      <c r="Z27" s="448">
        <v>15</v>
      </c>
    </row>
    <row r="28" spans="1:26" ht="15.75">
      <c r="A28" s="438" t="s">
        <v>19</v>
      </c>
      <c r="B28" s="433">
        <v>45247</v>
      </c>
      <c r="C28" s="421">
        <v>13</v>
      </c>
      <c r="D28" s="432">
        <v>156</v>
      </c>
      <c r="E28" s="478">
        <v>144.19999999999999</v>
      </c>
      <c r="F28" s="440">
        <v>23</v>
      </c>
      <c r="G28" s="453">
        <v>139.6</v>
      </c>
      <c r="H28" s="440">
        <v>23</v>
      </c>
      <c r="I28" s="473">
        <v>124.3</v>
      </c>
      <c r="J28" s="440">
        <v>26</v>
      </c>
      <c r="K28" s="473">
        <v>96.3</v>
      </c>
      <c r="L28" s="440">
        <v>6</v>
      </c>
      <c r="M28" s="465">
        <v>40272.699999999997</v>
      </c>
      <c r="N28" s="440">
        <v>6</v>
      </c>
      <c r="O28" s="482">
        <v>0.4</v>
      </c>
      <c r="P28" s="440">
        <v>8</v>
      </c>
      <c r="Q28" s="486">
        <v>1</v>
      </c>
      <c r="R28" s="440">
        <v>12</v>
      </c>
      <c r="S28" s="489">
        <v>97.106382978723403</v>
      </c>
      <c r="T28" s="440">
        <v>6</v>
      </c>
      <c r="U28" s="469">
        <v>3</v>
      </c>
      <c r="V28" s="440">
        <v>3</v>
      </c>
      <c r="W28" s="461">
        <v>0</v>
      </c>
      <c r="X28" s="440">
        <v>28</v>
      </c>
      <c r="Y28" s="457">
        <v>4</v>
      </c>
      <c r="Z28" s="448">
        <v>15</v>
      </c>
    </row>
    <row r="29" spans="1:26" ht="25.5">
      <c r="A29" s="438" t="s">
        <v>20</v>
      </c>
      <c r="B29" s="433">
        <v>45247</v>
      </c>
      <c r="C29" s="421">
        <v>25</v>
      </c>
      <c r="D29" s="432">
        <v>195</v>
      </c>
      <c r="E29" s="478">
        <v>153.6</v>
      </c>
      <c r="F29" s="440">
        <v>25</v>
      </c>
      <c r="G29" s="453">
        <v>70.5</v>
      </c>
      <c r="H29" s="440">
        <v>5</v>
      </c>
      <c r="I29" s="473">
        <v>106.9</v>
      </c>
      <c r="J29" s="440">
        <v>12</v>
      </c>
      <c r="K29" s="473">
        <v>135.5</v>
      </c>
      <c r="L29" s="440">
        <v>24</v>
      </c>
      <c r="M29" s="465">
        <v>44426.1</v>
      </c>
      <c r="N29" s="440">
        <v>15</v>
      </c>
      <c r="O29" s="482">
        <v>0.3</v>
      </c>
      <c r="P29" s="440">
        <v>14</v>
      </c>
      <c r="Q29" s="486">
        <v>26</v>
      </c>
      <c r="R29" s="440">
        <v>21</v>
      </c>
      <c r="S29" s="489">
        <v>100</v>
      </c>
      <c r="T29" s="440">
        <v>28</v>
      </c>
      <c r="U29" s="469">
        <v>3</v>
      </c>
      <c r="V29" s="440">
        <v>3</v>
      </c>
      <c r="W29" s="461">
        <v>0</v>
      </c>
      <c r="X29" s="440">
        <v>28</v>
      </c>
      <c r="Y29" s="457">
        <v>5</v>
      </c>
      <c r="Z29" s="448">
        <v>20</v>
      </c>
    </row>
    <row r="30" spans="1:26" ht="25.5">
      <c r="A30" s="438" t="s">
        <v>21</v>
      </c>
      <c r="B30" s="433">
        <v>45247</v>
      </c>
      <c r="C30" s="421">
        <v>15</v>
      </c>
      <c r="D30" s="432">
        <v>162</v>
      </c>
      <c r="E30" s="478">
        <v>100.3</v>
      </c>
      <c r="F30" s="440">
        <v>7</v>
      </c>
      <c r="G30" s="453">
        <v>510</v>
      </c>
      <c r="H30" s="440">
        <v>27</v>
      </c>
      <c r="I30" s="473">
        <v>106.2</v>
      </c>
      <c r="J30" s="440">
        <v>9</v>
      </c>
      <c r="K30" s="473">
        <v>130.6</v>
      </c>
      <c r="L30" s="440">
        <v>23</v>
      </c>
      <c r="M30" s="465">
        <v>38734.300000000003</v>
      </c>
      <c r="N30" s="440">
        <v>4</v>
      </c>
      <c r="O30" s="482">
        <v>0.6</v>
      </c>
      <c r="P30" s="440">
        <v>2</v>
      </c>
      <c r="Q30" s="486">
        <v>40</v>
      </c>
      <c r="R30" s="440">
        <v>24</v>
      </c>
      <c r="S30" s="489">
        <v>99.675324675324674</v>
      </c>
      <c r="T30" s="440">
        <v>9</v>
      </c>
      <c r="U30" s="469">
        <v>3</v>
      </c>
      <c r="V30" s="440">
        <v>3</v>
      </c>
      <c r="W30" s="461">
        <v>0</v>
      </c>
      <c r="X30" s="440">
        <v>28</v>
      </c>
      <c r="Y30" s="457">
        <v>7</v>
      </c>
      <c r="Z30" s="448">
        <v>26</v>
      </c>
    </row>
    <row r="31" spans="1:26" ht="25.5">
      <c r="A31" s="438" t="s">
        <v>22</v>
      </c>
      <c r="B31" s="433">
        <v>45247</v>
      </c>
      <c r="C31" s="421">
        <v>28</v>
      </c>
      <c r="D31" s="432">
        <v>221</v>
      </c>
      <c r="E31" s="478">
        <v>116.4</v>
      </c>
      <c r="F31" s="440">
        <v>15</v>
      </c>
      <c r="G31" s="453">
        <v>75.2</v>
      </c>
      <c r="H31" s="440">
        <v>6</v>
      </c>
      <c r="I31" s="473">
        <v>116.7</v>
      </c>
      <c r="J31" s="440">
        <v>20</v>
      </c>
      <c r="K31" s="473">
        <v>210</v>
      </c>
      <c r="L31" s="440">
        <v>28</v>
      </c>
      <c r="M31" s="465">
        <v>45060.9</v>
      </c>
      <c r="N31" s="440">
        <v>17</v>
      </c>
      <c r="O31" s="482">
        <v>0.2</v>
      </c>
      <c r="P31" s="440">
        <v>22</v>
      </c>
      <c r="Q31" s="486">
        <v>97</v>
      </c>
      <c r="R31" s="440">
        <v>28</v>
      </c>
      <c r="S31" s="489">
        <v>100</v>
      </c>
      <c r="T31" s="440">
        <v>28</v>
      </c>
      <c r="U31" s="469">
        <v>3</v>
      </c>
      <c r="V31" s="440">
        <v>3</v>
      </c>
      <c r="W31" s="461">
        <v>0</v>
      </c>
      <c r="X31" s="440">
        <v>28</v>
      </c>
      <c r="Y31" s="457">
        <v>7</v>
      </c>
      <c r="Z31" s="448">
        <v>26</v>
      </c>
    </row>
    <row r="32" spans="1:26" ht="15.75">
      <c r="A32" s="438" t="s">
        <v>23</v>
      </c>
      <c r="B32" s="433">
        <v>45247</v>
      </c>
      <c r="C32" s="421">
        <v>3</v>
      </c>
      <c r="D32" s="432">
        <v>135</v>
      </c>
      <c r="E32" s="478">
        <v>82.1</v>
      </c>
      <c r="F32" s="440">
        <v>5</v>
      </c>
      <c r="G32" s="455">
        <v>108.8</v>
      </c>
      <c r="H32" s="440">
        <v>19</v>
      </c>
      <c r="I32" s="473">
        <v>155.1</v>
      </c>
      <c r="J32" s="440">
        <v>28</v>
      </c>
      <c r="K32" s="473">
        <v>108.7</v>
      </c>
      <c r="L32" s="440">
        <v>16</v>
      </c>
      <c r="M32" s="465">
        <v>37855.5</v>
      </c>
      <c r="N32" s="440">
        <v>2</v>
      </c>
      <c r="O32" s="482">
        <v>0.5</v>
      </c>
      <c r="P32" s="440">
        <v>3</v>
      </c>
      <c r="Q32" s="486">
        <v>2</v>
      </c>
      <c r="R32" s="440">
        <v>15</v>
      </c>
      <c r="S32" s="489">
        <v>0</v>
      </c>
      <c r="T32" s="440">
        <v>1</v>
      </c>
      <c r="U32" s="469">
        <v>3</v>
      </c>
      <c r="V32" s="440">
        <v>3</v>
      </c>
      <c r="W32" s="461">
        <v>0</v>
      </c>
      <c r="X32" s="440">
        <v>28</v>
      </c>
      <c r="Y32" s="457">
        <v>4</v>
      </c>
      <c r="Z32" s="448">
        <v>15</v>
      </c>
    </row>
    <row r="33" spans="1:26" ht="25.5">
      <c r="A33" s="438" t="s">
        <v>24</v>
      </c>
      <c r="B33" s="433">
        <v>45247</v>
      </c>
      <c r="C33" s="421">
        <v>18</v>
      </c>
      <c r="D33" s="432">
        <v>166</v>
      </c>
      <c r="E33" s="478">
        <v>133.30000000000001</v>
      </c>
      <c r="F33" s="440">
        <v>21</v>
      </c>
      <c r="G33" s="453">
        <v>52.9</v>
      </c>
      <c r="H33" s="440">
        <v>2</v>
      </c>
      <c r="I33" s="473">
        <v>119.3</v>
      </c>
      <c r="J33" s="440">
        <v>22</v>
      </c>
      <c r="K33" s="473">
        <v>106.2</v>
      </c>
      <c r="L33" s="440">
        <v>12</v>
      </c>
      <c r="M33" s="465">
        <v>44283.5</v>
      </c>
      <c r="N33" s="440">
        <v>14</v>
      </c>
      <c r="O33" s="482">
        <v>0.1</v>
      </c>
      <c r="P33" s="440">
        <v>26</v>
      </c>
      <c r="Q33" s="486">
        <v>0</v>
      </c>
      <c r="R33" s="440">
        <v>1</v>
      </c>
      <c r="S33" s="489">
        <v>100</v>
      </c>
      <c r="T33" s="440">
        <v>28</v>
      </c>
      <c r="U33" s="469">
        <v>2</v>
      </c>
      <c r="V33" s="440">
        <v>1</v>
      </c>
      <c r="W33" s="461">
        <v>0</v>
      </c>
      <c r="X33" s="440">
        <v>28</v>
      </c>
      <c r="Y33" s="457">
        <v>3</v>
      </c>
      <c r="Z33" s="448">
        <v>11</v>
      </c>
    </row>
    <row r="34" spans="1:26" ht="25.5">
      <c r="A34" s="438" t="s">
        <v>25</v>
      </c>
      <c r="B34" s="433">
        <v>45247</v>
      </c>
      <c r="C34" s="421">
        <v>26</v>
      </c>
      <c r="D34" s="432">
        <v>196</v>
      </c>
      <c r="E34" s="478">
        <v>69.7</v>
      </c>
      <c r="F34" s="440">
        <v>2</v>
      </c>
      <c r="G34" s="453">
        <v>230</v>
      </c>
      <c r="H34" s="440">
        <v>26</v>
      </c>
      <c r="I34" s="473">
        <v>120.1</v>
      </c>
      <c r="J34" s="440">
        <v>24</v>
      </c>
      <c r="K34" s="473">
        <v>199.1</v>
      </c>
      <c r="L34" s="440">
        <v>27</v>
      </c>
      <c r="M34" s="465">
        <v>40559.800000000003</v>
      </c>
      <c r="N34" s="440">
        <v>7</v>
      </c>
      <c r="O34" s="482">
        <v>0.3</v>
      </c>
      <c r="P34" s="440">
        <v>14</v>
      </c>
      <c r="Q34" s="486">
        <v>7</v>
      </c>
      <c r="R34" s="440">
        <v>17</v>
      </c>
      <c r="S34" s="489">
        <v>100</v>
      </c>
      <c r="T34" s="440">
        <v>28</v>
      </c>
      <c r="U34" s="469">
        <v>3</v>
      </c>
      <c r="V34" s="440">
        <v>3</v>
      </c>
      <c r="W34" s="461">
        <v>0</v>
      </c>
      <c r="X34" s="440">
        <v>28</v>
      </c>
      <c r="Y34" s="457">
        <v>5</v>
      </c>
      <c r="Z34" s="448">
        <v>20</v>
      </c>
    </row>
    <row r="35" spans="1:26" ht="25.5">
      <c r="A35" s="438" t="s">
        <v>26</v>
      </c>
      <c r="B35" s="433">
        <v>45247</v>
      </c>
      <c r="C35" s="421">
        <v>10</v>
      </c>
      <c r="D35" s="432">
        <v>147</v>
      </c>
      <c r="E35" s="478">
        <v>110.2</v>
      </c>
      <c r="F35" s="440">
        <v>12</v>
      </c>
      <c r="G35" s="453">
        <v>750</v>
      </c>
      <c r="H35" s="440">
        <v>28</v>
      </c>
      <c r="I35" s="473">
        <v>102</v>
      </c>
      <c r="J35" s="440">
        <v>4</v>
      </c>
      <c r="K35" s="473">
        <v>118.2</v>
      </c>
      <c r="L35" s="440">
        <v>20</v>
      </c>
      <c r="M35" s="465">
        <v>41773</v>
      </c>
      <c r="N35" s="440">
        <v>9</v>
      </c>
      <c r="O35" s="482">
        <v>0.5</v>
      </c>
      <c r="P35" s="440">
        <v>3</v>
      </c>
      <c r="Q35" s="486">
        <v>0</v>
      </c>
      <c r="R35" s="440">
        <v>1</v>
      </c>
      <c r="S35" s="489">
        <v>100</v>
      </c>
      <c r="T35" s="440">
        <v>28</v>
      </c>
      <c r="U35" s="469">
        <v>3</v>
      </c>
      <c r="V35" s="440">
        <v>3</v>
      </c>
      <c r="W35" s="461">
        <v>0</v>
      </c>
      <c r="X35" s="440">
        <v>28</v>
      </c>
      <c r="Y35" s="457">
        <v>3</v>
      </c>
      <c r="Z35" s="448">
        <v>11</v>
      </c>
    </row>
    <row r="36" spans="1:26" ht="26.25" thickBot="1">
      <c r="A36" s="439" t="s">
        <v>27</v>
      </c>
      <c r="B36" s="434">
        <v>45247</v>
      </c>
      <c r="C36" s="422">
        <v>1</v>
      </c>
      <c r="D36" s="435">
        <v>120</v>
      </c>
      <c r="E36" s="479">
        <v>80.3</v>
      </c>
      <c r="F36" s="441">
        <v>4</v>
      </c>
      <c r="G36" s="454">
        <v>76.599999999999994</v>
      </c>
      <c r="H36" s="441">
        <v>7</v>
      </c>
      <c r="I36" s="426" t="s">
        <v>188</v>
      </c>
      <c r="J36" s="441">
        <v>0</v>
      </c>
      <c r="K36" s="474">
        <v>110.2</v>
      </c>
      <c r="L36" s="441">
        <v>17</v>
      </c>
      <c r="M36" s="466">
        <v>47868.800000000003</v>
      </c>
      <c r="N36" s="441">
        <v>20</v>
      </c>
      <c r="O36" s="483">
        <v>0.7</v>
      </c>
      <c r="P36" s="441">
        <v>1</v>
      </c>
      <c r="Q36" s="487">
        <v>0</v>
      </c>
      <c r="R36" s="441">
        <v>1</v>
      </c>
      <c r="S36" s="489">
        <v>100</v>
      </c>
      <c r="T36" s="441">
        <v>28</v>
      </c>
      <c r="U36" s="470">
        <v>3</v>
      </c>
      <c r="V36" s="441">
        <v>3</v>
      </c>
      <c r="W36" s="462">
        <v>0</v>
      </c>
      <c r="X36" s="441">
        <v>28</v>
      </c>
      <c r="Y36" s="458">
        <v>3</v>
      </c>
      <c r="Z36" s="449">
        <v>11</v>
      </c>
    </row>
  </sheetData>
  <mergeCells count="4">
    <mergeCell ref="E2:L2"/>
    <mergeCell ref="M2:R2"/>
    <mergeCell ref="S2:T2"/>
    <mergeCell ref="U2:Z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I14" sqref="I14"/>
    </sheetView>
  </sheetViews>
  <sheetFormatPr defaultRowHeight="15"/>
  <cols>
    <col min="9" max="9" width="12.28515625" customWidth="1"/>
  </cols>
  <sheetData>
    <row r="1" spans="1:12">
      <c r="A1" s="493" t="s">
        <v>38</v>
      </c>
      <c r="B1" s="494"/>
      <c r="C1" s="494"/>
      <c r="D1" s="494"/>
      <c r="E1" s="492"/>
      <c r="F1" s="492"/>
      <c r="G1" s="492"/>
      <c r="H1" s="492"/>
      <c r="I1" s="492"/>
      <c r="J1" s="492"/>
      <c r="K1" s="492"/>
      <c r="L1" s="492"/>
    </row>
    <row r="2" spans="1:12" ht="15.75" thickBot="1">
      <c r="A2" s="493"/>
      <c r="B2" s="494"/>
      <c r="C2" s="494"/>
      <c r="D2" s="494"/>
      <c r="E2" s="492"/>
      <c r="F2" s="492"/>
      <c r="G2" s="492"/>
      <c r="H2" s="492"/>
      <c r="I2" s="492"/>
      <c r="J2" s="492"/>
      <c r="K2" s="492"/>
      <c r="L2" s="492"/>
    </row>
    <row r="3" spans="1:12" ht="102.75" thickBot="1">
      <c r="A3" s="501" t="s">
        <v>51</v>
      </c>
      <c r="B3" s="502" t="s">
        <v>28</v>
      </c>
      <c r="C3" s="509" t="s">
        <v>189</v>
      </c>
      <c r="D3" s="503" t="s">
        <v>190</v>
      </c>
      <c r="E3" s="503" t="s">
        <v>191</v>
      </c>
      <c r="F3" s="503" t="s">
        <v>192</v>
      </c>
      <c r="G3" s="503" t="s">
        <v>193</v>
      </c>
      <c r="H3" s="503" t="s">
        <v>194</v>
      </c>
      <c r="I3" s="503" t="s">
        <v>195</v>
      </c>
      <c r="J3" s="503" t="s">
        <v>196</v>
      </c>
      <c r="K3" s="503" t="s">
        <v>197</v>
      </c>
      <c r="L3" s="536" t="s">
        <v>198</v>
      </c>
    </row>
    <row r="4" spans="1:12" ht="15.75">
      <c r="A4" s="499" t="s">
        <v>46</v>
      </c>
      <c r="B4" s="500">
        <v>45107</v>
      </c>
      <c r="C4" s="510">
        <v>660</v>
      </c>
      <c r="D4" s="504">
        <v>5</v>
      </c>
      <c r="E4" s="517">
        <v>635</v>
      </c>
      <c r="F4" s="504">
        <v>1</v>
      </c>
      <c r="G4" s="511">
        <v>265</v>
      </c>
      <c r="H4" s="518">
        <v>1</v>
      </c>
      <c r="I4" s="519">
        <v>6</v>
      </c>
      <c r="J4" s="518">
        <v>1</v>
      </c>
      <c r="K4" s="511">
        <v>176</v>
      </c>
      <c r="L4" s="530">
        <v>1</v>
      </c>
    </row>
    <row r="5" spans="1:12" ht="39">
      <c r="A5" s="495" t="s">
        <v>47</v>
      </c>
      <c r="B5" s="496">
        <v>45107</v>
      </c>
      <c r="C5" s="512">
        <v>80</v>
      </c>
      <c r="D5" s="505">
        <v>4</v>
      </c>
      <c r="E5" s="520"/>
      <c r="F5" s="521"/>
      <c r="G5" s="507"/>
      <c r="H5" s="522"/>
      <c r="I5" s="507"/>
      <c r="J5" s="522"/>
      <c r="K5" s="507"/>
      <c r="L5" s="531"/>
    </row>
    <row r="6" spans="1:12" ht="26.25">
      <c r="A6" s="495" t="s">
        <v>48</v>
      </c>
      <c r="B6" s="496">
        <v>45107</v>
      </c>
      <c r="C6" s="512">
        <v>31</v>
      </c>
      <c r="D6" s="505">
        <v>2</v>
      </c>
      <c r="E6" s="520"/>
      <c r="F6" s="521"/>
      <c r="G6" s="507"/>
      <c r="H6" s="522"/>
      <c r="I6" s="507"/>
      <c r="J6" s="522"/>
      <c r="K6" s="507"/>
      <c r="L6" s="531"/>
    </row>
    <row r="7" spans="1:12" ht="15.75">
      <c r="A7" s="495" t="s">
        <v>49</v>
      </c>
      <c r="B7" s="496">
        <v>45107</v>
      </c>
      <c r="C7" s="512">
        <v>15</v>
      </c>
      <c r="D7" s="505">
        <v>1</v>
      </c>
      <c r="E7" s="520"/>
      <c r="F7" s="521"/>
      <c r="G7" s="507"/>
      <c r="H7" s="522"/>
      <c r="I7" s="507"/>
      <c r="J7" s="522"/>
      <c r="K7" s="507"/>
      <c r="L7" s="531"/>
    </row>
    <row r="8" spans="1:12" ht="16.5" thickBot="1">
      <c r="A8" s="497" t="s">
        <v>50</v>
      </c>
      <c r="B8" s="498">
        <v>45107</v>
      </c>
      <c r="C8" s="516">
        <v>59</v>
      </c>
      <c r="D8" s="506">
        <v>3</v>
      </c>
      <c r="E8" s="523"/>
      <c r="F8" s="524"/>
      <c r="G8" s="508"/>
      <c r="H8" s="525"/>
      <c r="I8" s="508"/>
      <c r="J8" s="525"/>
      <c r="K8" s="508"/>
      <c r="L8" s="532"/>
    </row>
    <row r="9" spans="1:12" ht="26.25">
      <c r="A9" s="499" t="s">
        <v>0</v>
      </c>
      <c r="B9" s="500">
        <v>45107</v>
      </c>
      <c r="C9" s="510">
        <v>49</v>
      </c>
      <c r="D9" s="504">
        <v>17</v>
      </c>
      <c r="E9" s="519">
        <v>12807</v>
      </c>
      <c r="F9" s="504">
        <v>25</v>
      </c>
      <c r="G9" s="519">
        <v>1155</v>
      </c>
      <c r="H9" s="518">
        <v>3</v>
      </c>
      <c r="I9" s="519">
        <v>99083</v>
      </c>
      <c r="J9" s="518">
        <v>22</v>
      </c>
      <c r="K9" s="511">
        <v>84</v>
      </c>
      <c r="L9" s="533">
        <v>3</v>
      </c>
    </row>
    <row r="10" spans="1:12" ht="26.25">
      <c r="A10" s="495" t="s">
        <v>1</v>
      </c>
      <c r="B10" s="496">
        <v>45107</v>
      </c>
      <c r="C10" s="512">
        <v>13</v>
      </c>
      <c r="D10" s="505">
        <v>3</v>
      </c>
      <c r="E10" s="526">
        <v>9729</v>
      </c>
      <c r="F10" s="505">
        <v>24</v>
      </c>
      <c r="G10" s="526">
        <v>1289</v>
      </c>
      <c r="H10" s="527">
        <v>4</v>
      </c>
      <c r="I10" s="526">
        <v>147966</v>
      </c>
      <c r="J10" s="527">
        <v>25</v>
      </c>
      <c r="K10" s="513">
        <v>101</v>
      </c>
      <c r="L10" s="534">
        <v>7</v>
      </c>
    </row>
    <row r="11" spans="1:12" ht="26.25">
      <c r="A11" s="495" t="s">
        <v>2</v>
      </c>
      <c r="B11" s="496">
        <v>45107</v>
      </c>
      <c r="C11" s="512">
        <v>67</v>
      </c>
      <c r="D11" s="505">
        <v>23</v>
      </c>
      <c r="E11" s="526">
        <v>3515</v>
      </c>
      <c r="F11" s="505">
        <v>16</v>
      </c>
      <c r="G11" s="526">
        <v>962</v>
      </c>
      <c r="H11" s="527">
        <v>2</v>
      </c>
      <c r="I11" s="526">
        <v>51398</v>
      </c>
      <c r="J11" s="527">
        <v>17</v>
      </c>
      <c r="K11" s="513">
        <v>256</v>
      </c>
      <c r="L11" s="534">
        <v>24</v>
      </c>
    </row>
    <row r="12" spans="1:12" ht="26.25">
      <c r="A12" s="495" t="s">
        <v>3</v>
      </c>
      <c r="B12" s="496">
        <v>45107</v>
      </c>
      <c r="C12" s="512">
        <v>32</v>
      </c>
      <c r="D12" s="505">
        <v>10</v>
      </c>
      <c r="E12" s="526">
        <v>8585</v>
      </c>
      <c r="F12" s="505">
        <v>22</v>
      </c>
      <c r="G12" s="526">
        <v>5888</v>
      </c>
      <c r="H12" s="527">
        <v>27</v>
      </c>
      <c r="I12" s="526">
        <v>394</v>
      </c>
      <c r="J12" s="527">
        <v>5</v>
      </c>
      <c r="K12" s="513">
        <v>308</v>
      </c>
      <c r="L12" s="534">
        <v>28</v>
      </c>
    </row>
    <row r="13" spans="1:12" ht="26.25">
      <c r="A13" s="495" t="s">
        <v>4</v>
      </c>
      <c r="B13" s="496">
        <v>45107</v>
      </c>
      <c r="C13" s="512">
        <v>54</v>
      </c>
      <c r="D13" s="505">
        <v>19</v>
      </c>
      <c r="E13" s="526">
        <v>13718</v>
      </c>
      <c r="F13" s="505">
        <v>26</v>
      </c>
      <c r="G13" s="526">
        <v>1481</v>
      </c>
      <c r="H13" s="527">
        <v>8</v>
      </c>
      <c r="I13" s="526">
        <v>244024</v>
      </c>
      <c r="J13" s="527">
        <v>26</v>
      </c>
      <c r="K13" s="513">
        <v>95</v>
      </c>
      <c r="L13" s="534">
        <v>5</v>
      </c>
    </row>
    <row r="14" spans="1:12" ht="26.25">
      <c r="A14" s="495" t="s">
        <v>5</v>
      </c>
      <c r="B14" s="496">
        <v>45107</v>
      </c>
      <c r="C14" s="512">
        <v>24</v>
      </c>
      <c r="D14" s="505">
        <v>9</v>
      </c>
      <c r="E14" s="526">
        <v>22296</v>
      </c>
      <c r="F14" s="505">
        <v>27</v>
      </c>
      <c r="G14" s="526">
        <v>1642</v>
      </c>
      <c r="H14" s="527">
        <v>13</v>
      </c>
      <c r="I14" s="526">
        <v>77460</v>
      </c>
      <c r="J14" s="527">
        <v>19</v>
      </c>
      <c r="K14" s="513">
        <v>139</v>
      </c>
      <c r="L14" s="534">
        <v>13</v>
      </c>
    </row>
    <row r="15" spans="1:12" ht="26.25">
      <c r="A15" s="495" t="s">
        <v>6</v>
      </c>
      <c r="B15" s="496">
        <v>45107</v>
      </c>
      <c r="C15" s="512">
        <v>90</v>
      </c>
      <c r="D15" s="505">
        <v>28</v>
      </c>
      <c r="E15" s="526">
        <v>1580</v>
      </c>
      <c r="F15" s="505">
        <v>5</v>
      </c>
      <c r="G15" s="526">
        <v>1748</v>
      </c>
      <c r="H15" s="527">
        <v>14</v>
      </c>
      <c r="I15" s="526">
        <v>122968</v>
      </c>
      <c r="J15" s="527">
        <v>24</v>
      </c>
      <c r="K15" s="513">
        <v>157</v>
      </c>
      <c r="L15" s="534">
        <v>18</v>
      </c>
    </row>
    <row r="16" spans="1:12" ht="26.25">
      <c r="A16" s="495" t="s">
        <v>7</v>
      </c>
      <c r="B16" s="496">
        <v>45107</v>
      </c>
      <c r="C16" s="512">
        <v>63</v>
      </c>
      <c r="D16" s="505">
        <v>22</v>
      </c>
      <c r="E16" s="526">
        <v>1500</v>
      </c>
      <c r="F16" s="505">
        <v>4</v>
      </c>
      <c r="G16" s="526">
        <v>3256</v>
      </c>
      <c r="H16" s="527">
        <v>23</v>
      </c>
      <c r="I16" s="526">
        <v>581</v>
      </c>
      <c r="J16" s="527">
        <v>7</v>
      </c>
      <c r="K16" s="513">
        <v>231</v>
      </c>
      <c r="L16" s="534">
        <v>23</v>
      </c>
    </row>
    <row r="17" spans="1:12" ht="26.25">
      <c r="A17" s="495" t="s">
        <v>8</v>
      </c>
      <c r="B17" s="496">
        <v>45107</v>
      </c>
      <c r="C17" s="512">
        <v>21</v>
      </c>
      <c r="D17" s="505">
        <v>6</v>
      </c>
      <c r="E17" s="526">
        <v>2018</v>
      </c>
      <c r="F17" s="505">
        <v>7</v>
      </c>
      <c r="G17" s="526">
        <v>4084</v>
      </c>
      <c r="H17" s="527">
        <v>26</v>
      </c>
      <c r="I17" s="526">
        <v>529974</v>
      </c>
      <c r="J17" s="527">
        <v>27</v>
      </c>
      <c r="K17" s="513">
        <v>109</v>
      </c>
      <c r="L17" s="534">
        <v>9</v>
      </c>
    </row>
    <row r="18" spans="1:12" ht="26.25">
      <c r="A18" s="495" t="s">
        <v>9</v>
      </c>
      <c r="B18" s="496">
        <v>45107</v>
      </c>
      <c r="C18" s="512">
        <v>67</v>
      </c>
      <c r="D18" s="505">
        <v>23</v>
      </c>
      <c r="E18" s="526">
        <v>6781</v>
      </c>
      <c r="F18" s="505">
        <v>21</v>
      </c>
      <c r="G18" s="526">
        <v>2200</v>
      </c>
      <c r="H18" s="527">
        <v>20</v>
      </c>
      <c r="I18" s="526">
        <v>91830</v>
      </c>
      <c r="J18" s="527">
        <v>20</v>
      </c>
      <c r="K18" s="513">
        <v>95</v>
      </c>
      <c r="L18" s="534">
        <v>5</v>
      </c>
    </row>
    <row r="19" spans="1:12" ht="15.75">
      <c r="A19" s="495" t="s">
        <v>10</v>
      </c>
      <c r="B19" s="496">
        <v>45107</v>
      </c>
      <c r="C19" s="512">
        <v>53</v>
      </c>
      <c r="D19" s="505">
        <v>18</v>
      </c>
      <c r="E19" s="526">
        <v>2576</v>
      </c>
      <c r="F19" s="505">
        <v>12</v>
      </c>
      <c r="G19" s="526">
        <v>3418</v>
      </c>
      <c r="H19" s="527">
        <v>24</v>
      </c>
      <c r="I19" s="526">
        <v>46</v>
      </c>
      <c r="J19" s="527">
        <v>1</v>
      </c>
      <c r="K19" s="513">
        <v>283</v>
      </c>
      <c r="L19" s="534">
        <v>27</v>
      </c>
    </row>
    <row r="20" spans="1:12" ht="26.25">
      <c r="A20" s="495" t="s">
        <v>11</v>
      </c>
      <c r="B20" s="496">
        <v>45107</v>
      </c>
      <c r="C20" s="512">
        <v>54</v>
      </c>
      <c r="D20" s="505">
        <v>19</v>
      </c>
      <c r="E20" s="526">
        <v>301</v>
      </c>
      <c r="F20" s="505">
        <v>1</v>
      </c>
      <c r="G20" s="526">
        <v>937</v>
      </c>
      <c r="H20" s="527">
        <v>1</v>
      </c>
      <c r="I20" s="526">
        <v>847</v>
      </c>
      <c r="J20" s="527">
        <v>8</v>
      </c>
      <c r="K20" s="513">
        <v>74</v>
      </c>
      <c r="L20" s="534">
        <v>2</v>
      </c>
    </row>
    <row r="21" spans="1:12" ht="26.25">
      <c r="A21" s="495" t="s">
        <v>12</v>
      </c>
      <c r="B21" s="496">
        <v>45107</v>
      </c>
      <c r="C21" s="512">
        <v>81</v>
      </c>
      <c r="D21" s="505">
        <v>26</v>
      </c>
      <c r="E21" s="526">
        <v>5157</v>
      </c>
      <c r="F21" s="505">
        <v>17</v>
      </c>
      <c r="G21" s="526">
        <v>1563</v>
      </c>
      <c r="H21" s="527">
        <v>11</v>
      </c>
      <c r="I21" s="526">
        <v>1703</v>
      </c>
      <c r="J21" s="527">
        <v>11</v>
      </c>
      <c r="K21" s="513">
        <v>159</v>
      </c>
      <c r="L21" s="534">
        <v>19</v>
      </c>
    </row>
    <row r="22" spans="1:12" ht="26.25">
      <c r="A22" s="495" t="s">
        <v>13</v>
      </c>
      <c r="B22" s="496">
        <v>45107</v>
      </c>
      <c r="C22" s="512">
        <v>81</v>
      </c>
      <c r="D22" s="505">
        <v>26</v>
      </c>
      <c r="E22" s="526">
        <v>9338</v>
      </c>
      <c r="F22" s="505">
        <v>23</v>
      </c>
      <c r="G22" s="526">
        <v>2883</v>
      </c>
      <c r="H22" s="527">
        <v>21</v>
      </c>
      <c r="I22" s="526">
        <v>43890</v>
      </c>
      <c r="J22" s="527">
        <v>16</v>
      </c>
      <c r="K22" s="513">
        <v>155</v>
      </c>
      <c r="L22" s="534">
        <v>17</v>
      </c>
    </row>
    <row r="23" spans="1:12" ht="26.25">
      <c r="A23" s="495" t="s">
        <v>14</v>
      </c>
      <c r="B23" s="496">
        <v>45107</v>
      </c>
      <c r="C23" s="512">
        <v>32</v>
      </c>
      <c r="D23" s="505">
        <v>10</v>
      </c>
      <c r="E23" s="526">
        <v>5301</v>
      </c>
      <c r="F23" s="505">
        <v>18</v>
      </c>
      <c r="G23" s="526">
        <v>2069</v>
      </c>
      <c r="H23" s="527">
        <v>17</v>
      </c>
      <c r="I23" s="526">
        <v>1004</v>
      </c>
      <c r="J23" s="527">
        <v>9</v>
      </c>
      <c r="K23" s="513">
        <v>94</v>
      </c>
      <c r="L23" s="534">
        <v>4</v>
      </c>
    </row>
    <row r="24" spans="1:12" ht="26.25">
      <c r="A24" s="495" t="s">
        <v>15</v>
      </c>
      <c r="B24" s="496">
        <v>45107</v>
      </c>
      <c r="C24" s="512">
        <v>73</v>
      </c>
      <c r="D24" s="505">
        <v>25</v>
      </c>
      <c r="E24" s="526">
        <v>2652</v>
      </c>
      <c r="F24" s="505">
        <v>13</v>
      </c>
      <c r="G24" s="526">
        <v>1928</v>
      </c>
      <c r="H24" s="527">
        <v>16</v>
      </c>
      <c r="I24" s="526">
        <v>26244</v>
      </c>
      <c r="J24" s="527">
        <v>15</v>
      </c>
      <c r="K24" s="513">
        <v>135</v>
      </c>
      <c r="L24" s="534">
        <v>12</v>
      </c>
    </row>
    <row r="25" spans="1:12" ht="26.25">
      <c r="A25" s="495" t="s">
        <v>16</v>
      </c>
      <c r="B25" s="496">
        <v>45107</v>
      </c>
      <c r="C25" s="512">
        <v>22</v>
      </c>
      <c r="D25" s="505">
        <v>8</v>
      </c>
      <c r="E25" s="526">
        <v>1028</v>
      </c>
      <c r="F25" s="505">
        <v>2</v>
      </c>
      <c r="G25" s="526">
        <v>1519</v>
      </c>
      <c r="H25" s="527">
        <v>9</v>
      </c>
      <c r="I25" s="526">
        <v>55</v>
      </c>
      <c r="J25" s="527">
        <v>2</v>
      </c>
      <c r="K25" s="513">
        <v>148</v>
      </c>
      <c r="L25" s="534">
        <v>16</v>
      </c>
    </row>
    <row r="26" spans="1:12" ht="26.25">
      <c r="A26" s="495" t="s">
        <v>17</v>
      </c>
      <c r="B26" s="496">
        <v>45107</v>
      </c>
      <c r="C26" s="512">
        <v>6</v>
      </c>
      <c r="D26" s="505">
        <v>1</v>
      </c>
      <c r="E26" s="526">
        <v>1382</v>
      </c>
      <c r="F26" s="505">
        <v>3</v>
      </c>
      <c r="G26" s="526">
        <v>1585</v>
      </c>
      <c r="H26" s="527">
        <v>12</v>
      </c>
      <c r="I26" s="526">
        <v>18296</v>
      </c>
      <c r="J26" s="527">
        <v>13</v>
      </c>
      <c r="K26" s="513">
        <v>60</v>
      </c>
      <c r="L26" s="534">
        <v>1</v>
      </c>
    </row>
    <row r="27" spans="1:12" ht="26.25">
      <c r="A27" s="495" t="s">
        <v>18</v>
      </c>
      <c r="B27" s="496">
        <v>45107</v>
      </c>
      <c r="C27" s="512">
        <v>14</v>
      </c>
      <c r="D27" s="505">
        <v>5</v>
      </c>
      <c r="E27" s="526">
        <v>1805</v>
      </c>
      <c r="F27" s="505">
        <v>6</v>
      </c>
      <c r="G27" s="526">
        <v>2923</v>
      </c>
      <c r="H27" s="527">
        <v>22</v>
      </c>
      <c r="I27" s="526">
        <v>769433</v>
      </c>
      <c r="J27" s="527">
        <v>28</v>
      </c>
      <c r="K27" s="513">
        <v>105</v>
      </c>
      <c r="L27" s="534">
        <v>8</v>
      </c>
    </row>
    <row r="28" spans="1:12" ht="15.75">
      <c r="A28" s="495" t="s">
        <v>19</v>
      </c>
      <c r="B28" s="496">
        <v>45107</v>
      </c>
      <c r="C28" s="512">
        <v>35</v>
      </c>
      <c r="D28" s="505">
        <v>13</v>
      </c>
      <c r="E28" s="526">
        <v>6259</v>
      </c>
      <c r="F28" s="505">
        <v>19</v>
      </c>
      <c r="G28" s="526">
        <v>2139</v>
      </c>
      <c r="H28" s="527">
        <v>18</v>
      </c>
      <c r="I28" s="526">
        <v>73171</v>
      </c>
      <c r="J28" s="527">
        <v>18</v>
      </c>
      <c r="K28" s="513">
        <v>227</v>
      </c>
      <c r="L28" s="534">
        <v>22</v>
      </c>
    </row>
    <row r="29" spans="1:12" ht="26.25">
      <c r="A29" s="495" t="s">
        <v>20</v>
      </c>
      <c r="B29" s="496">
        <v>45107</v>
      </c>
      <c r="C29" s="512">
        <v>32</v>
      </c>
      <c r="D29" s="505">
        <v>10</v>
      </c>
      <c r="E29" s="526">
        <v>6367</v>
      </c>
      <c r="F29" s="505">
        <v>20</v>
      </c>
      <c r="G29" s="526">
        <v>1401</v>
      </c>
      <c r="H29" s="527">
        <v>6</v>
      </c>
      <c r="I29" s="526">
        <v>427</v>
      </c>
      <c r="J29" s="527">
        <v>6</v>
      </c>
      <c r="K29" s="513">
        <v>146</v>
      </c>
      <c r="L29" s="534">
        <v>15</v>
      </c>
    </row>
    <row r="30" spans="1:12" ht="26.25">
      <c r="A30" s="495" t="s">
        <v>21</v>
      </c>
      <c r="B30" s="496">
        <v>45107</v>
      </c>
      <c r="C30" s="512">
        <v>60</v>
      </c>
      <c r="D30" s="505">
        <v>21</v>
      </c>
      <c r="E30" s="526">
        <v>2028</v>
      </c>
      <c r="F30" s="505">
        <v>8</v>
      </c>
      <c r="G30" s="526">
        <v>3934</v>
      </c>
      <c r="H30" s="527">
        <v>25</v>
      </c>
      <c r="I30" s="526">
        <v>257</v>
      </c>
      <c r="J30" s="527">
        <v>4</v>
      </c>
      <c r="K30" s="513">
        <v>145</v>
      </c>
      <c r="L30" s="534">
        <v>14</v>
      </c>
    </row>
    <row r="31" spans="1:12" ht="26.25">
      <c r="A31" s="495" t="s">
        <v>22</v>
      </c>
      <c r="B31" s="496">
        <v>45107</v>
      </c>
      <c r="C31" s="512">
        <v>41</v>
      </c>
      <c r="D31" s="505">
        <v>15</v>
      </c>
      <c r="E31" s="526">
        <v>23058</v>
      </c>
      <c r="F31" s="505">
        <v>28</v>
      </c>
      <c r="G31" s="526">
        <v>1914</v>
      </c>
      <c r="H31" s="527">
        <v>15</v>
      </c>
      <c r="I31" s="526">
        <v>91938</v>
      </c>
      <c r="J31" s="527">
        <v>21</v>
      </c>
      <c r="K31" s="513">
        <v>256</v>
      </c>
      <c r="L31" s="534">
        <v>24</v>
      </c>
    </row>
    <row r="32" spans="1:12" ht="15.75">
      <c r="A32" s="495" t="s">
        <v>23</v>
      </c>
      <c r="B32" s="496">
        <v>45107</v>
      </c>
      <c r="C32" s="512">
        <v>38</v>
      </c>
      <c r="D32" s="505">
        <v>14</v>
      </c>
      <c r="E32" s="526">
        <v>2767</v>
      </c>
      <c r="F32" s="505">
        <v>14</v>
      </c>
      <c r="G32" s="526">
        <v>1541</v>
      </c>
      <c r="H32" s="527">
        <v>10</v>
      </c>
      <c r="I32" s="526">
        <v>13879</v>
      </c>
      <c r="J32" s="527">
        <v>12</v>
      </c>
      <c r="K32" s="513">
        <v>134</v>
      </c>
      <c r="L32" s="534">
        <v>11</v>
      </c>
    </row>
    <row r="33" spans="1:12" ht="26.25">
      <c r="A33" s="495" t="s">
        <v>24</v>
      </c>
      <c r="B33" s="496">
        <v>45107</v>
      </c>
      <c r="C33" s="512">
        <v>44</v>
      </c>
      <c r="D33" s="505">
        <v>16</v>
      </c>
      <c r="E33" s="526">
        <v>2443</v>
      </c>
      <c r="F33" s="505">
        <v>10</v>
      </c>
      <c r="G33" s="526">
        <v>83539</v>
      </c>
      <c r="H33" s="527">
        <v>28</v>
      </c>
      <c r="I33" s="526">
        <v>115330</v>
      </c>
      <c r="J33" s="527">
        <v>23</v>
      </c>
      <c r="K33" s="513">
        <v>266</v>
      </c>
      <c r="L33" s="534">
        <v>26</v>
      </c>
    </row>
    <row r="34" spans="1:12" ht="26.25">
      <c r="A34" s="495" t="s">
        <v>25</v>
      </c>
      <c r="B34" s="496">
        <v>45107</v>
      </c>
      <c r="C34" s="512">
        <v>13</v>
      </c>
      <c r="D34" s="505">
        <v>3</v>
      </c>
      <c r="E34" s="526">
        <v>3009</v>
      </c>
      <c r="F34" s="505">
        <v>15</v>
      </c>
      <c r="G34" s="526">
        <v>1441</v>
      </c>
      <c r="H34" s="527">
        <v>7</v>
      </c>
      <c r="I34" s="526">
        <v>20053</v>
      </c>
      <c r="J34" s="527">
        <v>14</v>
      </c>
      <c r="K34" s="513">
        <v>130</v>
      </c>
      <c r="L34" s="534">
        <v>10</v>
      </c>
    </row>
    <row r="35" spans="1:12" ht="26.25">
      <c r="A35" s="495" t="s">
        <v>26</v>
      </c>
      <c r="B35" s="496">
        <v>45107</v>
      </c>
      <c r="C35" s="512">
        <v>21</v>
      </c>
      <c r="D35" s="505">
        <v>6</v>
      </c>
      <c r="E35" s="526">
        <v>2128</v>
      </c>
      <c r="F35" s="505">
        <v>9</v>
      </c>
      <c r="G35" s="526">
        <v>1391</v>
      </c>
      <c r="H35" s="527">
        <v>5</v>
      </c>
      <c r="I35" s="526">
        <v>232</v>
      </c>
      <c r="J35" s="527">
        <v>3</v>
      </c>
      <c r="K35" s="513">
        <v>171</v>
      </c>
      <c r="L35" s="534">
        <v>20</v>
      </c>
    </row>
    <row r="36" spans="1:12" ht="27" thickBot="1">
      <c r="A36" s="497" t="s">
        <v>27</v>
      </c>
      <c r="B36" s="498">
        <v>45107</v>
      </c>
      <c r="C36" s="514">
        <v>8</v>
      </c>
      <c r="D36" s="506">
        <v>2</v>
      </c>
      <c r="E36" s="528">
        <v>2457</v>
      </c>
      <c r="F36" s="506">
        <v>11</v>
      </c>
      <c r="G36" s="528">
        <v>2195</v>
      </c>
      <c r="H36" s="529">
        <v>19</v>
      </c>
      <c r="I36" s="528">
        <v>1331</v>
      </c>
      <c r="J36" s="529">
        <v>10</v>
      </c>
      <c r="K36" s="515">
        <v>177</v>
      </c>
      <c r="L36" s="535">
        <v>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"/>
  <sheetViews>
    <sheetView tabSelected="1" topLeftCell="A19" workbookViewId="0">
      <selection activeCell="M41" sqref="M41"/>
    </sheetView>
  </sheetViews>
  <sheetFormatPr defaultRowHeight="15"/>
  <sheetData>
    <row r="1" spans="1:42">
      <c r="A1" s="537" t="s">
        <v>38</v>
      </c>
      <c r="B1" s="538"/>
      <c r="C1" s="538"/>
      <c r="D1" s="538"/>
      <c r="E1" s="539"/>
      <c r="F1" s="539"/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  <c r="U1" s="539"/>
      <c r="V1" s="539"/>
      <c r="W1" s="539"/>
      <c r="X1" s="539"/>
      <c r="Y1" s="539"/>
      <c r="Z1" s="539"/>
      <c r="AA1" s="539"/>
      <c r="AB1" s="539"/>
      <c r="AC1" s="539"/>
      <c r="AD1" s="539"/>
      <c r="AE1" s="539"/>
      <c r="AF1" s="539"/>
      <c r="AG1" s="539"/>
      <c r="AH1" s="539"/>
      <c r="AI1" s="539"/>
      <c r="AJ1" s="539"/>
      <c r="AK1" s="539"/>
      <c r="AL1" s="539"/>
      <c r="AM1" s="539"/>
      <c r="AN1" s="539"/>
      <c r="AO1" s="539"/>
      <c r="AP1" s="539"/>
    </row>
    <row r="2" spans="1:42" ht="15.75" thickBot="1">
      <c r="A2" s="537"/>
      <c r="B2" s="538"/>
      <c r="C2" s="538"/>
      <c r="D2" s="538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539"/>
      <c r="AE2" s="539"/>
      <c r="AF2" s="539"/>
      <c r="AG2" s="539"/>
      <c r="AH2" s="539"/>
      <c r="AI2" s="539"/>
      <c r="AJ2" s="539"/>
      <c r="AK2" s="539"/>
      <c r="AL2" s="539"/>
      <c r="AM2" s="539"/>
      <c r="AN2" s="539"/>
      <c r="AO2" s="539"/>
      <c r="AP2" s="539"/>
    </row>
    <row r="3" spans="1:42" ht="102" thickBot="1">
      <c r="A3" s="540" t="s">
        <v>51</v>
      </c>
      <c r="B3" s="541" t="s">
        <v>28</v>
      </c>
      <c r="C3" s="542" t="s">
        <v>221</v>
      </c>
      <c r="D3" s="543" t="s">
        <v>222</v>
      </c>
      <c r="E3" s="545" t="s">
        <v>223</v>
      </c>
      <c r="F3" s="544" t="s">
        <v>224</v>
      </c>
      <c r="G3" s="545" t="s">
        <v>225</v>
      </c>
      <c r="H3" s="544" t="s">
        <v>226</v>
      </c>
      <c r="I3" s="545" t="s">
        <v>227</v>
      </c>
      <c r="J3" s="544" t="s">
        <v>228</v>
      </c>
      <c r="K3" s="545" t="s">
        <v>229</v>
      </c>
      <c r="L3" s="544" t="s">
        <v>230</v>
      </c>
      <c r="M3" s="545" t="s">
        <v>231</v>
      </c>
      <c r="N3" s="544" t="s">
        <v>231</v>
      </c>
      <c r="O3" s="545" t="s">
        <v>232</v>
      </c>
      <c r="P3" s="544" t="s">
        <v>233</v>
      </c>
      <c r="Q3" s="545" t="s">
        <v>234</v>
      </c>
      <c r="R3" s="544" t="s">
        <v>235</v>
      </c>
      <c r="S3" s="590" t="s">
        <v>236</v>
      </c>
      <c r="T3" s="598" t="s">
        <v>237</v>
      </c>
      <c r="U3" s="578" t="s">
        <v>209</v>
      </c>
      <c r="V3" s="594" t="s">
        <v>210</v>
      </c>
      <c r="W3" s="578" t="s">
        <v>211</v>
      </c>
      <c r="X3" s="577" t="s">
        <v>212</v>
      </c>
      <c r="Y3" s="578" t="s">
        <v>213</v>
      </c>
      <c r="Z3" s="577" t="s">
        <v>214</v>
      </c>
      <c r="AA3" s="578" t="s">
        <v>215</v>
      </c>
      <c r="AB3" s="577" t="s">
        <v>216</v>
      </c>
      <c r="AC3" s="578" t="s">
        <v>217</v>
      </c>
      <c r="AD3" s="577" t="s">
        <v>218</v>
      </c>
      <c r="AE3" s="578" t="s">
        <v>219</v>
      </c>
      <c r="AF3" s="577" t="s">
        <v>220</v>
      </c>
      <c r="AG3" s="578" t="s">
        <v>199</v>
      </c>
      <c r="AH3" s="577" t="s">
        <v>200</v>
      </c>
      <c r="AI3" s="578" t="s">
        <v>201</v>
      </c>
      <c r="AJ3" s="577" t="s">
        <v>202</v>
      </c>
      <c r="AK3" s="578" t="s">
        <v>203</v>
      </c>
      <c r="AL3" s="577" t="s">
        <v>204</v>
      </c>
      <c r="AM3" s="578" t="s">
        <v>205</v>
      </c>
      <c r="AN3" s="577" t="s">
        <v>206</v>
      </c>
      <c r="AO3" s="578" t="s">
        <v>207</v>
      </c>
      <c r="AP3" s="579" t="s">
        <v>208</v>
      </c>
    </row>
    <row r="4" spans="1:42">
      <c r="A4" s="546" t="s">
        <v>46</v>
      </c>
      <c r="B4" s="547">
        <v>44926</v>
      </c>
      <c r="C4" s="568">
        <v>27.4</v>
      </c>
      <c r="D4" s="548">
        <v>1</v>
      </c>
      <c r="E4" s="549">
        <v>10.4651162790698</v>
      </c>
      <c r="F4" s="550">
        <v>3</v>
      </c>
      <c r="G4" s="549">
        <v>16.399999999999999</v>
      </c>
      <c r="H4" s="550">
        <v>5</v>
      </c>
      <c r="I4" s="549">
        <v>32</v>
      </c>
      <c r="J4" s="550">
        <v>5</v>
      </c>
      <c r="K4" s="549">
        <v>39.6</v>
      </c>
      <c r="L4" s="550">
        <v>4</v>
      </c>
      <c r="M4" s="551">
        <v>10</v>
      </c>
      <c r="N4" s="550">
        <v>4</v>
      </c>
      <c r="O4" s="549">
        <v>0</v>
      </c>
      <c r="P4" s="550">
        <v>5</v>
      </c>
      <c r="Q4" s="549">
        <v>1.3713080168776399</v>
      </c>
      <c r="R4" s="550">
        <v>2</v>
      </c>
      <c r="S4" s="591">
        <v>77.150000000000006</v>
      </c>
      <c r="T4" s="556">
        <v>5</v>
      </c>
      <c r="U4" s="575">
        <v>0.47</v>
      </c>
      <c r="V4" s="595">
        <v>2</v>
      </c>
      <c r="W4" s="575">
        <v>11.7</v>
      </c>
      <c r="X4" s="576">
        <v>3</v>
      </c>
      <c r="Y4" s="575">
        <v>11.11</v>
      </c>
      <c r="Z4" s="576">
        <v>3</v>
      </c>
      <c r="AA4" s="575">
        <v>104.45</v>
      </c>
      <c r="AB4" s="576">
        <v>5</v>
      </c>
      <c r="AC4" s="575">
        <v>10.77</v>
      </c>
      <c r="AD4" s="576">
        <v>1</v>
      </c>
      <c r="AE4" s="575">
        <v>1.1299999999999999</v>
      </c>
      <c r="AF4" s="576">
        <v>1</v>
      </c>
      <c r="AG4" s="575">
        <v>27.6</v>
      </c>
      <c r="AH4" s="576">
        <v>2</v>
      </c>
      <c r="AI4" s="575">
        <v>56.7</v>
      </c>
      <c r="AJ4" s="576">
        <v>1</v>
      </c>
      <c r="AK4" s="575">
        <v>16.7</v>
      </c>
      <c r="AL4" s="576">
        <v>2</v>
      </c>
      <c r="AM4" s="575">
        <v>100</v>
      </c>
      <c r="AN4" s="576">
        <v>5</v>
      </c>
      <c r="AO4" s="575">
        <v>93</v>
      </c>
      <c r="AP4" s="581">
        <v>5</v>
      </c>
    </row>
    <row r="5" spans="1:42" ht="39">
      <c r="A5" s="552" t="s">
        <v>47</v>
      </c>
      <c r="B5" s="553">
        <v>44926</v>
      </c>
      <c r="C5" s="569">
        <v>30.1</v>
      </c>
      <c r="D5" s="554">
        <v>2</v>
      </c>
      <c r="E5" s="555">
        <v>23.076923076923102</v>
      </c>
      <c r="F5" s="556">
        <v>4</v>
      </c>
      <c r="G5" s="555">
        <v>13.2</v>
      </c>
      <c r="H5" s="556">
        <v>3</v>
      </c>
      <c r="I5" s="555">
        <v>18</v>
      </c>
      <c r="J5" s="556">
        <v>2</v>
      </c>
      <c r="K5" s="555">
        <v>36.5</v>
      </c>
      <c r="L5" s="556">
        <v>5</v>
      </c>
      <c r="M5" s="557">
        <v>9</v>
      </c>
      <c r="N5" s="556">
        <v>3</v>
      </c>
      <c r="O5" s="555">
        <v>1.61453077699294</v>
      </c>
      <c r="P5" s="556">
        <v>1</v>
      </c>
      <c r="Q5" s="555">
        <v>0.21881838074398199</v>
      </c>
      <c r="R5" s="556">
        <v>3</v>
      </c>
      <c r="S5" s="592">
        <v>50.45</v>
      </c>
      <c r="T5" s="556">
        <v>4</v>
      </c>
      <c r="U5" s="575">
        <v>1.0900000000000001</v>
      </c>
      <c r="V5" s="595">
        <v>4</v>
      </c>
      <c r="W5" s="575">
        <v>15.8</v>
      </c>
      <c r="X5" s="576">
        <v>4</v>
      </c>
      <c r="Y5" s="575">
        <v>6.3</v>
      </c>
      <c r="Z5" s="576">
        <v>5</v>
      </c>
      <c r="AA5" s="575">
        <v>96.6</v>
      </c>
      <c r="AB5" s="576">
        <v>2</v>
      </c>
      <c r="AC5" s="575">
        <v>5.97</v>
      </c>
      <c r="AD5" s="576">
        <v>4</v>
      </c>
      <c r="AE5" s="575">
        <v>0.85</v>
      </c>
      <c r="AF5" s="576">
        <v>4</v>
      </c>
      <c r="AG5" s="575">
        <v>9.1</v>
      </c>
      <c r="AH5" s="576">
        <v>1</v>
      </c>
      <c r="AI5" s="575">
        <v>60</v>
      </c>
      <c r="AJ5" s="576">
        <v>2</v>
      </c>
      <c r="AK5" s="575">
        <v>12</v>
      </c>
      <c r="AL5" s="576">
        <v>1</v>
      </c>
      <c r="AM5" s="575">
        <v>100</v>
      </c>
      <c r="AN5" s="576">
        <v>5</v>
      </c>
      <c r="AO5" s="575">
        <v>85</v>
      </c>
      <c r="AP5" s="581">
        <v>3</v>
      </c>
    </row>
    <row r="6" spans="1:42" ht="26.25">
      <c r="A6" s="552" t="s">
        <v>48</v>
      </c>
      <c r="B6" s="553">
        <v>44926</v>
      </c>
      <c r="C6" s="569">
        <v>38.4</v>
      </c>
      <c r="D6" s="554">
        <v>5</v>
      </c>
      <c r="E6" s="555">
        <v>9.5238095238095202</v>
      </c>
      <c r="F6" s="556">
        <v>2</v>
      </c>
      <c r="G6" s="555">
        <v>14.5</v>
      </c>
      <c r="H6" s="556">
        <v>4</v>
      </c>
      <c r="I6" s="555">
        <v>23</v>
      </c>
      <c r="J6" s="556">
        <v>4</v>
      </c>
      <c r="K6" s="555">
        <v>40.5</v>
      </c>
      <c r="L6" s="556">
        <v>3</v>
      </c>
      <c r="M6" s="557">
        <v>10</v>
      </c>
      <c r="N6" s="556">
        <v>4</v>
      </c>
      <c r="O6" s="555">
        <v>0.26737967914438499</v>
      </c>
      <c r="P6" s="556">
        <v>3</v>
      </c>
      <c r="Q6" s="555">
        <v>0</v>
      </c>
      <c r="R6" s="556">
        <v>5</v>
      </c>
      <c r="S6" s="592">
        <v>16.29</v>
      </c>
      <c r="T6" s="556">
        <v>2</v>
      </c>
      <c r="U6" s="575">
        <v>0.57999999999999996</v>
      </c>
      <c r="V6" s="595">
        <v>3</v>
      </c>
      <c r="W6" s="575">
        <v>0.65</v>
      </c>
      <c r="X6" s="576">
        <v>1</v>
      </c>
      <c r="Y6" s="575">
        <v>8.5</v>
      </c>
      <c r="Z6" s="576">
        <v>4</v>
      </c>
      <c r="AA6" s="575">
        <v>100</v>
      </c>
      <c r="AB6" s="576">
        <v>3</v>
      </c>
      <c r="AC6" s="575">
        <v>8.84</v>
      </c>
      <c r="AD6" s="576">
        <v>2</v>
      </c>
      <c r="AE6" s="575">
        <v>1</v>
      </c>
      <c r="AF6" s="576">
        <v>2</v>
      </c>
      <c r="AG6" s="575">
        <v>62</v>
      </c>
      <c r="AH6" s="576">
        <v>4</v>
      </c>
      <c r="AI6" s="575">
        <v>96</v>
      </c>
      <c r="AJ6" s="576">
        <v>4</v>
      </c>
      <c r="AK6" s="575">
        <v>45</v>
      </c>
      <c r="AL6" s="576">
        <v>4</v>
      </c>
      <c r="AM6" s="575">
        <v>100</v>
      </c>
      <c r="AN6" s="576">
        <v>5</v>
      </c>
      <c r="AO6" s="575">
        <v>74</v>
      </c>
      <c r="AP6" s="581">
        <v>1</v>
      </c>
    </row>
    <row r="7" spans="1:42">
      <c r="A7" s="552" t="s">
        <v>49</v>
      </c>
      <c r="B7" s="553">
        <v>44926</v>
      </c>
      <c r="C7" s="569">
        <v>36.700000000000003</v>
      </c>
      <c r="D7" s="554">
        <v>4</v>
      </c>
      <c r="E7" s="555">
        <v>6.6666666666666696</v>
      </c>
      <c r="F7" s="556">
        <v>1</v>
      </c>
      <c r="G7" s="555">
        <v>11.9</v>
      </c>
      <c r="H7" s="556">
        <v>2</v>
      </c>
      <c r="I7" s="555">
        <v>17</v>
      </c>
      <c r="J7" s="556">
        <v>1</v>
      </c>
      <c r="K7" s="555">
        <v>64.3</v>
      </c>
      <c r="L7" s="556">
        <v>1</v>
      </c>
      <c r="M7" s="557">
        <v>8</v>
      </c>
      <c r="N7" s="556">
        <v>1</v>
      </c>
      <c r="O7" s="555">
        <v>0</v>
      </c>
      <c r="P7" s="556">
        <v>5</v>
      </c>
      <c r="Q7" s="555">
        <v>1.40845070422535</v>
      </c>
      <c r="R7" s="556">
        <v>1</v>
      </c>
      <c r="S7" s="592">
        <v>3.17</v>
      </c>
      <c r="T7" s="556">
        <v>1</v>
      </c>
      <c r="U7" s="575">
        <v>0.2</v>
      </c>
      <c r="V7" s="595">
        <v>1</v>
      </c>
      <c r="W7" s="575">
        <v>28.81</v>
      </c>
      <c r="X7" s="576">
        <v>5</v>
      </c>
      <c r="Y7" s="575">
        <v>11.4</v>
      </c>
      <c r="Z7" s="576">
        <v>2</v>
      </c>
      <c r="AA7" s="575">
        <v>102</v>
      </c>
      <c r="AB7" s="576">
        <v>4</v>
      </c>
      <c r="AC7" s="575">
        <v>6.63</v>
      </c>
      <c r="AD7" s="576">
        <v>3</v>
      </c>
      <c r="AE7" s="575">
        <v>0.63</v>
      </c>
      <c r="AF7" s="576">
        <v>5</v>
      </c>
      <c r="AG7" s="575">
        <v>40.64</v>
      </c>
      <c r="AH7" s="576">
        <v>3</v>
      </c>
      <c r="AI7" s="575">
        <v>99.6</v>
      </c>
      <c r="AJ7" s="576">
        <v>5</v>
      </c>
      <c r="AK7" s="575">
        <v>19.850000000000001</v>
      </c>
      <c r="AL7" s="576">
        <v>3</v>
      </c>
      <c r="AM7" s="575">
        <v>100</v>
      </c>
      <c r="AN7" s="576">
        <v>5</v>
      </c>
      <c r="AO7" s="575">
        <v>90</v>
      </c>
      <c r="AP7" s="581">
        <v>4</v>
      </c>
    </row>
    <row r="8" spans="1:42" ht="15.75" thickBot="1">
      <c r="A8" s="558" t="s">
        <v>50</v>
      </c>
      <c r="B8" s="559">
        <v>44926</v>
      </c>
      <c r="C8" s="570">
        <v>33.6</v>
      </c>
      <c r="D8" s="560">
        <v>3</v>
      </c>
      <c r="E8" s="561">
        <v>53.846153846153904</v>
      </c>
      <c r="F8" s="562">
        <v>5</v>
      </c>
      <c r="G8" s="561">
        <v>11.8</v>
      </c>
      <c r="H8" s="562">
        <v>1</v>
      </c>
      <c r="I8" s="561">
        <v>20</v>
      </c>
      <c r="J8" s="562">
        <v>3</v>
      </c>
      <c r="K8" s="561">
        <v>53</v>
      </c>
      <c r="L8" s="562">
        <v>2</v>
      </c>
      <c r="M8" s="563">
        <v>8</v>
      </c>
      <c r="N8" s="562">
        <v>1</v>
      </c>
      <c r="O8" s="561">
        <v>0.64102564102564097</v>
      </c>
      <c r="P8" s="562">
        <v>2</v>
      </c>
      <c r="Q8" s="561">
        <v>0</v>
      </c>
      <c r="R8" s="562">
        <v>5</v>
      </c>
      <c r="S8" s="593">
        <v>16.29</v>
      </c>
      <c r="T8" s="597">
        <v>2</v>
      </c>
      <c r="U8" s="584">
        <v>1.86</v>
      </c>
      <c r="V8" s="596">
        <v>5</v>
      </c>
      <c r="W8" s="584">
        <v>3.16</v>
      </c>
      <c r="X8" s="583">
        <v>2</v>
      </c>
      <c r="Y8" s="584">
        <v>14.8</v>
      </c>
      <c r="Z8" s="583">
        <v>1</v>
      </c>
      <c r="AA8" s="584">
        <v>92.5</v>
      </c>
      <c r="AB8" s="583">
        <v>1</v>
      </c>
      <c r="AC8" s="584">
        <v>5.76</v>
      </c>
      <c r="AD8" s="583">
        <v>5</v>
      </c>
      <c r="AE8" s="584">
        <v>0.95</v>
      </c>
      <c r="AF8" s="583">
        <v>3</v>
      </c>
      <c r="AG8" s="584">
        <v>100</v>
      </c>
      <c r="AH8" s="583">
        <v>5</v>
      </c>
      <c r="AI8" s="584">
        <v>73</v>
      </c>
      <c r="AJ8" s="583">
        <v>3</v>
      </c>
      <c r="AK8" s="584">
        <v>70</v>
      </c>
      <c r="AL8" s="583">
        <v>5</v>
      </c>
      <c r="AM8" s="584">
        <v>100</v>
      </c>
      <c r="AN8" s="583">
        <v>5</v>
      </c>
      <c r="AO8" s="584">
        <v>81</v>
      </c>
      <c r="AP8" s="585">
        <v>2</v>
      </c>
    </row>
    <row r="9" spans="1:42" ht="26.25">
      <c r="A9" s="546" t="s">
        <v>0</v>
      </c>
      <c r="B9" s="564">
        <v>44926</v>
      </c>
      <c r="C9" s="571">
        <v>31.8</v>
      </c>
      <c r="D9" s="565">
        <v>26</v>
      </c>
      <c r="E9" s="549">
        <v>8.6999999999999993</v>
      </c>
      <c r="F9" s="550">
        <v>7</v>
      </c>
      <c r="G9" s="549">
        <v>5.8</v>
      </c>
      <c r="H9" s="550">
        <v>13</v>
      </c>
      <c r="I9" s="549">
        <v>14</v>
      </c>
      <c r="J9" s="550">
        <v>7</v>
      </c>
      <c r="K9" s="549">
        <v>60</v>
      </c>
      <c r="L9" s="550">
        <v>12</v>
      </c>
      <c r="M9" s="551">
        <v>11</v>
      </c>
      <c r="N9" s="572">
        <v>27</v>
      </c>
      <c r="O9" s="549">
        <v>0</v>
      </c>
      <c r="P9" s="599">
        <v>28</v>
      </c>
      <c r="Q9" s="549">
        <v>0</v>
      </c>
      <c r="R9" s="550">
        <v>28</v>
      </c>
      <c r="S9" s="551">
        <v>13.57</v>
      </c>
      <c r="T9" s="572">
        <v>7</v>
      </c>
      <c r="U9" s="586">
        <v>0.53</v>
      </c>
      <c r="V9" s="587">
        <v>5</v>
      </c>
      <c r="W9" s="588">
        <v>5.5</v>
      </c>
      <c r="X9" s="587">
        <v>17</v>
      </c>
      <c r="Y9" s="588">
        <v>10.4</v>
      </c>
      <c r="Z9" s="587">
        <v>6</v>
      </c>
      <c r="AA9" s="588">
        <v>104</v>
      </c>
      <c r="AB9" s="587">
        <v>22</v>
      </c>
      <c r="AC9" s="588">
        <v>9.26</v>
      </c>
      <c r="AD9" s="587">
        <v>3</v>
      </c>
      <c r="AE9" s="604">
        <v>1.6</v>
      </c>
      <c r="AF9" s="607">
        <v>5</v>
      </c>
      <c r="AG9" s="588">
        <v>100</v>
      </c>
      <c r="AH9" s="587">
        <v>28</v>
      </c>
      <c r="AI9" s="588">
        <v>100</v>
      </c>
      <c r="AJ9" s="587">
        <v>28</v>
      </c>
      <c r="AK9" s="588">
        <v>100</v>
      </c>
      <c r="AL9" s="587">
        <v>28</v>
      </c>
      <c r="AM9" s="588">
        <v>100</v>
      </c>
      <c r="AN9" s="587">
        <v>28</v>
      </c>
      <c r="AO9" s="588">
        <v>75</v>
      </c>
      <c r="AP9" s="589">
        <v>13</v>
      </c>
    </row>
    <row r="10" spans="1:42" ht="26.25">
      <c r="A10" s="552" t="s">
        <v>1</v>
      </c>
      <c r="B10" s="553">
        <v>44926</v>
      </c>
      <c r="C10" s="569">
        <v>23.5</v>
      </c>
      <c r="D10" s="554">
        <v>11</v>
      </c>
      <c r="E10" s="555">
        <v>13.0434782608696</v>
      </c>
      <c r="F10" s="556">
        <v>12</v>
      </c>
      <c r="G10" s="555">
        <v>4.0999999999999996</v>
      </c>
      <c r="H10" s="556">
        <v>3</v>
      </c>
      <c r="I10" s="555">
        <v>19</v>
      </c>
      <c r="J10" s="556">
        <v>18</v>
      </c>
      <c r="K10" s="555">
        <v>100</v>
      </c>
      <c r="L10" s="556">
        <v>1</v>
      </c>
      <c r="M10" s="557">
        <v>8</v>
      </c>
      <c r="N10" s="573">
        <v>7</v>
      </c>
      <c r="O10" s="566">
        <v>0</v>
      </c>
      <c r="P10" s="600">
        <v>28</v>
      </c>
      <c r="Q10" s="555">
        <v>0</v>
      </c>
      <c r="R10" s="556">
        <v>28</v>
      </c>
      <c r="S10" s="557">
        <v>29.64</v>
      </c>
      <c r="T10" s="573">
        <v>22</v>
      </c>
      <c r="U10" s="580">
        <v>0.81</v>
      </c>
      <c r="V10" s="576">
        <v>15</v>
      </c>
      <c r="W10" s="575">
        <v>15.38</v>
      </c>
      <c r="X10" s="576">
        <v>26</v>
      </c>
      <c r="Y10" s="575">
        <v>5</v>
      </c>
      <c r="Z10" s="576">
        <v>20</v>
      </c>
      <c r="AA10" s="575">
        <v>103</v>
      </c>
      <c r="AB10" s="576">
        <v>21</v>
      </c>
      <c r="AC10" s="575">
        <v>6.33</v>
      </c>
      <c r="AD10" s="576">
        <v>20</v>
      </c>
      <c r="AE10" s="602">
        <v>2.4</v>
      </c>
      <c r="AF10" s="605">
        <v>3</v>
      </c>
      <c r="AG10" s="575">
        <v>100</v>
      </c>
      <c r="AH10" s="576">
        <v>28</v>
      </c>
      <c r="AI10" s="575">
        <v>88</v>
      </c>
      <c r="AJ10" s="576">
        <v>6</v>
      </c>
      <c r="AK10" s="575">
        <v>83</v>
      </c>
      <c r="AL10" s="576">
        <v>16</v>
      </c>
      <c r="AM10" s="575">
        <v>100</v>
      </c>
      <c r="AN10" s="576">
        <v>28</v>
      </c>
      <c r="AO10" s="575">
        <v>64</v>
      </c>
      <c r="AP10" s="581">
        <v>5</v>
      </c>
    </row>
    <row r="11" spans="1:42" ht="26.25">
      <c r="A11" s="552" t="s">
        <v>2</v>
      </c>
      <c r="B11" s="553">
        <v>44926</v>
      </c>
      <c r="C11" s="569">
        <v>37.799999999999997</v>
      </c>
      <c r="D11" s="554">
        <v>28</v>
      </c>
      <c r="E11" s="555">
        <v>7.5</v>
      </c>
      <c r="F11" s="556">
        <v>6</v>
      </c>
      <c r="G11" s="555">
        <v>5.9</v>
      </c>
      <c r="H11" s="556">
        <v>15</v>
      </c>
      <c r="I11" s="555">
        <v>22</v>
      </c>
      <c r="J11" s="556">
        <v>22</v>
      </c>
      <c r="K11" s="555">
        <v>71.400000000000006</v>
      </c>
      <c r="L11" s="556">
        <v>3</v>
      </c>
      <c r="M11" s="557">
        <v>7</v>
      </c>
      <c r="N11" s="556">
        <v>1</v>
      </c>
      <c r="O11" s="601">
        <v>0</v>
      </c>
      <c r="P11" s="556">
        <v>28</v>
      </c>
      <c r="Q11" s="555">
        <v>3.6036036036036001</v>
      </c>
      <c r="R11" s="556">
        <v>2</v>
      </c>
      <c r="S11" s="557">
        <v>15.61</v>
      </c>
      <c r="T11" s="573">
        <v>9</v>
      </c>
      <c r="U11" s="580">
        <v>0.9</v>
      </c>
      <c r="V11" s="576">
        <v>18</v>
      </c>
      <c r="W11" s="575">
        <v>4.26</v>
      </c>
      <c r="X11" s="576">
        <v>16</v>
      </c>
      <c r="Y11" s="575">
        <v>6.2</v>
      </c>
      <c r="Z11" s="576">
        <v>16</v>
      </c>
      <c r="AA11" s="575">
        <v>129.69999999999999</v>
      </c>
      <c r="AB11" s="576">
        <v>27</v>
      </c>
      <c r="AC11" s="575">
        <v>8.09</v>
      </c>
      <c r="AD11" s="576">
        <v>10</v>
      </c>
      <c r="AE11" s="602">
        <v>2.7</v>
      </c>
      <c r="AF11" s="605">
        <v>2</v>
      </c>
      <c r="AG11" s="575">
        <v>100</v>
      </c>
      <c r="AH11" s="576">
        <v>28</v>
      </c>
      <c r="AI11" s="575">
        <v>92</v>
      </c>
      <c r="AJ11" s="576">
        <v>10</v>
      </c>
      <c r="AK11" s="575">
        <v>86</v>
      </c>
      <c r="AL11" s="576">
        <v>17</v>
      </c>
      <c r="AM11" s="575">
        <v>100</v>
      </c>
      <c r="AN11" s="576">
        <v>28</v>
      </c>
      <c r="AO11" s="575">
        <v>83</v>
      </c>
      <c r="AP11" s="581">
        <v>22</v>
      </c>
    </row>
    <row r="12" spans="1:42" ht="26.25">
      <c r="A12" s="552" t="s">
        <v>3</v>
      </c>
      <c r="B12" s="553">
        <v>44926</v>
      </c>
      <c r="C12" s="569">
        <v>24.6</v>
      </c>
      <c r="D12" s="554">
        <v>16</v>
      </c>
      <c r="E12" s="555">
        <v>28.571428571428601</v>
      </c>
      <c r="F12" s="556">
        <v>21</v>
      </c>
      <c r="G12" s="555">
        <v>4.9000000000000004</v>
      </c>
      <c r="H12" s="556">
        <v>7</v>
      </c>
      <c r="I12" s="555">
        <v>25</v>
      </c>
      <c r="J12" s="556">
        <v>27</v>
      </c>
      <c r="K12" s="555">
        <v>18.2</v>
      </c>
      <c r="L12" s="556">
        <v>26</v>
      </c>
      <c r="M12" s="557">
        <v>9</v>
      </c>
      <c r="N12" s="556">
        <v>20</v>
      </c>
      <c r="O12" s="566">
        <v>0</v>
      </c>
      <c r="P12" s="556">
        <v>28</v>
      </c>
      <c r="Q12" s="555">
        <v>0</v>
      </c>
      <c r="R12" s="556">
        <v>28</v>
      </c>
      <c r="S12" s="557">
        <v>14.03</v>
      </c>
      <c r="T12" s="573">
        <v>8</v>
      </c>
      <c r="U12" s="580">
        <v>1.25</v>
      </c>
      <c r="V12" s="576">
        <v>24</v>
      </c>
      <c r="W12" s="575">
        <v>1.8</v>
      </c>
      <c r="X12" s="576">
        <v>7</v>
      </c>
      <c r="Y12" s="575">
        <v>7.4</v>
      </c>
      <c r="Z12" s="576">
        <v>11</v>
      </c>
      <c r="AA12" s="575">
        <v>100.2</v>
      </c>
      <c r="AB12" s="576">
        <v>15</v>
      </c>
      <c r="AC12" s="575">
        <v>9.16</v>
      </c>
      <c r="AD12" s="576">
        <v>4</v>
      </c>
      <c r="AE12" s="602">
        <v>1.4</v>
      </c>
      <c r="AF12" s="605">
        <v>7</v>
      </c>
      <c r="AG12" s="575">
        <v>100</v>
      </c>
      <c r="AH12" s="576">
        <v>28</v>
      </c>
      <c r="AI12" s="575">
        <v>100</v>
      </c>
      <c r="AJ12" s="576">
        <v>28</v>
      </c>
      <c r="AK12" s="575">
        <v>100</v>
      </c>
      <c r="AL12" s="576">
        <v>28</v>
      </c>
      <c r="AM12" s="575">
        <v>100</v>
      </c>
      <c r="AN12" s="576">
        <v>28</v>
      </c>
      <c r="AO12" s="575">
        <v>82</v>
      </c>
      <c r="AP12" s="581">
        <v>20</v>
      </c>
    </row>
    <row r="13" spans="1:42" ht="26.25">
      <c r="A13" s="552" t="s">
        <v>4</v>
      </c>
      <c r="B13" s="553">
        <v>44926</v>
      </c>
      <c r="C13" s="569">
        <v>21.4</v>
      </c>
      <c r="D13" s="554">
        <v>9</v>
      </c>
      <c r="E13" s="555">
        <v>21.052631578947398</v>
      </c>
      <c r="F13" s="556">
        <v>19</v>
      </c>
      <c r="G13" s="555">
        <v>6.9</v>
      </c>
      <c r="H13" s="556">
        <v>23</v>
      </c>
      <c r="I13" s="555">
        <v>11</v>
      </c>
      <c r="J13" s="556">
        <v>2</v>
      </c>
      <c r="K13" s="555">
        <v>60</v>
      </c>
      <c r="L13" s="556">
        <v>12</v>
      </c>
      <c r="M13" s="557">
        <v>8</v>
      </c>
      <c r="N13" s="556">
        <v>7</v>
      </c>
      <c r="O13" s="566">
        <v>0</v>
      </c>
      <c r="P13" s="556">
        <v>28</v>
      </c>
      <c r="Q13" s="555">
        <v>7.8947368421052602</v>
      </c>
      <c r="R13" s="556">
        <v>1</v>
      </c>
      <c r="S13" s="557">
        <v>28.51</v>
      </c>
      <c r="T13" s="573">
        <v>21</v>
      </c>
      <c r="U13" s="580">
        <v>1</v>
      </c>
      <c r="V13" s="576">
        <v>19</v>
      </c>
      <c r="W13" s="575">
        <v>25</v>
      </c>
      <c r="X13" s="576">
        <v>28</v>
      </c>
      <c r="Y13" s="575">
        <v>9.6</v>
      </c>
      <c r="Z13" s="576">
        <v>9</v>
      </c>
      <c r="AA13" s="575">
        <v>93.11</v>
      </c>
      <c r="AB13" s="576">
        <v>6</v>
      </c>
      <c r="AC13" s="575">
        <v>7.56</v>
      </c>
      <c r="AD13" s="576">
        <v>15</v>
      </c>
      <c r="AE13" s="602">
        <v>0.8</v>
      </c>
      <c r="AF13" s="605">
        <v>23</v>
      </c>
      <c r="AG13" s="575">
        <v>100</v>
      </c>
      <c r="AH13" s="576">
        <v>28</v>
      </c>
      <c r="AI13" s="575">
        <v>55.4</v>
      </c>
      <c r="AJ13" s="576">
        <v>1</v>
      </c>
      <c r="AK13" s="575">
        <v>43.8</v>
      </c>
      <c r="AL13" s="576">
        <v>4</v>
      </c>
      <c r="AM13" s="575">
        <v>100</v>
      </c>
      <c r="AN13" s="576">
        <v>28</v>
      </c>
      <c r="AO13" s="575">
        <v>83</v>
      </c>
      <c r="AP13" s="581">
        <v>22</v>
      </c>
    </row>
    <row r="14" spans="1:42" ht="26.25">
      <c r="A14" s="552" t="s">
        <v>5</v>
      </c>
      <c r="B14" s="553">
        <v>44926</v>
      </c>
      <c r="C14" s="569">
        <v>17.600000000000001</v>
      </c>
      <c r="D14" s="554">
        <v>3</v>
      </c>
      <c r="E14" s="555">
        <v>0</v>
      </c>
      <c r="F14" s="556">
        <v>1</v>
      </c>
      <c r="G14" s="555">
        <v>6.1</v>
      </c>
      <c r="H14" s="556">
        <v>19</v>
      </c>
      <c r="I14" s="555">
        <v>9</v>
      </c>
      <c r="J14" s="556">
        <v>1</v>
      </c>
      <c r="K14" s="555">
        <v>66.7</v>
      </c>
      <c r="L14" s="556">
        <v>7</v>
      </c>
      <c r="M14" s="557">
        <v>7</v>
      </c>
      <c r="N14" s="556">
        <v>1</v>
      </c>
      <c r="O14" s="566">
        <v>1.25</v>
      </c>
      <c r="P14" s="556">
        <v>3</v>
      </c>
      <c r="Q14" s="555">
        <v>0</v>
      </c>
      <c r="R14" s="556">
        <v>28</v>
      </c>
      <c r="S14" s="557">
        <v>10.41</v>
      </c>
      <c r="T14" s="573">
        <v>6</v>
      </c>
      <c r="U14" s="580">
        <v>0.67</v>
      </c>
      <c r="V14" s="576">
        <v>8</v>
      </c>
      <c r="W14" s="575">
        <v>2.38</v>
      </c>
      <c r="X14" s="576">
        <v>10</v>
      </c>
      <c r="Y14" s="575">
        <v>6.2</v>
      </c>
      <c r="Z14" s="576">
        <v>16</v>
      </c>
      <c r="AA14" s="575">
        <v>106.9</v>
      </c>
      <c r="AB14" s="576">
        <v>26</v>
      </c>
      <c r="AC14" s="575">
        <v>8.19</v>
      </c>
      <c r="AD14" s="576">
        <v>9</v>
      </c>
      <c r="AE14" s="602">
        <v>1.37</v>
      </c>
      <c r="AF14" s="605">
        <v>8</v>
      </c>
      <c r="AG14" s="575">
        <v>100</v>
      </c>
      <c r="AH14" s="576">
        <v>28</v>
      </c>
      <c r="AI14" s="575">
        <v>100</v>
      </c>
      <c r="AJ14" s="576">
        <v>28</v>
      </c>
      <c r="AK14" s="575">
        <v>100</v>
      </c>
      <c r="AL14" s="576">
        <v>28</v>
      </c>
      <c r="AM14" s="575">
        <v>100</v>
      </c>
      <c r="AN14" s="576">
        <v>28</v>
      </c>
      <c r="AO14" s="575">
        <v>64</v>
      </c>
      <c r="AP14" s="581">
        <v>5</v>
      </c>
    </row>
    <row r="15" spans="1:42" ht="26.25">
      <c r="A15" s="552" t="s">
        <v>6</v>
      </c>
      <c r="B15" s="553">
        <v>44926</v>
      </c>
      <c r="C15" s="569">
        <v>31.3</v>
      </c>
      <c r="D15" s="554">
        <v>25</v>
      </c>
      <c r="E15" s="555">
        <v>0</v>
      </c>
      <c r="F15" s="556">
        <v>1</v>
      </c>
      <c r="G15" s="555">
        <v>7.7</v>
      </c>
      <c r="H15" s="556">
        <v>27</v>
      </c>
      <c r="I15" s="555">
        <v>17</v>
      </c>
      <c r="J15" s="556">
        <v>16</v>
      </c>
      <c r="K15" s="555">
        <v>50</v>
      </c>
      <c r="L15" s="556">
        <v>16</v>
      </c>
      <c r="M15" s="557">
        <v>8</v>
      </c>
      <c r="N15" s="556">
        <v>7</v>
      </c>
      <c r="O15" s="566">
        <v>0</v>
      </c>
      <c r="P15" s="556">
        <v>28</v>
      </c>
      <c r="Q15" s="555">
        <v>0</v>
      </c>
      <c r="R15" s="556">
        <v>28</v>
      </c>
      <c r="S15" s="557">
        <v>18.100000000000001</v>
      </c>
      <c r="T15" s="573">
        <v>13</v>
      </c>
      <c r="U15" s="580">
        <v>2.23</v>
      </c>
      <c r="V15" s="576">
        <v>28</v>
      </c>
      <c r="W15" s="575">
        <v>0</v>
      </c>
      <c r="X15" s="576">
        <v>1</v>
      </c>
      <c r="Y15" s="575">
        <v>10.3</v>
      </c>
      <c r="Z15" s="576">
        <v>8</v>
      </c>
      <c r="AA15" s="575">
        <v>106</v>
      </c>
      <c r="AB15" s="576">
        <v>25</v>
      </c>
      <c r="AC15" s="575">
        <v>5.9</v>
      </c>
      <c r="AD15" s="576">
        <v>22</v>
      </c>
      <c r="AE15" s="602">
        <v>0.9</v>
      </c>
      <c r="AF15" s="605">
        <v>18</v>
      </c>
      <c r="AG15" s="575">
        <v>100</v>
      </c>
      <c r="AH15" s="576">
        <v>28</v>
      </c>
      <c r="AI15" s="575">
        <v>100</v>
      </c>
      <c r="AJ15" s="576">
        <v>28</v>
      </c>
      <c r="AK15" s="575">
        <v>100</v>
      </c>
      <c r="AL15" s="576">
        <v>28</v>
      </c>
      <c r="AM15" s="575">
        <v>100</v>
      </c>
      <c r="AN15" s="576">
        <v>28</v>
      </c>
      <c r="AO15" s="575">
        <v>73</v>
      </c>
      <c r="AP15" s="581">
        <v>12</v>
      </c>
    </row>
    <row r="16" spans="1:42" ht="26.25">
      <c r="A16" s="552" t="s">
        <v>7</v>
      </c>
      <c r="B16" s="553">
        <v>44926</v>
      </c>
      <c r="C16" s="569">
        <v>32.1</v>
      </c>
      <c r="D16" s="554">
        <v>27</v>
      </c>
      <c r="E16" s="555">
        <v>11.538461538461499</v>
      </c>
      <c r="F16" s="556">
        <v>11</v>
      </c>
      <c r="G16" s="555">
        <v>5</v>
      </c>
      <c r="H16" s="556">
        <v>8</v>
      </c>
      <c r="I16" s="555">
        <v>12</v>
      </c>
      <c r="J16" s="556">
        <v>5</v>
      </c>
      <c r="K16" s="555">
        <v>57.1</v>
      </c>
      <c r="L16" s="556">
        <v>14</v>
      </c>
      <c r="M16" s="557">
        <v>8</v>
      </c>
      <c r="N16" s="556">
        <v>7</v>
      </c>
      <c r="O16" s="566">
        <v>0</v>
      </c>
      <c r="P16" s="556">
        <v>28</v>
      </c>
      <c r="Q16" s="555">
        <v>0</v>
      </c>
      <c r="R16" s="556">
        <v>28</v>
      </c>
      <c r="S16" s="557">
        <v>51.36</v>
      </c>
      <c r="T16" s="573">
        <v>27</v>
      </c>
      <c r="U16" s="580">
        <v>0.75</v>
      </c>
      <c r="V16" s="576">
        <v>11</v>
      </c>
      <c r="W16" s="575">
        <v>3.77</v>
      </c>
      <c r="X16" s="576">
        <v>13</v>
      </c>
      <c r="Y16" s="575">
        <v>0.9</v>
      </c>
      <c r="Z16" s="576">
        <v>27</v>
      </c>
      <c r="AA16" s="575">
        <v>80</v>
      </c>
      <c r="AB16" s="576">
        <v>4</v>
      </c>
      <c r="AC16" s="575">
        <v>8.8800000000000008</v>
      </c>
      <c r="AD16" s="576">
        <v>5</v>
      </c>
      <c r="AE16" s="602">
        <v>1.3</v>
      </c>
      <c r="AF16" s="605">
        <v>9</v>
      </c>
      <c r="AG16" s="575">
        <v>82</v>
      </c>
      <c r="AH16" s="576">
        <v>4</v>
      </c>
      <c r="AI16" s="575">
        <v>93</v>
      </c>
      <c r="AJ16" s="576">
        <v>12</v>
      </c>
      <c r="AK16" s="575">
        <v>38</v>
      </c>
      <c r="AL16" s="576">
        <v>2</v>
      </c>
      <c r="AM16" s="575">
        <v>100</v>
      </c>
      <c r="AN16" s="576">
        <v>28</v>
      </c>
      <c r="AO16" s="575">
        <v>87</v>
      </c>
      <c r="AP16" s="581">
        <v>26</v>
      </c>
    </row>
    <row r="17" spans="1:42" ht="26.25">
      <c r="A17" s="552" t="s">
        <v>8</v>
      </c>
      <c r="B17" s="553">
        <v>44926</v>
      </c>
      <c r="C17" s="569">
        <v>23.5</v>
      </c>
      <c r="D17" s="554">
        <v>11</v>
      </c>
      <c r="E17" s="555">
        <v>18.181818181818201</v>
      </c>
      <c r="F17" s="556">
        <v>16</v>
      </c>
      <c r="G17" s="555">
        <v>5.3</v>
      </c>
      <c r="H17" s="556">
        <v>10</v>
      </c>
      <c r="I17" s="555">
        <v>11</v>
      </c>
      <c r="J17" s="556">
        <v>2</v>
      </c>
      <c r="K17" s="555">
        <v>66.7</v>
      </c>
      <c r="L17" s="556">
        <v>7</v>
      </c>
      <c r="M17" s="557">
        <v>11</v>
      </c>
      <c r="N17" s="556">
        <v>27</v>
      </c>
      <c r="O17" s="566">
        <v>0</v>
      </c>
      <c r="P17" s="556">
        <v>28</v>
      </c>
      <c r="Q17" s="555">
        <v>0</v>
      </c>
      <c r="R17" s="556">
        <v>28</v>
      </c>
      <c r="S17" s="557">
        <v>23.53</v>
      </c>
      <c r="T17" s="573">
        <v>16</v>
      </c>
      <c r="U17" s="580">
        <v>0.56999999999999995</v>
      </c>
      <c r="V17" s="576">
        <v>7</v>
      </c>
      <c r="W17" s="575">
        <v>3.91</v>
      </c>
      <c r="X17" s="576">
        <v>15</v>
      </c>
      <c r="Y17" s="575">
        <v>5.4</v>
      </c>
      <c r="Z17" s="576">
        <v>18</v>
      </c>
      <c r="AA17" s="575">
        <v>95.8</v>
      </c>
      <c r="AB17" s="576">
        <v>9</v>
      </c>
      <c r="AC17" s="575">
        <v>7.75</v>
      </c>
      <c r="AD17" s="576">
        <v>13</v>
      </c>
      <c r="AE17" s="602">
        <v>1.0900000000000001</v>
      </c>
      <c r="AF17" s="605">
        <v>12</v>
      </c>
      <c r="AG17" s="575">
        <v>100</v>
      </c>
      <c r="AH17" s="576">
        <v>28</v>
      </c>
      <c r="AI17" s="575">
        <v>93.158660844250406</v>
      </c>
      <c r="AJ17" s="576">
        <v>13</v>
      </c>
      <c r="AK17" s="575">
        <v>65.793304221251802</v>
      </c>
      <c r="AL17" s="576">
        <v>11</v>
      </c>
      <c r="AM17" s="575">
        <v>100</v>
      </c>
      <c r="AN17" s="576">
        <v>28</v>
      </c>
      <c r="AO17" s="575">
        <v>75</v>
      </c>
      <c r="AP17" s="581">
        <v>13</v>
      </c>
    </row>
    <row r="18" spans="1:42" ht="26.25">
      <c r="A18" s="552" t="s">
        <v>9</v>
      </c>
      <c r="B18" s="553">
        <v>44926</v>
      </c>
      <c r="C18" s="569">
        <v>28.7</v>
      </c>
      <c r="D18" s="554">
        <v>22</v>
      </c>
      <c r="E18" s="555">
        <v>10</v>
      </c>
      <c r="F18" s="556">
        <v>9</v>
      </c>
      <c r="G18" s="555">
        <v>5.4</v>
      </c>
      <c r="H18" s="556">
        <v>11</v>
      </c>
      <c r="I18" s="555">
        <v>22</v>
      </c>
      <c r="J18" s="556">
        <v>22</v>
      </c>
      <c r="K18" s="555">
        <v>33.299999999999997</v>
      </c>
      <c r="L18" s="556">
        <v>24</v>
      </c>
      <c r="M18" s="557">
        <v>8</v>
      </c>
      <c r="N18" s="556">
        <v>7</v>
      </c>
      <c r="O18" s="566">
        <v>0</v>
      </c>
      <c r="P18" s="556">
        <v>28</v>
      </c>
      <c r="Q18" s="555">
        <v>1.61290322580645</v>
      </c>
      <c r="R18" s="556">
        <v>6</v>
      </c>
      <c r="S18" s="557">
        <v>47.06</v>
      </c>
      <c r="T18" s="573">
        <v>26</v>
      </c>
      <c r="U18" s="580">
        <v>0.52</v>
      </c>
      <c r="V18" s="576">
        <v>4</v>
      </c>
      <c r="W18" s="575">
        <v>3.85</v>
      </c>
      <c r="X18" s="576">
        <v>14</v>
      </c>
      <c r="Y18" s="575">
        <v>5.2</v>
      </c>
      <c r="Z18" s="576">
        <v>19</v>
      </c>
      <c r="AA18" s="575">
        <v>53.05</v>
      </c>
      <c r="AB18" s="576">
        <v>1</v>
      </c>
      <c r="AC18" s="575">
        <v>5.19</v>
      </c>
      <c r="AD18" s="576">
        <v>27</v>
      </c>
      <c r="AE18" s="602">
        <v>0.84</v>
      </c>
      <c r="AF18" s="605">
        <v>20</v>
      </c>
      <c r="AG18" s="575">
        <v>100</v>
      </c>
      <c r="AH18" s="576">
        <v>28</v>
      </c>
      <c r="AI18" s="575">
        <v>100</v>
      </c>
      <c r="AJ18" s="576">
        <v>28</v>
      </c>
      <c r="AK18" s="575">
        <v>77</v>
      </c>
      <c r="AL18" s="576">
        <v>15</v>
      </c>
      <c r="AM18" s="575">
        <v>100</v>
      </c>
      <c r="AN18" s="576">
        <v>28</v>
      </c>
      <c r="AO18" s="575">
        <v>86</v>
      </c>
      <c r="AP18" s="581">
        <v>24</v>
      </c>
    </row>
    <row r="19" spans="1:42">
      <c r="A19" s="552" t="s">
        <v>10</v>
      </c>
      <c r="B19" s="553">
        <v>44926</v>
      </c>
      <c r="C19" s="569">
        <v>13.8</v>
      </c>
      <c r="D19" s="554">
        <v>1</v>
      </c>
      <c r="E19" s="555">
        <v>33.928571428571402</v>
      </c>
      <c r="F19" s="556">
        <v>25</v>
      </c>
      <c r="G19" s="555">
        <v>7.1</v>
      </c>
      <c r="H19" s="556">
        <v>25</v>
      </c>
      <c r="I19" s="555">
        <v>29</v>
      </c>
      <c r="J19" s="556">
        <v>28</v>
      </c>
      <c r="K19" s="555">
        <v>44.4</v>
      </c>
      <c r="L19" s="556">
        <v>20</v>
      </c>
      <c r="M19" s="557">
        <v>8</v>
      </c>
      <c r="N19" s="556">
        <v>7</v>
      </c>
      <c r="O19" s="566">
        <v>0</v>
      </c>
      <c r="P19" s="556">
        <v>28</v>
      </c>
      <c r="Q19" s="555">
        <v>0</v>
      </c>
      <c r="R19" s="556">
        <v>28</v>
      </c>
      <c r="S19" s="557">
        <v>15.84</v>
      </c>
      <c r="T19" s="573">
        <v>10</v>
      </c>
      <c r="U19" s="580">
        <v>0.75</v>
      </c>
      <c r="V19" s="576">
        <v>11</v>
      </c>
      <c r="W19" s="575">
        <v>1.17</v>
      </c>
      <c r="X19" s="576">
        <v>5</v>
      </c>
      <c r="Y19" s="575">
        <v>11.8</v>
      </c>
      <c r="Z19" s="576">
        <v>2</v>
      </c>
      <c r="AA19" s="575">
        <v>98.4</v>
      </c>
      <c r="AB19" s="576">
        <v>13</v>
      </c>
      <c r="AC19" s="575">
        <v>8.81</v>
      </c>
      <c r="AD19" s="576">
        <v>6</v>
      </c>
      <c r="AE19" s="602">
        <v>1.43</v>
      </c>
      <c r="AF19" s="605">
        <v>6</v>
      </c>
      <c r="AG19" s="575">
        <v>50</v>
      </c>
      <c r="AH19" s="576">
        <v>2</v>
      </c>
      <c r="AI19" s="575">
        <v>99.95</v>
      </c>
      <c r="AJ19" s="576">
        <v>22</v>
      </c>
      <c r="AK19" s="575">
        <v>33.35</v>
      </c>
      <c r="AL19" s="576">
        <v>1</v>
      </c>
      <c r="AM19" s="575">
        <v>100</v>
      </c>
      <c r="AN19" s="576">
        <v>28</v>
      </c>
      <c r="AO19" s="575">
        <v>51</v>
      </c>
      <c r="AP19" s="581">
        <v>1</v>
      </c>
    </row>
    <row r="20" spans="1:42" ht="26.25">
      <c r="A20" s="552" t="s">
        <v>11</v>
      </c>
      <c r="B20" s="553">
        <v>44926</v>
      </c>
      <c r="C20" s="569">
        <v>19.2</v>
      </c>
      <c r="D20" s="554">
        <v>5</v>
      </c>
      <c r="E20" s="555">
        <v>31.81818182</v>
      </c>
      <c r="F20" s="556">
        <v>24</v>
      </c>
      <c r="G20" s="555">
        <v>7.3</v>
      </c>
      <c r="H20" s="556">
        <v>26</v>
      </c>
      <c r="I20" s="555">
        <v>20</v>
      </c>
      <c r="J20" s="556">
        <v>20</v>
      </c>
      <c r="K20" s="555">
        <v>50</v>
      </c>
      <c r="L20" s="556">
        <v>16</v>
      </c>
      <c r="M20" s="557">
        <v>8</v>
      </c>
      <c r="N20" s="556">
        <v>7</v>
      </c>
      <c r="O20" s="566">
        <v>0</v>
      </c>
      <c r="P20" s="556">
        <v>28</v>
      </c>
      <c r="Q20" s="555">
        <v>0</v>
      </c>
      <c r="R20" s="556">
        <v>28</v>
      </c>
      <c r="S20" s="557">
        <v>4.07</v>
      </c>
      <c r="T20" s="573">
        <v>3</v>
      </c>
      <c r="U20" s="580">
        <v>1.1499999999999999</v>
      </c>
      <c r="V20" s="576">
        <v>22</v>
      </c>
      <c r="W20" s="575">
        <v>6.79</v>
      </c>
      <c r="X20" s="576">
        <v>19</v>
      </c>
      <c r="Y20" s="575">
        <v>2.7</v>
      </c>
      <c r="Z20" s="576">
        <v>25</v>
      </c>
      <c r="AA20" s="575">
        <v>95.9</v>
      </c>
      <c r="AB20" s="576">
        <v>10</v>
      </c>
      <c r="AC20" s="575">
        <v>6.37</v>
      </c>
      <c r="AD20" s="576">
        <v>19</v>
      </c>
      <c r="AE20" s="602">
        <v>0.88</v>
      </c>
      <c r="AF20" s="605">
        <v>19</v>
      </c>
      <c r="AG20" s="575">
        <v>56.18</v>
      </c>
      <c r="AH20" s="576">
        <v>3</v>
      </c>
      <c r="AI20" s="575">
        <v>79.95</v>
      </c>
      <c r="AJ20" s="576">
        <v>5</v>
      </c>
      <c r="AK20" s="575">
        <v>43.36</v>
      </c>
      <c r="AL20" s="576">
        <v>3</v>
      </c>
      <c r="AM20" s="575">
        <v>100</v>
      </c>
      <c r="AN20" s="576">
        <v>28</v>
      </c>
      <c r="AO20" s="575">
        <v>80</v>
      </c>
      <c r="AP20" s="581">
        <v>18</v>
      </c>
    </row>
    <row r="21" spans="1:42" ht="26.25">
      <c r="A21" s="552" t="s">
        <v>12</v>
      </c>
      <c r="B21" s="553">
        <v>44926</v>
      </c>
      <c r="C21" s="569">
        <v>20.3</v>
      </c>
      <c r="D21" s="554">
        <v>7</v>
      </c>
      <c r="E21" s="555">
        <v>9.0909090909090899</v>
      </c>
      <c r="F21" s="556">
        <v>8</v>
      </c>
      <c r="G21" s="555">
        <v>3.4</v>
      </c>
      <c r="H21" s="556">
        <v>1</v>
      </c>
      <c r="I21" s="555">
        <v>16</v>
      </c>
      <c r="J21" s="556">
        <v>11</v>
      </c>
      <c r="K21" s="555">
        <v>0</v>
      </c>
      <c r="L21" s="556">
        <v>28</v>
      </c>
      <c r="M21" s="557">
        <v>8</v>
      </c>
      <c r="N21" s="556">
        <v>7</v>
      </c>
      <c r="O21" s="566">
        <v>0</v>
      </c>
      <c r="P21" s="556">
        <v>28</v>
      </c>
      <c r="Q21" s="555">
        <v>0</v>
      </c>
      <c r="R21" s="556">
        <v>28</v>
      </c>
      <c r="S21" s="557">
        <v>1.1299999999999999</v>
      </c>
      <c r="T21" s="573">
        <v>1</v>
      </c>
      <c r="U21" s="580">
        <v>0.67</v>
      </c>
      <c r="V21" s="576">
        <v>8</v>
      </c>
      <c r="W21" s="575">
        <v>5.56</v>
      </c>
      <c r="X21" s="576">
        <v>18</v>
      </c>
      <c r="Y21" s="575">
        <v>7.9</v>
      </c>
      <c r="Z21" s="576">
        <v>10</v>
      </c>
      <c r="AA21" s="575">
        <v>100</v>
      </c>
      <c r="AB21" s="576">
        <v>14</v>
      </c>
      <c r="AC21" s="575">
        <v>10.029999999999999</v>
      </c>
      <c r="AD21" s="576">
        <v>2</v>
      </c>
      <c r="AE21" s="602">
        <v>0.83</v>
      </c>
      <c r="AF21" s="605">
        <v>21</v>
      </c>
      <c r="AG21" s="575">
        <v>100</v>
      </c>
      <c r="AH21" s="576">
        <v>28</v>
      </c>
      <c r="AI21" s="575">
        <v>95</v>
      </c>
      <c r="AJ21" s="576">
        <v>16</v>
      </c>
      <c r="AK21" s="575">
        <v>95</v>
      </c>
      <c r="AL21" s="576">
        <v>20</v>
      </c>
      <c r="AM21" s="575">
        <v>100</v>
      </c>
      <c r="AN21" s="576">
        <v>28</v>
      </c>
      <c r="AO21" s="575">
        <v>55</v>
      </c>
      <c r="AP21" s="581">
        <v>2</v>
      </c>
    </row>
    <row r="22" spans="1:42" ht="26.25">
      <c r="A22" s="552" t="s">
        <v>13</v>
      </c>
      <c r="B22" s="553">
        <v>44926</v>
      </c>
      <c r="C22" s="569">
        <v>20</v>
      </c>
      <c r="D22" s="554">
        <v>6</v>
      </c>
      <c r="E22" s="555">
        <v>10</v>
      </c>
      <c r="F22" s="556">
        <v>9</v>
      </c>
      <c r="G22" s="555">
        <v>4.4000000000000004</v>
      </c>
      <c r="H22" s="556">
        <v>5</v>
      </c>
      <c r="I22" s="555">
        <v>13</v>
      </c>
      <c r="J22" s="556">
        <v>6</v>
      </c>
      <c r="K22" s="555">
        <v>40</v>
      </c>
      <c r="L22" s="556">
        <v>22</v>
      </c>
      <c r="M22" s="557">
        <v>7</v>
      </c>
      <c r="N22" s="556">
        <v>1</v>
      </c>
      <c r="O22" s="566">
        <v>0</v>
      </c>
      <c r="P22" s="556">
        <v>28</v>
      </c>
      <c r="Q22" s="555">
        <v>0</v>
      </c>
      <c r="R22" s="556">
        <v>28</v>
      </c>
      <c r="S22" s="557">
        <v>16.97</v>
      </c>
      <c r="T22" s="573">
        <v>12</v>
      </c>
      <c r="U22" s="580">
        <v>0.18</v>
      </c>
      <c r="V22" s="576">
        <v>1</v>
      </c>
      <c r="W22" s="575">
        <v>6.9</v>
      </c>
      <c r="X22" s="576">
        <v>21</v>
      </c>
      <c r="Y22" s="575">
        <v>6.7</v>
      </c>
      <c r="Z22" s="576">
        <v>14</v>
      </c>
      <c r="AA22" s="575">
        <v>139</v>
      </c>
      <c r="AB22" s="576">
        <v>28</v>
      </c>
      <c r="AC22" s="575">
        <v>7.43</v>
      </c>
      <c r="AD22" s="576">
        <v>17</v>
      </c>
      <c r="AE22" s="602">
        <v>1.9</v>
      </c>
      <c r="AF22" s="605">
        <v>4</v>
      </c>
      <c r="AG22" s="575">
        <v>100</v>
      </c>
      <c r="AH22" s="576">
        <v>28</v>
      </c>
      <c r="AI22" s="575">
        <v>60.5</v>
      </c>
      <c r="AJ22" s="576">
        <v>2</v>
      </c>
      <c r="AK22" s="575">
        <v>60.5</v>
      </c>
      <c r="AL22" s="576">
        <v>8</v>
      </c>
      <c r="AM22" s="575">
        <v>100</v>
      </c>
      <c r="AN22" s="576">
        <v>28</v>
      </c>
      <c r="AO22" s="575">
        <v>77</v>
      </c>
      <c r="AP22" s="581">
        <v>15</v>
      </c>
    </row>
    <row r="23" spans="1:42" ht="26.25">
      <c r="A23" s="552" t="s">
        <v>14</v>
      </c>
      <c r="B23" s="553">
        <v>44926</v>
      </c>
      <c r="C23" s="569">
        <v>23.8</v>
      </c>
      <c r="D23" s="554">
        <v>13</v>
      </c>
      <c r="E23" s="555">
        <v>20</v>
      </c>
      <c r="F23" s="556">
        <v>18</v>
      </c>
      <c r="G23" s="555">
        <v>5.2</v>
      </c>
      <c r="H23" s="556">
        <v>9</v>
      </c>
      <c r="I23" s="555">
        <v>24</v>
      </c>
      <c r="J23" s="556">
        <v>25</v>
      </c>
      <c r="K23" s="555">
        <v>33.299999999999997</v>
      </c>
      <c r="L23" s="556">
        <v>24</v>
      </c>
      <c r="M23" s="557">
        <v>7</v>
      </c>
      <c r="N23" s="556">
        <v>1</v>
      </c>
      <c r="O23" s="566">
        <v>0</v>
      </c>
      <c r="P23" s="556">
        <v>28</v>
      </c>
      <c r="Q23" s="555">
        <v>0</v>
      </c>
      <c r="R23" s="556">
        <v>28</v>
      </c>
      <c r="S23" s="557">
        <v>41.63</v>
      </c>
      <c r="T23" s="573">
        <v>24</v>
      </c>
      <c r="U23" s="580">
        <v>0.8</v>
      </c>
      <c r="V23" s="576">
        <v>14</v>
      </c>
      <c r="W23" s="575">
        <v>10.87</v>
      </c>
      <c r="X23" s="576">
        <v>25</v>
      </c>
      <c r="Y23" s="575">
        <v>6.8</v>
      </c>
      <c r="Z23" s="576">
        <v>13</v>
      </c>
      <c r="AA23" s="575">
        <v>101.8</v>
      </c>
      <c r="AB23" s="576">
        <v>17</v>
      </c>
      <c r="AC23" s="575">
        <v>11.91</v>
      </c>
      <c r="AD23" s="576">
        <v>1</v>
      </c>
      <c r="AE23" s="602">
        <v>3.7</v>
      </c>
      <c r="AF23" s="605">
        <v>1</v>
      </c>
      <c r="AG23" s="575">
        <v>100</v>
      </c>
      <c r="AH23" s="576">
        <v>28</v>
      </c>
      <c r="AI23" s="575">
        <v>100</v>
      </c>
      <c r="AJ23" s="576">
        <v>28</v>
      </c>
      <c r="AK23" s="575">
        <v>98.8</v>
      </c>
      <c r="AL23" s="576">
        <v>23</v>
      </c>
      <c r="AM23" s="575">
        <v>100</v>
      </c>
      <c r="AN23" s="576">
        <v>28</v>
      </c>
      <c r="AO23" s="575">
        <v>69</v>
      </c>
      <c r="AP23" s="581">
        <v>7</v>
      </c>
    </row>
    <row r="24" spans="1:42" ht="26.25">
      <c r="A24" s="552" t="s">
        <v>15</v>
      </c>
      <c r="B24" s="553">
        <v>44926</v>
      </c>
      <c r="C24" s="569">
        <v>24.5</v>
      </c>
      <c r="D24" s="554">
        <v>15</v>
      </c>
      <c r="E24" s="555">
        <v>4.1666666666666696</v>
      </c>
      <c r="F24" s="556">
        <v>4</v>
      </c>
      <c r="G24" s="555">
        <v>6.9</v>
      </c>
      <c r="H24" s="556">
        <v>23</v>
      </c>
      <c r="I24" s="555">
        <v>22</v>
      </c>
      <c r="J24" s="556">
        <v>22</v>
      </c>
      <c r="K24" s="555">
        <v>55</v>
      </c>
      <c r="L24" s="556">
        <v>15</v>
      </c>
      <c r="M24" s="557">
        <v>8</v>
      </c>
      <c r="N24" s="556">
        <v>7</v>
      </c>
      <c r="O24" s="566">
        <v>0</v>
      </c>
      <c r="P24" s="556">
        <v>28</v>
      </c>
      <c r="Q24" s="555">
        <v>1.3698630136986301</v>
      </c>
      <c r="R24" s="556">
        <v>7</v>
      </c>
      <c r="S24" s="557">
        <v>26.24</v>
      </c>
      <c r="T24" s="573">
        <v>18</v>
      </c>
      <c r="U24" s="580">
        <v>1</v>
      </c>
      <c r="V24" s="576">
        <v>19</v>
      </c>
      <c r="W24" s="575">
        <v>1.8</v>
      </c>
      <c r="X24" s="576">
        <v>7</v>
      </c>
      <c r="Y24" s="575">
        <v>3.2</v>
      </c>
      <c r="Z24" s="576">
        <v>23</v>
      </c>
      <c r="AA24" s="575">
        <v>102.2</v>
      </c>
      <c r="AB24" s="576">
        <v>19</v>
      </c>
      <c r="AC24" s="575">
        <v>5.53</v>
      </c>
      <c r="AD24" s="576">
        <v>25</v>
      </c>
      <c r="AE24" s="602">
        <v>0.81</v>
      </c>
      <c r="AF24" s="605">
        <v>22</v>
      </c>
      <c r="AG24" s="575">
        <v>98.9</v>
      </c>
      <c r="AH24" s="576">
        <v>6</v>
      </c>
      <c r="AI24" s="575">
        <v>68.2</v>
      </c>
      <c r="AJ24" s="576">
        <v>3</v>
      </c>
      <c r="AK24" s="575">
        <v>65.7</v>
      </c>
      <c r="AL24" s="576">
        <v>10</v>
      </c>
      <c r="AM24" s="575">
        <v>100</v>
      </c>
      <c r="AN24" s="576">
        <v>28</v>
      </c>
      <c r="AO24" s="575">
        <v>93</v>
      </c>
      <c r="AP24" s="581">
        <v>28</v>
      </c>
    </row>
    <row r="25" spans="1:42" ht="26.25">
      <c r="A25" s="552" t="s">
        <v>16</v>
      </c>
      <c r="B25" s="553">
        <v>44926</v>
      </c>
      <c r="C25" s="569">
        <v>29.1</v>
      </c>
      <c r="D25" s="554">
        <v>23</v>
      </c>
      <c r="E25" s="555">
        <v>18.181818181818201</v>
      </c>
      <c r="F25" s="556">
        <v>16</v>
      </c>
      <c r="G25" s="555">
        <v>8</v>
      </c>
      <c r="H25" s="556">
        <v>28</v>
      </c>
      <c r="I25" s="555">
        <v>16</v>
      </c>
      <c r="J25" s="556">
        <v>11</v>
      </c>
      <c r="K25" s="555">
        <v>71.400000000000006</v>
      </c>
      <c r="L25" s="556">
        <v>3</v>
      </c>
      <c r="M25" s="557">
        <v>9</v>
      </c>
      <c r="N25" s="556">
        <v>20</v>
      </c>
      <c r="O25" s="566">
        <v>0</v>
      </c>
      <c r="P25" s="556">
        <v>28</v>
      </c>
      <c r="Q25" s="555">
        <v>0</v>
      </c>
      <c r="R25" s="556">
        <v>28</v>
      </c>
      <c r="S25" s="557">
        <v>20.81</v>
      </c>
      <c r="T25" s="573">
        <v>15</v>
      </c>
      <c r="U25" s="580">
        <v>1.94</v>
      </c>
      <c r="V25" s="576">
        <v>27</v>
      </c>
      <c r="W25" s="575">
        <v>0</v>
      </c>
      <c r="X25" s="576">
        <v>1</v>
      </c>
      <c r="Y25" s="575">
        <v>10.5</v>
      </c>
      <c r="Z25" s="576">
        <v>5</v>
      </c>
      <c r="AA25" s="575">
        <v>85</v>
      </c>
      <c r="AB25" s="576">
        <v>5</v>
      </c>
      <c r="AC25" s="575">
        <v>8.7200000000000006</v>
      </c>
      <c r="AD25" s="576">
        <v>7</v>
      </c>
      <c r="AE25" s="602">
        <v>1.0900000000000001</v>
      </c>
      <c r="AF25" s="605">
        <v>12</v>
      </c>
      <c r="AG25" s="575">
        <v>100</v>
      </c>
      <c r="AH25" s="576">
        <v>28</v>
      </c>
      <c r="AI25" s="575">
        <v>71</v>
      </c>
      <c r="AJ25" s="576">
        <v>4</v>
      </c>
      <c r="AK25" s="575">
        <v>59.8</v>
      </c>
      <c r="AL25" s="576">
        <v>7</v>
      </c>
      <c r="AM25" s="575">
        <v>100</v>
      </c>
      <c r="AN25" s="576">
        <v>28</v>
      </c>
      <c r="AO25" s="575">
        <v>59</v>
      </c>
      <c r="AP25" s="581">
        <v>3</v>
      </c>
    </row>
    <row r="26" spans="1:42" ht="26.25">
      <c r="A26" s="552" t="s">
        <v>17</v>
      </c>
      <c r="B26" s="553">
        <v>44926</v>
      </c>
      <c r="C26" s="569">
        <v>28.2</v>
      </c>
      <c r="D26" s="554">
        <v>20</v>
      </c>
      <c r="E26" s="555">
        <v>41.176470588235297</v>
      </c>
      <c r="F26" s="556">
        <v>27</v>
      </c>
      <c r="G26" s="555">
        <v>6.1</v>
      </c>
      <c r="H26" s="556">
        <v>19</v>
      </c>
      <c r="I26" s="555">
        <v>24</v>
      </c>
      <c r="J26" s="556">
        <v>25</v>
      </c>
      <c r="K26" s="555">
        <v>66.7</v>
      </c>
      <c r="L26" s="556">
        <v>7</v>
      </c>
      <c r="M26" s="557">
        <v>8</v>
      </c>
      <c r="N26" s="556">
        <v>7</v>
      </c>
      <c r="O26" s="566">
        <v>0</v>
      </c>
      <c r="P26" s="556">
        <v>28</v>
      </c>
      <c r="Q26" s="555">
        <v>0</v>
      </c>
      <c r="R26" s="556">
        <v>28</v>
      </c>
      <c r="S26" s="557">
        <v>56.33</v>
      </c>
      <c r="T26" s="573">
        <v>28</v>
      </c>
      <c r="U26" s="580">
        <v>0.54</v>
      </c>
      <c r="V26" s="576">
        <v>6</v>
      </c>
      <c r="W26" s="575">
        <v>7.14</v>
      </c>
      <c r="X26" s="576">
        <v>22</v>
      </c>
      <c r="Y26" s="575">
        <v>0.4</v>
      </c>
      <c r="Z26" s="576">
        <v>28</v>
      </c>
      <c r="AA26" s="575">
        <v>96</v>
      </c>
      <c r="AB26" s="576">
        <v>11</v>
      </c>
      <c r="AC26" s="575">
        <v>6.23</v>
      </c>
      <c r="AD26" s="576">
        <v>21</v>
      </c>
      <c r="AE26" s="602">
        <v>1.06</v>
      </c>
      <c r="AF26" s="605">
        <v>14</v>
      </c>
      <c r="AG26" s="575">
        <v>100</v>
      </c>
      <c r="AH26" s="576">
        <v>28</v>
      </c>
      <c r="AI26" s="575">
        <v>94</v>
      </c>
      <c r="AJ26" s="576">
        <v>15</v>
      </c>
      <c r="AK26" s="575">
        <v>54</v>
      </c>
      <c r="AL26" s="576">
        <v>6</v>
      </c>
      <c r="AM26" s="575">
        <v>100</v>
      </c>
      <c r="AN26" s="576">
        <v>28</v>
      </c>
      <c r="AO26" s="575">
        <v>72</v>
      </c>
      <c r="AP26" s="581">
        <v>10</v>
      </c>
    </row>
    <row r="27" spans="1:42" ht="26.25">
      <c r="A27" s="552" t="s">
        <v>18</v>
      </c>
      <c r="B27" s="553">
        <v>44926</v>
      </c>
      <c r="C27" s="569">
        <v>26.9</v>
      </c>
      <c r="D27" s="554">
        <v>17</v>
      </c>
      <c r="E27" s="555">
        <v>29.41176471</v>
      </c>
      <c r="F27" s="556">
        <v>23</v>
      </c>
      <c r="G27" s="555">
        <v>5.9</v>
      </c>
      <c r="H27" s="556">
        <v>15</v>
      </c>
      <c r="I27" s="555">
        <v>16</v>
      </c>
      <c r="J27" s="556">
        <v>11</v>
      </c>
      <c r="K27" s="555">
        <v>66.7</v>
      </c>
      <c r="L27" s="556">
        <v>7</v>
      </c>
      <c r="M27" s="557">
        <v>7</v>
      </c>
      <c r="N27" s="556">
        <v>1</v>
      </c>
      <c r="O27" s="566">
        <v>1.5625</v>
      </c>
      <c r="P27" s="556">
        <v>2</v>
      </c>
      <c r="Q27" s="555">
        <v>2.5641025641025599</v>
      </c>
      <c r="R27" s="556">
        <v>3</v>
      </c>
      <c r="S27" s="557">
        <v>28.05</v>
      </c>
      <c r="T27" s="573">
        <v>20</v>
      </c>
      <c r="U27" s="580">
        <v>0.33</v>
      </c>
      <c r="V27" s="576">
        <v>2</v>
      </c>
      <c r="W27" s="575">
        <v>3.03</v>
      </c>
      <c r="X27" s="576">
        <v>12</v>
      </c>
      <c r="Y27" s="575">
        <v>11.2</v>
      </c>
      <c r="Z27" s="576">
        <v>3</v>
      </c>
      <c r="AA27" s="575">
        <v>98</v>
      </c>
      <c r="AB27" s="576">
        <v>12</v>
      </c>
      <c r="AC27" s="575">
        <v>7.45</v>
      </c>
      <c r="AD27" s="576">
        <v>16</v>
      </c>
      <c r="AE27" s="602">
        <v>1.1000000000000001</v>
      </c>
      <c r="AF27" s="605">
        <v>11</v>
      </c>
      <c r="AG27" s="575">
        <v>100</v>
      </c>
      <c r="AH27" s="576">
        <v>28</v>
      </c>
      <c r="AI27" s="575">
        <v>97</v>
      </c>
      <c r="AJ27" s="576">
        <v>19</v>
      </c>
      <c r="AK27" s="575">
        <v>90</v>
      </c>
      <c r="AL27" s="576">
        <v>18</v>
      </c>
      <c r="AM27" s="575">
        <v>100</v>
      </c>
      <c r="AN27" s="576">
        <v>28</v>
      </c>
      <c r="AO27" s="575">
        <v>82</v>
      </c>
      <c r="AP27" s="581">
        <v>20</v>
      </c>
    </row>
    <row r="28" spans="1:42">
      <c r="A28" s="552" t="s">
        <v>19</v>
      </c>
      <c r="B28" s="553">
        <v>44926</v>
      </c>
      <c r="C28" s="569">
        <v>16.899999999999999</v>
      </c>
      <c r="D28" s="554">
        <v>2</v>
      </c>
      <c r="E28" s="555">
        <v>13.7254901960784</v>
      </c>
      <c r="F28" s="556">
        <v>14</v>
      </c>
      <c r="G28" s="555">
        <v>5.8</v>
      </c>
      <c r="H28" s="556">
        <v>13</v>
      </c>
      <c r="I28" s="555">
        <v>18</v>
      </c>
      <c r="J28" s="556">
        <v>17</v>
      </c>
      <c r="K28" s="555">
        <v>68.8</v>
      </c>
      <c r="L28" s="556">
        <v>6</v>
      </c>
      <c r="M28" s="557">
        <v>10</v>
      </c>
      <c r="N28" s="556">
        <v>26</v>
      </c>
      <c r="O28" s="566">
        <v>0</v>
      </c>
      <c r="P28" s="556">
        <v>28</v>
      </c>
      <c r="Q28" s="555">
        <v>1.25</v>
      </c>
      <c r="R28" s="556">
        <v>8</v>
      </c>
      <c r="S28" s="557">
        <v>44.34</v>
      </c>
      <c r="T28" s="573">
        <v>25</v>
      </c>
      <c r="U28" s="580">
        <v>1.19</v>
      </c>
      <c r="V28" s="576">
        <v>23</v>
      </c>
      <c r="W28" s="575">
        <v>1.74</v>
      </c>
      <c r="X28" s="576">
        <v>6</v>
      </c>
      <c r="Y28" s="575">
        <v>7.3</v>
      </c>
      <c r="Z28" s="576">
        <v>12</v>
      </c>
      <c r="AA28" s="575">
        <v>73</v>
      </c>
      <c r="AB28" s="576">
        <v>2</v>
      </c>
      <c r="AC28" s="575">
        <v>6.86</v>
      </c>
      <c r="AD28" s="576">
        <v>18</v>
      </c>
      <c r="AE28" s="602">
        <v>0.6</v>
      </c>
      <c r="AF28" s="605">
        <v>26</v>
      </c>
      <c r="AG28" s="575">
        <v>100</v>
      </c>
      <c r="AH28" s="576">
        <v>28</v>
      </c>
      <c r="AI28" s="575">
        <v>91.8</v>
      </c>
      <c r="AJ28" s="576">
        <v>9</v>
      </c>
      <c r="AK28" s="575">
        <v>69.3</v>
      </c>
      <c r="AL28" s="576">
        <v>13</v>
      </c>
      <c r="AM28" s="575">
        <v>100</v>
      </c>
      <c r="AN28" s="576">
        <v>28</v>
      </c>
      <c r="AO28" s="575">
        <v>79</v>
      </c>
      <c r="AP28" s="581">
        <v>16</v>
      </c>
    </row>
    <row r="29" spans="1:42" ht="26.25">
      <c r="A29" s="552" t="s">
        <v>20</v>
      </c>
      <c r="B29" s="553">
        <v>44926</v>
      </c>
      <c r="C29" s="569">
        <v>20.6</v>
      </c>
      <c r="D29" s="554">
        <v>8</v>
      </c>
      <c r="E29" s="555">
        <v>13.0434782608696</v>
      </c>
      <c r="F29" s="556">
        <v>12</v>
      </c>
      <c r="G29" s="555">
        <v>6.1</v>
      </c>
      <c r="H29" s="556">
        <v>19</v>
      </c>
      <c r="I29" s="555">
        <v>14</v>
      </c>
      <c r="J29" s="556">
        <v>7</v>
      </c>
      <c r="K29" s="555">
        <v>71.400000000000006</v>
      </c>
      <c r="L29" s="556">
        <v>3</v>
      </c>
      <c r="M29" s="557">
        <v>8</v>
      </c>
      <c r="N29" s="556">
        <v>7</v>
      </c>
      <c r="O29" s="566">
        <v>0</v>
      </c>
      <c r="P29" s="556">
        <v>28</v>
      </c>
      <c r="Q29" s="555">
        <v>0</v>
      </c>
      <c r="R29" s="556">
        <v>28</v>
      </c>
      <c r="S29" s="557">
        <v>9.5</v>
      </c>
      <c r="T29" s="573">
        <v>5</v>
      </c>
      <c r="U29" s="580">
        <v>0.77</v>
      </c>
      <c r="V29" s="576">
        <v>13</v>
      </c>
      <c r="W29" s="575">
        <v>21.2</v>
      </c>
      <c r="X29" s="576">
        <v>27</v>
      </c>
      <c r="Y29" s="575">
        <v>10.4</v>
      </c>
      <c r="Z29" s="576">
        <v>6</v>
      </c>
      <c r="AA29" s="575">
        <v>95</v>
      </c>
      <c r="AB29" s="576">
        <v>8</v>
      </c>
      <c r="AC29" s="575">
        <v>7.83</v>
      </c>
      <c r="AD29" s="576">
        <v>12</v>
      </c>
      <c r="AE29" s="602">
        <v>1.1399999999999999</v>
      </c>
      <c r="AF29" s="605">
        <v>10</v>
      </c>
      <c r="AG29" s="575">
        <v>100</v>
      </c>
      <c r="AH29" s="576">
        <v>28</v>
      </c>
      <c r="AI29" s="575">
        <v>98</v>
      </c>
      <c r="AJ29" s="576">
        <v>20</v>
      </c>
      <c r="AK29" s="575">
        <v>98</v>
      </c>
      <c r="AL29" s="576">
        <v>22</v>
      </c>
      <c r="AM29" s="575">
        <v>100</v>
      </c>
      <c r="AN29" s="576">
        <v>28</v>
      </c>
      <c r="AO29" s="575">
        <v>90</v>
      </c>
      <c r="AP29" s="581">
        <v>27</v>
      </c>
    </row>
    <row r="30" spans="1:42" ht="26.25">
      <c r="A30" s="552" t="s">
        <v>21</v>
      </c>
      <c r="B30" s="553">
        <v>44926</v>
      </c>
      <c r="C30" s="569">
        <v>24.1</v>
      </c>
      <c r="D30" s="554">
        <v>14</v>
      </c>
      <c r="E30" s="555">
        <v>28.571428571428601</v>
      </c>
      <c r="F30" s="556">
        <v>21</v>
      </c>
      <c r="G30" s="555">
        <v>5.5</v>
      </c>
      <c r="H30" s="556">
        <v>12</v>
      </c>
      <c r="I30" s="555">
        <v>15</v>
      </c>
      <c r="J30" s="556">
        <v>10</v>
      </c>
      <c r="K30" s="555">
        <v>50</v>
      </c>
      <c r="L30" s="556">
        <v>16</v>
      </c>
      <c r="M30" s="557">
        <v>9</v>
      </c>
      <c r="N30" s="556">
        <v>20</v>
      </c>
      <c r="O30" s="566">
        <v>0</v>
      </c>
      <c r="P30" s="556">
        <v>28</v>
      </c>
      <c r="Q30" s="555">
        <v>0</v>
      </c>
      <c r="R30" s="556">
        <v>28</v>
      </c>
      <c r="S30" s="557">
        <v>38.24</v>
      </c>
      <c r="T30" s="573">
        <v>23</v>
      </c>
      <c r="U30" s="580">
        <v>1.31</v>
      </c>
      <c r="V30" s="576">
        <v>26</v>
      </c>
      <c r="W30" s="575">
        <v>0</v>
      </c>
      <c r="X30" s="576">
        <v>1</v>
      </c>
      <c r="Y30" s="575">
        <v>10.6</v>
      </c>
      <c r="Z30" s="576">
        <v>4</v>
      </c>
      <c r="AA30" s="575">
        <v>76</v>
      </c>
      <c r="AB30" s="576">
        <v>3</v>
      </c>
      <c r="AC30" s="575">
        <v>7.84</v>
      </c>
      <c r="AD30" s="576">
        <v>11</v>
      </c>
      <c r="AE30" s="602">
        <v>0.6</v>
      </c>
      <c r="AF30" s="605">
        <v>26</v>
      </c>
      <c r="AG30" s="575">
        <v>100</v>
      </c>
      <c r="AH30" s="576">
        <v>28</v>
      </c>
      <c r="AI30" s="575">
        <v>96</v>
      </c>
      <c r="AJ30" s="576">
        <v>17</v>
      </c>
      <c r="AK30" s="575">
        <v>96</v>
      </c>
      <c r="AL30" s="576">
        <v>21</v>
      </c>
      <c r="AM30" s="575">
        <v>100</v>
      </c>
      <c r="AN30" s="576">
        <v>28</v>
      </c>
      <c r="AO30" s="575">
        <v>60</v>
      </c>
      <c r="AP30" s="581">
        <v>4</v>
      </c>
    </row>
    <row r="31" spans="1:42" ht="26.25">
      <c r="A31" s="552" t="s">
        <v>22</v>
      </c>
      <c r="B31" s="553">
        <v>44926</v>
      </c>
      <c r="C31" s="569">
        <v>30.9</v>
      </c>
      <c r="D31" s="554">
        <v>24</v>
      </c>
      <c r="E31" s="555">
        <v>15.55555556</v>
      </c>
      <c r="F31" s="556">
        <v>15</v>
      </c>
      <c r="G31" s="555">
        <v>6.6</v>
      </c>
      <c r="H31" s="556">
        <v>22</v>
      </c>
      <c r="I31" s="555">
        <v>14</v>
      </c>
      <c r="J31" s="556">
        <v>7</v>
      </c>
      <c r="K31" s="555">
        <v>75</v>
      </c>
      <c r="L31" s="556">
        <v>2</v>
      </c>
      <c r="M31" s="557">
        <v>9</v>
      </c>
      <c r="N31" s="556">
        <v>20</v>
      </c>
      <c r="O31" s="566">
        <v>0</v>
      </c>
      <c r="P31" s="556">
        <v>28</v>
      </c>
      <c r="Q31" s="555">
        <v>0</v>
      </c>
      <c r="R31" s="556">
        <v>28</v>
      </c>
      <c r="S31" s="557">
        <v>24.89</v>
      </c>
      <c r="T31" s="573">
        <v>17</v>
      </c>
      <c r="U31" s="580">
        <v>0.89</v>
      </c>
      <c r="V31" s="576">
        <v>17</v>
      </c>
      <c r="W31" s="575">
        <v>2.02</v>
      </c>
      <c r="X31" s="576">
        <v>9</v>
      </c>
      <c r="Y31" s="575">
        <v>4.8</v>
      </c>
      <c r="Z31" s="576">
        <v>21</v>
      </c>
      <c r="AA31" s="575">
        <v>100.7</v>
      </c>
      <c r="AB31" s="576">
        <v>16</v>
      </c>
      <c r="AC31" s="575">
        <v>5.62</v>
      </c>
      <c r="AD31" s="576">
        <v>23</v>
      </c>
      <c r="AE31" s="602">
        <v>0.99</v>
      </c>
      <c r="AF31" s="605">
        <v>16</v>
      </c>
      <c r="AG31" s="575">
        <v>100</v>
      </c>
      <c r="AH31" s="576">
        <v>28</v>
      </c>
      <c r="AI31" s="575">
        <v>91.6</v>
      </c>
      <c r="AJ31" s="576">
        <v>8</v>
      </c>
      <c r="AK31" s="575">
        <v>71.2</v>
      </c>
      <c r="AL31" s="576">
        <v>14</v>
      </c>
      <c r="AM31" s="575">
        <v>100</v>
      </c>
      <c r="AN31" s="576">
        <v>28</v>
      </c>
      <c r="AO31" s="575">
        <v>86</v>
      </c>
      <c r="AP31" s="581">
        <v>24</v>
      </c>
    </row>
    <row r="32" spans="1:42">
      <c r="A32" s="552" t="s">
        <v>23</v>
      </c>
      <c r="B32" s="553">
        <v>44926</v>
      </c>
      <c r="C32" s="569">
        <v>18.7</v>
      </c>
      <c r="D32" s="554">
        <v>4</v>
      </c>
      <c r="E32" s="555">
        <v>35</v>
      </c>
      <c r="F32" s="556">
        <v>26</v>
      </c>
      <c r="G32" s="555">
        <v>4.5999999999999996</v>
      </c>
      <c r="H32" s="556">
        <v>6</v>
      </c>
      <c r="I32" s="555">
        <v>16</v>
      </c>
      <c r="J32" s="556">
        <v>11</v>
      </c>
      <c r="K32" s="555">
        <v>41.7</v>
      </c>
      <c r="L32" s="556">
        <v>21</v>
      </c>
      <c r="M32" s="557">
        <v>9</v>
      </c>
      <c r="N32" s="556">
        <v>20</v>
      </c>
      <c r="O32" s="566">
        <v>0</v>
      </c>
      <c r="P32" s="556">
        <v>28</v>
      </c>
      <c r="Q32" s="555">
        <v>0</v>
      </c>
      <c r="R32" s="556">
        <v>28</v>
      </c>
      <c r="S32" s="557">
        <v>16.29</v>
      </c>
      <c r="T32" s="573">
        <v>11</v>
      </c>
      <c r="U32" s="580">
        <v>0.71</v>
      </c>
      <c r="V32" s="576">
        <v>10</v>
      </c>
      <c r="W32" s="575">
        <v>7.85</v>
      </c>
      <c r="X32" s="576">
        <v>23</v>
      </c>
      <c r="Y32" s="575">
        <v>2.8</v>
      </c>
      <c r="Z32" s="576">
        <v>24</v>
      </c>
      <c r="AA32" s="575">
        <v>94.6</v>
      </c>
      <c r="AB32" s="576">
        <v>7</v>
      </c>
      <c r="AC32" s="575">
        <v>7.71</v>
      </c>
      <c r="AD32" s="576">
        <v>14</v>
      </c>
      <c r="AE32" s="602">
        <v>1</v>
      </c>
      <c r="AF32" s="605">
        <v>15</v>
      </c>
      <c r="AG32" s="575">
        <v>40</v>
      </c>
      <c r="AH32" s="576">
        <v>1</v>
      </c>
      <c r="AI32" s="575">
        <v>92.63</v>
      </c>
      <c r="AJ32" s="576">
        <v>11</v>
      </c>
      <c r="AK32" s="575">
        <v>67.61</v>
      </c>
      <c r="AL32" s="576">
        <v>12</v>
      </c>
      <c r="AM32" s="575">
        <v>100</v>
      </c>
      <c r="AN32" s="576">
        <v>28</v>
      </c>
      <c r="AO32" s="575">
        <v>69</v>
      </c>
      <c r="AP32" s="581">
        <v>7</v>
      </c>
    </row>
    <row r="33" spans="1:42" ht="26.25">
      <c r="A33" s="552" t="s">
        <v>24</v>
      </c>
      <c r="B33" s="553">
        <v>44926</v>
      </c>
      <c r="C33" s="569">
        <v>28.5</v>
      </c>
      <c r="D33" s="554">
        <v>21</v>
      </c>
      <c r="E33" s="555">
        <v>65.2173913043478</v>
      </c>
      <c r="F33" s="556">
        <v>28</v>
      </c>
      <c r="G33" s="555">
        <v>5.9</v>
      </c>
      <c r="H33" s="556">
        <v>15</v>
      </c>
      <c r="I33" s="555">
        <v>20</v>
      </c>
      <c r="J33" s="556">
        <v>20</v>
      </c>
      <c r="K33" s="555">
        <v>66.7</v>
      </c>
      <c r="L33" s="556">
        <v>7</v>
      </c>
      <c r="M33" s="557">
        <v>8</v>
      </c>
      <c r="N33" s="556">
        <v>7</v>
      </c>
      <c r="O33" s="566">
        <v>1.8404907975460101</v>
      </c>
      <c r="P33" s="556">
        <v>1</v>
      </c>
      <c r="Q33" s="555">
        <v>1.8518518518518501</v>
      </c>
      <c r="R33" s="556">
        <v>5</v>
      </c>
      <c r="S33" s="557">
        <v>27.38</v>
      </c>
      <c r="T33" s="573">
        <v>19</v>
      </c>
      <c r="U33" s="580">
        <v>1.02</v>
      </c>
      <c r="V33" s="576">
        <v>21</v>
      </c>
      <c r="W33" s="575">
        <v>6.82</v>
      </c>
      <c r="X33" s="576">
        <v>20</v>
      </c>
      <c r="Y33" s="575">
        <v>6.7</v>
      </c>
      <c r="Z33" s="576">
        <v>14</v>
      </c>
      <c r="AA33" s="575">
        <v>104</v>
      </c>
      <c r="AB33" s="576">
        <v>22</v>
      </c>
      <c r="AC33" s="575">
        <v>5.32</v>
      </c>
      <c r="AD33" s="576">
        <v>26</v>
      </c>
      <c r="AE33" s="602">
        <v>0.78</v>
      </c>
      <c r="AF33" s="605">
        <v>24</v>
      </c>
      <c r="AG33" s="575">
        <v>100</v>
      </c>
      <c r="AH33" s="576">
        <v>28</v>
      </c>
      <c r="AI33" s="575">
        <v>90.95</v>
      </c>
      <c r="AJ33" s="576">
        <v>7</v>
      </c>
      <c r="AK33" s="575">
        <v>90.95</v>
      </c>
      <c r="AL33" s="576">
        <v>19</v>
      </c>
      <c r="AM33" s="575">
        <v>100</v>
      </c>
      <c r="AN33" s="576">
        <v>28</v>
      </c>
      <c r="AO33" s="575">
        <v>80</v>
      </c>
      <c r="AP33" s="581">
        <v>18</v>
      </c>
    </row>
    <row r="34" spans="1:42" ht="26.25">
      <c r="A34" s="552" t="s">
        <v>25</v>
      </c>
      <c r="B34" s="553">
        <v>44926</v>
      </c>
      <c r="C34" s="569">
        <v>22.8</v>
      </c>
      <c r="D34" s="554">
        <v>10</v>
      </c>
      <c r="E34" s="555">
        <v>0</v>
      </c>
      <c r="F34" s="556">
        <v>1</v>
      </c>
      <c r="G34" s="555">
        <v>4.0999999999999996</v>
      </c>
      <c r="H34" s="556">
        <v>3</v>
      </c>
      <c r="I34" s="555">
        <v>11</v>
      </c>
      <c r="J34" s="556">
        <v>2</v>
      </c>
      <c r="K34" s="555">
        <v>50</v>
      </c>
      <c r="L34" s="556">
        <v>16</v>
      </c>
      <c r="M34" s="557">
        <v>7</v>
      </c>
      <c r="N34" s="556">
        <v>1</v>
      </c>
      <c r="O34" s="566">
        <v>0</v>
      </c>
      <c r="P34" s="556">
        <v>28</v>
      </c>
      <c r="Q34" s="555">
        <v>0</v>
      </c>
      <c r="R34" s="556">
        <v>28</v>
      </c>
      <c r="S34" s="557">
        <v>20.59</v>
      </c>
      <c r="T34" s="573">
        <v>14</v>
      </c>
      <c r="U34" s="580">
        <v>0.48</v>
      </c>
      <c r="V34" s="576">
        <v>3</v>
      </c>
      <c r="W34" s="575">
        <v>0.22</v>
      </c>
      <c r="X34" s="576">
        <v>4</v>
      </c>
      <c r="Y34" s="575">
        <v>4.4000000000000004</v>
      </c>
      <c r="Z34" s="576">
        <v>22</v>
      </c>
      <c r="AA34" s="575">
        <v>102</v>
      </c>
      <c r="AB34" s="576">
        <v>18</v>
      </c>
      <c r="AC34" s="575">
        <v>5.56</v>
      </c>
      <c r="AD34" s="576">
        <v>24</v>
      </c>
      <c r="AE34" s="602">
        <v>0.78</v>
      </c>
      <c r="AF34" s="605">
        <v>24</v>
      </c>
      <c r="AG34" s="575">
        <v>98</v>
      </c>
      <c r="AH34" s="576">
        <v>5</v>
      </c>
      <c r="AI34" s="575">
        <v>96.4</v>
      </c>
      <c r="AJ34" s="576">
        <v>18</v>
      </c>
      <c r="AK34" s="575">
        <v>45</v>
      </c>
      <c r="AL34" s="576">
        <v>5</v>
      </c>
      <c r="AM34" s="575">
        <v>100</v>
      </c>
      <c r="AN34" s="576">
        <v>28</v>
      </c>
      <c r="AO34" s="575">
        <v>72</v>
      </c>
      <c r="AP34" s="581">
        <v>10</v>
      </c>
    </row>
    <row r="35" spans="1:42" ht="26.25">
      <c r="A35" s="552" t="s">
        <v>26</v>
      </c>
      <c r="B35" s="553">
        <v>44926</v>
      </c>
      <c r="C35" s="569">
        <v>27.7</v>
      </c>
      <c r="D35" s="554">
        <v>18</v>
      </c>
      <c r="E35" s="555">
        <v>7.1428571428571397</v>
      </c>
      <c r="F35" s="556">
        <v>5</v>
      </c>
      <c r="G35" s="555">
        <v>6</v>
      </c>
      <c r="H35" s="556">
        <v>18</v>
      </c>
      <c r="I35" s="555">
        <v>16</v>
      </c>
      <c r="J35" s="556">
        <v>11</v>
      </c>
      <c r="K35" s="555">
        <v>0</v>
      </c>
      <c r="L35" s="556">
        <v>28</v>
      </c>
      <c r="M35" s="557">
        <v>9</v>
      </c>
      <c r="N35" s="556">
        <v>20</v>
      </c>
      <c r="O35" s="566">
        <v>0</v>
      </c>
      <c r="P35" s="556">
        <v>28</v>
      </c>
      <c r="Q35" s="555">
        <v>2.4390243902439002</v>
      </c>
      <c r="R35" s="556">
        <v>4</v>
      </c>
      <c r="S35" s="557">
        <v>3.39</v>
      </c>
      <c r="T35" s="573">
        <v>2</v>
      </c>
      <c r="U35" s="580">
        <v>0.85</v>
      </c>
      <c r="V35" s="576">
        <v>16</v>
      </c>
      <c r="W35" s="575">
        <v>10.71</v>
      </c>
      <c r="X35" s="576">
        <v>24</v>
      </c>
      <c r="Y35" s="575">
        <v>2.6</v>
      </c>
      <c r="Z35" s="576">
        <v>26</v>
      </c>
      <c r="AA35" s="575">
        <v>104.8</v>
      </c>
      <c r="AB35" s="576">
        <v>24</v>
      </c>
      <c r="AC35" s="575">
        <v>8.24</v>
      </c>
      <c r="AD35" s="576">
        <v>8</v>
      </c>
      <c r="AE35" s="602">
        <v>0.6</v>
      </c>
      <c r="AF35" s="605">
        <v>26</v>
      </c>
      <c r="AG35" s="575">
        <v>100</v>
      </c>
      <c r="AH35" s="576">
        <v>28</v>
      </c>
      <c r="AI35" s="575">
        <v>93.5</v>
      </c>
      <c r="AJ35" s="576">
        <v>14</v>
      </c>
      <c r="AK35" s="575">
        <v>65.599999999999994</v>
      </c>
      <c r="AL35" s="576">
        <v>9</v>
      </c>
      <c r="AM35" s="575">
        <v>100</v>
      </c>
      <c r="AN35" s="576">
        <v>28</v>
      </c>
      <c r="AO35" s="575">
        <v>79</v>
      </c>
      <c r="AP35" s="581">
        <v>16</v>
      </c>
    </row>
    <row r="36" spans="1:42" ht="27" thickBot="1">
      <c r="A36" s="558" t="s">
        <v>27</v>
      </c>
      <c r="B36" s="559">
        <v>44926</v>
      </c>
      <c r="C36" s="570">
        <v>28</v>
      </c>
      <c r="D36" s="560">
        <v>19</v>
      </c>
      <c r="E36" s="561">
        <v>26.315789473684202</v>
      </c>
      <c r="F36" s="562">
        <v>20</v>
      </c>
      <c r="G36" s="561">
        <v>3.8</v>
      </c>
      <c r="H36" s="562">
        <v>2</v>
      </c>
      <c r="I36" s="561">
        <v>19</v>
      </c>
      <c r="J36" s="562">
        <v>18</v>
      </c>
      <c r="K36" s="561">
        <v>40</v>
      </c>
      <c r="L36" s="562">
        <v>22</v>
      </c>
      <c r="M36" s="563">
        <v>8</v>
      </c>
      <c r="N36" s="562">
        <v>7</v>
      </c>
      <c r="O36" s="567">
        <v>0</v>
      </c>
      <c r="P36" s="562">
        <v>28</v>
      </c>
      <c r="Q36" s="561">
        <v>0</v>
      </c>
      <c r="R36" s="562">
        <v>28</v>
      </c>
      <c r="S36" s="563">
        <v>4.9800000000000004</v>
      </c>
      <c r="T36" s="574">
        <v>4</v>
      </c>
      <c r="U36" s="582">
        <v>1.28</v>
      </c>
      <c r="V36" s="583">
        <v>25</v>
      </c>
      <c r="W36" s="584">
        <v>2.56</v>
      </c>
      <c r="X36" s="583">
        <v>11</v>
      </c>
      <c r="Y36" s="584">
        <v>13.7</v>
      </c>
      <c r="Z36" s="583">
        <v>1</v>
      </c>
      <c r="AA36" s="584">
        <v>102.8</v>
      </c>
      <c r="AB36" s="583">
        <v>20</v>
      </c>
      <c r="AC36" s="584">
        <v>5.0999999999999996</v>
      </c>
      <c r="AD36" s="583">
        <v>28</v>
      </c>
      <c r="AE36" s="603">
        <v>0.93</v>
      </c>
      <c r="AF36" s="606">
        <v>17</v>
      </c>
      <c r="AG36" s="584">
        <v>100</v>
      </c>
      <c r="AH36" s="583">
        <v>28</v>
      </c>
      <c r="AI36" s="584">
        <v>98.81</v>
      </c>
      <c r="AJ36" s="583">
        <v>21</v>
      </c>
      <c r="AK36" s="584">
        <v>98.81</v>
      </c>
      <c r="AL36" s="583">
        <v>24</v>
      </c>
      <c r="AM36" s="584">
        <v>100</v>
      </c>
      <c r="AN36" s="583">
        <v>28</v>
      </c>
      <c r="AO36" s="584">
        <v>69</v>
      </c>
      <c r="AP36" s="585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14" workbookViewId="0">
      <selection activeCell="K23" sqref="K23"/>
    </sheetView>
  </sheetViews>
  <sheetFormatPr defaultRowHeight="15"/>
  <cols>
    <col min="1" max="1" width="26.42578125" customWidth="1"/>
    <col min="2" max="2" width="20.85546875" customWidth="1"/>
    <col min="3" max="3" width="20.42578125" customWidth="1"/>
    <col min="4" max="4" width="29.7109375" customWidth="1"/>
    <col min="5" max="5" width="26.85546875" customWidth="1"/>
    <col min="6" max="6" width="30.140625" customWidth="1"/>
  </cols>
  <sheetData>
    <row r="1" spans="1:6">
      <c r="A1" s="35" t="s">
        <v>38</v>
      </c>
      <c r="B1" s="36"/>
      <c r="C1" s="1"/>
      <c r="D1" s="1"/>
      <c r="E1" s="1"/>
      <c r="F1" s="1"/>
    </row>
    <row r="2" spans="1:6" ht="15.75" thickBot="1">
      <c r="A2" s="608" t="s">
        <v>39</v>
      </c>
      <c r="B2" s="608"/>
      <c r="C2" s="609" t="s">
        <v>40</v>
      </c>
      <c r="D2" s="609"/>
      <c r="E2" s="609"/>
      <c r="F2" s="609"/>
    </row>
    <row r="3" spans="1:6" ht="26.25" thickBot="1">
      <c r="A3" s="37" t="s">
        <v>41</v>
      </c>
      <c r="B3" s="38" t="s">
        <v>28</v>
      </c>
      <c r="C3" s="38" t="s">
        <v>42</v>
      </c>
      <c r="D3" s="38" t="s">
        <v>43</v>
      </c>
      <c r="E3" s="38" t="s">
        <v>44</v>
      </c>
      <c r="F3" s="39" t="s">
        <v>45</v>
      </c>
    </row>
    <row r="4" spans="1:6" ht="15.75">
      <c r="A4" s="40" t="s">
        <v>46</v>
      </c>
      <c r="B4" s="41">
        <f>[1]Данные!$B$5</f>
        <v>45260</v>
      </c>
      <c r="C4" s="42">
        <f>[1]Данные!D5</f>
        <v>232</v>
      </c>
      <c r="D4" s="83">
        <v>1</v>
      </c>
      <c r="E4" s="43">
        <f>-[1]Данные!E5</f>
        <v>0</v>
      </c>
      <c r="F4" s="83">
        <v>1</v>
      </c>
    </row>
    <row r="5" spans="1:6" ht="15.75">
      <c r="A5" s="44" t="s">
        <v>47</v>
      </c>
      <c r="B5" s="45">
        <f>[1]Данные!$B$5</f>
        <v>45260</v>
      </c>
      <c r="C5" s="46">
        <f>[1]Данные!D6</f>
        <v>3</v>
      </c>
      <c r="D5" s="83">
        <v>2</v>
      </c>
      <c r="E5" s="47">
        <f>-[1]Данные!E6</f>
        <v>0</v>
      </c>
      <c r="F5" s="83">
        <v>1</v>
      </c>
    </row>
    <row r="6" spans="1:6" ht="15.75">
      <c r="A6" s="44" t="s">
        <v>48</v>
      </c>
      <c r="B6" s="45">
        <f>[1]Данные!$B$5</f>
        <v>45260</v>
      </c>
      <c r="C6" s="46">
        <f>[1]Данные!D7</f>
        <v>0</v>
      </c>
      <c r="D6" s="83">
        <v>5</v>
      </c>
      <c r="E6" s="47">
        <f>-[1]Данные!E7</f>
        <v>100</v>
      </c>
      <c r="F6" s="83">
        <v>5</v>
      </c>
    </row>
    <row r="7" spans="1:6" ht="15.75">
      <c r="A7" s="44" t="s">
        <v>49</v>
      </c>
      <c r="B7" s="45">
        <f>[1]Данные!$B$5</f>
        <v>45260</v>
      </c>
      <c r="C7" s="46">
        <f>[1]Данные!D8</f>
        <v>0</v>
      </c>
      <c r="D7" s="83">
        <v>5</v>
      </c>
      <c r="E7" s="47">
        <f>-[1]Данные!E8</f>
        <v>100</v>
      </c>
      <c r="F7" s="83">
        <v>5</v>
      </c>
    </row>
    <row r="8" spans="1:6" ht="16.5" thickBot="1">
      <c r="A8" s="48" t="s">
        <v>50</v>
      </c>
      <c r="B8" s="49">
        <f>[1]Данные!$B$5</f>
        <v>45260</v>
      </c>
      <c r="C8" s="50">
        <f>[1]Данные!D9</f>
        <v>0</v>
      </c>
      <c r="D8" s="83">
        <v>5</v>
      </c>
      <c r="E8" s="51">
        <f>-[1]Данные!E9</f>
        <v>100</v>
      </c>
      <c r="F8" s="83">
        <v>5</v>
      </c>
    </row>
    <row r="9" spans="1:6" ht="15.75">
      <c r="A9" s="52" t="s">
        <v>0</v>
      </c>
      <c r="B9" s="53">
        <f>[1]Данные!$B$5</f>
        <v>45260</v>
      </c>
      <c r="C9" s="54">
        <f>[1]Данные!D10</f>
        <v>0</v>
      </c>
      <c r="D9" s="83">
        <v>28</v>
      </c>
      <c r="E9" s="55">
        <f>-[1]Данные!E10</f>
        <v>100</v>
      </c>
      <c r="F9" s="83">
        <v>28</v>
      </c>
    </row>
    <row r="10" spans="1:6" ht="15.75">
      <c r="A10" s="44" t="s">
        <v>1</v>
      </c>
      <c r="B10" s="45">
        <f>[1]Данные!$B$5</f>
        <v>45260</v>
      </c>
      <c r="C10" s="46">
        <f>[1]Данные!D11</f>
        <v>1</v>
      </c>
      <c r="D10" s="83">
        <v>10</v>
      </c>
      <c r="E10" s="47">
        <f>-[1]Данные!E11</f>
        <v>0</v>
      </c>
      <c r="F10" s="83">
        <v>1</v>
      </c>
    </row>
    <row r="11" spans="1:6" ht="15.75">
      <c r="A11" s="44" t="s">
        <v>2</v>
      </c>
      <c r="B11" s="45">
        <f>[1]Данные!$B$5</f>
        <v>45260</v>
      </c>
      <c r="C11" s="46">
        <f>[1]Данные!D12</f>
        <v>3</v>
      </c>
      <c r="D11" s="83">
        <v>6</v>
      </c>
      <c r="E11" s="47">
        <f>-[1]Данные!E12</f>
        <v>0</v>
      </c>
      <c r="F11" s="83">
        <v>1</v>
      </c>
    </row>
    <row r="12" spans="1:6" ht="15.75">
      <c r="A12" s="44" t="s">
        <v>3</v>
      </c>
      <c r="B12" s="45">
        <f>[1]Данные!$B$5</f>
        <v>45260</v>
      </c>
      <c r="C12" s="46">
        <f>[1]Данные!D13</f>
        <v>1</v>
      </c>
      <c r="D12" s="83">
        <v>10</v>
      </c>
      <c r="E12" s="47">
        <f>-[1]Данные!E13</f>
        <v>0</v>
      </c>
      <c r="F12" s="83">
        <v>1</v>
      </c>
    </row>
    <row r="13" spans="1:6" ht="15.75">
      <c r="A13" s="44" t="s">
        <v>4</v>
      </c>
      <c r="B13" s="45">
        <f>[1]Данные!$B$5</f>
        <v>45260</v>
      </c>
      <c r="C13" s="46">
        <f>[1]Данные!D14</f>
        <v>3</v>
      </c>
      <c r="D13" s="83">
        <v>6</v>
      </c>
      <c r="E13" s="47">
        <f>-[1]Данные!E14</f>
        <v>0</v>
      </c>
      <c r="F13" s="83">
        <v>1</v>
      </c>
    </row>
    <row r="14" spans="1:6" ht="15.75">
      <c r="A14" s="44" t="s">
        <v>5</v>
      </c>
      <c r="B14" s="45">
        <f>[1]Данные!$B$5</f>
        <v>45260</v>
      </c>
      <c r="C14" s="46">
        <f>[1]Данные!D15</f>
        <v>5</v>
      </c>
      <c r="D14" s="83">
        <v>4</v>
      </c>
      <c r="E14" s="47">
        <f>-[1]Данные!E15</f>
        <v>0</v>
      </c>
      <c r="F14" s="83">
        <v>1</v>
      </c>
    </row>
    <row r="15" spans="1:6" ht="15.75">
      <c r="A15" s="44" t="s">
        <v>6</v>
      </c>
      <c r="B15" s="45">
        <f>[1]Данные!$B$5</f>
        <v>45260</v>
      </c>
      <c r="C15" s="46">
        <f>[1]Данные!D16</f>
        <v>0</v>
      </c>
      <c r="D15" s="83">
        <v>28</v>
      </c>
      <c r="E15" s="47">
        <f>-[1]Данные!E16</f>
        <v>100</v>
      </c>
      <c r="F15" s="83">
        <v>28</v>
      </c>
    </row>
    <row r="16" spans="1:6" ht="15.75">
      <c r="A16" s="44" t="s">
        <v>7</v>
      </c>
      <c r="B16" s="45">
        <f>[1]Данные!$B$5</f>
        <v>45260</v>
      </c>
      <c r="C16" s="46">
        <f>[1]Данные!D17</f>
        <v>2</v>
      </c>
      <c r="D16" s="83">
        <v>8</v>
      </c>
      <c r="E16" s="47">
        <f>-[1]Данные!E17</f>
        <v>0</v>
      </c>
      <c r="F16" s="83">
        <v>1</v>
      </c>
    </row>
    <row r="17" spans="1:6" ht="15.75">
      <c r="A17" s="44" t="s">
        <v>8</v>
      </c>
      <c r="B17" s="45">
        <f>[1]Данные!$B$5</f>
        <v>45260</v>
      </c>
      <c r="C17" s="46">
        <f>[1]Данные!D18</f>
        <v>1</v>
      </c>
      <c r="D17" s="83">
        <v>10</v>
      </c>
      <c r="E17" s="47">
        <f>-[1]Данные!E18</f>
        <v>0</v>
      </c>
      <c r="F17" s="83">
        <v>1</v>
      </c>
    </row>
    <row r="18" spans="1:6" ht="15.75">
      <c r="A18" s="44" t="s">
        <v>9</v>
      </c>
      <c r="B18" s="45">
        <f>[1]Данные!$B$5</f>
        <v>45260</v>
      </c>
      <c r="C18" s="46">
        <f>[1]Данные!D19</f>
        <v>1</v>
      </c>
      <c r="D18" s="83">
        <v>10</v>
      </c>
      <c r="E18" s="47">
        <f>-[1]Данные!E19</f>
        <v>0</v>
      </c>
      <c r="F18" s="83">
        <v>1</v>
      </c>
    </row>
    <row r="19" spans="1:6" ht="15.75">
      <c r="A19" s="44" t="s">
        <v>10</v>
      </c>
      <c r="B19" s="45">
        <f>[1]Данные!$B$5</f>
        <v>45260</v>
      </c>
      <c r="C19" s="46">
        <f>[1]Данные!D20</f>
        <v>17</v>
      </c>
      <c r="D19" s="83">
        <v>2</v>
      </c>
      <c r="E19" s="47">
        <f>-[1]Данные!E20</f>
        <v>0</v>
      </c>
      <c r="F19" s="83">
        <v>1</v>
      </c>
    </row>
    <row r="20" spans="1:6" ht="15.75">
      <c r="A20" s="44" t="s">
        <v>11</v>
      </c>
      <c r="B20" s="45">
        <f>[1]Данные!$B$5</f>
        <v>45260</v>
      </c>
      <c r="C20" s="46">
        <f>[1]Данные!D21</f>
        <v>5</v>
      </c>
      <c r="D20" s="83">
        <v>4</v>
      </c>
      <c r="E20" s="47">
        <f>-[1]Данные!E21</f>
        <v>0</v>
      </c>
      <c r="F20" s="83">
        <v>1</v>
      </c>
    </row>
    <row r="21" spans="1:6" ht="15.75">
      <c r="A21" s="44" t="s">
        <v>12</v>
      </c>
      <c r="B21" s="45">
        <f>[1]Данные!$B$5</f>
        <v>45260</v>
      </c>
      <c r="C21" s="46">
        <f>[1]Данные!D22</f>
        <v>2</v>
      </c>
      <c r="D21" s="83">
        <v>8</v>
      </c>
      <c r="E21" s="47">
        <f>-[1]Данные!E22</f>
        <v>0</v>
      </c>
      <c r="F21" s="83">
        <v>1</v>
      </c>
    </row>
    <row r="22" spans="1:6" ht="15.75">
      <c r="A22" s="44" t="s">
        <v>13</v>
      </c>
      <c r="B22" s="45">
        <f>[1]Данные!$B$5</f>
        <v>45260</v>
      </c>
      <c r="C22" s="46">
        <f>[1]Данные!D23</f>
        <v>1</v>
      </c>
      <c r="D22" s="83">
        <v>10</v>
      </c>
      <c r="E22" s="47">
        <f>-[1]Данные!E23</f>
        <v>0</v>
      </c>
      <c r="F22" s="83">
        <v>1</v>
      </c>
    </row>
    <row r="23" spans="1:6" ht="15.75">
      <c r="A23" s="44" t="s">
        <v>14</v>
      </c>
      <c r="B23" s="45">
        <f>[1]Данные!$B$5</f>
        <v>45260</v>
      </c>
      <c r="C23" s="46">
        <f>[1]Данные!D24</f>
        <v>1</v>
      </c>
      <c r="D23" s="83">
        <v>10</v>
      </c>
      <c r="E23" s="47">
        <f>-[1]Данные!E24</f>
        <v>0</v>
      </c>
      <c r="F23" s="83">
        <v>1</v>
      </c>
    </row>
    <row r="24" spans="1:6" ht="15.75">
      <c r="A24" s="44" t="s">
        <v>15</v>
      </c>
      <c r="B24" s="45">
        <f>[1]Данные!$B$5</f>
        <v>45260</v>
      </c>
      <c r="C24" s="46">
        <f>[1]Данные!D25</f>
        <v>25</v>
      </c>
      <c r="D24" s="83">
        <v>1</v>
      </c>
      <c r="E24" s="47">
        <f>-[1]Данные!E25</f>
        <v>35.897435897435898</v>
      </c>
      <c r="F24" s="83">
        <v>20</v>
      </c>
    </row>
    <row r="25" spans="1:6" ht="15.75">
      <c r="A25" s="44" t="s">
        <v>16</v>
      </c>
      <c r="B25" s="45">
        <f>[1]Данные!$B$5</f>
        <v>45260</v>
      </c>
      <c r="C25" s="46">
        <f>[1]Данные!D26</f>
        <v>0</v>
      </c>
      <c r="D25" s="83">
        <v>28</v>
      </c>
      <c r="E25" s="47">
        <f>-[1]Данные!E26</f>
        <v>100</v>
      </c>
      <c r="F25" s="83">
        <v>28</v>
      </c>
    </row>
    <row r="26" spans="1:6" ht="15.75">
      <c r="A26" s="44" t="s">
        <v>17</v>
      </c>
      <c r="B26" s="45">
        <f>[1]Данные!$B$5</f>
        <v>45260</v>
      </c>
      <c r="C26" s="46">
        <f>[1]Данные!D27</f>
        <v>0</v>
      </c>
      <c r="D26" s="83">
        <v>28</v>
      </c>
      <c r="E26" s="47">
        <f>-[1]Данные!E27</f>
        <v>100</v>
      </c>
      <c r="F26" s="83">
        <v>28</v>
      </c>
    </row>
    <row r="27" spans="1:6" ht="15.75">
      <c r="A27" s="44" t="s">
        <v>18</v>
      </c>
      <c r="B27" s="45">
        <f>[1]Данные!$B$5</f>
        <v>45260</v>
      </c>
      <c r="C27" s="46">
        <f>[1]Данные!D28</f>
        <v>6</v>
      </c>
      <c r="D27" s="83">
        <v>3</v>
      </c>
      <c r="E27" s="47">
        <f>-[1]Данные!E28</f>
        <v>0</v>
      </c>
      <c r="F27" s="83">
        <v>1</v>
      </c>
    </row>
    <row r="28" spans="1:6" ht="15.75">
      <c r="A28" s="44" t="s">
        <v>19</v>
      </c>
      <c r="B28" s="45">
        <f>[1]Данные!$B$5</f>
        <v>45260</v>
      </c>
      <c r="C28" s="46">
        <f>[1]Данные!D29</f>
        <v>0</v>
      </c>
      <c r="D28" s="83">
        <v>28</v>
      </c>
      <c r="E28" s="47">
        <f>-[1]Данные!E29</f>
        <v>100</v>
      </c>
      <c r="F28" s="83">
        <v>28</v>
      </c>
    </row>
    <row r="29" spans="1:6" ht="15.75">
      <c r="A29" s="44" t="s">
        <v>20</v>
      </c>
      <c r="B29" s="45">
        <f>[1]Данные!$B$5</f>
        <v>45260</v>
      </c>
      <c r="C29" s="46">
        <f>[1]Данные!D30</f>
        <v>1</v>
      </c>
      <c r="D29" s="83">
        <v>10</v>
      </c>
      <c r="E29" s="47">
        <f>-[1]Данные!E30</f>
        <v>0</v>
      </c>
      <c r="F29" s="83">
        <v>1</v>
      </c>
    </row>
    <row r="30" spans="1:6" ht="15.75">
      <c r="A30" s="44" t="s">
        <v>21</v>
      </c>
      <c r="B30" s="45">
        <f>[1]Данные!$B$5</f>
        <v>45260</v>
      </c>
      <c r="C30" s="46">
        <f>[1]Данные!D31</f>
        <v>1</v>
      </c>
      <c r="D30" s="83">
        <v>10</v>
      </c>
      <c r="E30" s="47">
        <f>-[1]Данные!E31</f>
        <v>0</v>
      </c>
      <c r="F30" s="83">
        <v>1</v>
      </c>
    </row>
    <row r="31" spans="1:6" ht="15.75">
      <c r="A31" s="44" t="s">
        <v>22</v>
      </c>
      <c r="B31" s="45">
        <f>[1]Данные!$B$5</f>
        <v>45260</v>
      </c>
      <c r="C31" s="46">
        <f>[1]Данные!D32</f>
        <v>1</v>
      </c>
      <c r="D31" s="83">
        <v>10</v>
      </c>
      <c r="E31" s="47">
        <f>-[1]Данные!E32</f>
        <v>0</v>
      </c>
      <c r="F31" s="83">
        <v>1</v>
      </c>
    </row>
    <row r="32" spans="1:6" ht="15.75">
      <c r="A32" s="44" t="s">
        <v>23</v>
      </c>
      <c r="B32" s="45">
        <f>[1]Данные!$B$5</f>
        <v>45260</v>
      </c>
      <c r="C32" s="46">
        <f>[1]Данные!D33</f>
        <v>0</v>
      </c>
      <c r="D32" s="83">
        <v>28</v>
      </c>
      <c r="E32" s="47">
        <f>-[1]Данные!E33</f>
        <v>100</v>
      </c>
      <c r="F32" s="83">
        <v>28</v>
      </c>
    </row>
    <row r="33" spans="1:6" ht="15.75">
      <c r="A33" s="44" t="s">
        <v>24</v>
      </c>
      <c r="B33" s="45">
        <f>[1]Данные!$B$5</f>
        <v>45260</v>
      </c>
      <c r="C33" s="46">
        <f>[1]Данные!D34</f>
        <v>0</v>
      </c>
      <c r="D33" s="83">
        <v>28</v>
      </c>
      <c r="E33" s="47">
        <f>-[1]Данные!E34</f>
        <v>100</v>
      </c>
      <c r="F33" s="83">
        <v>28</v>
      </c>
    </row>
    <row r="34" spans="1:6" ht="15.75">
      <c r="A34" s="44" t="s">
        <v>25</v>
      </c>
      <c r="B34" s="45">
        <f>[1]Данные!$B$5</f>
        <v>45260</v>
      </c>
      <c r="C34" s="46">
        <f>[1]Данные!D35</f>
        <v>1</v>
      </c>
      <c r="D34" s="83">
        <v>10</v>
      </c>
      <c r="E34" s="47">
        <f>-[1]Данные!E35</f>
        <v>0</v>
      </c>
      <c r="F34" s="83">
        <v>1</v>
      </c>
    </row>
    <row r="35" spans="1:6" ht="15.75">
      <c r="A35" s="44" t="s">
        <v>26</v>
      </c>
      <c r="B35" s="45">
        <f>[1]Данные!$B$5</f>
        <v>45260</v>
      </c>
      <c r="C35" s="46">
        <f>[1]Данные!D36</f>
        <v>1</v>
      </c>
      <c r="D35" s="83">
        <v>10</v>
      </c>
      <c r="E35" s="47">
        <f>-[1]Данные!E36</f>
        <v>0</v>
      </c>
      <c r="F35" s="83">
        <v>1</v>
      </c>
    </row>
    <row r="36" spans="1:6" ht="16.5" thickBot="1">
      <c r="A36" s="48" t="s">
        <v>27</v>
      </c>
      <c r="B36" s="49">
        <f>[1]Данные!$B$5</f>
        <v>45260</v>
      </c>
      <c r="C36" s="50">
        <f>[1]Данные!D37</f>
        <v>0</v>
      </c>
      <c r="D36" s="83">
        <v>28</v>
      </c>
      <c r="E36" s="51">
        <f>-[1]Данные!E37</f>
        <v>100</v>
      </c>
      <c r="F36" s="83">
        <v>28</v>
      </c>
    </row>
  </sheetData>
  <mergeCells count="2">
    <mergeCell ref="A2:B2"/>
    <mergeCell ref="C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4" zoomScale="85" zoomScaleNormal="85" workbookViewId="0">
      <selection activeCell="Z20" sqref="Z20"/>
    </sheetView>
  </sheetViews>
  <sheetFormatPr defaultRowHeight="15"/>
  <cols>
    <col min="1" max="1" width="22.85546875" customWidth="1"/>
    <col min="2" max="2" width="15.85546875" customWidth="1"/>
  </cols>
  <sheetData>
    <row r="1" spans="1:12">
      <c r="A1" s="35" t="s">
        <v>38</v>
      </c>
      <c r="B1" s="36"/>
      <c r="C1" s="36"/>
      <c r="D1" s="36"/>
      <c r="E1" s="36"/>
      <c r="F1" s="36"/>
      <c r="G1" s="36"/>
      <c r="H1" s="36"/>
      <c r="I1" s="1"/>
      <c r="J1" s="1"/>
      <c r="K1" s="1"/>
      <c r="L1" s="1"/>
    </row>
    <row r="2" spans="1:12" ht="15.75" thickBot="1">
      <c r="A2" s="35"/>
      <c r="B2" s="36"/>
      <c r="C2" s="36"/>
      <c r="D2" s="36"/>
      <c r="E2" s="36"/>
      <c r="F2" s="36"/>
      <c r="G2" s="36"/>
      <c r="H2" s="36"/>
      <c r="I2" s="1"/>
      <c r="J2" s="1"/>
      <c r="K2" s="1"/>
      <c r="L2" s="1"/>
    </row>
    <row r="3" spans="1:12" ht="102" thickBot="1">
      <c r="A3" s="57" t="s">
        <v>51</v>
      </c>
      <c r="B3" s="56" t="s">
        <v>28</v>
      </c>
      <c r="C3" s="58" t="s">
        <v>52</v>
      </c>
      <c r="D3" s="59" t="s">
        <v>53</v>
      </c>
      <c r="E3" s="59" t="s">
        <v>54</v>
      </c>
      <c r="F3" s="59" t="s">
        <v>55</v>
      </c>
      <c r="G3" s="59" t="s">
        <v>56</v>
      </c>
      <c r="H3" s="59" t="s">
        <v>57</v>
      </c>
      <c r="I3" s="59" t="s">
        <v>58</v>
      </c>
      <c r="J3" s="59" t="s">
        <v>59</v>
      </c>
      <c r="K3" s="59" t="s">
        <v>60</v>
      </c>
      <c r="L3" s="56" t="s">
        <v>61</v>
      </c>
    </row>
    <row r="4" spans="1:12" ht="16.5" thickBot="1">
      <c r="A4" s="60" t="s">
        <v>46</v>
      </c>
      <c r="B4" s="61">
        <v>45260</v>
      </c>
      <c r="C4" s="62">
        <v>91.4</v>
      </c>
      <c r="D4">
        <v>3</v>
      </c>
      <c r="E4" s="63">
        <v>154.80000000000001</v>
      </c>
      <c r="F4">
        <v>5</v>
      </c>
      <c r="G4" s="63">
        <v>6</v>
      </c>
      <c r="H4">
        <v>1</v>
      </c>
      <c r="I4" s="64">
        <v>52</v>
      </c>
      <c r="J4">
        <v>5</v>
      </c>
      <c r="K4" s="9">
        <v>15.7</v>
      </c>
      <c r="L4">
        <v>5</v>
      </c>
    </row>
    <row r="5" spans="1:12" ht="15.75">
      <c r="A5" s="65" t="s">
        <v>47</v>
      </c>
      <c r="B5" s="66">
        <f t="shared" ref="B5:B36" si="0">$B$4</f>
        <v>45260</v>
      </c>
      <c r="C5" s="67">
        <v>94.1</v>
      </c>
      <c r="D5">
        <v>5</v>
      </c>
      <c r="E5" s="68">
        <v>89.3</v>
      </c>
      <c r="F5">
        <v>2</v>
      </c>
      <c r="G5" s="68">
        <v>11</v>
      </c>
      <c r="H5">
        <v>2</v>
      </c>
      <c r="I5" s="69">
        <v>4</v>
      </c>
      <c r="J5">
        <v>1</v>
      </c>
      <c r="K5" s="7">
        <v>1.3</v>
      </c>
      <c r="L5">
        <v>3</v>
      </c>
    </row>
    <row r="6" spans="1:12" ht="15.75">
      <c r="A6" s="65" t="s">
        <v>48</v>
      </c>
      <c r="B6" s="70">
        <f t="shared" si="0"/>
        <v>45260</v>
      </c>
      <c r="C6" s="67">
        <v>88.3</v>
      </c>
      <c r="D6">
        <v>2</v>
      </c>
      <c r="E6" s="68">
        <v>68.7</v>
      </c>
      <c r="F6">
        <v>1</v>
      </c>
      <c r="G6" s="68">
        <v>56</v>
      </c>
      <c r="H6">
        <v>4</v>
      </c>
      <c r="I6" s="69">
        <v>22</v>
      </c>
      <c r="J6">
        <v>4</v>
      </c>
      <c r="K6" s="7">
        <v>5.0999999999999996</v>
      </c>
      <c r="L6">
        <v>4</v>
      </c>
    </row>
    <row r="7" spans="1:12" ht="15.75">
      <c r="A7" s="65" t="s">
        <v>49</v>
      </c>
      <c r="B7" s="70">
        <f t="shared" si="0"/>
        <v>45260</v>
      </c>
      <c r="C7" s="67">
        <v>0</v>
      </c>
      <c r="D7">
        <v>1</v>
      </c>
      <c r="E7" s="68">
        <v>257.2</v>
      </c>
      <c r="F7">
        <v>5</v>
      </c>
      <c r="G7" s="68">
        <v>75</v>
      </c>
      <c r="H7">
        <v>5</v>
      </c>
      <c r="I7" s="69">
        <v>14</v>
      </c>
      <c r="J7">
        <v>3</v>
      </c>
      <c r="K7" s="7">
        <v>0.6</v>
      </c>
      <c r="L7">
        <v>1</v>
      </c>
    </row>
    <row r="8" spans="1:12" ht="16.5" thickBot="1">
      <c r="A8" s="71" t="s">
        <v>50</v>
      </c>
      <c r="B8" s="72">
        <f t="shared" si="0"/>
        <v>45260</v>
      </c>
      <c r="C8" s="73">
        <v>93.7</v>
      </c>
      <c r="D8">
        <v>4</v>
      </c>
      <c r="E8" s="74">
        <v>101.8</v>
      </c>
      <c r="F8">
        <v>5</v>
      </c>
      <c r="G8" s="74">
        <v>27</v>
      </c>
      <c r="H8">
        <v>3</v>
      </c>
      <c r="I8" s="75">
        <v>5</v>
      </c>
      <c r="J8">
        <v>2</v>
      </c>
      <c r="K8" s="11">
        <v>1</v>
      </c>
      <c r="L8">
        <v>2</v>
      </c>
    </row>
    <row r="9" spans="1:12" ht="15.75">
      <c r="A9" s="76" t="s">
        <v>0</v>
      </c>
      <c r="B9" s="77">
        <f t="shared" si="0"/>
        <v>45260</v>
      </c>
      <c r="C9" s="78">
        <v>89.6</v>
      </c>
      <c r="D9">
        <v>4</v>
      </c>
      <c r="E9" s="79">
        <v>85.8</v>
      </c>
      <c r="F9">
        <v>7</v>
      </c>
      <c r="G9" s="79">
        <v>62</v>
      </c>
      <c r="H9">
        <v>23</v>
      </c>
      <c r="I9" s="80">
        <v>0</v>
      </c>
      <c r="J9">
        <v>1</v>
      </c>
      <c r="K9" s="81">
        <v>17.100000000000001</v>
      </c>
      <c r="L9">
        <v>28</v>
      </c>
    </row>
    <row r="10" spans="1:12" ht="15.75">
      <c r="A10" s="65" t="s">
        <v>1</v>
      </c>
      <c r="B10" s="70">
        <f t="shared" si="0"/>
        <v>45260</v>
      </c>
      <c r="C10" s="67">
        <v>88.6</v>
      </c>
      <c r="D10">
        <v>3</v>
      </c>
      <c r="E10" s="68">
        <v>84.9</v>
      </c>
      <c r="F10">
        <v>5</v>
      </c>
      <c r="G10" s="68">
        <v>0</v>
      </c>
      <c r="H10">
        <v>1</v>
      </c>
      <c r="I10" s="69">
        <v>1</v>
      </c>
      <c r="J10">
        <v>2</v>
      </c>
      <c r="K10" s="7">
        <v>0</v>
      </c>
      <c r="L10">
        <v>1</v>
      </c>
    </row>
    <row r="11" spans="1:12" ht="15.75">
      <c r="A11" s="65" t="s">
        <v>2</v>
      </c>
      <c r="B11" s="70">
        <f t="shared" si="0"/>
        <v>45260</v>
      </c>
      <c r="C11" s="67">
        <v>90.5</v>
      </c>
      <c r="D11">
        <v>8</v>
      </c>
      <c r="E11" s="68">
        <v>10.3</v>
      </c>
      <c r="F11">
        <v>1</v>
      </c>
      <c r="G11" s="68">
        <v>5</v>
      </c>
      <c r="H11">
        <v>4</v>
      </c>
      <c r="I11" s="82">
        <v>3</v>
      </c>
      <c r="J11">
        <v>9</v>
      </c>
      <c r="K11" s="7">
        <v>0</v>
      </c>
      <c r="L11">
        <v>1</v>
      </c>
    </row>
    <row r="12" spans="1:12" ht="15.75">
      <c r="A12" s="65" t="s">
        <v>3</v>
      </c>
      <c r="B12" s="70">
        <f t="shared" si="0"/>
        <v>45260</v>
      </c>
      <c r="C12" s="67">
        <v>87.1</v>
      </c>
      <c r="D12">
        <v>1</v>
      </c>
      <c r="E12" s="68">
        <v>96</v>
      </c>
      <c r="F12">
        <v>24</v>
      </c>
      <c r="G12" s="68">
        <v>61</v>
      </c>
      <c r="H12">
        <v>22</v>
      </c>
      <c r="I12" s="69">
        <v>13</v>
      </c>
      <c r="J12">
        <v>25</v>
      </c>
      <c r="K12" s="7">
        <v>9.6999999999999993</v>
      </c>
      <c r="L12">
        <v>27</v>
      </c>
    </row>
    <row r="13" spans="1:12" ht="15.75">
      <c r="A13" s="65" t="s">
        <v>4</v>
      </c>
      <c r="B13" s="70">
        <f t="shared" si="0"/>
        <v>45260</v>
      </c>
      <c r="C13" s="67">
        <v>91.6</v>
      </c>
      <c r="D13">
        <v>12</v>
      </c>
      <c r="E13" s="68">
        <v>88.5</v>
      </c>
      <c r="F13">
        <v>9</v>
      </c>
      <c r="G13" s="68">
        <v>0</v>
      </c>
      <c r="H13">
        <v>1</v>
      </c>
      <c r="I13" s="69">
        <v>1</v>
      </c>
      <c r="J13">
        <v>2</v>
      </c>
      <c r="K13" s="7">
        <v>6.2</v>
      </c>
      <c r="L13">
        <v>24</v>
      </c>
    </row>
    <row r="14" spans="1:12" ht="15.75">
      <c r="A14" s="65" t="s">
        <v>5</v>
      </c>
      <c r="B14" s="70">
        <f t="shared" si="0"/>
        <v>45260</v>
      </c>
      <c r="C14" s="67">
        <v>90.3</v>
      </c>
      <c r="D14">
        <v>6</v>
      </c>
      <c r="E14" s="68">
        <v>94.2</v>
      </c>
      <c r="F14">
        <v>20</v>
      </c>
      <c r="G14" s="68">
        <v>8</v>
      </c>
      <c r="H14">
        <v>6</v>
      </c>
      <c r="I14" s="69">
        <v>9</v>
      </c>
      <c r="J14">
        <v>20</v>
      </c>
      <c r="K14" s="7">
        <v>1.4</v>
      </c>
      <c r="L14">
        <v>7</v>
      </c>
    </row>
    <row r="15" spans="1:12" ht="15.75">
      <c r="A15" s="65" t="s">
        <v>6</v>
      </c>
      <c r="B15" s="70">
        <f t="shared" si="0"/>
        <v>45260</v>
      </c>
      <c r="C15" s="67">
        <v>87.2</v>
      </c>
      <c r="D15">
        <v>2</v>
      </c>
      <c r="E15" s="68">
        <v>93.7</v>
      </c>
      <c r="F15">
        <v>17</v>
      </c>
      <c r="G15" s="68">
        <v>96</v>
      </c>
      <c r="H15">
        <v>26</v>
      </c>
      <c r="I15" s="69">
        <v>10</v>
      </c>
      <c r="J15">
        <v>22</v>
      </c>
      <c r="K15" s="7">
        <v>3.7</v>
      </c>
      <c r="L15">
        <v>20</v>
      </c>
    </row>
    <row r="16" spans="1:12" ht="15.75">
      <c r="A16" s="65" t="s">
        <v>7</v>
      </c>
      <c r="B16" s="70">
        <f t="shared" si="0"/>
        <v>45260</v>
      </c>
      <c r="C16" s="67">
        <v>93.5</v>
      </c>
      <c r="D16">
        <v>18</v>
      </c>
      <c r="E16" s="68">
        <v>93</v>
      </c>
      <c r="F16">
        <v>14</v>
      </c>
      <c r="G16" s="68">
        <v>67</v>
      </c>
      <c r="H16">
        <v>24</v>
      </c>
      <c r="I16" s="69">
        <v>2</v>
      </c>
      <c r="J16">
        <v>6</v>
      </c>
      <c r="K16" s="7">
        <v>9.5</v>
      </c>
      <c r="L16">
        <v>26</v>
      </c>
    </row>
    <row r="17" spans="1:12" ht="15.75">
      <c r="A17" s="65" t="s">
        <v>8</v>
      </c>
      <c r="B17" s="70">
        <f t="shared" si="0"/>
        <v>45260</v>
      </c>
      <c r="C17" s="67">
        <v>92.5</v>
      </c>
      <c r="D17">
        <v>15</v>
      </c>
      <c r="E17" s="68">
        <v>94</v>
      </c>
      <c r="F17">
        <v>19</v>
      </c>
      <c r="G17" s="68">
        <v>57</v>
      </c>
      <c r="H17">
        <v>20</v>
      </c>
      <c r="I17" s="69">
        <v>4</v>
      </c>
      <c r="J17">
        <v>13</v>
      </c>
      <c r="K17" s="7">
        <v>1.3</v>
      </c>
      <c r="L17">
        <v>6</v>
      </c>
    </row>
    <row r="18" spans="1:12" ht="15.75">
      <c r="A18" s="65" t="s">
        <v>9</v>
      </c>
      <c r="B18" s="70">
        <f t="shared" si="0"/>
        <v>45260</v>
      </c>
      <c r="C18" s="67">
        <v>89.6</v>
      </c>
      <c r="D18">
        <v>4</v>
      </c>
      <c r="E18" s="68">
        <v>86.3</v>
      </c>
      <c r="F18">
        <v>8</v>
      </c>
      <c r="G18" s="68">
        <v>27</v>
      </c>
      <c r="H18">
        <v>12</v>
      </c>
      <c r="I18" s="69">
        <v>11</v>
      </c>
      <c r="J18">
        <v>23</v>
      </c>
      <c r="K18" s="7">
        <v>5.3</v>
      </c>
      <c r="L18">
        <v>23</v>
      </c>
    </row>
    <row r="19" spans="1:12" ht="15.75">
      <c r="A19" s="65" t="s">
        <v>10</v>
      </c>
      <c r="B19" s="70">
        <f t="shared" si="0"/>
        <v>45260</v>
      </c>
      <c r="C19" s="67">
        <v>95.7</v>
      </c>
      <c r="D19">
        <v>24</v>
      </c>
      <c r="E19" s="68">
        <v>89.1</v>
      </c>
      <c r="F19">
        <v>10</v>
      </c>
      <c r="G19" s="68">
        <v>25</v>
      </c>
      <c r="H19">
        <v>11</v>
      </c>
      <c r="I19" s="69">
        <v>11</v>
      </c>
      <c r="J19">
        <v>23</v>
      </c>
      <c r="K19" s="7">
        <v>8.4</v>
      </c>
      <c r="L19">
        <v>25</v>
      </c>
    </row>
    <row r="20" spans="1:12" ht="15.75">
      <c r="A20" s="65" t="s">
        <v>11</v>
      </c>
      <c r="B20" s="70">
        <f t="shared" si="0"/>
        <v>45260</v>
      </c>
      <c r="C20" s="67">
        <v>93.4</v>
      </c>
      <c r="D20">
        <v>16</v>
      </c>
      <c r="E20" s="68">
        <v>106.7</v>
      </c>
      <c r="F20">
        <v>28</v>
      </c>
      <c r="G20" s="68">
        <v>12</v>
      </c>
      <c r="H20">
        <v>8</v>
      </c>
      <c r="I20" s="69">
        <v>3</v>
      </c>
      <c r="J20">
        <v>9</v>
      </c>
      <c r="K20" s="7">
        <v>2.2999999999999998</v>
      </c>
      <c r="L20">
        <v>13</v>
      </c>
    </row>
    <row r="21" spans="1:12" ht="15.75">
      <c r="A21" s="65" t="s">
        <v>12</v>
      </c>
      <c r="B21" s="70">
        <f t="shared" si="0"/>
        <v>45260</v>
      </c>
      <c r="C21" s="67">
        <v>96.7</v>
      </c>
      <c r="D21">
        <v>26</v>
      </c>
      <c r="E21" s="68">
        <v>85.3</v>
      </c>
      <c r="F21">
        <v>6</v>
      </c>
      <c r="G21" s="68">
        <v>47</v>
      </c>
      <c r="H21">
        <v>17</v>
      </c>
      <c r="I21" s="69">
        <v>2</v>
      </c>
      <c r="J21">
        <v>6</v>
      </c>
      <c r="K21" s="7">
        <v>1.7</v>
      </c>
      <c r="L21">
        <v>9</v>
      </c>
    </row>
    <row r="22" spans="1:12" ht="15.75">
      <c r="A22" s="65" t="s">
        <v>13</v>
      </c>
      <c r="B22" s="70">
        <f t="shared" si="0"/>
        <v>45260</v>
      </c>
      <c r="C22" s="67">
        <v>91.3</v>
      </c>
      <c r="D22">
        <v>11</v>
      </c>
      <c r="E22" s="68">
        <v>68.7</v>
      </c>
      <c r="F22">
        <v>3</v>
      </c>
      <c r="G22" s="68">
        <v>8</v>
      </c>
      <c r="H22">
        <v>6</v>
      </c>
      <c r="I22" s="69">
        <v>3</v>
      </c>
      <c r="J22">
        <v>9</v>
      </c>
      <c r="K22" s="7">
        <v>1.6</v>
      </c>
      <c r="L22">
        <v>8</v>
      </c>
    </row>
    <row r="23" spans="1:12" ht="15.75">
      <c r="A23" s="65" t="s">
        <v>14</v>
      </c>
      <c r="B23" s="70">
        <f t="shared" si="0"/>
        <v>45260</v>
      </c>
      <c r="C23" s="67">
        <v>93.4</v>
      </c>
      <c r="D23">
        <v>16</v>
      </c>
      <c r="E23" s="68">
        <v>93.2</v>
      </c>
      <c r="F23">
        <v>15</v>
      </c>
      <c r="G23" s="68">
        <v>44</v>
      </c>
      <c r="H23">
        <v>16</v>
      </c>
      <c r="I23" s="69">
        <v>9</v>
      </c>
      <c r="J23">
        <v>20</v>
      </c>
      <c r="K23" s="7">
        <v>2.7</v>
      </c>
      <c r="L23">
        <v>17</v>
      </c>
    </row>
    <row r="24" spans="1:12" ht="15.75">
      <c r="A24" s="65" t="s">
        <v>15</v>
      </c>
      <c r="B24" s="70">
        <f t="shared" si="0"/>
        <v>45260</v>
      </c>
      <c r="C24" s="67">
        <v>96.2</v>
      </c>
      <c r="D24">
        <v>25</v>
      </c>
      <c r="E24" s="68">
        <v>93.4</v>
      </c>
      <c r="F24">
        <v>16</v>
      </c>
      <c r="G24" s="68">
        <v>206</v>
      </c>
      <c r="H24">
        <v>28</v>
      </c>
      <c r="I24" s="69">
        <v>6</v>
      </c>
      <c r="J24">
        <v>14</v>
      </c>
      <c r="K24" s="7">
        <v>3.1</v>
      </c>
      <c r="L24">
        <v>18</v>
      </c>
    </row>
    <row r="25" spans="1:12" ht="15.75">
      <c r="A25" s="65" t="s">
        <v>16</v>
      </c>
      <c r="B25" s="70">
        <f t="shared" si="0"/>
        <v>45260</v>
      </c>
      <c r="C25" s="67">
        <v>95.1</v>
      </c>
      <c r="D25">
        <v>23</v>
      </c>
      <c r="E25" s="68">
        <v>97</v>
      </c>
      <c r="F25">
        <v>27</v>
      </c>
      <c r="G25" s="68">
        <v>5</v>
      </c>
      <c r="H25">
        <v>4</v>
      </c>
      <c r="I25" s="69">
        <v>2</v>
      </c>
      <c r="J25">
        <v>6</v>
      </c>
      <c r="K25" s="7">
        <v>2.6</v>
      </c>
      <c r="L25">
        <v>15</v>
      </c>
    </row>
    <row r="26" spans="1:12" ht="15.75">
      <c r="A26" s="65" t="s">
        <v>17</v>
      </c>
      <c r="B26" s="70">
        <f t="shared" si="0"/>
        <v>45260</v>
      </c>
      <c r="C26" s="67">
        <v>95</v>
      </c>
      <c r="D26">
        <v>22</v>
      </c>
      <c r="E26" s="68">
        <v>96.7</v>
      </c>
      <c r="F26">
        <v>26</v>
      </c>
      <c r="G26" s="68">
        <v>0</v>
      </c>
      <c r="H26">
        <v>1</v>
      </c>
      <c r="I26" s="69">
        <v>13</v>
      </c>
      <c r="J26">
        <v>25</v>
      </c>
      <c r="K26" s="7">
        <v>4.4000000000000004</v>
      </c>
      <c r="L26">
        <v>22</v>
      </c>
    </row>
    <row r="27" spans="1:12" ht="15.75">
      <c r="A27" s="65" t="s">
        <v>18</v>
      </c>
      <c r="B27" s="70">
        <f t="shared" si="0"/>
        <v>45260</v>
      </c>
      <c r="C27" s="67">
        <v>90.7</v>
      </c>
      <c r="D27">
        <v>9</v>
      </c>
      <c r="E27" s="68">
        <v>92.8</v>
      </c>
      <c r="F27">
        <v>13</v>
      </c>
      <c r="G27" s="68">
        <v>53</v>
      </c>
      <c r="H27">
        <v>19</v>
      </c>
      <c r="I27" s="69">
        <v>6</v>
      </c>
      <c r="J27">
        <v>14</v>
      </c>
      <c r="K27" s="7">
        <v>3.8</v>
      </c>
      <c r="L27">
        <v>21</v>
      </c>
    </row>
    <row r="28" spans="1:12" ht="15.75">
      <c r="A28" s="65" t="s">
        <v>19</v>
      </c>
      <c r="B28" s="70">
        <f t="shared" si="0"/>
        <v>45260</v>
      </c>
      <c r="C28" s="67">
        <v>93.6</v>
      </c>
      <c r="D28">
        <v>19</v>
      </c>
      <c r="E28" s="68">
        <v>93.9</v>
      </c>
      <c r="F28">
        <v>18</v>
      </c>
      <c r="G28" s="68">
        <v>29</v>
      </c>
      <c r="H28">
        <v>14</v>
      </c>
      <c r="I28" s="69">
        <v>3</v>
      </c>
      <c r="J28">
        <v>9</v>
      </c>
      <c r="K28" s="7">
        <v>1.7</v>
      </c>
      <c r="L28">
        <v>9</v>
      </c>
    </row>
    <row r="29" spans="1:12" ht="15.75">
      <c r="A29" s="65" t="s">
        <v>20</v>
      </c>
      <c r="B29" s="70">
        <f t="shared" si="0"/>
        <v>45260</v>
      </c>
      <c r="C29" s="67">
        <v>92</v>
      </c>
      <c r="D29">
        <v>14</v>
      </c>
      <c r="E29" s="68">
        <v>94.6</v>
      </c>
      <c r="F29">
        <v>22</v>
      </c>
      <c r="G29" s="68">
        <v>28</v>
      </c>
      <c r="H29">
        <v>13</v>
      </c>
      <c r="I29" s="69">
        <v>7</v>
      </c>
      <c r="J29">
        <v>17</v>
      </c>
      <c r="K29" s="7">
        <v>2.6</v>
      </c>
      <c r="L29">
        <v>15</v>
      </c>
    </row>
    <row r="30" spans="1:12" ht="15.75">
      <c r="A30" s="65" t="s">
        <v>21</v>
      </c>
      <c r="B30" s="70">
        <f t="shared" si="0"/>
        <v>45260</v>
      </c>
      <c r="C30" s="67">
        <v>91.8</v>
      </c>
      <c r="D30">
        <v>13</v>
      </c>
      <c r="E30" s="68">
        <v>89.3</v>
      </c>
      <c r="F30">
        <v>11</v>
      </c>
      <c r="G30" s="68">
        <v>15</v>
      </c>
      <c r="H30">
        <v>9</v>
      </c>
      <c r="I30" s="69">
        <v>19</v>
      </c>
      <c r="J30">
        <v>28</v>
      </c>
      <c r="K30" s="7">
        <v>1.8</v>
      </c>
      <c r="L30">
        <v>11</v>
      </c>
    </row>
    <row r="31" spans="1:12" ht="15.75">
      <c r="A31" s="65" t="s">
        <v>22</v>
      </c>
      <c r="B31" s="70">
        <f t="shared" si="0"/>
        <v>45260</v>
      </c>
      <c r="C31" s="67">
        <v>91</v>
      </c>
      <c r="D31">
        <v>10</v>
      </c>
      <c r="E31" s="68">
        <v>58.4</v>
      </c>
      <c r="F31">
        <v>2</v>
      </c>
      <c r="G31" s="68">
        <v>52</v>
      </c>
      <c r="H31">
        <v>18</v>
      </c>
      <c r="I31" s="69">
        <v>1</v>
      </c>
      <c r="J31">
        <v>2</v>
      </c>
      <c r="K31" s="7">
        <v>1.1000000000000001</v>
      </c>
      <c r="L31">
        <v>5</v>
      </c>
    </row>
    <row r="32" spans="1:12" ht="15.75">
      <c r="A32" s="65" t="s">
        <v>23</v>
      </c>
      <c r="B32" s="70">
        <f t="shared" si="0"/>
        <v>45260</v>
      </c>
      <c r="C32" s="67">
        <v>94.4</v>
      </c>
      <c r="D32">
        <v>20</v>
      </c>
      <c r="E32" s="68">
        <v>84.6</v>
      </c>
      <c r="F32">
        <v>4</v>
      </c>
      <c r="G32" s="68">
        <v>59</v>
      </c>
      <c r="H32">
        <v>21</v>
      </c>
      <c r="I32" s="69">
        <v>1</v>
      </c>
      <c r="J32">
        <v>2</v>
      </c>
      <c r="K32" s="7">
        <v>0.9</v>
      </c>
      <c r="L32">
        <v>4</v>
      </c>
    </row>
    <row r="33" spans="1:12" ht="15.75">
      <c r="A33" s="65" t="s">
        <v>24</v>
      </c>
      <c r="B33" s="70">
        <f t="shared" si="0"/>
        <v>45260</v>
      </c>
      <c r="C33" s="67">
        <v>97.5</v>
      </c>
      <c r="D33">
        <v>28</v>
      </c>
      <c r="E33" s="68">
        <v>94.3</v>
      </c>
      <c r="F33">
        <v>21</v>
      </c>
      <c r="G33" s="68">
        <v>21</v>
      </c>
      <c r="H33">
        <v>10</v>
      </c>
      <c r="I33" s="69">
        <v>8</v>
      </c>
      <c r="J33">
        <v>18</v>
      </c>
      <c r="K33" s="7">
        <v>2.5</v>
      </c>
      <c r="L33">
        <v>14</v>
      </c>
    </row>
    <row r="34" spans="1:12" ht="15.75">
      <c r="A34" s="65" t="s">
        <v>25</v>
      </c>
      <c r="B34" s="70">
        <f t="shared" si="0"/>
        <v>45260</v>
      </c>
      <c r="C34" s="67">
        <v>90.3</v>
      </c>
      <c r="D34">
        <v>6</v>
      </c>
      <c r="E34" s="68">
        <v>91.8</v>
      </c>
      <c r="F34">
        <v>12</v>
      </c>
      <c r="G34" s="68">
        <v>37</v>
      </c>
      <c r="H34">
        <v>15</v>
      </c>
      <c r="I34" s="69">
        <v>8</v>
      </c>
      <c r="J34">
        <v>18</v>
      </c>
      <c r="K34" s="7">
        <v>0.4</v>
      </c>
      <c r="L34">
        <v>3</v>
      </c>
    </row>
    <row r="35" spans="1:12" ht="15.75">
      <c r="A35" s="65" t="s">
        <v>26</v>
      </c>
      <c r="B35" s="70">
        <f t="shared" si="0"/>
        <v>45260</v>
      </c>
      <c r="C35" s="67">
        <v>94.7</v>
      </c>
      <c r="D35">
        <v>21</v>
      </c>
      <c r="E35" s="68">
        <v>95.7</v>
      </c>
      <c r="F35">
        <v>23</v>
      </c>
      <c r="G35" s="68">
        <v>73</v>
      </c>
      <c r="H35">
        <v>25</v>
      </c>
      <c r="I35" s="69">
        <v>6</v>
      </c>
      <c r="J35">
        <v>14</v>
      </c>
      <c r="K35" s="7">
        <v>1.9</v>
      </c>
      <c r="L35">
        <v>12</v>
      </c>
    </row>
    <row r="36" spans="1:12" ht="16.5" thickBot="1">
      <c r="A36" s="71" t="s">
        <v>27</v>
      </c>
      <c r="B36" s="72">
        <f t="shared" si="0"/>
        <v>45260</v>
      </c>
      <c r="C36" s="73">
        <v>96.8</v>
      </c>
      <c r="D36">
        <v>27</v>
      </c>
      <c r="E36" s="74">
        <v>96.1</v>
      </c>
      <c r="F36">
        <v>25</v>
      </c>
      <c r="G36" s="74">
        <v>103</v>
      </c>
      <c r="H36">
        <v>28</v>
      </c>
      <c r="I36" s="75">
        <v>14</v>
      </c>
      <c r="J36">
        <v>27</v>
      </c>
      <c r="K36" s="11">
        <v>3.6</v>
      </c>
      <c r="L36">
        <v>19</v>
      </c>
    </row>
  </sheetData>
  <conditionalFormatting sqref="C4:C36 E4:E36 G4:G36 I4:I36 K4:K36">
    <cfRule type="cellIs" dxfId="6" priority="1" operator="equal">
      <formula>"-"</formula>
    </cfRule>
    <cfRule type="cellIs" dxfId="5" priority="7" operator="equal">
      <formula>"-"</formula>
    </cfRule>
  </conditionalFormatting>
  <conditionalFormatting sqref="C4:C36">
    <cfRule type="cellIs" dxfId="4" priority="6" operator="equal">
      <formula>0</formula>
    </cfRule>
  </conditionalFormatting>
  <conditionalFormatting sqref="E4:E36">
    <cfRule type="cellIs" dxfId="3" priority="5" operator="equal">
      <formula>0</formula>
    </cfRule>
  </conditionalFormatting>
  <conditionalFormatting sqref="G4:G36">
    <cfRule type="cellIs" dxfId="2" priority="4" operator="equal">
      <formula>0</formula>
    </cfRule>
  </conditionalFormatting>
  <conditionalFormatting sqref="I4:I36">
    <cfRule type="cellIs" dxfId="1" priority="3" operator="equal">
      <formula>0</formula>
    </cfRule>
  </conditionalFormatting>
  <conditionalFormatting sqref="K4:K36"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25" workbookViewId="0">
      <selection activeCell="B35" sqref="B35"/>
    </sheetView>
  </sheetViews>
  <sheetFormatPr defaultRowHeight="15"/>
  <cols>
    <col min="1" max="1" width="20.28515625" customWidth="1"/>
    <col min="2" max="2" width="23" customWidth="1"/>
    <col min="3" max="3" width="18.7109375" customWidth="1"/>
    <col min="4" max="4" width="21.7109375" customWidth="1"/>
    <col min="5" max="5" width="19.28515625" customWidth="1"/>
    <col min="6" max="6" width="30.42578125" customWidth="1"/>
  </cols>
  <sheetData>
    <row r="1" spans="1:6">
      <c r="A1" s="98" t="s">
        <v>62</v>
      </c>
      <c r="B1" s="98"/>
      <c r="C1" s="98" t="s">
        <v>63</v>
      </c>
      <c r="D1" s="98"/>
      <c r="E1" s="98"/>
      <c r="F1" s="98"/>
    </row>
    <row r="2" spans="1:6" ht="15.75" thickBot="1">
      <c r="A2" s="98"/>
      <c r="B2" s="98"/>
      <c r="C2" s="98"/>
      <c r="D2" s="98"/>
      <c r="E2" s="98"/>
      <c r="F2" s="98"/>
    </row>
    <row r="3" spans="1:6" ht="77.25" thickBot="1">
      <c r="A3" s="97" t="s">
        <v>51</v>
      </c>
      <c r="B3" s="96" t="s">
        <v>28</v>
      </c>
      <c r="C3" s="95" t="s">
        <v>64</v>
      </c>
      <c r="D3" s="95" t="s">
        <v>65</v>
      </c>
      <c r="E3" s="95" t="s">
        <v>66</v>
      </c>
      <c r="F3" s="94" t="s">
        <v>67</v>
      </c>
    </row>
    <row r="4" spans="1:6" ht="16.5" thickBot="1">
      <c r="A4" s="89" t="s">
        <v>46</v>
      </c>
      <c r="B4" s="88">
        <v>44926</v>
      </c>
      <c r="C4" s="93">
        <v>97.7</v>
      </c>
      <c r="D4" s="87">
        <v>2</v>
      </c>
      <c r="E4" s="93">
        <v>10</v>
      </c>
      <c r="F4" s="87">
        <v>2</v>
      </c>
    </row>
    <row r="5" spans="1:6" ht="16.5" thickBot="1">
      <c r="A5" s="86" t="s">
        <v>47</v>
      </c>
      <c r="B5" s="88">
        <v>44926</v>
      </c>
      <c r="C5" s="92">
        <v>61</v>
      </c>
      <c r="D5" s="87">
        <v>4</v>
      </c>
      <c r="E5" s="92">
        <v>100</v>
      </c>
      <c r="F5" s="87">
        <v>5</v>
      </c>
    </row>
    <row r="6" spans="1:6" ht="16.5" thickBot="1">
      <c r="A6" s="86" t="s">
        <v>48</v>
      </c>
      <c r="B6" s="88">
        <v>44926</v>
      </c>
      <c r="C6" s="92">
        <v>70.400000000000006</v>
      </c>
      <c r="D6" s="87">
        <v>3</v>
      </c>
      <c r="E6" s="92">
        <v>100</v>
      </c>
      <c r="F6" s="87">
        <v>5</v>
      </c>
    </row>
    <row r="7" spans="1:6" ht="16.5" thickBot="1">
      <c r="A7" s="85" t="s">
        <v>49</v>
      </c>
      <c r="B7" s="88">
        <v>44926</v>
      </c>
      <c r="C7" s="91">
        <v>60</v>
      </c>
      <c r="D7" s="87">
        <v>5</v>
      </c>
      <c r="E7" s="91">
        <v>100</v>
      </c>
      <c r="F7" s="87">
        <v>5</v>
      </c>
    </row>
    <row r="8" spans="1:6" ht="16.5" thickBot="1">
      <c r="A8" s="84" t="s">
        <v>0</v>
      </c>
      <c r="B8" s="88">
        <v>44926</v>
      </c>
      <c r="C8" s="90">
        <v>87</v>
      </c>
      <c r="D8" s="87">
        <v>14</v>
      </c>
      <c r="E8" s="90">
        <v>54.5</v>
      </c>
      <c r="F8" s="87">
        <v>16</v>
      </c>
    </row>
    <row r="9" spans="1:6" ht="16.5" thickBot="1">
      <c r="A9" s="86" t="s">
        <v>1</v>
      </c>
      <c r="B9" s="88">
        <v>44926</v>
      </c>
      <c r="C9" s="92">
        <v>62</v>
      </c>
      <c r="D9" s="87">
        <v>28</v>
      </c>
      <c r="E9" s="92">
        <v>44</v>
      </c>
      <c r="F9" s="87">
        <v>11</v>
      </c>
    </row>
    <row r="10" spans="1:6" ht="16.5" thickBot="1">
      <c r="A10" s="86" t="s">
        <v>2</v>
      </c>
      <c r="B10" s="88">
        <v>44926</v>
      </c>
      <c r="C10" s="92">
        <v>90</v>
      </c>
      <c r="D10" s="83">
        <v>13</v>
      </c>
      <c r="E10" s="92">
        <v>13</v>
      </c>
      <c r="F10" s="83">
        <v>1</v>
      </c>
    </row>
    <row r="11" spans="1:6" ht="16.5" thickBot="1">
      <c r="A11" s="86" t="s">
        <v>3</v>
      </c>
      <c r="B11" s="88">
        <v>44926</v>
      </c>
      <c r="C11" s="92">
        <v>93</v>
      </c>
      <c r="D11" s="83">
        <v>11</v>
      </c>
      <c r="E11" s="92">
        <v>67</v>
      </c>
      <c r="F11" s="83">
        <v>19</v>
      </c>
    </row>
    <row r="12" spans="1:6" ht="16.5" thickBot="1">
      <c r="A12" s="86" t="s">
        <v>4</v>
      </c>
      <c r="B12" s="88">
        <v>44926</v>
      </c>
      <c r="C12" s="92">
        <v>97</v>
      </c>
      <c r="D12" s="83">
        <v>8</v>
      </c>
      <c r="E12" s="92">
        <v>23.3</v>
      </c>
      <c r="F12" s="83">
        <v>6</v>
      </c>
    </row>
    <row r="13" spans="1:6" ht="16.5" thickBot="1">
      <c r="A13" s="86" t="s">
        <v>5</v>
      </c>
      <c r="B13" s="88">
        <v>44926</v>
      </c>
      <c r="C13" s="92">
        <v>94</v>
      </c>
      <c r="D13" s="83">
        <v>9</v>
      </c>
      <c r="E13" s="92">
        <v>39</v>
      </c>
      <c r="F13" s="83">
        <v>9</v>
      </c>
    </row>
    <row r="14" spans="1:6" ht="16.5" thickBot="1">
      <c r="A14" s="86" t="s">
        <v>6</v>
      </c>
      <c r="B14" s="88">
        <v>44926</v>
      </c>
      <c r="C14" s="92">
        <v>99</v>
      </c>
      <c r="D14" s="83">
        <v>5</v>
      </c>
      <c r="E14" s="92">
        <v>50</v>
      </c>
      <c r="F14" s="83">
        <v>15</v>
      </c>
    </row>
    <row r="15" spans="1:6" ht="16.5" thickBot="1">
      <c r="A15" s="86" t="s">
        <v>7</v>
      </c>
      <c r="B15" s="88">
        <v>44926</v>
      </c>
      <c r="C15" s="92">
        <v>85</v>
      </c>
      <c r="D15" s="83">
        <v>16</v>
      </c>
      <c r="E15" s="92">
        <v>100</v>
      </c>
      <c r="F15" s="83">
        <v>28</v>
      </c>
    </row>
    <row r="16" spans="1:6" ht="16.5" thickBot="1">
      <c r="A16" s="86" t="s">
        <v>8</v>
      </c>
      <c r="B16" s="88">
        <v>44926</v>
      </c>
      <c r="C16" s="92">
        <v>87</v>
      </c>
      <c r="D16" s="83">
        <v>14</v>
      </c>
      <c r="E16" s="92">
        <v>13</v>
      </c>
      <c r="F16" s="83">
        <v>1</v>
      </c>
    </row>
    <row r="17" spans="1:6" ht="16.5" thickBot="1">
      <c r="A17" s="86" t="s">
        <v>9</v>
      </c>
      <c r="B17" s="88">
        <v>44926</v>
      </c>
      <c r="C17" s="92">
        <v>98</v>
      </c>
      <c r="D17" s="83">
        <v>6</v>
      </c>
      <c r="E17" s="92">
        <v>20.5</v>
      </c>
      <c r="F17" s="83">
        <v>5</v>
      </c>
    </row>
    <row r="18" spans="1:6" ht="16.5" thickBot="1">
      <c r="A18" s="86" t="s">
        <v>10</v>
      </c>
      <c r="B18" s="88">
        <v>44926</v>
      </c>
      <c r="C18" s="92">
        <v>92</v>
      </c>
      <c r="D18" s="83">
        <v>12</v>
      </c>
      <c r="E18" s="92">
        <v>100</v>
      </c>
      <c r="F18" s="83">
        <v>28</v>
      </c>
    </row>
    <row r="19" spans="1:6" ht="16.5" thickBot="1">
      <c r="A19" s="86" t="s">
        <v>11</v>
      </c>
      <c r="B19" s="88">
        <v>44926</v>
      </c>
      <c r="C19" s="92">
        <v>79.099999999999994</v>
      </c>
      <c r="D19" s="83">
        <v>19</v>
      </c>
      <c r="E19" s="92">
        <v>84.1</v>
      </c>
      <c r="F19" s="83">
        <v>22</v>
      </c>
    </row>
    <row r="20" spans="1:6" ht="16.5" thickBot="1">
      <c r="A20" s="86" t="s">
        <v>12</v>
      </c>
      <c r="B20" s="88">
        <v>44926</v>
      </c>
      <c r="C20" s="92">
        <v>77.8</v>
      </c>
      <c r="D20" s="83">
        <v>21</v>
      </c>
      <c r="E20" s="92">
        <v>80.2</v>
      </c>
      <c r="F20" s="83">
        <v>21</v>
      </c>
    </row>
    <row r="21" spans="1:6" ht="16.5" thickBot="1">
      <c r="A21" s="86" t="s">
        <v>13</v>
      </c>
      <c r="B21" s="88">
        <v>44926</v>
      </c>
      <c r="C21" s="92">
        <v>94</v>
      </c>
      <c r="D21" s="83">
        <v>9</v>
      </c>
      <c r="E21" s="92">
        <v>20</v>
      </c>
      <c r="F21" s="83">
        <v>4</v>
      </c>
    </row>
    <row r="22" spans="1:6" ht="16.5" thickBot="1">
      <c r="A22" s="86" t="s">
        <v>14</v>
      </c>
      <c r="B22" s="88">
        <v>44926</v>
      </c>
      <c r="C22" s="92">
        <v>66</v>
      </c>
      <c r="D22" s="83">
        <v>27</v>
      </c>
      <c r="E22" s="92">
        <v>48.6</v>
      </c>
      <c r="F22" s="83">
        <v>14</v>
      </c>
    </row>
    <row r="23" spans="1:6" ht="16.5" thickBot="1">
      <c r="A23" s="86" t="s">
        <v>15</v>
      </c>
      <c r="B23" s="88">
        <v>44926</v>
      </c>
      <c r="C23" s="92">
        <v>77</v>
      </c>
      <c r="D23" s="83">
        <v>22</v>
      </c>
      <c r="E23" s="92">
        <v>67</v>
      </c>
      <c r="F23" s="83">
        <v>19</v>
      </c>
    </row>
    <row r="24" spans="1:6" ht="16.5" thickBot="1">
      <c r="A24" s="86" t="s">
        <v>16</v>
      </c>
      <c r="B24" s="88">
        <v>44926</v>
      </c>
      <c r="C24" s="92">
        <v>81</v>
      </c>
      <c r="D24" s="83">
        <v>18</v>
      </c>
      <c r="E24" s="92">
        <v>100</v>
      </c>
      <c r="F24" s="83">
        <v>28</v>
      </c>
    </row>
    <row r="25" spans="1:6" ht="16.5" thickBot="1">
      <c r="A25" s="86" t="s">
        <v>17</v>
      </c>
      <c r="B25" s="88">
        <v>44926</v>
      </c>
      <c r="C25" s="92">
        <v>71</v>
      </c>
      <c r="D25" s="83">
        <v>23</v>
      </c>
      <c r="E25" s="92">
        <v>44</v>
      </c>
      <c r="F25" s="83">
        <v>11</v>
      </c>
    </row>
    <row r="26" spans="1:6" ht="16.5" thickBot="1">
      <c r="A26" s="86" t="s">
        <v>18</v>
      </c>
      <c r="B26" s="88">
        <v>44926</v>
      </c>
      <c r="C26" s="92">
        <v>124</v>
      </c>
      <c r="D26" s="83">
        <v>1</v>
      </c>
      <c r="E26" s="92">
        <v>28</v>
      </c>
      <c r="F26" s="83">
        <v>8</v>
      </c>
    </row>
    <row r="27" spans="1:6" ht="16.5" thickBot="1">
      <c r="A27" s="86" t="s">
        <v>19</v>
      </c>
      <c r="B27" s="88">
        <v>44926</v>
      </c>
      <c r="C27" s="92">
        <v>84</v>
      </c>
      <c r="D27" s="83">
        <v>17</v>
      </c>
      <c r="E27" s="92">
        <v>58</v>
      </c>
      <c r="F27" s="83">
        <v>17</v>
      </c>
    </row>
    <row r="28" spans="1:6" ht="16.5" thickBot="1">
      <c r="A28" s="86" t="s">
        <v>20</v>
      </c>
      <c r="B28" s="88">
        <v>44926</v>
      </c>
      <c r="C28" s="92">
        <v>100</v>
      </c>
      <c r="D28" s="83">
        <v>3</v>
      </c>
      <c r="E28" s="92">
        <v>100</v>
      </c>
      <c r="F28" s="83">
        <v>28</v>
      </c>
    </row>
    <row r="29" spans="1:6" ht="16.5" thickBot="1">
      <c r="A29" s="86" t="s">
        <v>21</v>
      </c>
      <c r="B29" s="88">
        <v>44926</v>
      </c>
      <c r="C29" s="92">
        <v>70.7</v>
      </c>
      <c r="D29" s="83">
        <v>24</v>
      </c>
      <c r="E29" s="92">
        <v>46.8</v>
      </c>
      <c r="F29" s="83">
        <v>13</v>
      </c>
    </row>
    <row r="30" spans="1:6" ht="16.5" thickBot="1">
      <c r="A30" s="86" t="s">
        <v>22</v>
      </c>
      <c r="B30" s="88">
        <v>44926</v>
      </c>
      <c r="C30" s="92">
        <v>79</v>
      </c>
      <c r="D30" s="83">
        <v>20</v>
      </c>
      <c r="E30" s="92">
        <v>98.8</v>
      </c>
      <c r="F30" s="83">
        <v>23</v>
      </c>
    </row>
    <row r="31" spans="1:6" ht="16.5" thickBot="1">
      <c r="A31" s="86" t="s">
        <v>23</v>
      </c>
      <c r="B31" s="88">
        <v>44926</v>
      </c>
      <c r="C31" s="92">
        <v>100</v>
      </c>
      <c r="D31" s="83">
        <v>3</v>
      </c>
      <c r="E31" s="92">
        <v>100</v>
      </c>
      <c r="F31" s="83">
        <v>28</v>
      </c>
    </row>
    <row r="32" spans="1:6" ht="16.5" thickBot="1">
      <c r="A32" s="86" t="s">
        <v>24</v>
      </c>
      <c r="B32" s="88">
        <v>44926</v>
      </c>
      <c r="C32" s="92">
        <v>70</v>
      </c>
      <c r="D32" s="83">
        <v>25</v>
      </c>
      <c r="E32" s="92">
        <v>24</v>
      </c>
      <c r="F32" s="83">
        <v>7</v>
      </c>
    </row>
    <row r="33" spans="1:6" ht="16.5" thickBot="1">
      <c r="A33" s="86" t="s">
        <v>25</v>
      </c>
      <c r="B33" s="88">
        <v>44926</v>
      </c>
      <c r="C33" s="92">
        <v>117.2</v>
      </c>
      <c r="D33" s="83">
        <v>2</v>
      </c>
      <c r="E33" s="92">
        <v>13.2</v>
      </c>
      <c r="F33" s="83">
        <v>3</v>
      </c>
    </row>
    <row r="34" spans="1:6" ht="16.5" thickBot="1">
      <c r="A34" s="86" t="s">
        <v>26</v>
      </c>
      <c r="B34" s="88">
        <v>44926</v>
      </c>
      <c r="C34" s="92">
        <v>98</v>
      </c>
      <c r="D34" s="83">
        <v>6</v>
      </c>
      <c r="E34" s="92">
        <v>40.700000000000003</v>
      </c>
      <c r="F34" s="83">
        <v>10</v>
      </c>
    </row>
    <row r="35" spans="1:6" ht="16.5" thickBot="1">
      <c r="A35" s="85" t="s">
        <v>27</v>
      </c>
      <c r="B35" s="88">
        <v>44926</v>
      </c>
      <c r="C35" s="91">
        <v>67</v>
      </c>
      <c r="D35" s="83">
        <v>26</v>
      </c>
      <c r="E35" s="91">
        <v>65</v>
      </c>
      <c r="F35" s="83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="55" zoomScaleNormal="55" workbookViewId="0">
      <selection activeCell="R39" sqref="R39"/>
    </sheetView>
  </sheetViews>
  <sheetFormatPr defaultRowHeight="15"/>
  <cols>
    <col min="2" max="2" width="17.140625" customWidth="1"/>
  </cols>
  <sheetData>
    <row r="1" spans="1:19">
      <c r="A1" s="610"/>
      <c r="B1" s="611"/>
      <c r="C1" s="611"/>
      <c r="D1" s="611"/>
      <c r="E1" s="611"/>
      <c r="F1" s="101"/>
      <c r="G1" s="101"/>
      <c r="H1" s="101"/>
      <c r="I1" s="101"/>
      <c r="J1" s="101"/>
      <c r="K1" s="101"/>
      <c r="L1" s="101"/>
      <c r="M1" s="101"/>
      <c r="N1" s="83"/>
      <c r="O1" s="83"/>
      <c r="P1" s="83"/>
      <c r="Q1" s="83"/>
      <c r="R1" s="83"/>
      <c r="S1" s="83"/>
    </row>
    <row r="2" spans="1:19" ht="15.75" thickBot="1">
      <c r="A2" s="157"/>
      <c r="B2" s="157"/>
      <c r="C2" s="157"/>
      <c r="D2" s="157"/>
      <c r="E2" s="157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28.25" thickBot="1">
      <c r="A3" s="102" t="s">
        <v>51</v>
      </c>
      <c r="B3" s="103" t="s">
        <v>28</v>
      </c>
      <c r="C3" s="104" t="s">
        <v>69</v>
      </c>
      <c r="D3" s="105" t="s">
        <v>70</v>
      </c>
      <c r="E3" s="106" t="s">
        <v>71</v>
      </c>
      <c r="F3" s="107" t="s">
        <v>72</v>
      </c>
      <c r="G3" s="108" t="s">
        <v>73</v>
      </c>
      <c r="H3" s="107" t="s">
        <v>74</v>
      </c>
      <c r="I3" s="109" t="s">
        <v>75</v>
      </c>
      <c r="J3" s="110" t="s">
        <v>76</v>
      </c>
      <c r="K3" s="96" t="s">
        <v>77</v>
      </c>
      <c r="L3" s="111" t="s">
        <v>78</v>
      </c>
      <c r="M3" s="96" t="s">
        <v>79</v>
      </c>
      <c r="N3" s="111" t="s">
        <v>80</v>
      </c>
      <c r="O3" s="112" t="s">
        <v>81</v>
      </c>
      <c r="P3" s="113" t="s">
        <v>82</v>
      </c>
      <c r="Q3" s="96" t="s">
        <v>83</v>
      </c>
      <c r="R3" s="111" t="s">
        <v>84</v>
      </c>
      <c r="S3" s="112" t="s">
        <v>85</v>
      </c>
    </row>
    <row r="4" spans="1:19" ht="15.75">
      <c r="A4" s="158" t="s">
        <v>46</v>
      </c>
      <c r="B4" s="114">
        <v>45260</v>
      </c>
      <c r="C4" s="115">
        <v>84</v>
      </c>
      <c r="D4" s="116"/>
      <c r="E4" s="117"/>
      <c r="F4" s="118"/>
      <c r="G4" s="119"/>
      <c r="H4" s="120"/>
      <c r="I4" s="121"/>
      <c r="J4" s="122">
        <v>95.1</v>
      </c>
      <c r="K4" s="83">
        <v>4</v>
      </c>
      <c r="L4" s="123">
        <v>84.8</v>
      </c>
      <c r="M4" s="83">
        <v>2</v>
      </c>
      <c r="N4" s="123">
        <v>27.5</v>
      </c>
      <c r="O4" s="83">
        <v>2</v>
      </c>
      <c r="P4" s="124">
        <v>94.7</v>
      </c>
      <c r="Q4" s="83">
        <v>1</v>
      </c>
      <c r="R4" s="125">
        <v>100</v>
      </c>
      <c r="S4" s="83">
        <v>5</v>
      </c>
    </row>
    <row r="5" spans="1:19" ht="38.25">
      <c r="A5" s="159" t="s">
        <v>47</v>
      </c>
      <c r="B5" s="126">
        <v>45260</v>
      </c>
      <c r="C5" s="115">
        <v>19</v>
      </c>
      <c r="D5" s="127"/>
      <c r="E5" s="128"/>
      <c r="F5" s="129"/>
      <c r="G5" s="130"/>
      <c r="H5" s="131"/>
      <c r="I5" s="132"/>
      <c r="J5" s="123">
        <v>99.8</v>
      </c>
      <c r="K5" s="83">
        <v>5</v>
      </c>
      <c r="L5" s="123">
        <v>100</v>
      </c>
      <c r="M5" s="83">
        <v>5</v>
      </c>
      <c r="N5" s="123">
        <v>67.900000000000006</v>
      </c>
      <c r="O5" s="83">
        <v>3</v>
      </c>
      <c r="P5" s="133">
        <v>97</v>
      </c>
      <c r="Q5" s="83">
        <v>2</v>
      </c>
      <c r="R5" s="125">
        <v>100</v>
      </c>
      <c r="S5" s="83">
        <v>5</v>
      </c>
    </row>
    <row r="6" spans="1:19" ht="25.5">
      <c r="A6" s="159" t="s">
        <v>48</v>
      </c>
      <c r="B6" s="114">
        <v>45260</v>
      </c>
      <c r="C6" s="115">
        <v>11</v>
      </c>
      <c r="D6" s="127"/>
      <c r="E6" s="128"/>
      <c r="F6" s="129"/>
      <c r="G6" s="130"/>
      <c r="H6" s="131"/>
      <c r="I6" s="132"/>
      <c r="J6" s="134"/>
      <c r="K6" s="83">
        <v>0</v>
      </c>
      <c r="L6" s="134"/>
      <c r="M6" s="83">
        <v>0</v>
      </c>
      <c r="N6" s="134"/>
      <c r="O6" s="83">
        <v>0</v>
      </c>
      <c r="P6" s="133">
        <v>97.8</v>
      </c>
      <c r="Q6" s="83">
        <v>5</v>
      </c>
      <c r="R6" s="135">
        <v>100</v>
      </c>
      <c r="S6" s="83">
        <v>5</v>
      </c>
    </row>
    <row r="7" spans="1:19" ht="15.75">
      <c r="A7" s="159" t="s">
        <v>49</v>
      </c>
      <c r="B7" s="114">
        <v>45260</v>
      </c>
      <c r="C7" s="115">
        <v>1</v>
      </c>
      <c r="D7" s="127"/>
      <c r="E7" s="128"/>
      <c r="F7" s="129"/>
      <c r="G7" s="130"/>
      <c r="H7" s="131"/>
      <c r="I7" s="132"/>
      <c r="J7" s="123">
        <v>12.2</v>
      </c>
      <c r="K7" s="83">
        <v>2</v>
      </c>
      <c r="L7" s="123">
        <v>100</v>
      </c>
      <c r="M7" s="83">
        <v>5</v>
      </c>
      <c r="N7" s="123">
        <v>100</v>
      </c>
      <c r="O7" s="83">
        <v>5</v>
      </c>
      <c r="P7" s="133">
        <v>97</v>
      </c>
      <c r="Q7" s="83">
        <v>2</v>
      </c>
      <c r="R7" s="135">
        <v>100</v>
      </c>
      <c r="S7" s="83">
        <v>5</v>
      </c>
    </row>
    <row r="8" spans="1:19" ht="16.5" thickBot="1">
      <c r="A8" s="160" t="s">
        <v>50</v>
      </c>
      <c r="B8" s="136">
        <v>45260</v>
      </c>
      <c r="C8" s="137">
        <v>1</v>
      </c>
      <c r="D8" s="138"/>
      <c r="E8" s="139"/>
      <c r="F8" s="140"/>
      <c r="G8" s="141"/>
      <c r="H8" s="142"/>
      <c r="I8" s="143"/>
      <c r="J8" s="144">
        <v>91.8</v>
      </c>
      <c r="K8" s="83">
        <v>3</v>
      </c>
      <c r="L8" s="123">
        <v>100</v>
      </c>
      <c r="M8" s="83">
        <v>5</v>
      </c>
      <c r="N8" s="123">
        <v>100</v>
      </c>
      <c r="O8" s="83">
        <v>5</v>
      </c>
      <c r="P8" s="145">
        <v>97.5</v>
      </c>
      <c r="Q8" s="83">
        <v>4</v>
      </c>
      <c r="R8" s="146">
        <v>100</v>
      </c>
      <c r="S8" s="83">
        <v>5</v>
      </c>
    </row>
    <row r="9" spans="1:19" ht="25.5">
      <c r="A9" s="161" t="s">
        <v>0</v>
      </c>
      <c r="B9" s="126">
        <v>45260</v>
      </c>
      <c r="C9" s="147">
        <v>0</v>
      </c>
      <c r="D9" s="148"/>
      <c r="E9" s="149"/>
      <c r="F9" s="150"/>
      <c r="G9" s="151"/>
      <c r="H9" s="152"/>
      <c r="I9" s="153"/>
      <c r="J9" s="122">
        <v>83.3</v>
      </c>
      <c r="K9" s="83">
        <v>14</v>
      </c>
      <c r="L9" s="123">
        <v>99.9</v>
      </c>
      <c r="M9" s="83">
        <v>11</v>
      </c>
      <c r="N9" s="123">
        <v>99.7</v>
      </c>
      <c r="O9" s="83">
        <v>8</v>
      </c>
      <c r="P9" s="124">
        <v>97.6</v>
      </c>
      <c r="Q9" s="83">
        <v>16</v>
      </c>
      <c r="R9" s="154">
        <v>100</v>
      </c>
      <c r="S9" s="83">
        <v>28</v>
      </c>
    </row>
    <row r="10" spans="1:19" ht="25.5">
      <c r="A10" s="159" t="s">
        <v>1</v>
      </c>
      <c r="B10" s="114">
        <v>45260</v>
      </c>
      <c r="C10" s="115">
        <v>0</v>
      </c>
      <c r="D10" s="127"/>
      <c r="E10" s="128"/>
      <c r="F10" s="129"/>
      <c r="G10" s="130"/>
      <c r="H10" s="155"/>
      <c r="I10" s="132"/>
      <c r="J10" s="123">
        <v>100</v>
      </c>
      <c r="K10" s="83">
        <v>28</v>
      </c>
      <c r="L10" s="123">
        <v>100</v>
      </c>
      <c r="M10" s="83">
        <v>28</v>
      </c>
      <c r="N10" s="123">
        <v>99.3</v>
      </c>
      <c r="O10" s="83">
        <v>6</v>
      </c>
      <c r="P10" s="133">
        <v>96.4</v>
      </c>
      <c r="Q10" s="83">
        <v>14</v>
      </c>
      <c r="R10" s="135">
        <v>100</v>
      </c>
      <c r="S10" s="83">
        <v>28</v>
      </c>
    </row>
    <row r="11" spans="1:19" ht="25.5">
      <c r="A11" s="159" t="s">
        <v>2</v>
      </c>
      <c r="B11" s="114">
        <v>45260</v>
      </c>
      <c r="C11" s="115">
        <v>3</v>
      </c>
      <c r="D11" s="127"/>
      <c r="E11" s="128"/>
      <c r="F11" s="129"/>
      <c r="G11" s="130"/>
      <c r="H11" s="131"/>
      <c r="I11" s="132"/>
      <c r="J11" s="123">
        <v>90</v>
      </c>
      <c r="K11" s="83">
        <v>20</v>
      </c>
      <c r="L11" s="123">
        <v>90</v>
      </c>
      <c r="M11" s="83">
        <v>4</v>
      </c>
      <c r="N11" s="123">
        <v>100</v>
      </c>
      <c r="O11" s="83">
        <v>28</v>
      </c>
      <c r="P11" s="133">
        <v>90.8</v>
      </c>
      <c r="Q11" s="83">
        <v>7</v>
      </c>
      <c r="R11" s="135">
        <v>100</v>
      </c>
      <c r="S11" s="83">
        <v>28</v>
      </c>
    </row>
    <row r="12" spans="1:19" ht="25.5">
      <c r="A12" s="159" t="s">
        <v>3</v>
      </c>
      <c r="B12" s="114">
        <v>45260</v>
      </c>
      <c r="C12" s="115">
        <v>0</v>
      </c>
      <c r="D12" s="127"/>
      <c r="E12" s="128"/>
      <c r="F12" s="129"/>
      <c r="G12" s="130"/>
      <c r="H12" s="131"/>
      <c r="I12" s="132"/>
      <c r="J12" s="123">
        <v>48.2</v>
      </c>
      <c r="K12" s="83">
        <v>5</v>
      </c>
      <c r="L12" s="123">
        <v>96.1</v>
      </c>
      <c r="M12" s="83">
        <v>5</v>
      </c>
      <c r="N12" s="123">
        <v>98.5</v>
      </c>
      <c r="O12" s="83">
        <v>4</v>
      </c>
      <c r="P12" s="133">
        <v>99.6</v>
      </c>
      <c r="Q12" s="83">
        <v>26</v>
      </c>
      <c r="R12" s="125">
        <v>100</v>
      </c>
      <c r="S12" s="83">
        <v>28</v>
      </c>
    </row>
    <row r="13" spans="1:19" ht="25.5">
      <c r="A13" s="159" t="s">
        <v>4</v>
      </c>
      <c r="B13" s="114">
        <v>45260</v>
      </c>
      <c r="C13" s="115">
        <v>0</v>
      </c>
      <c r="D13" s="127"/>
      <c r="E13" s="128"/>
      <c r="F13" s="129"/>
      <c r="G13" s="130"/>
      <c r="H13" s="131"/>
      <c r="I13" s="132"/>
      <c r="J13" s="123">
        <v>86.7</v>
      </c>
      <c r="K13" s="83">
        <v>17</v>
      </c>
      <c r="L13" s="123">
        <v>100</v>
      </c>
      <c r="M13" s="83">
        <v>28</v>
      </c>
      <c r="N13" s="123">
        <v>100</v>
      </c>
      <c r="O13" s="83">
        <v>28</v>
      </c>
      <c r="P13" s="133">
        <v>98.1</v>
      </c>
      <c r="Q13" s="83">
        <v>18</v>
      </c>
      <c r="R13" s="125">
        <v>100</v>
      </c>
      <c r="S13" s="83">
        <v>28</v>
      </c>
    </row>
    <row r="14" spans="1:19" ht="25.5">
      <c r="A14" s="159" t="s">
        <v>5</v>
      </c>
      <c r="B14" s="114">
        <v>45260</v>
      </c>
      <c r="C14" s="115">
        <v>3</v>
      </c>
      <c r="D14" s="127"/>
      <c r="E14" s="128"/>
      <c r="F14" s="129"/>
      <c r="G14" s="130"/>
      <c r="H14" s="131"/>
      <c r="I14" s="132"/>
      <c r="J14" s="123">
        <v>68.8</v>
      </c>
      <c r="K14" s="83">
        <v>10</v>
      </c>
      <c r="L14" s="123">
        <v>88.31</v>
      </c>
      <c r="M14" s="83">
        <v>3</v>
      </c>
      <c r="N14" s="123">
        <v>81</v>
      </c>
      <c r="O14" s="83">
        <v>2</v>
      </c>
      <c r="P14" s="99">
        <v>87</v>
      </c>
      <c r="Q14" s="83">
        <v>6</v>
      </c>
      <c r="R14" s="135">
        <v>100</v>
      </c>
      <c r="S14" s="83">
        <v>28</v>
      </c>
    </row>
    <row r="15" spans="1:19" ht="25.5">
      <c r="A15" s="159" t="s">
        <v>6</v>
      </c>
      <c r="B15" s="114">
        <v>45260</v>
      </c>
      <c r="C15" s="115">
        <v>2</v>
      </c>
      <c r="D15" s="127"/>
      <c r="E15" s="128"/>
      <c r="F15" s="129"/>
      <c r="G15" s="130"/>
      <c r="H15" s="131"/>
      <c r="I15" s="132"/>
      <c r="J15" s="123">
        <v>55.8</v>
      </c>
      <c r="K15" s="83">
        <v>8</v>
      </c>
      <c r="L15" s="123">
        <v>100</v>
      </c>
      <c r="M15" s="83">
        <v>28</v>
      </c>
      <c r="N15" s="123">
        <v>100</v>
      </c>
      <c r="O15" s="83">
        <v>28</v>
      </c>
      <c r="P15" s="99">
        <v>99.4</v>
      </c>
      <c r="Q15" s="83">
        <v>25</v>
      </c>
      <c r="R15" s="125">
        <v>100</v>
      </c>
      <c r="S15" s="83">
        <v>28</v>
      </c>
    </row>
    <row r="16" spans="1:19" ht="25.5">
      <c r="A16" s="159" t="s">
        <v>7</v>
      </c>
      <c r="B16" s="114">
        <v>45260</v>
      </c>
      <c r="C16" s="115">
        <v>3</v>
      </c>
      <c r="D16" s="127"/>
      <c r="E16" s="128"/>
      <c r="F16" s="129"/>
      <c r="G16" s="130"/>
      <c r="H16" s="131"/>
      <c r="I16" s="132"/>
      <c r="J16" s="123">
        <v>86</v>
      </c>
      <c r="K16" s="83">
        <v>16</v>
      </c>
      <c r="L16" s="123">
        <v>99.9</v>
      </c>
      <c r="M16" s="83">
        <v>11</v>
      </c>
      <c r="N16" s="123">
        <v>99.8</v>
      </c>
      <c r="O16" s="83">
        <v>9</v>
      </c>
      <c r="P16" s="99">
        <v>93.6</v>
      </c>
      <c r="Q16" s="83">
        <v>9</v>
      </c>
      <c r="R16" s="125">
        <v>100</v>
      </c>
      <c r="S16" s="83">
        <v>28</v>
      </c>
    </row>
    <row r="17" spans="1:19" ht="25.5">
      <c r="A17" s="159" t="s">
        <v>8</v>
      </c>
      <c r="B17" s="114">
        <v>45260</v>
      </c>
      <c r="C17" s="115">
        <v>0</v>
      </c>
      <c r="D17" s="127"/>
      <c r="E17" s="128"/>
      <c r="F17" s="129"/>
      <c r="G17" s="130"/>
      <c r="H17" s="155"/>
      <c r="I17" s="132"/>
      <c r="J17" s="123">
        <v>89.7</v>
      </c>
      <c r="K17" s="83">
        <v>19</v>
      </c>
      <c r="L17" s="123">
        <v>100</v>
      </c>
      <c r="M17" s="83">
        <v>28</v>
      </c>
      <c r="N17" s="123">
        <v>100</v>
      </c>
      <c r="O17" s="83">
        <v>28</v>
      </c>
      <c r="P17" s="99">
        <v>99.7</v>
      </c>
      <c r="Q17" s="83">
        <v>28</v>
      </c>
      <c r="R17" s="125">
        <v>100</v>
      </c>
      <c r="S17" s="83">
        <v>28</v>
      </c>
    </row>
    <row r="18" spans="1:19" ht="25.5">
      <c r="A18" s="159" t="s">
        <v>9</v>
      </c>
      <c r="B18" s="114">
        <v>45260</v>
      </c>
      <c r="C18" s="115">
        <v>1</v>
      </c>
      <c r="D18" s="127"/>
      <c r="E18" s="128"/>
      <c r="F18" s="129"/>
      <c r="G18" s="130"/>
      <c r="H18" s="155"/>
      <c r="I18" s="132"/>
      <c r="J18" s="123">
        <v>93.3</v>
      </c>
      <c r="K18" s="83">
        <v>22</v>
      </c>
      <c r="L18" s="123">
        <v>100</v>
      </c>
      <c r="M18" s="83">
        <v>28</v>
      </c>
      <c r="N18" s="123">
        <v>100</v>
      </c>
      <c r="O18" s="83">
        <v>28</v>
      </c>
      <c r="P18" s="99">
        <v>93.4</v>
      </c>
      <c r="Q18" s="83">
        <v>8</v>
      </c>
      <c r="R18" s="135">
        <v>100</v>
      </c>
      <c r="S18" s="83">
        <v>28</v>
      </c>
    </row>
    <row r="19" spans="1:19" ht="15.75">
      <c r="A19" s="159" t="s">
        <v>10</v>
      </c>
      <c r="B19" s="114">
        <v>45260</v>
      </c>
      <c r="C19" s="115">
        <v>1</v>
      </c>
      <c r="D19" s="127"/>
      <c r="E19" s="128"/>
      <c r="F19" s="129"/>
      <c r="G19" s="130"/>
      <c r="H19" s="131"/>
      <c r="I19" s="132"/>
      <c r="J19" s="123">
        <v>48.4</v>
      </c>
      <c r="K19" s="83">
        <v>6</v>
      </c>
      <c r="L19" s="123">
        <v>55.7</v>
      </c>
      <c r="M19" s="83">
        <v>1</v>
      </c>
      <c r="N19" s="123">
        <v>74.5</v>
      </c>
      <c r="O19" s="83">
        <v>1</v>
      </c>
      <c r="P19" s="99">
        <v>81.8</v>
      </c>
      <c r="Q19" s="83">
        <v>3</v>
      </c>
      <c r="R19" s="125">
        <v>100</v>
      </c>
      <c r="S19" s="83">
        <v>28</v>
      </c>
    </row>
    <row r="20" spans="1:19" ht="25.5">
      <c r="A20" s="159" t="s">
        <v>11</v>
      </c>
      <c r="B20" s="114">
        <v>45260</v>
      </c>
      <c r="C20" s="115">
        <v>1</v>
      </c>
      <c r="D20" s="127"/>
      <c r="E20" s="128"/>
      <c r="F20" s="129"/>
      <c r="G20" s="130"/>
      <c r="H20" s="131"/>
      <c r="I20" s="132"/>
      <c r="J20" s="123">
        <v>81.3</v>
      </c>
      <c r="K20" s="83">
        <v>13</v>
      </c>
      <c r="L20" s="123">
        <v>100</v>
      </c>
      <c r="M20" s="83">
        <v>28</v>
      </c>
      <c r="N20" s="123">
        <v>100</v>
      </c>
      <c r="O20" s="83">
        <v>28</v>
      </c>
      <c r="P20" s="99">
        <v>93.7</v>
      </c>
      <c r="Q20" s="83">
        <v>10</v>
      </c>
      <c r="R20" s="125">
        <v>100</v>
      </c>
      <c r="S20" s="83">
        <v>28</v>
      </c>
    </row>
    <row r="21" spans="1:19" ht="25.5">
      <c r="A21" s="159" t="s">
        <v>12</v>
      </c>
      <c r="B21" s="114">
        <v>45260</v>
      </c>
      <c r="C21" s="115">
        <v>0</v>
      </c>
      <c r="D21" s="127"/>
      <c r="E21" s="128"/>
      <c r="F21" s="129"/>
      <c r="G21" s="130"/>
      <c r="H21" s="131"/>
      <c r="I21" s="132"/>
      <c r="J21" s="123">
        <v>100</v>
      </c>
      <c r="K21" s="83">
        <v>28</v>
      </c>
      <c r="L21" s="123">
        <v>100</v>
      </c>
      <c r="M21" s="83">
        <v>28</v>
      </c>
      <c r="N21" s="123">
        <v>100</v>
      </c>
      <c r="O21" s="83">
        <v>28</v>
      </c>
      <c r="P21" s="99">
        <v>99.6</v>
      </c>
      <c r="Q21" s="83">
        <v>26</v>
      </c>
      <c r="R21" s="135">
        <v>100</v>
      </c>
      <c r="S21" s="83">
        <v>28</v>
      </c>
    </row>
    <row r="22" spans="1:19" ht="25.5">
      <c r="A22" s="159" t="s">
        <v>13</v>
      </c>
      <c r="B22" s="114">
        <v>45260</v>
      </c>
      <c r="C22" s="115">
        <v>2</v>
      </c>
      <c r="D22" s="127"/>
      <c r="E22" s="128"/>
      <c r="F22" s="129"/>
      <c r="G22" s="130"/>
      <c r="H22" s="155"/>
      <c r="I22" s="132"/>
      <c r="J22" s="123">
        <v>85.7</v>
      </c>
      <c r="K22" s="83">
        <v>15</v>
      </c>
      <c r="L22" s="123">
        <v>97.8</v>
      </c>
      <c r="M22" s="83">
        <v>6</v>
      </c>
      <c r="N22" s="123">
        <v>93.8</v>
      </c>
      <c r="O22" s="83">
        <v>3</v>
      </c>
      <c r="P22" s="99">
        <v>99.1</v>
      </c>
      <c r="Q22" s="83">
        <v>23</v>
      </c>
      <c r="R22" s="135">
        <v>100</v>
      </c>
      <c r="S22" s="83">
        <v>28</v>
      </c>
    </row>
    <row r="23" spans="1:19" ht="25.5">
      <c r="A23" s="159" t="s">
        <v>14</v>
      </c>
      <c r="B23" s="114">
        <v>45260</v>
      </c>
      <c r="C23" s="115">
        <v>0</v>
      </c>
      <c r="D23" s="127"/>
      <c r="E23" s="128"/>
      <c r="F23" s="129"/>
      <c r="G23" s="130"/>
      <c r="H23" s="131"/>
      <c r="I23" s="132"/>
      <c r="J23" s="123">
        <v>90.2</v>
      </c>
      <c r="K23" s="83">
        <v>21</v>
      </c>
      <c r="L23" s="123">
        <v>100</v>
      </c>
      <c r="M23" s="83">
        <v>28</v>
      </c>
      <c r="N23" s="123">
        <v>100</v>
      </c>
      <c r="O23" s="83">
        <v>28</v>
      </c>
      <c r="P23" s="99">
        <v>96.1</v>
      </c>
      <c r="Q23" s="83">
        <v>13</v>
      </c>
      <c r="R23" s="135">
        <v>100</v>
      </c>
      <c r="S23" s="83">
        <v>28</v>
      </c>
    </row>
    <row r="24" spans="1:19" ht="25.5">
      <c r="A24" s="159" t="s">
        <v>15</v>
      </c>
      <c r="B24" s="114">
        <v>45260</v>
      </c>
      <c r="C24" s="115">
        <v>2</v>
      </c>
      <c r="D24" s="127"/>
      <c r="E24" s="128"/>
      <c r="F24" s="129"/>
      <c r="G24" s="130"/>
      <c r="H24" s="131"/>
      <c r="I24" s="132"/>
      <c r="J24" s="123">
        <v>77.599999999999994</v>
      </c>
      <c r="K24" s="83">
        <v>12</v>
      </c>
      <c r="L24" s="123">
        <v>100</v>
      </c>
      <c r="M24" s="83">
        <v>28</v>
      </c>
      <c r="N24" s="123">
        <v>100</v>
      </c>
      <c r="O24" s="83">
        <v>28</v>
      </c>
      <c r="P24" s="99">
        <v>98.2</v>
      </c>
      <c r="Q24" s="83">
        <v>19</v>
      </c>
      <c r="R24" s="135">
        <v>100</v>
      </c>
      <c r="S24" s="83">
        <v>28</v>
      </c>
    </row>
    <row r="25" spans="1:19" ht="25.5">
      <c r="A25" s="159" t="s">
        <v>16</v>
      </c>
      <c r="B25" s="114">
        <v>45260</v>
      </c>
      <c r="C25" s="115">
        <v>1</v>
      </c>
      <c r="D25" s="127"/>
      <c r="E25" s="128"/>
      <c r="F25" s="129"/>
      <c r="G25" s="130"/>
      <c r="H25" s="131"/>
      <c r="I25" s="132"/>
      <c r="J25" s="123">
        <v>100</v>
      </c>
      <c r="K25" s="83">
        <v>28</v>
      </c>
      <c r="L25" s="123">
        <v>80.599999999999994</v>
      </c>
      <c r="M25" s="83">
        <v>2</v>
      </c>
      <c r="N25" s="123">
        <v>100</v>
      </c>
      <c r="O25" s="83">
        <v>28</v>
      </c>
      <c r="P25" s="99">
        <v>96.9</v>
      </c>
      <c r="Q25" s="83">
        <v>15</v>
      </c>
      <c r="R25" s="135">
        <v>100</v>
      </c>
      <c r="S25" s="83">
        <v>28</v>
      </c>
    </row>
    <row r="26" spans="1:19" ht="25.5">
      <c r="A26" s="159" t="s">
        <v>17</v>
      </c>
      <c r="B26" s="114">
        <v>45260</v>
      </c>
      <c r="C26" s="115">
        <v>1</v>
      </c>
      <c r="D26" s="127"/>
      <c r="E26" s="128"/>
      <c r="F26" s="129"/>
      <c r="G26" s="130"/>
      <c r="H26" s="131"/>
      <c r="I26" s="132"/>
      <c r="J26" s="123">
        <v>66.7</v>
      </c>
      <c r="K26" s="83">
        <v>9</v>
      </c>
      <c r="L26" s="123">
        <v>100</v>
      </c>
      <c r="M26" s="83">
        <v>28</v>
      </c>
      <c r="N26" s="123">
        <v>100</v>
      </c>
      <c r="O26" s="83">
        <v>28</v>
      </c>
      <c r="P26" s="99">
        <v>97.6</v>
      </c>
      <c r="Q26" s="83">
        <v>16</v>
      </c>
      <c r="R26" s="135">
        <v>100</v>
      </c>
      <c r="S26" s="83">
        <v>28</v>
      </c>
    </row>
    <row r="27" spans="1:19" ht="25.5">
      <c r="A27" s="159" t="s">
        <v>18</v>
      </c>
      <c r="B27" s="114">
        <v>45260</v>
      </c>
      <c r="C27" s="115">
        <v>0</v>
      </c>
      <c r="D27" s="127"/>
      <c r="E27" s="128"/>
      <c r="F27" s="129"/>
      <c r="G27" s="130"/>
      <c r="H27" s="131"/>
      <c r="I27" s="132"/>
      <c r="J27" s="123">
        <v>100</v>
      </c>
      <c r="K27" s="83">
        <v>28</v>
      </c>
      <c r="L27" s="123">
        <v>100</v>
      </c>
      <c r="M27" s="83">
        <v>28</v>
      </c>
      <c r="N27" s="123">
        <v>100</v>
      </c>
      <c r="O27" s="83">
        <v>28</v>
      </c>
      <c r="P27" s="99">
        <v>84.3</v>
      </c>
      <c r="Q27" s="83">
        <v>4</v>
      </c>
      <c r="R27" s="125">
        <v>100</v>
      </c>
      <c r="S27" s="83">
        <v>28</v>
      </c>
    </row>
    <row r="28" spans="1:19" ht="15.75">
      <c r="A28" s="159" t="s">
        <v>19</v>
      </c>
      <c r="B28" s="114">
        <v>45260</v>
      </c>
      <c r="C28" s="115">
        <v>1</v>
      </c>
      <c r="D28" s="127"/>
      <c r="E28" s="128"/>
      <c r="F28" s="129"/>
      <c r="G28" s="130"/>
      <c r="H28" s="131"/>
      <c r="I28" s="132"/>
      <c r="J28" s="123">
        <v>94.3</v>
      </c>
      <c r="K28" s="83">
        <v>23</v>
      </c>
      <c r="L28" s="123">
        <v>100</v>
      </c>
      <c r="M28" s="83">
        <v>28</v>
      </c>
      <c r="N28" s="123">
        <v>100</v>
      </c>
      <c r="O28" s="83">
        <v>28</v>
      </c>
      <c r="P28" s="99">
        <v>86.9</v>
      </c>
      <c r="Q28" s="83">
        <v>5</v>
      </c>
      <c r="R28" s="125">
        <v>100</v>
      </c>
      <c r="S28" s="83">
        <v>28</v>
      </c>
    </row>
    <row r="29" spans="1:19" ht="25.5">
      <c r="A29" s="159" t="s">
        <v>20</v>
      </c>
      <c r="B29" s="114">
        <v>45260</v>
      </c>
      <c r="C29" s="115">
        <v>0</v>
      </c>
      <c r="D29" s="127"/>
      <c r="E29" s="128"/>
      <c r="F29" s="129"/>
      <c r="G29" s="130"/>
      <c r="H29" s="131"/>
      <c r="I29" s="132"/>
      <c r="J29" s="123">
        <v>51.9</v>
      </c>
      <c r="K29" s="83">
        <v>7</v>
      </c>
      <c r="L29" s="123">
        <v>99.5</v>
      </c>
      <c r="M29" s="83">
        <v>10</v>
      </c>
      <c r="N29" s="123">
        <v>99.9</v>
      </c>
      <c r="O29" s="83">
        <v>11</v>
      </c>
      <c r="P29" s="99">
        <v>99.2</v>
      </c>
      <c r="Q29" s="83">
        <v>24</v>
      </c>
      <c r="R29" s="135">
        <v>100</v>
      </c>
      <c r="S29" s="83">
        <v>28</v>
      </c>
    </row>
    <row r="30" spans="1:19" ht="25.5">
      <c r="A30" s="159" t="s">
        <v>21</v>
      </c>
      <c r="B30" s="114">
        <v>45260</v>
      </c>
      <c r="C30" s="115">
        <v>0</v>
      </c>
      <c r="D30" s="127"/>
      <c r="E30" s="128"/>
      <c r="F30" s="129"/>
      <c r="G30" s="130"/>
      <c r="H30" s="131"/>
      <c r="I30" s="132"/>
      <c r="J30" s="123">
        <v>100</v>
      </c>
      <c r="K30" s="83">
        <v>28</v>
      </c>
      <c r="L30" s="123">
        <v>100</v>
      </c>
      <c r="M30" s="83">
        <v>28</v>
      </c>
      <c r="N30" s="123">
        <v>100</v>
      </c>
      <c r="O30" s="83">
        <v>28</v>
      </c>
      <c r="P30" s="99">
        <v>66.5</v>
      </c>
      <c r="Q30" s="83">
        <v>1</v>
      </c>
      <c r="R30" s="125">
        <v>100</v>
      </c>
      <c r="S30" s="83">
        <v>28</v>
      </c>
    </row>
    <row r="31" spans="1:19" ht="25.5">
      <c r="A31" s="159" t="s">
        <v>22</v>
      </c>
      <c r="B31" s="114">
        <v>45260</v>
      </c>
      <c r="C31" s="115">
        <v>0</v>
      </c>
      <c r="D31" s="127"/>
      <c r="E31" s="128"/>
      <c r="F31" s="129"/>
      <c r="G31" s="130"/>
      <c r="H31" s="131"/>
      <c r="I31" s="132"/>
      <c r="J31" s="123">
        <v>47.8</v>
      </c>
      <c r="K31" s="83">
        <v>4</v>
      </c>
      <c r="L31" s="123">
        <v>99</v>
      </c>
      <c r="M31" s="83">
        <v>8</v>
      </c>
      <c r="N31" s="123">
        <v>99.5</v>
      </c>
      <c r="O31" s="83">
        <v>7</v>
      </c>
      <c r="P31" s="99">
        <v>81.599999999999994</v>
      </c>
      <c r="Q31" s="83">
        <v>2</v>
      </c>
      <c r="R31" s="135">
        <v>100</v>
      </c>
      <c r="S31" s="83">
        <v>28</v>
      </c>
    </row>
    <row r="32" spans="1:19" ht="15.75">
      <c r="A32" s="159" t="s">
        <v>23</v>
      </c>
      <c r="B32" s="114">
        <v>45260</v>
      </c>
      <c r="C32" s="115">
        <v>0</v>
      </c>
      <c r="D32" s="127"/>
      <c r="E32" s="128"/>
      <c r="F32" s="129"/>
      <c r="G32" s="130"/>
      <c r="H32" s="131"/>
      <c r="I32" s="132"/>
      <c r="J32" s="123">
        <v>20</v>
      </c>
      <c r="K32" s="83">
        <v>2</v>
      </c>
      <c r="L32" s="123">
        <v>99</v>
      </c>
      <c r="M32" s="83">
        <v>8</v>
      </c>
      <c r="N32" s="123">
        <v>98.9</v>
      </c>
      <c r="O32" s="83">
        <v>5</v>
      </c>
      <c r="P32" s="99">
        <v>98.5</v>
      </c>
      <c r="Q32" s="83">
        <v>21</v>
      </c>
      <c r="R32" s="125">
        <v>100</v>
      </c>
      <c r="S32" s="83">
        <v>28</v>
      </c>
    </row>
    <row r="33" spans="1:19" ht="25.5">
      <c r="A33" s="159" t="s">
        <v>24</v>
      </c>
      <c r="B33" s="114">
        <v>45260</v>
      </c>
      <c r="C33" s="115">
        <v>0</v>
      </c>
      <c r="D33" s="127"/>
      <c r="E33" s="128"/>
      <c r="F33" s="129"/>
      <c r="G33" s="130"/>
      <c r="H33" s="131"/>
      <c r="I33" s="132"/>
      <c r="J33" s="123">
        <v>88.2</v>
      </c>
      <c r="K33" s="83">
        <v>18</v>
      </c>
      <c r="L33" s="123">
        <v>100</v>
      </c>
      <c r="M33" s="83">
        <v>28</v>
      </c>
      <c r="N33" s="123">
        <v>100</v>
      </c>
      <c r="O33" s="83">
        <v>28</v>
      </c>
      <c r="P33" s="99">
        <v>98.3</v>
      </c>
      <c r="Q33" s="83">
        <v>20</v>
      </c>
      <c r="R33" s="125">
        <v>100</v>
      </c>
      <c r="S33" s="83">
        <v>28</v>
      </c>
    </row>
    <row r="34" spans="1:19" ht="25.5">
      <c r="A34" s="159" t="s">
        <v>25</v>
      </c>
      <c r="B34" s="114">
        <v>45260</v>
      </c>
      <c r="C34" s="115">
        <v>1</v>
      </c>
      <c r="D34" s="127"/>
      <c r="E34" s="128"/>
      <c r="F34" s="129"/>
      <c r="G34" s="130"/>
      <c r="H34" s="131"/>
      <c r="I34" s="132"/>
      <c r="J34" s="123">
        <v>75</v>
      </c>
      <c r="K34" s="83">
        <v>11</v>
      </c>
      <c r="L34" s="123">
        <v>100</v>
      </c>
      <c r="M34" s="83">
        <v>28</v>
      </c>
      <c r="N34" s="123">
        <v>100</v>
      </c>
      <c r="O34" s="83">
        <v>28</v>
      </c>
      <c r="P34" s="99">
        <v>95.5</v>
      </c>
      <c r="Q34" s="83">
        <v>12</v>
      </c>
      <c r="R34" s="125">
        <v>100</v>
      </c>
      <c r="S34" s="83">
        <v>28</v>
      </c>
    </row>
    <row r="35" spans="1:19" ht="25.5">
      <c r="A35" s="159" t="s">
        <v>26</v>
      </c>
      <c r="B35" s="114">
        <v>45260</v>
      </c>
      <c r="C35" s="115">
        <v>0</v>
      </c>
      <c r="D35" s="127"/>
      <c r="E35" s="128"/>
      <c r="F35" s="129"/>
      <c r="G35" s="130"/>
      <c r="H35" s="131"/>
      <c r="I35" s="132"/>
      <c r="J35" s="123">
        <v>9.5</v>
      </c>
      <c r="K35" s="83">
        <v>1</v>
      </c>
      <c r="L35" s="123">
        <v>98.9</v>
      </c>
      <c r="M35" s="83">
        <v>7</v>
      </c>
      <c r="N35" s="123">
        <v>99.8</v>
      </c>
      <c r="O35" s="83">
        <v>9</v>
      </c>
      <c r="P35" s="99">
        <v>98.9</v>
      </c>
      <c r="Q35" s="83">
        <v>22</v>
      </c>
      <c r="R35" s="125">
        <v>100</v>
      </c>
      <c r="S35" s="83">
        <v>28</v>
      </c>
    </row>
    <row r="36" spans="1:19" ht="26.25" thickBot="1">
      <c r="A36" s="160" t="s">
        <v>27</v>
      </c>
      <c r="B36" s="136">
        <v>45260</v>
      </c>
      <c r="C36" s="137">
        <v>0</v>
      </c>
      <c r="D36" s="138"/>
      <c r="E36" s="139"/>
      <c r="F36" s="140"/>
      <c r="G36" s="141"/>
      <c r="H36" s="156"/>
      <c r="I36" s="143"/>
      <c r="J36" s="144">
        <v>42.9</v>
      </c>
      <c r="K36" s="83">
        <v>3</v>
      </c>
      <c r="L36" s="123">
        <v>99.9</v>
      </c>
      <c r="M36" s="83">
        <v>11</v>
      </c>
      <c r="N36" s="123">
        <v>100</v>
      </c>
      <c r="O36" s="83">
        <v>28</v>
      </c>
      <c r="P36" s="100">
        <v>95.1</v>
      </c>
      <c r="Q36" s="83">
        <v>11</v>
      </c>
      <c r="R36" s="146">
        <v>100</v>
      </c>
      <c r="S36" s="83">
        <v>28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="55" zoomScaleNormal="55" workbookViewId="0">
      <selection activeCell="I38" sqref="I38"/>
    </sheetView>
  </sheetViews>
  <sheetFormatPr defaultRowHeight="15"/>
  <cols>
    <col min="2" max="2" width="24.42578125" customWidth="1"/>
    <col min="3" max="3" width="20.5703125" customWidth="1"/>
    <col min="4" max="4" width="19.42578125" customWidth="1"/>
    <col min="5" max="5" width="17.28515625" customWidth="1"/>
    <col min="6" max="6" width="39.140625" customWidth="1"/>
  </cols>
  <sheetData>
    <row r="1" spans="1:6" ht="15.75" thickBot="1">
      <c r="A1" s="162" t="s">
        <v>38</v>
      </c>
      <c r="B1" s="163"/>
      <c r="C1" s="163"/>
      <c r="D1" s="163"/>
      <c r="E1" s="163"/>
      <c r="F1" s="163"/>
    </row>
    <row r="2" spans="1:6">
      <c r="A2" s="612" t="s">
        <v>39</v>
      </c>
      <c r="B2" s="612"/>
      <c r="C2" s="613" t="s">
        <v>86</v>
      </c>
      <c r="D2" s="613"/>
      <c r="E2" s="613"/>
      <c r="F2" s="613"/>
    </row>
    <row r="3" spans="1:6" ht="51.75" thickBot="1">
      <c r="A3" s="164" t="s">
        <v>51</v>
      </c>
      <c r="B3" s="165" t="s">
        <v>28</v>
      </c>
      <c r="C3" s="165" t="s">
        <v>87</v>
      </c>
      <c r="D3" s="165" t="s">
        <v>88</v>
      </c>
      <c r="E3" s="165" t="s">
        <v>89</v>
      </c>
      <c r="F3" s="166" t="s">
        <v>90</v>
      </c>
    </row>
    <row r="4" spans="1:6" ht="15.75">
      <c r="A4" s="167" t="s">
        <v>46</v>
      </c>
      <c r="B4" s="168">
        <v>45260</v>
      </c>
      <c r="C4" s="169">
        <v>129.80000000000001</v>
      </c>
      <c r="D4" s="170">
        <v>5</v>
      </c>
      <c r="E4" s="171">
        <v>16</v>
      </c>
      <c r="F4" s="172">
        <v>1</v>
      </c>
    </row>
    <row r="5" spans="1:6" ht="39">
      <c r="A5" s="173" t="s">
        <v>47</v>
      </c>
      <c r="B5" s="174">
        <v>45260</v>
      </c>
      <c r="C5" s="175">
        <v>0</v>
      </c>
      <c r="D5" s="176">
        <v>1</v>
      </c>
      <c r="E5" s="177">
        <v>1</v>
      </c>
      <c r="F5" s="178">
        <v>2</v>
      </c>
    </row>
    <row r="6" spans="1:6" ht="26.25">
      <c r="A6" s="173" t="s">
        <v>48</v>
      </c>
      <c r="B6" s="174">
        <v>45260</v>
      </c>
      <c r="C6" s="175">
        <v>0</v>
      </c>
      <c r="D6" s="176">
        <v>1</v>
      </c>
      <c r="E6" s="177">
        <v>0</v>
      </c>
      <c r="F6" s="178">
        <v>5</v>
      </c>
    </row>
    <row r="7" spans="1:6" ht="15.75">
      <c r="A7" s="173" t="s">
        <v>49</v>
      </c>
      <c r="B7" s="174">
        <v>45260</v>
      </c>
      <c r="C7" s="175">
        <v>0</v>
      </c>
      <c r="D7" s="176">
        <v>1</v>
      </c>
      <c r="E7" s="177">
        <v>1</v>
      </c>
      <c r="F7" s="178">
        <v>2</v>
      </c>
    </row>
    <row r="8" spans="1:6" ht="16.5" thickBot="1">
      <c r="A8" s="179" t="s">
        <v>50</v>
      </c>
      <c r="B8" s="180">
        <v>45260</v>
      </c>
      <c r="C8" s="181">
        <v>0</v>
      </c>
      <c r="D8" s="165">
        <v>1</v>
      </c>
      <c r="E8" s="182">
        <v>0</v>
      </c>
      <c r="F8" s="166">
        <v>5</v>
      </c>
    </row>
    <row r="9" spans="1:6" ht="26.25">
      <c r="A9" s="183" t="s">
        <v>0</v>
      </c>
      <c r="B9" s="184">
        <v>45260</v>
      </c>
      <c r="C9" s="185">
        <v>0</v>
      </c>
      <c r="D9" s="186">
        <v>1</v>
      </c>
      <c r="E9" s="187">
        <v>0</v>
      </c>
      <c r="F9" s="188">
        <v>28</v>
      </c>
    </row>
    <row r="10" spans="1:6" ht="26.25">
      <c r="A10" s="173" t="s">
        <v>1</v>
      </c>
      <c r="B10" s="174">
        <v>45260</v>
      </c>
      <c r="C10" s="175">
        <v>0</v>
      </c>
      <c r="D10" s="176">
        <v>1</v>
      </c>
      <c r="E10" s="177">
        <v>0</v>
      </c>
      <c r="F10" s="178">
        <v>28</v>
      </c>
    </row>
    <row r="11" spans="1:6" ht="26.25">
      <c r="A11" s="173" t="s">
        <v>2</v>
      </c>
      <c r="B11" s="174">
        <v>45260</v>
      </c>
      <c r="C11" s="175">
        <v>0</v>
      </c>
      <c r="D11" s="176">
        <v>1</v>
      </c>
      <c r="E11" s="189">
        <v>1</v>
      </c>
      <c r="F11" s="178">
        <v>6</v>
      </c>
    </row>
    <row r="12" spans="1:6" ht="26.25">
      <c r="A12" s="173" t="s">
        <v>3</v>
      </c>
      <c r="B12" s="174">
        <v>45260</v>
      </c>
      <c r="C12" s="175">
        <v>0</v>
      </c>
      <c r="D12" s="176">
        <v>1</v>
      </c>
      <c r="E12" s="177">
        <v>0</v>
      </c>
      <c r="F12" s="178">
        <v>28</v>
      </c>
    </row>
    <row r="13" spans="1:6" ht="26.25">
      <c r="A13" s="173" t="s">
        <v>4</v>
      </c>
      <c r="B13" s="174">
        <v>45260</v>
      </c>
      <c r="C13" s="175">
        <v>12.8</v>
      </c>
      <c r="D13" s="176">
        <v>26</v>
      </c>
      <c r="E13" s="189">
        <v>0</v>
      </c>
      <c r="F13" s="178">
        <v>28</v>
      </c>
    </row>
    <row r="14" spans="1:6" ht="26.25">
      <c r="A14" s="173" t="s">
        <v>5</v>
      </c>
      <c r="B14" s="174">
        <v>45260</v>
      </c>
      <c r="C14" s="175">
        <v>1.2</v>
      </c>
      <c r="D14" s="176">
        <v>25</v>
      </c>
      <c r="E14" s="189">
        <v>2</v>
      </c>
      <c r="F14" s="178">
        <v>4</v>
      </c>
    </row>
    <row r="15" spans="1:6" ht="26.25">
      <c r="A15" s="173" t="s">
        <v>6</v>
      </c>
      <c r="B15" s="174">
        <v>45260</v>
      </c>
      <c r="C15" s="175">
        <v>0</v>
      </c>
      <c r="D15" s="176">
        <v>1</v>
      </c>
      <c r="E15" s="189">
        <v>1</v>
      </c>
      <c r="F15" s="178">
        <v>6</v>
      </c>
    </row>
    <row r="16" spans="1:6" ht="26.25">
      <c r="A16" s="173" t="s">
        <v>7</v>
      </c>
      <c r="B16" s="174">
        <v>45260</v>
      </c>
      <c r="C16" s="175">
        <v>0</v>
      </c>
      <c r="D16" s="176">
        <v>1</v>
      </c>
      <c r="E16" s="189">
        <v>1</v>
      </c>
      <c r="F16" s="178">
        <v>6</v>
      </c>
    </row>
    <row r="17" spans="1:6" ht="26.25">
      <c r="A17" s="173" t="s">
        <v>8</v>
      </c>
      <c r="B17" s="174">
        <v>45260</v>
      </c>
      <c r="C17" s="175">
        <v>0</v>
      </c>
      <c r="D17" s="176">
        <v>1</v>
      </c>
      <c r="E17" s="189">
        <v>1</v>
      </c>
      <c r="F17" s="178">
        <v>6</v>
      </c>
    </row>
    <row r="18" spans="1:6" ht="26.25">
      <c r="A18" s="173" t="s">
        <v>9</v>
      </c>
      <c r="B18" s="174">
        <v>45260</v>
      </c>
      <c r="C18" s="175">
        <v>0</v>
      </c>
      <c r="D18" s="176">
        <v>1</v>
      </c>
      <c r="E18" s="189">
        <v>0</v>
      </c>
      <c r="F18" s="178">
        <v>28</v>
      </c>
    </row>
    <row r="19" spans="1:6" ht="15.75">
      <c r="A19" s="173" t="s">
        <v>10</v>
      </c>
      <c r="B19" s="174">
        <v>45260</v>
      </c>
      <c r="C19" s="175">
        <v>0</v>
      </c>
      <c r="D19" s="176">
        <v>1</v>
      </c>
      <c r="E19" s="189">
        <v>4</v>
      </c>
      <c r="F19" s="178">
        <v>1</v>
      </c>
    </row>
    <row r="20" spans="1:6" ht="26.25">
      <c r="A20" s="173" t="s">
        <v>11</v>
      </c>
      <c r="B20" s="174">
        <v>45260</v>
      </c>
      <c r="C20" s="175">
        <v>0</v>
      </c>
      <c r="D20" s="176">
        <v>1</v>
      </c>
      <c r="E20" s="189">
        <v>0</v>
      </c>
      <c r="F20" s="178">
        <v>28</v>
      </c>
    </row>
    <row r="21" spans="1:6" ht="26.25">
      <c r="A21" s="173" t="s">
        <v>12</v>
      </c>
      <c r="B21" s="174">
        <v>45260</v>
      </c>
      <c r="C21" s="175">
        <v>0</v>
      </c>
      <c r="D21" s="176">
        <v>1</v>
      </c>
      <c r="E21" s="189">
        <v>1</v>
      </c>
      <c r="F21" s="178">
        <v>6</v>
      </c>
    </row>
    <row r="22" spans="1:6" ht="26.25">
      <c r="A22" s="173" t="s">
        <v>13</v>
      </c>
      <c r="B22" s="174">
        <v>45260</v>
      </c>
      <c r="C22" s="175">
        <v>16.899999999999999</v>
      </c>
      <c r="D22" s="176">
        <v>27</v>
      </c>
      <c r="E22" s="189">
        <v>1</v>
      </c>
      <c r="F22" s="178">
        <v>6</v>
      </c>
    </row>
    <row r="23" spans="1:6" ht="26.25">
      <c r="A23" s="173" t="s">
        <v>14</v>
      </c>
      <c r="B23" s="174">
        <v>45260</v>
      </c>
      <c r="C23" s="175">
        <v>0</v>
      </c>
      <c r="D23" s="176">
        <v>1</v>
      </c>
      <c r="E23" s="189">
        <v>3</v>
      </c>
      <c r="F23" s="178">
        <v>3</v>
      </c>
    </row>
    <row r="24" spans="1:6" ht="26.25">
      <c r="A24" s="173" t="s">
        <v>15</v>
      </c>
      <c r="B24" s="174">
        <v>45260</v>
      </c>
      <c r="C24" s="175">
        <v>0</v>
      </c>
      <c r="D24" s="176">
        <v>1</v>
      </c>
      <c r="E24" s="189">
        <v>2</v>
      </c>
      <c r="F24" s="178">
        <v>4</v>
      </c>
    </row>
    <row r="25" spans="1:6" ht="26.25">
      <c r="A25" s="173" t="s">
        <v>16</v>
      </c>
      <c r="B25" s="174">
        <v>45260</v>
      </c>
      <c r="C25" s="175">
        <v>0</v>
      </c>
      <c r="D25" s="176">
        <v>1</v>
      </c>
      <c r="E25" s="189">
        <v>0</v>
      </c>
      <c r="F25" s="178">
        <v>28</v>
      </c>
    </row>
    <row r="26" spans="1:6" ht="26.25">
      <c r="A26" s="173" t="s">
        <v>17</v>
      </c>
      <c r="B26" s="174">
        <v>45260</v>
      </c>
      <c r="C26" s="175">
        <v>0</v>
      </c>
      <c r="D26" s="176">
        <v>1</v>
      </c>
      <c r="E26" s="189">
        <v>0</v>
      </c>
      <c r="F26" s="178">
        <v>28</v>
      </c>
    </row>
    <row r="27" spans="1:6" ht="26.25">
      <c r="A27" s="173" t="s">
        <v>18</v>
      </c>
      <c r="B27" s="174">
        <v>45260</v>
      </c>
      <c r="C27" s="175">
        <v>0</v>
      </c>
      <c r="D27" s="176">
        <v>1</v>
      </c>
      <c r="E27" s="189">
        <v>0</v>
      </c>
      <c r="F27" s="178">
        <v>28</v>
      </c>
    </row>
    <row r="28" spans="1:6" ht="15.75">
      <c r="A28" s="173" t="s">
        <v>19</v>
      </c>
      <c r="B28" s="174">
        <v>45260</v>
      </c>
      <c r="C28" s="175">
        <v>0</v>
      </c>
      <c r="D28" s="176">
        <v>1</v>
      </c>
      <c r="E28" s="189">
        <v>1</v>
      </c>
      <c r="F28" s="178">
        <v>6</v>
      </c>
    </row>
    <row r="29" spans="1:6" ht="26.25">
      <c r="A29" s="173" t="s">
        <v>20</v>
      </c>
      <c r="B29" s="174">
        <v>45260</v>
      </c>
      <c r="C29" s="175">
        <v>19.899999999999999</v>
      </c>
      <c r="D29" s="176">
        <v>28</v>
      </c>
      <c r="E29" s="189">
        <v>1</v>
      </c>
      <c r="F29" s="178">
        <v>6</v>
      </c>
    </row>
    <row r="30" spans="1:6" ht="26.25">
      <c r="A30" s="173" t="s">
        <v>21</v>
      </c>
      <c r="B30" s="174">
        <v>45260</v>
      </c>
      <c r="C30" s="175">
        <v>0</v>
      </c>
      <c r="D30" s="176">
        <v>1</v>
      </c>
      <c r="E30" s="189">
        <v>1</v>
      </c>
      <c r="F30" s="178">
        <v>6</v>
      </c>
    </row>
    <row r="31" spans="1:6" ht="26.25">
      <c r="A31" s="173" t="s">
        <v>22</v>
      </c>
      <c r="B31" s="174">
        <v>45260</v>
      </c>
      <c r="C31" s="175">
        <v>0</v>
      </c>
      <c r="D31" s="176">
        <v>1</v>
      </c>
      <c r="E31" s="189">
        <v>4</v>
      </c>
      <c r="F31" s="178">
        <v>1</v>
      </c>
    </row>
    <row r="32" spans="1:6" ht="15.75">
      <c r="A32" s="173" t="s">
        <v>23</v>
      </c>
      <c r="B32" s="174">
        <v>45260</v>
      </c>
      <c r="C32" s="175">
        <v>0</v>
      </c>
      <c r="D32" s="176">
        <v>1</v>
      </c>
      <c r="E32" s="189">
        <v>1</v>
      </c>
      <c r="F32" s="178">
        <v>6</v>
      </c>
    </row>
    <row r="33" spans="1:6" ht="26.25">
      <c r="A33" s="173" t="s">
        <v>24</v>
      </c>
      <c r="B33" s="174">
        <v>45260</v>
      </c>
      <c r="C33" s="175">
        <v>0</v>
      </c>
      <c r="D33" s="176">
        <v>1</v>
      </c>
      <c r="E33" s="189">
        <v>1</v>
      </c>
      <c r="F33" s="178">
        <v>6</v>
      </c>
    </row>
    <row r="34" spans="1:6" ht="26.25">
      <c r="A34" s="173" t="s">
        <v>25</v>
      </c>
      <c r="B34" s="174">
        <v>45260</v>
      </c>
      <c r="C34" s="175">
        <v>0</v>
      </c>
      <c r="D34" s="176">
        <v>1</v>
      </c>
      <c r="E34" s="189">
        <v>0</v>
      </c>
      <c r="F34" s="178">
        <v>28</v>
      </c>
    </row>
    <row r="35" spans="1:6" ht="26.25">
      <c r="A35" s="173" t="s">
        <v>26</v>
      </c>
      <c r="B35" s="174">
        <v>45260</v>
      </c>
      <c r="C35" s="175">
        <v>0</v>
      </c>
      <c r="D35" s="176">
        <v>1</v>
      </c>
      <c r="E35" s="189">
        <v>0</v>
      </c>
      <c r="F35" s="178">
        <v>28</v>
      </c>
    </row>
    <row r="36" spans="1:6" ht="27" thickBot="1">
      <c r="A36" s="179" t="s">
        <v>27</v>
      </c>
      <c r="B36" s="180">
        <v>45260</v>
      </c>
      <c r="C36" s="181">
        <v>0</v>
      </c>
      <c r="D36" s="165">
        <v>1</v>
      </c>
      <c r="E36" s="190">
        <v>0</v>
      </c>
      <c r="F36" s="166">
        <v>28</v>
      </c>
    </row>
  </sheetData>
  <mergeCells count="2">
    <mergeCell ref="A2:B2"/>
    <mergeCell ref="C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4" zoomScale="70" zoomScaleNormal="70" workbookViewId="0">
      <selection activeCell="H4" sqref="H4"/>
    </sheetView>
  </sheetViews>
  <sheetFormatPr defaultRowHeight="15"/>
  <cols>
    <col min="1" max="1" width="18.7109375" customWidth="1"/>
    <col min="2" max="2" width="16.140625" customWidth="1"/>
    <col min="3" max="3" width="16.42578125" customWidth="1"/>
    <col min="4" max="4" width="19.28515625" customWidth="1"/>
    <col min="5" max="5" width="19" customWidth="1"/>
    <col min="6" max="6" width="13.5703125" customWidth="1"/>
    <col min="7" max="7" width="13.42578125" customWidth="1"/>
    <col min="8" max="8" width="19.7109375" customWidth="1"/>
  </cols>
  <sheetData>
    <row r="1" spans="1:8">
      <c r="A1" s="193" t="s">
        <v>38</v>
      </c>
      <c r="B1" s="194"/>
      <c r="C1" s="192"/>
      <c r="D1" s="192"/>
      <c r="E1" s="192"/>
      <c r="F1" s="192"/>
      <c r="G1" s="192"/>
      <c r="H1" s="192"/>
    </row>
    <row r="2" spans="1:8">
      <c r="A2" s="614" t="s">
        <v>39</v>
      </c>
      <c r="B2" s="615"/>
      <c r="C2" s="616" t="s">
        <v>91</v>
      </c>
      <c r="D2" s="617"/>
      <c r="E2" s="618"/>
      <c r="F2" s="618"/>
      <c r="G2" s="618"/>
      <c r="H2" s="615"/>
    </row>
    <row r="3" spans="1:8" ht="51">
      <c r="A3" s="196" t="s">
        <v>51</v>
      </c>
      <c r="B3" s="196" t="s">
        <v>28</v>
      </c>
      <c r="C3" s="196" t="s">
        <v>92</v>
      </c>
      <c r="D3" s="196" t="s">
        <v>93</v>
      </c>
      <c r="E3" s="196" t="s">
        <v>94</v>
      </c>
      <c r="F3" s="196" t="s">
        <v>95</v>
      </c>
      <c r="G3" s="196" t="s">
        <v>96</v>
      </c>
      <c r="H3" s="196" t="s">
        <v>97</v>
      </c>
    </row>
    <row r="4" spans="1:8" ht="15.75">
      <c r="A4" s="197" t="s">
        <v>46</v>
      </c>
      <c r="B4" s="195">
        <v>45260</v>
      </c>
      <c r="C4" s="202">
        <v>1005.235758667412</v>
      </c>
      <c r="D4" s="203">
        <v>4</v>
      </c>
      <c r="E4" s="204">
        <v>10.412599209176594</v>
      </c>
      <c r="F4" s="203">
        <v>4</v>
      </c>
      <c r="G4" s="202">
        <v>72.603746608066132</v>
      </c>
      <c r="H4" s="203">
        <v>4</v>
      </c>
    </row>
    <row r="5" spans="1:8" ht="15.75">
      <c r="A5" s="197" t="s">
        <v>47</v>
      </c>
      <c r="B5" s="199">
        <v>45260</v>
      </c>
      <c r="C5" s="202">
        <v>888.91545225869493</v>
      </c>
      <c r="D5" s="203">
        <v>5</v>
      </c>
      <c r="E5" s="204">
        <v>11.640392353188576</v>
      </c>
      <c r="F5" s="203">
        <v>3</v>
      </c>
      <c r="G5" s="202">
        <v>72.012828736369471</v>
      </c>
      <c r="H5" s="203">
        <v>3</v>
      </c>
    </row>
    <row r="6" spans="1:8" ht="15.75">
      <c r="A6" s="197" t="s">
        <v>48</v>
      </c>
      <c r="B6" s="199">
        <v>45260</v>
      </c>
      <c r="C6" s="201"/>
      <c r="D6" s="201">
        <v>0</v>
      </c>
      <c r="E6" s="204">
        <v>9.829583880316898</v>
      </c>
      <c r="F6" s="203">
        <v>5</v>
      </c>
      <c r="G6" s="202">
        <v>74.184467627090584</v>
      </c>
      <c r="H6" s="203">
        <v>5</v>
      </c>
    </row>
    <row r="7" spans="1:8" ht="15.75">
      <c r="A7" s="198" t="s">
        <v>0</v>
      </c>
      <c r="B7" s="200">
        <v>45260</v>
      </c>
      <c r="C7" s="202">
        <v>1272.0954720954721</v>
      </c>
      <c r="D7" s="203">
        <v>3</v>
      </c>
      <c r="E7" s="204">
        <v>18.971936155916818</v>
      </c>
      <c r="F7" s="203">
        <v>5</v>
      </c>
      <c r="G7" s="202">
        <v>89.669300556043311</v>
      </c>
      <c r="H7" s="203">
        <v>24</v>
      </c>
    </row>
    <row r="8" spans="1:8" ht="15.75">
      <c r="A8" s="197" t="s">
        <v>1</v>
      </c>
      <c r="B8" s="199">
        <v>45260</v>
      </c>
      <c r="C8" s="202">
        <v>1206.4824758371572</v>
      </c>
      <c r="D8" s="203">
        <v>4</v>
      </c>
      <c r="E8" s="204">
        <v>17.994003172719541</v>
      </c>
      <c r="F8" s="203">
        <v>13</v>
      </c>
      <c r="G8" s="202">
        <v>84.956955142727679</v>
      </c>
      <c r="H8" s="203">
        <v>21</v>
      </c>
    </row>
    <row r="9" spans="1:8" ht="15.75">
      <c r="A9" s="197" t="s">
        <v>2</v>
      </c>
      <c r="B9" s="199">
        <v>45260</v>
      </c>
      <c r="C9" s="202">
        <v>973.03266899527432</v>
      </c>
      <c r="D9" s="203">
        <v>6</v>
      </c>
      <c r="E9" s="204">
        <v>18.902918075657432</v>
      </c>
      <c r="F9" s="203">
        <v>7</v>
      </c>
      <c r="G9" s="202">
        <v>80.909733679000709</v>
      </c>
      <c r="H9" s="203">
        <v>14</v>
      </c>
    </row>
    <row r="10" spans="1:8" ht="15.75">
      <c r="A10" s="197" t="s">
        <v>3</v>
      </c>
      <c r="B10" s="199">
        <v>45260</v>
      </c>
      <c r="C10" s="202">
        <v>828.30867099986176</v>
      </c>
      <c r="D10" s="203">
        <v>12</v>
      </c>
      <c r="E10" s="204">
        <v>17.307701906550889</v>
      </c>
      <c r="F10" s="203">
        <v>15</v>
      </c>
      <c r="G10" s="202">
        <v>58.58485898070262</v>
      </c>
      <c r="H10" s="203">
        <v>2</v>
      </c>
    </row>
    <row r="11" spans="1:8" ht="15.75">
      <c r="A11" s="197" t="s">
        <v>4</v>
      </c>
      <c r="B11" s="199">
        <v>45260</v>
      </c>
      <c r="C11" s="202">
        <v>936.04693802713609</v>
      </c>
      <c r="D11" s="203">
        <v>8</v>
      </c>
      <c r="E11" s="204">
        <v>19.020184491815069</v>
      </c>
      <c r="F11" s="203">
        <v>4</v>
      </c>
      <c r="G11" s="202">
        <v>63.71921969939239</v>
      </c>
      <c r="H11" s="203">
        <v>4</v>
      </c>
    </row>
    <row r="12" spans="1:8" ht="15.75">
      <c r="A12" s="197" t="s">
        <v>5</v>
      </c>
      <c r="B12" s="199">
        <v>45260</v>
      </c>
      <c r="C12" s="202">
        <v>1113.8455382152861</v>
      </c>
      <c r="D12" s="203">
        <v>5</v>
      </c>
      <c r="E12" s="204">
        <v>15.356733000807804</v>
      </c>
      <c r="F12" s="203">
        <v>23</v>
      </c>
      <c r="G12" s="202">
        <v>76.372736640659497</v>
      </c>
      <c r="H12" s="203">
        <v>8</v>
      </c>
    </row>
    <row r="13" spans="1:8" ht="15.75">
      <c r="A13" s="197" t="s">
        <v>6</v>
      </c>
      <c r="B13" s="199">
        <v>45260</v>
      </c>
      <c r="C13" s="202">
        <v>790.71011673151747</v>
      </c>
      <c r="D13" s="203">
        <v>15</v>
      </c>
      <c r="E13" s="204">
        <v>15.357953394922934</v>
      </c>
      <c r="F13" s="203">
        <v>22</v>
      </c>
      <c r="G13" s="202">
        <v>83.555608478209095</v>
      </c>
      <c r="H13" s="203">
        <v>17</v>
      </c>
    </row>
    <row r="14" spans="1:8" ht="15.75">
      <c r="A14" s="197" t="s">
        <v>7</v>
      </c>
      <c r="B14" s="199">
        <v>45260</v>
      </c>
      <c r="C14" s="202">
        <v>808.17407486937225</v>
      </c>
      <c r="D14" s="203">
        <v>14</v>
      </c>
      <c r="E14" s="204">
        <v>18.064345651086789</v>
      </c>
      <c r="F14" s="203">
        <v>11</v>
      </c>
      <c r="G14" s="202">
        <v>84.126984126984127</v>
      </c>
      <c r="H14" s="203">
        <v>18</v>
      </c>
    </row>
    <row r="15" spans="1:8" ht="15.75">
      <c r="A15" s="197" t="s">
        <v>8</v>
      </c>
      <c r="B15" s="199">
        <v>45260</v>
      </c>
      <c r="C15" s="202">
        <v>1292.9440389294405</v>
      </c>
      <c r="D15" s="203">
        <v>2</v>
      </c>
      <c r="E15" s="204">
        <v>19.77340020124797</v>
      </c>
      <c r="F15" s="203">
        <v>3</v>
      </c>
      <c r="G15" s="202">
        <v>94.01599174619551</v>
      </c>
      <c r="H15" s="203">
        <v>26</v>
      </c>
    </row>
    <row r="16" spans="1:8" ht="15.75">
      <c r="A16" s="197" t="s">
        <v>9</v>
      </c>
      <c r="B16" s="199">
        <v>45260</v>
      </c>
      <c r="C16" s="202">
        <v>650.74688228038917</v>
      </c>
      <c r="D16" s="203">
        <v>22</v>
      </c>
      <c r="E16" s="204">
        <v>18.029521489090289</v>
      </c>
      <c r="F16" s="203">
        <v>12</v>
      </c>
      <c r="G16" s="202">
        <v>60.854961832061072</v>
      </c>
      <c r="H16" s="203">
        <v>3</v>
      </c>
    </row>
    <row r="17" spans="1:8" ht="15.75">
      <c r="A17" s="197" t="s">
        <v>10</v>
      </c>
      <c r="B17" s="199">
        <v>45260</v>
      </c>
      <c r="C17" s="202">
        <v>502.58206637535659</v>
      </c>
      <c r="D17" s="203">
        <v>27</v>
      </c>
      <c r="E17" s="204">
        <v>12.239932251445431</v>
      </c>
      <c r="F17" s="203">
        <v>28</v>
      </c>
      <c r="G17" s="202">
        <v>78.119022897426092</v>
      </c>
      <c r="H17" s="203">
        <v>11</v>
      </c>
    </row>
    <row r="18" spans="1:8" ht="15.75">
      <c r="A18" s="197" t="s">
        <v>11</v>
      </c>
      <c r="B18" s="199">
        <v>45260</v>
      </c>
      <c r="C18" s="202">
        <v>889.73093643520156</v>
      </c>
      <c r="D18" s="203">
        <v>10</v>
      </c>
      <c r="E18" s="204">
        <v>13.519751271853183</v>
      </c>
      <c r="F18" s="203">
        <v>26</v>
      </c>
      <c r="G18" s="202">
        <v>88.111995104039167</v>
      </c>
      <c r="H18" s="203">
        <v>22</v>
      </c>
    </row>
    <row r="19" spans="1:8" ht="15.75">
      <c r="A19" s="197" t="s">
        <v>12</v>
      </c>
      <c r="B19" s="199">
        <v>45260</v>
      </c>
      <c r="C19" s="202">
        <v>470.49191750278709</v>
      </c>
      <c r="D19" s="203">
        <v>28</v>
      </c>
      <c r="E19" s="204">
        <v>16.960329302071877</v>
      </c>
      <c r="F19" s="203">
        <v>18</v>
      </c>
      <c r="G19" s="202">
        <v>94.017513708159427</v>
      </c>
      <c r="H19" s="203">
        <v>27</v>
      </c>
    </row>
    <row r="20" spans="1:8" ht="15.75">
      <c r="A20" s="197" t="s">
        <v>13</v>
      </c>
      <c r="B20" s="199">
        <v>45260</v>
      </c>
      <c r="C20" s="202">
        <v>510.16949152542372</v>
      </c>
      <c r="D20" s="203">
        <v>26</v>
      </c>
      <c r="E20" s="204">
        <v>18.898183204398958</v>
      </c>
      <c r="F20" s="203">
        <v>8</v>
      </c>
      <c r="G20" s="202">
        <v>70.062865814003899</v>
      </c>
      <c r="H20" s="203">
        <v>5</v>
      </c>
    </row>
    <row r="21" spans="1:8" ht="15.75">
      <c r="A21" s="197" t="s">
        <v>14</v>
      </c>
      <c r="B21" s="199">
        <v>45260</v>
      </c>
      <c r="C21" s="202">
        <v>668.26623457559515</v>
      </c>
      <c r="D21" s="203">
        <v>19</v>
      </c>
      <c r="E21" s="204">
        <v>16.479570971001088</v>
      </c>
      <c r="F21" s="203">
        <v>20</v>
      </c>
      <c r="G21" s="202">
        <v>74.958430329231788</v>
      </c>
      <c r="H21" s="203">
        <v>7</v>
      </c>
    </row>
    <row r="22" spans="1:8" ht="15.75">
      <c r="A22" s="197" t="s">
        <v>15</v>
      </c>
      <c r="B22" s="199">
        <v>45260</v>
      </c>
      <c r="C22" s="202">
        <v>603.0216296510996</v>
      </c>
      <c r="D22" s="203">
        <v>24</v>
      </c>
      <c r="E22" s="204">
        <v>17.203731058152737</v>
      </c>
      <c r="F22" s="203">
        <v>17</v>
      </c>
      <c r="G22" s="202">
        <v>89.337126109818115</v>
      </c>
      <c r="H22" s="203">
        <v>23</v>
      </c>
    </row>
    <row r="23" spans="1:8" ht="15.75">
      <c r="A23" s="197" t="s">
        <v>16</v>
      </c>
      <c r="B23" s="199">
        <v>45260</v>
      </c>
      <c r="C23" s="202">
        <v>714.80113392320243</v>
      </c>
      <c r="D23" s="203">
        <v>18</v>
      </c>
      <c r="E23" s="204">
        <v>12.980859739065906</v>
      </c>
      <c r="F23" s="203">
        <v>27</v>
      </c>
      <c r="G23" s="202">
        <v>91.053313187999137</v>
      </c>
      <c r="H23" s="203">
        <v>25</v>
      </c>
    </row>
    <row r="24" spans="1:8" ht="15.75">
      <c r="A24" s="197" t="s">
        <v>17</v>
      </c>
      <c r="B24" s="199">
        <v>45260</v>
      </c>
      <c r="C24" s="202">
        <v>902.49369571308489</v>
      </c>
      <c r="D24" s="203">
        <v>9</v>
      </c>
      <c r="E24" s="204">
        <v>13.69851503727811</v>
      </c>
      <c r="F24" s="203">
        <v>25</v>
      </c>
      <c r="G24" s="202">
        <v>80.936768149882909</v>
      </c>
      <c r="H24" s="203">
        <v>15</v>
      </c>
    </row>
    <row r="25" spans="1:8" ht="15.75">
      <c r="A25" s="197" t="s">
        <v>18</v>
      </c>
      <c r="B25" s="199">
        <v>45260</v>
      </c>
      <c r="C25" s="202">
        <v>657.76957478526299</v>
      </c>
      <c r="D25" s="203">
        <v>21</v>
      </c>
      <c r="E25" s="204">
        <v>16.656857225719502</v>
      </c>
      <c r="F25" s="203">
        <v>19</v>
      </c>
      <c r="G25" s="202">
        <v>81.482101037136161</v>
      </c>
      <c r="H25" s="203">
        <v>16</v>
      </c>
    </row>
    <row r="26" spans="1:8" ht="15.75">
      <c r="A26" s="197" t="s">
        <v>19</v>
      </c>
      <c r="B26" s="199">
        <v>45260</v>
      </c>
      <c r="C26" s="202">
        <v>762.90410214615599</v>
      </c>
      <c r="D26" s="203">
        <v>16</v>
      </c>
      <c r="E26" s="204">
        <v>18.373204823174305</v>
      </c>
      <c r="F26" s="203">
        <v>10</v>
      </c>
      <c r="G26" s="202">
        <v>76.73165319385005</v>
      </c>
      <c r="H26" s="203">
        <v>10</v>
      </c>
    </row>
    <row r="27" spans="1:8" ht="15.75">
      <c r="A27" s="197" t="s">
        <v>20</v>
      </c>
      <c r="B27" s="199">
        <v>45260</v>
      </c>
      <c r="C27" s="202">
        <v>846.92786617193883</v>
      </c>
      <c r="D27" s="203">
        <v>11</v>
      </c>
      <c r="E27" s="204">
        <v>17.931383454415833</v>
      </c>
      <c r="F27" s="203">
        <v>14</v>
      </c>
      <c r="G27" s="202">
        <v>76.378862258157667</v>
      </c>
      <c r="H27" s="203">
        <v>9</v>
      </c>
    </row>
    <row r="28" spans="1:8" ht="15.75">
      <c r="A28" s="197" t="s">
        <v>21</v>
      </c>
      <c r="B28" s="199">
        <v>45260</v>
      </c>
      <c r="C28" s="202">
        <v>968.95750332005309</v>
      </c>
      <c r="D28" s="203">
        <v>7</v>
      </c>
      <c r="E28" s="204">
        <v>20.503083888508165</v>
      </c>
      <c r="F28" s="203">
        <v>1</v>
      </c>
      <c r="G28" s="202">
        <v>84.245952337638712</v>
      </c>
      <c r="H28" s="203">
        <v>19</v>
      </c>
    </row>
    <row r="29" spans="1:8" ht="15.75">
      <c r="A29" s="197" t="s">
        <v>22</v>
      </c>
      <c r="B29" s="199">
        <v>45260</v>
      </c>
      <c r="C29" s="202">
        <v>820.57184395444631</v>
      </c>
      <c r="D29" s="203">
        <v>13</v>
      </c>
      <c r="E29" s="204">
        <v>16.29612159100229</v>
      </c>
      <c r="F29" s="203">
        <v>21</v>
      </c>
      <c r="G29" s="202">
        <v>80.08620689655173</v>
      </c>
      <c r="H29" s="203">
        <v>12</v>
      </c>
    </row>
    <row r="30" spans="1:8" ht="15.75">
      <c r="A30" s="197" t="s">
        <v>23</v>
      </c>
      <c r="B30" s="199">
        <v>45260</v>
      </c>
      <c r="C30" s="202">
        <v>646.79867323349083</v>
      </c>
      <c r="D30" s="203">
        <v>23</v>
      </c>
      <c r="E30" s="204">
        <v>18.422248018977442</v>
      </c>
      <c r="F30" s="203">
        <v>9</v>
      </c>
      <c r="G30" s="202">
        <v>72.725118483412317</v>
      </c>
      <c r="H30" s="203">
        <v>6</v>
      </c>
    </row>
    <row r="31" spans="1:8" ht="15.75">
      <c r="A31" s="197" t="s">
        <v>24</v>
      </c>
      <c r="B31" s="199">
        <v>45260</v>
      </c>
      <c r="C31" s="202">
        <v>659.0175908454562</v>
      </c>
      <c r="D31" s="203">
        <v>20</v>
      </c>
      <c r="E31" s="204">
        <v>18.903240552909033</v>
      </c>
      <c r="F31" s="203">
        <v>6</v>
      </c>
      <c r="G31" s="202">
        <v>96.489225060653638</v>
      </c>
      <c r="H31" s="203">
        <v>28</v>
      </c>
    </row>
    <row r="32" spans="1:8" ht="15.75">
      <c r="A32" s="197" t="s">
        <v>25</v>
      </c>
      <c r="B32" s="199">
        <v>45260</v>
      </c>
      <c r="C32" s="202">
        <v>743.50847251005735</v>
      </c>
      <c r="D32" s="203">
        <v>17</v>
      </c>
      <c r="E32" s="204">
        <v>15.102797523646524</v>
      </c>
      <c r="F32" s="203">
        <v>24</v>
      </c>
      <c r="G32" s="202">
        <v>35.295554469956031</v>
      </c>
      <c r="H32" s="203">
        <v>1</v>
      </c>
    </row>
    <row r="33" spans="1:8" ht="15.75">
      <c r="A33" s="197" t="s">
        <v>26</v>
      </c>
      <c r="B33" s="199">
        <v>45260</v>
      </c>
      <c r="C33" s="202">
        <v>1500.1313025210084</v>
      </c>
      <c r="D33" s="203">
        <v>1</v>
      </c>
      <c r="E33" s="204">
        <v>20.330759512772847</v>
      </c>
      <c r="F33" s="203">
        <v>2</v>
      </c>
      <c r="G33" s="202">
        <v>84.256694367497687</v>
      </c>
      <c r="H33" s="203">
        <v>20</v>
      </c>
    </row>
    <row r="34" spans="1:8" ht="15.75">
      <c r="A34" s="197" t="s">
        <v>27</v>
      </c>
      <c r="B34" s="199">
        <v>45260</v>
      </c>
      <c r="C34" s="202">
        <v>557.69553541456867</v>
      </c>
      <c r="D34" s="203">
        <v>25</v>
      </c>
      <c r="E34" s="204">
        <v>17.221640149596521</v>
      </c>
      <c r="F34" s="203">
        <v>16</v>
      </c>
      <c r="G34" s="202">
        <v>80.875328979432695</v>
      </c>
      <c r="H34" s="203">
        <v>13</v>
      </c>
    </row>
  </sheetData>
  <mergeCells count="2">
    <mergeCell ref="A2:B2"/>
    <mergeCell ref="C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S15" sqref="S15"/>
    </sheetView>
  </sheetViews>
  <sheetFormatPr defaultRowHeight="15"/>
  <cols>
    <col min="1" max="1" width="19.140625" customWidth="1"/>
    <col min="2" max="2" width="20.140625" customWidth="1"/>
    <col min="3" max="3" width="11.5703125" customWidth="1"/>
    <col min="4" max="4" width="13" customWidth="1"/>
    <col min="5" max="5" width="11.85546875" customWidth="1"/>
    <col min="6" max="6" width="13.28515625" customWidth="1"/>
    <col min="7" max="7" width="15.85546875" customWidth="1"/>
    <col min="8" max="8" width="12.42578125" customWidth="1"/>
    <col min="9" max="10" width="15.42578125" customWidth="1"/>
    <col min="11" max="11" width="16.28515625" customWidth="1"/>
    <col min="12" max="12" width="15.28515625" customWidth="1"/>
    <col min="13" max="13" width="16.28515625" customWidth="1"/>
    <col min="14" max="14" width="14.42578125" customWidth="1"/>
    <col min="15" max="15" width="13.5703125" customWidth="1"/>
    <col min="16" max="16" width="14.85546875" customWidth="1"/>
  </cols>
  <sheetData>
    <row r="1" spans="1:16">
      <c r="A1" s="206" t="s">
        <v>38</v>
      </c>
      <c r="B1" s="207"/>
      <c r="C1" s="207"/>
      <c r="D1" s="207"/>
      <c r="E1" s="207"/>
      <c r="F1" s="207"/>
      <c r="G1" s="207"/>
      <c r="H1" s="207"/>
      <c r="I1" s="205"/>
      <c r="J1" s="205"/>
      <c r="K1" s="205"/>
      <c r="L1" s="205"/>
      <c r="M1" s="205"/>
      <c r="N1" s="205"/>
      <c r="O1" s="205"/>
      <c r="P1" s="205"/>
    </row>
    <row r="2" spans="1:16" ht="15.75" thickBot="1">
      <c r="A2" s="206"/>
      <c r="B2" s="207"/>
      <c r="C2" s="207"/>
      <c r="D2" s="207"/>
      <c r="E2" s="207"/>
      <c r="F2" s="207"/>
      <c r="G2" s="207"/>
      <c r="H2" s="207"/>
      <c r="I2" s="205"/>
      <c r="J2" s="205"/>
      <c r="K2" s="205"/>
      <c r="L2" s="205"/>
      <c r="M2" s="205"/>
      <c r="N2" s="205"/>
      <c r="O2" s="205"/>
      <c r="P2" s="205"/>
    </row>
    <row r="3" spans="1:16" ht="77.25" thickBot="1">
      <c r="A3" s="217" t="s">
        <v>51</v>
      </c>
      <c r="B3" s="218" t="s">
        <v>28</v>
      </c>
      <c r="C3" s="219" t="s">
        <v>98</v>
      </c>
      <c r="D3" s="257" t="s">
        <v>99</v>
      </c>
      <c r="E3" s="219" t="s">
        <v>100</v>
      </c>
      <c r="F3" s="257" t="s">
        <v>101</v>
      </c>
      <c r="G3" s="219" t="s">
        <v>102</v>
      </c>
      <c r="H3" s="257" t="s">
        <v>103</v>
      </c>
      <c r="I3" s="219" t="s">
        <v>104</v>
      </c>
      <c r="J3" s="219" t="s">
        <v>105</v>
      </c>
      <c r="K3" s="219" t="s">
        <v>106</v>
      </c>
      <c r="L3" s="218" t="s">
        <v>107</v>
      </c>
      <c r="M3" s="219" t="s">
        <v>108</v>
      </c>
      <c r="N3" s="257" t="s">
        <v>109</v>
      </c>
      <c r="O3" s="219" t="s">
        <v>110</v>
      </c>
      <c r="P3" s="258" t="s">
        <v>111</v>
      </c>
    </row>
    <row r="4" spans="1:16" ht="15.75">
      <c r="A4" s="244" t="s">
        <v>46</v>
      </c>
      <c r="B4" s="245">
        <v>45107</v>
      </c>
      <c r="C4" s="246">
        <v>723</v>
      </c>
      <c r="D4" s="247">
        <v>1</v>
      </c>
      <c r="E4" s="246">
        <v>42</v>
      </c>
      <c r="F4" s="247">
        <v>1</v>
      </c>
      <c r="G4" s="246">
        <v>40</v>
      </c>
      <c r="H4" s="247">
        <v>5</v>
      </c>
      <c r="I4" s="248">
        <v>39</v>
      </c>
      <c r="J4" s="249">
        <v>3</v>
      </c>
      <c r="K4" s="250">
        <v>11</v>
      </c>
      <c r="L4" s="251">
        <v>1</v>
      </c>
      <c r="M4" s="252">
        <v>877</v>
      </c>
      <c r="N4" s="253">
        <v>5</v>
      </c>
      <c r="O4" s="254">
        <v>30</v>
      </c>
      <c r="P4" s="259">
        <v>3</v>
      </c>
    </row>
    <row r="5" spans="1:16" ht="15.75">
      <c r="A5" s="211" t="s">
        <v>47</v>
      </c>
      <c r="B5" s="212">
        <v>45107</v>
      </c>
      <c r="C5" s="232">
        <v>169</v>
      </c>
      <c r="D5" s="221">
        <v>2</v>
      </c>
      <c r="E5" s="232">
        <v>8</v>
      </c>
      <c r="F5" s="221">
        <v>2</v>
      </c>
      <c r="G5" s="232">
        <v>8</v>
      </c>
      <c r="H5" s="221">
        <v>4</v>
      </c>
      <c r="I5" s="239">
        <v>41</v>
      </c>
      <c r="J5" s="208">
        <v>4</v>
      </c>
      <c r="K5" s="234">
        <v>29</v>
      </c>
      <c r="L5" s="225">
        <v>5</v>
      </c>
      <c r="M5" s="237">
        <v>105</v>
      </c>
      <c r="N5" s="226">
        <v>4</v>
      </c>
      <c r="O5" s="230">
        <v>25</v>
      </c>
      <c r="P5" s="260">
        <v>2</v>
      </c>
    </row>
    <row r="6" spans="1:16" ht="15.75">
      <c r="A6" s="211" t="s">
        <v>48</v>
      </c>
      <c r="B6" s="212">
        <v>45107</v>
      </c>
      <c r="C6" s="232">
        <v>93</v>
      </c>
      <c r="D6" s="221">
        <v>3</v>
      </c>
      <c r="E6" s="232">
        <v>1</v>
      </c>
      <c r="F6" s="221">
        <v>4</v>
      </c>
      <c r="G6" s="232">
        <v>1</v>
      </c>
      <c r="H6" s="221">
        <v>1</v>
      </c>
      <c r="I6" s="239">
        <v>22</v>
      </c>
      <c r="J6" s="208">
        <v>1</v>
      </c>
      <c r="K6" s="234">
        <v>11</v>
      </c>
      <c r="L6" s="225">
        <v>1</v>
      </c>
      <c r="M6" s="237">
        <v>11</v>
      </c>
      <c r="N6" s="226">
        <v>1</v>
      </c>
      <c r="O6" s="230">
        <v>86</v>
      </c>
      <c r="P6" s="260">
        <v>5</v>
      </c>
    </row>
    <row r="7" spans="1:16" ht="15.75">
      <c r="A7" s="211" t="s">
        <v>49</v>
      </c>
      <c r="B7" s="212">
        <v>45107</v>
      </c>
      <c r="C7" s="232">
        <v>39</v>
      </c>
      <c r="D7" s="221">
        <v>4</v>
      </c>
      <c r="E7" s="232">
        <v>5</v>
      </c>
      <c r="F7" s="221">
        <v>3</v>
      </c>
      <c r="G7" s="232">
        <v>3</v>
      </c>
      <c r="H7" s="221">
        <v>3</v>
      </c>
      <c r="I7" s="239">
        <v>32</v>
      </c>
      <c r="J7" s="208">
        <v>2</v>
      </c>
      <c r="K7" s="234">
        <v>23</v>
      </c>
      <c r="L7" s="225">
        <v>4</v>
      </c>
      <c r="M7" s="237">
        <v>13</v>
      </c>
      <c r="N7" s="226">
        <v>2</v>
      </c>
      <c r="O7" s="230">
        <v>0</v>
      </c>
      <c r="P7" s="260">
        <v>1</v>
      </c>
    </row>
    <row r="8" spans="1:16" ht="16.5" thickBot="1">
      <c r="A8" s="213" t="s">
        <v>50</v>
      </c>
      <c r="B8" s="214">
        <v>45107</v>
      </c>
      <c r="C8" s="255">
        <v>28</v>
      </c>
      <c r="D8" s="222">
        <v>5</v>
      </c>
      <c r="E8" s="255">
        <v>0</v>
      </c>
      <c r="F8" s="222">
        <v>5</v>
      </c>
      <c r="G8" s="255">
        <v>1</v>
      </c>
      <c r="H8" s="222">
        <v>1</v>
      </c>
      <c r="I8" s="256">
        <v>41</v>
      </c>
      <c r="J8" s="210">
        <v>4</v>
      </c>
      <c r="K8" s="235">
        <v>13</v>
      </c>
      <c r="L8" s="227">
        <v>3</v>
      </c>
      <c r="M8" s="238">
        <v>17</v>
      </c>
      <c r="N8" s="228">
        <v>3</v>
      </c>
      <c r="O8" s="240">
        <v>67</v>
      </c>
      <c r="P8" s="261">
        <v>4</v>
      </c>
    </row>
    <row r="9" spans="1:16" ht="15.75">
      <c r="A9" s="215" t="s">
        <v>0</v>
      </c>
      <c r="B9" s="216">
        <v>45107</v>
      </c>
      <c r="C9" s="242">
        <v>65</v>
      </c>
      <c r="D9" s="220">
        <v>8</v>
      </c>
      <c r="E9" s="242">
        <v>0</v>
      </c>
      <c r="F9" s="220">
        <v>28</v>
      </c>
      <c r="G9" s="242">
        <v>0</v>
      </c>
      <c r="H9" s="220">
        <v>1</v>
      </c>
      <c r="I9" s="243">
        <v>40</v>
      </c>
      <c r="J9" s="209">
        <v>22</v>
      </c>
      <c r="K9" s="233">
        <v>11</v>
      </c>
      <c r="L9" s="223">
        <v>6</v>
      </c>
      <c r="M9" s="236">
        <v>21</v>
      </c>
      <c r="N9" s="224">
        <v>10</v>
      </c>
      <c r="O9" s="229">
        <v>50</v>
      </c>
      <c r="P9" s="262">
        <v>19</v>
      </c>
    </row>
    <row r="10" spans="1:16" ht="15.75">
      <c r="A10" s="211" t="s">
        <v>1</v>
      </c>
      <c r="B10" s="212">
        <v>45107</v>
      </c>
      <c r="C10" s="232">
        <v>44</v>
      </c>
      <c r="D10" s="221">
        <v>11</v>
      </c>
      <c r="E10" s="232">
        <v>1</v>
      </c>
      <c r="F10" s="221">
        <v>15</v>
      </c>
      <c r="G10" s="232">
        <v>1</v>
      </c>
      <c r="H10" s="221">
        <v>8</v>
      </c>
      <c r="I10" s="239">
        <v>20</v>
      </c>
      <c r="J10" s="208">
        <v>6</v>
      </c>
      <c r="K10" s="234">
        <v>8</v>
      </c>
      <c r="L10" s="225">
        <v>4</v>
      </c>
      <c r="M10" s="237">
        <v>51</v>
      </c>
      <c r="N10" s="226">
        <v>25</v>
      </c>
      <c r="O10" s="230">
        <v>0</v>
      </c>
      <c r="P10" s="260">
        <v>1</v>
      </c>
    </row>
    <row r="11" spans="1:16" ht="15.75">
      <c r="A11" s="211" t="s">
        <v>2</v>
      </c>
      <c r="B11" s="212">
        <v>45107</v>
      </c>
      <c r="C11" s="232">
        <v>79</v>
      </c>
      <c r="D11" s="221">
        <v>7</v>
      </c>
      <c r="E11" s="232">
        <v>4</v>
      </c>
      <c r="F11" s="221">
        <v>4</v>
      </c>
      <c r="G11" s="232">
        <v>4</v>
      </c>
      <c r="H11" s="221">
        <v>20</v>
      </c>
      <c r="I11" s="239">
        <v>10</v>
      </c>
      <c r="J11" s="208">
        <v>3</v>
      </c>
      <c r="K11" s="234">
        <v>22</v>
      </c>
      <c r="L11" s="225">
        <v>19</v>
      </c>
      <c r="M11" s="237">
        <v>10</v>
      </c>
      <c r="N11" s="226">
        <v>3</v>
      </c>
      <c r="O11" s="230">
        <v>0</v>
      </c>
      <c r="P11" s="260">
        <v>1</v>
      </c>
    </row>
    <row r="12" spans="1:16" ht="15.75">
      <c r="A12" s="211" t="s">
        <v>3</v>
      </c>
      <c r="B12" s="212">
        <v>45107</v>
      </c>
      <c r="C12" s="232">
        <v>30</v>
      </c>
      <c r="D12" s="221">
        <v>20</v>
      </c>
      <c r="E12" s="232">
        <v>2</v>
      </c>
      <c r="F12" s="221">
        <v>8</v>
      </c>
      <c r="G12" s="232">
        <v>2</v>
      </c>
      <c r="H12" s="221">
        <v>13</v>
      </c>
      <c r="I12" s="239">
        <v>17</v>
      </c>
      <c r="J12" s="208">
        <v>5</v>
      </c>
      <c r="K12" s="234">
        <v>12</v>
      </c>
      <c r="L12" s="225">
        <v>10</v>
      </c>
      <c r="M12" s="237">
        <v>16</v>
      </c>
      <c r="N12" s="226">
        <v>8</v>
      </c>
      <c r="O12" s="230">
        <v>45</v>
      </c>
      <c r="P12" s="260">
        <v>18</v>
      </c>
    </row>
    <row r="13" spans="1:16" ht="15.75">
      <c r="A13" s="211" t="s">
        <v>4</v>
      </c>
      <c r="B13" s="212">
        <v>45107</v>
      </c>
      <c r="C13" s="232">
        <v>20</v>
      </c>
      <c r="D13" s="221">
        <v>25</v>
      </c>
      <c r="E13" s="232">
        <v>0</v>
      </c>
      <c r="F13" s="221">
        <v>28</v>
      </c>
      <c r="G13" s="232">
        <v>0</v>
      </c>
      <c r="H13" s="221">
        <v>1</v>
      </c>
      <c r="I13" s="239">
        <v>35</v>
      </c>
      <c r="J13" s="208">
        <v>18</v>
      </c>
      <c r="K13" s="234">
        <v>5</v>
      </c>
      <c r="L13" s="225">
        <v>2</v>
      </c>
      <c r="M13" s="237">
        <v>8</v>
      </c>
      <c r="N13" s="226">
        <v>2</v>
      </c>
      <c r="O13" s="230">
        <v>27</v>
      </c>
      <c r="P13" s="260">
        <v>15</v>
      </c>
    </row>
    <row r="14" spans="1:16" ht="15.75">
      <c r="A14" s="211" t="s">
        <v>5</v>
      </c>
      <c r="B14" s="212">
        <v>45107</v>
      </c>
      <c r="C14" s="232">
        <v>29</v>
      </c>
      <c r="D14" s="221">
        <v>21</v>
      </c>
      <c r="E14" s="232">
        <v>2</v>
      </c>
      <c r="F14" s="221">
        <v>8</v>
      </c>
      <c r="G14" s="232">
        <v>2</v>
      </c>
      <c r="H14" s="221">
        <v>13</v>
      </c>
      <c r="I14" s="239">
        <v>50</v>
      </c>
      <c r="J14" s="208">
        <v>25</v>
      </c>
      <c r="K14" s="234">
        <v>11</v>
      </c>
      <c r="L14" s="225">
        <v>6</v>
      </c>
      <c r="M14" s="237">
        <v>39</v>
      </c>
      <c r="N14" s="226">
        <v>19</v>
      </c>
      <c r="O14" s="230">
        <v>0</v>
      </c>
      <c r="P14" s="260">
        <v>1</v>
      </c>
    </row>
    <row r="15" spans="1:16" ht="15.75">
      <c r="A15" s="211" t="s">
        <v>6</v>
      </c>
      <c r="B15" s="212">
        <v>45107</v>
      </c>
      <c r="C15" s="232">
        <v>60</v>
      </c>
      <c r="D15" s="221">
        <v>9</v>
      </c>
      <c r="E15" s="232">
        <v>1</v>
      </c>
      <c r="F15" s="221">
        <v>15</v>
      </c>
      <c r="G15" s="232">
        <v>1</v>
      </c>
      <c r="H15" s="221">
        <v>8</v>
      </c>
      <c r="I15" s="239">
        <v>31</v>
      </c>
      <c r="J15" s="208">
        <v>16</v>
      </c>
      <c r="K15" s="234">
        <v>24</v>
      </c>
      <c r="L15" s="225">
        <v>20</v>
      </c>
      <c r="M15" s="237">
        <v>42</v>
      </c>
      <c r="N15" s="226">
        <v>20</v>
      </c>
      <c r="O15" s="230">
        <v>56</v>
      </c>
      <c r="P15" s="260">
        <v>23</v>
      </c>
    </row>
    <row r="16" spans="1:16" ht="15.75">
      <c r="A16" s="211" t="s">
        <v>7</v>
      </c>
      <c r="B16" s="212">
        <v>45107</v>
      </c>
      <c r="C16" s="232">
        <v>36</v>
      </c>
      <c r="D16" s="221">
        <v>15</v>
      </c>
      <c r="E16" s="232">
        <v>0</v>
      </c>
      <c r="F16" s="221">
        <v>28</v>
      </c>
      <c r="G16" s="232">
        <v>0</v>
      </c>
      <c r="H16" s="221">
        <v>1</v>
      </c>
      <c r="I16" s="239">
        <v>57</v>
      </c>
      <c r="J16" s="208">
        <v>28</v>
      </c>
      <c r="K16" s="234">
        <v>11</v>
      </c>
      <c r="L16" s="225">
        <v>6</v>
      </c>
      <c r="M16" s="237">
        <v>10</v>
      </c>
      <c r="N16" s="226">
        <v>3</v>
      </c>
      <c r="O16" s="230">
        <v>57</v>
      </c>
      <c r="P16" s="260">
        <v>24</v>
      </c>
    </row>
    <row r="17" spans="1:16" ht="15.75">
      <c r="A17" s="211" t="s">
        <v>8</v>
      </c>
      <c r="B17" s="212">
        <v>45107</v>
      </c>
      <c r="C17" s="232">
        <v>13</v>
      </c>
      <c r="D17" s="221">
        <v>28</v>
      </c>
      <c r="E17" s="232">
        <v>0</v>
      </c>
      <c r="F17" s="221">
        <v>28</v>
      </c>
      <c r="G17" s="232">
        <v>0</v>
      </c>
      <c r="H17" s="221">
        <v>1</v>
      </c>
      <c r="I17" s="239">
        <v>25</v>
      </c>
      <c r="J17" s="208">
        <v>9</v>
      </c>
      <c r="K17" s="234">
        <v>14</v>
      </c>
      <c r="L17" s="225">
        <v>11</v>
      </c>
      <c r="M17" s="237">
        <v>11</v>
      </c>
      <c r="N17" s="226">
        <v>5</v>
      </c>
      <c r="O17" s="230">
        <v>50</v>
      </c>
      <c r="P17" s="260">
        <v>19</v>
      </c>
    </row>
    <row r="18" spans="1:16" ht="15.75">
      <c r="A18" s="211" t="s">
        <v>9</v>
      </c>
      <c r="B18" s="212">
        <v>45107</v>
      </c>
      <c r="C18" s="232">
        <v>114</v>
      </c>
      <c r="D18" s="221">
        <v>3</v>
      </c>
      <c r="E18" s="232">
        <v>4</v>
      </c>
      <c r="F18" s="221">
        <v>4</v>
      </c>
      <c r="G18" s="232">
        <v>4</v>
      </c>
      <c r="H18" s="221">
        <v>20</v>
      </c>
      <c r="I18" s="239">
        <v>26</v>
      </c>
      <c r="J18" s="208">
        <v>11</v>
      </c>
      <c r="K18" s="234">
        <v>0</v>
      </c>
      <c r="L18" s="225">
        <v>1</v>
      </c>
      <c r="M18" s="237">
        <v>14</v>
      </c>
      <c r="N18" s="226">
        <v>6</v>
      </c>
      <c r="O18" s="230">
        <v>0</v>
      </c>
      <c r="P18" s="260">
        <v>1</v>
      </c>
    </row>
    <row r="19" spans="1:16" ht="15.75">
      <c r="A19" s="211" t="s">
        <v>10</v>
      </c>
      <c r="B19" s="212">
        <v>45107</v>
      </c>
      <c r="C19" s="232">
        <v>216</v>
      </c>
      <c r="D19" s="221">
        <v>1</v>
      </c>
      <c r="E19" s="232">
        <v>6</v>
      </c>
      <c r="F19" s="221">
        <v>2</v>
      </c>
      <c r="G19" s="232">
        <v>6</v>
      </c>
      <c r="H19" s="221">
        <v>26</v>
      </c>
      <c r="I19" s="239">
        <v>11</v>
      </c>
      <c r="J19" s="208">
        <v>4</v>
      </c>
      <c r="K19" s="234">
        <v>20</v>
      </c>
      <c r="L19" s="225">
        <v>17</v>
      </c>
      <c r="M19" s="237">
        <v>62</v>
      </c>
      <c r="N19" s="226">
        <v>27</v>
      </c>
      <c r="O19" s="241">
        <v>3</v>
      </c>
      <c r="P19" s="260">
        <v>13</v>
      </c>
    </row>
    <row r="20" spans="1:16" ht="15.75">
      <c r="A20" s="211" t="s">
        <v>11</v>
      </c>
      <c r="B20" s="212">
        <v>45107</v>
      </c>
      <c r="C20" s="232">
        <v>36</v>
      </c>
      <c r="D20" s="221">
        <v>15</v>
      </c>
      <c r="E20" s="232">
        <v>0</v>
      </c>
      <c r="F20" s="221">
        <v>28</v>
      </c>
      <c r="G20" s="232">
        <v>2</v>
      </c>
      <c r="H20" s="221">
        <v>13</v>
      </c>
      <c r="I20" s="239">
        <v>45</v>
      </c>
      <c r="J20" s="208">
        <v>23</v>
      </c>
      <c r="K20" s="234">
        <v>6</v>
      </c>
      <c r="L20" s="225">
        <v>3</v>
      </c>
      <c r="M20" s="237">
        <v>19</v>
      </c>
      <c r="N20" s="226">
        <v>9</v>
      </c>
      <c r="O20" s="230">
        <v>0</v>
      </c>
      <c r="P20" s="260">
        <v>1</v>
      </c>
    </row>
    <row r="21" spans="1:16" ht="15.75">
      <c r="A21" s="211" t="s">
        <v>12</v>
      </c>
      <c r="B21" s="212">
        <v>45107</v>
      </c>
      <c r="C21" s="232">
        <v>28</v>
      </c>
      <c r="D21" s="221">
        <v>23</v>
      </c>
      <c r="E21" s="232">
        <v>0</v>
      </c>
      <c r="F21" s="221">
        <v>28</v>
      </c>
      <c r="G21" s="232">
        <v>0</v>
      </c>
      <c r="H21" s="221">
        <v>1</v>
      </c>
      <c r="I21" s="239">
        <v>8</v>
      </c>
      <c r="J21" s="208">
        <v>1</v>
      </c>
      <c r="K21" s="234">
        <v>10</v>
      </c>
      <c r="L21" s="225">
        <v>5</v>
      </c>
      <c r="M21" s="237">
        <v>14</v>
      </c>
      <c r="N21" s="226">
        <v>6</v>
      </c>
      <c r="O21" s="230">
        <v>0</v>
      </c>
      <c r="P21" s="260">
        <v>1</v>
      </c>
    </row>
    <row r="22" spans="1:16" ht="15.75">
      <c r="A22" s="211" t="s">
        <v>13</v>
      </c>
      <c r="B22" s="212">
        <v>45107</v>
      </c>
      <c r="C22" s="232">
        <v>33</v>
      </c>
      <c r="D22" s="221">
        <v>17</v>
      </c>
      <c r="E22" s="232">
        <v>2</v>
      </c>
      <c r="F22" s="221">
        <v>8</v>
      </c>
      <c r="G22" s="232">
        <v>2</v>
      </c>
      <c r="H22" s="221">
        <v>13</v>
      </c>
      <c r="I22" s="239">
        <v>35</v>
      </c>
      <c r="J22" s="208">
        <v>18</v>
      </c>
      <c r="K22" s="234">
        <v>41</v>
      </c>
      <c r="L22" s="225">
        <v>28</v>
      </c>
      <c r="M22" s="237">
        <v>48</v>
      </c>
      <c r="N22" s="226">
        <v>23</v>
      </c>
      <c r="O22" s="230">
        <v>0</v>
      </c>
      <c r="P22" s="260">
        <v>1</v>
      </c>
    </row>
    <row r="23" spans="1:16" ht="15.75">
      <c r="A23" s="211" t="s">
        <v>14</v>
      </c>
      <c r="B23" s="212">
        <v>45107</v>
      </c>
      <c r="C23" s="232">
        <v>51</v>
      </c>
      <c r="D23" s="221">
        <v>10</v>
      </c>
      <c r="E23" s="232">
        <v>2</v>
      </c>
      <c r="F23" s="221">
        <v>8</v>
      </c>
      <c r="G23" s="232">
        <v>2</v>
      </c>
      <c r="H23" s="221">
        <v>13</v>
      </c>
      <c r="I23" s="239">
        <v>33</v>
      </c>
      <c r="J23" s="208">
        <v>17</v>
      </c>
      <c r="K23" s="234">
        <v>18</v>
      </c>
      <c r="L23" s="225">
        <v>13</v>
      </c>
      <c r="M23" s="237">
        <v>25</v>
      </c>
      <c r="N23" s="226">
        <v>13</v>
      </c>
      <c r="O23" s="230">
        <v>55</v>
      </c>
      <c r="P23" s="260">
        <v>22</v>
      </c>
    </row>
    <row r="24" spans="1:16" ht="15.75">
      <c r="A24" s="211" t="s">
        <v>15</v>
      </c>
      <c r="B24" s="212">
        <v>45107</v>
      </c>
      <c r="C24" s="232">
        <v>86</v>
      </c>
      <c r="D24" s="221">
        <v>6</v>
      </c>
      <c r="E24" s="232">
        <v>1</v>
      </c>
      <c r="F24" s="221">
        <v>15</v>
      </c>
      <c r="G24" s="232">
        <v>1</v>
      </c>
      <c r="H24" s="221">
        <v>8</v>
      </c>
      <c r="I24" s="239">
        <v>28</v>
      </c>
      <c r="J24" s="208">
        <v>12</v>
      </c>
      <c r="K24" s="234">
        <v>16</v>
      </c>
      <c r="L24" s="225">
        <v>12</v>
      </c>
      <c r="M24" s="237">
        <v>47</v>
      </c>
      <c r="N24" s="226">
        <v>22</v>
      </c>
      <c r="O24" s="230">
        <v>91</v>
      </c>
      <c r="P24" s="260">
        <v>27</v>
      </c>
    </row>
    <row r="25" spans="1:16" ht="15.75">
      <c r="A25" s="211" t="s">
        <v>16</v>
      </c>
      <c r="B25" s="212">
        <v>45107</v>
      </c>
      <c r="C25" s="232">
        <v>95</v>
      </c>
      <c r="D25" s="221">
        <v>5</v>
      </c>
      <c r="E25" s="232">
        <v>2</v>
      </c>
      <c r="F25" s="221">
        <v>8</v>
      </c>
      <c r="G25" s="232">
        <v>2</v>
      </c>
      <c r="H25" s="221">
        <v>13</v>
      </c>
      <c r="I25" s="239">
        <v>9</v>
      </c>
      <c r="J25" s="208">
        <v>2</v>
      </c>
      <c r="K25" s="234">
        <v>27</v>
      </c>
      <c r="L25" s="225">
        <v>24</v>
      </c>
      <c r="M25" s="237">
        <v>54</v>
      </c>
      <c r="N25" s="226">
        <v>26</v>
      </c>
      <c r="O25" s="230">
        <v>0</v>
      </c>
      <c r="P25" s="260">
        <v>1</v>
      </c>
    </row>
    <row r="26" spans="1:16" ht="15.75">
      <c r="A26" s="211" t="s">
        <v>17</v>
      </c>
      <c r="B26" s="212">
        <v>45107</v>
      </c>
      <c r="C26" s="232">
        <v>43</v>
      </c>
      <c r="D26" s="221">
        <v>13</v>
      </c>
      <c r="E26" s="232">
        <v>2</v>
      </c>
      <c r="F26" s="221">
        <v>8</v>
      </c>
      <c r="G26" s="232">
        <v>4</v>
      </c>
      <c r="H26" s="221">
        <v>20</v>
      </c>
      <c r="I26" s="239">
        <v>28</v>
      </c>
      <c r="J26" s="208">
        <v>12</v>
      </c>
      <c r="K26" s="234">
        <v>26</v>
      </c>
      <c r="L26" s="225">
        <v>22</v>
      </c>
      <c r="M26" s="237">
        <v>33</v>
      </c>
      <c r="N26" s="226">
        <v>16</v>
      </c>
      <c r="O26" s="230">
        <v>100</v>
      </c>
      <c r="P26" s="260">
        <v>28</v>
      </c>
    </row>
    <row r="27" spans="1:16" ht="15.75">
      <c r="A27" s="211" t="s">
        <v>18</v>
      </c>
      <c r="B27" s="212">
        <v>45107</v>
      </c>
      <c r="C27" s="232">
        <v>44</v>
      </c>
      <c r="D27" s="221">
        <v>11</v>
      </c>
      <c r="E27" s="232">
        <v>4</v>
      </c>
      <c r="F27" s="221">
        <v>4</v>
      </c>
      <c r="G27" s="232">
        <v>4</v>
      </c>
      <c r="H27" s="221">
        <v>20</v>
      </c>
      <c r="I27" s="239">
        <v>55</v>
      </c>
      <c r="J27" s="208">
        <v>27</v>
      </c>
      <c r="K27" s="234">
        <v>33</v>
      </c>
      <c r="L27" s="225">
        <v>26</v>
      </c>
      <c r="M27" s="237">
        <v>44</v>
      </c>
      <c r="N27" s="226">
        <v>21</v>
      </c>
      <c r="O27" s="230">
        <v>0</v>
      </c>
      <c r="P27" s="260">
        <v>1</v>
      </c>
    </row>
    <row r="28" spans="1:16" ht="15.75">
      <c r="A28" s="211" t="s">
        <v>19</v>
      </c>
      <c r="B28" s="212">
        <v>45107</v>
      </c>
      <c r="C28" s="232">
        <v>128</v>
      </c>
      <c r="D28" s="221">
        <v>2</v>
      </c>
      <c r="E28" s="232">
        <v>3</v>
      </c>
      <c r="F28" s="221">
        <v>7</v>
      </c>
      <c r="G28" s="232">
        <v>8</v>
      </c>
      <c r="H28" s="221">
        <v>28</v>
      </c>
      <c r="I28" s="239">
        <v>25</v>
      </c>
      <c r="J28" s="208">
        <v>9</v>
      </c>
      <c r="K28" s="234">
        <v>38</v>
      </c>
      <c r="L28" s="225">
        <v>27</v>
      </c>
      <c r="M28" s="237">
        <v>50</v>
      </c>
      <c r="N28" s="226">
        <v>24</v>
      </c>
      <c r="O28" s="230">
        <v>24</v>
      </c>
      <c r="P28" s="260">
        <v>14</v>
      </c>
    </row>
    <row r="29" spans="1:16" ht="15.75">
      <c r="A29" s="211" t="s">
        <v>20</v>
      </c>
      <c r="B29" s="212">
        <v>45107</v>
      </c>
      <c r="C29" s="232">
        <v>25</v>
      </c>
      <c r="D29" s="221">
        <v>24</v>
      </c>
      <c r="E29" s="232">
        <v>1</v>
      </c>
      <c r="F29" s="221">
        <v>15</v>
      </c>
      <c r="G29" s="232">
        <v>1</v>
      </c>
      <c r="H29" s="221">
        <v>8</v>
      </c>
      <c r="I29" s="239">
        <v>53</v>
      </c>
      <c r="J29" s="208">
        <v>26</v>
      </c>
      <c r="K29" s="234">
        <v>19</v>
      </c>
      <c r="L29" s="225">
        <v>16</v>
      </c>
      <c r="M29" s="237">
        <v>22</v>
      </c>
      <c r="N29" s="226">
        <v>11</v>
      </c>
      <c r="O29" s="230">
        <v>0</v>
      </c>
      <c r="P29" s="260">
        <v>1</v>
      </c>
    </row>
    <row r="30" spans="1:16" ht="15.75">
      <c r="A30" s="211" t="s">
        <v>21</v>
      </c>
      <c r="B30" s="212">
        <v>45107</v>
      </c>
      <c r="C30" s="232">
        <v>32</v>
      </c>
      <c r="D30" s="221">
        <v>19</v>
      </c>
      <c r="E30" s="232">
        <v>1</v>
      </c>
      <c r="F30" s="221">
        <v>15</v>
      </c>
      <c r="G30" s="232">
        <v>4</v>
      </c>
      <c r="H30" s="221">
        <v>20</v>
      </c>
      <c r="I30" s="239">
        <v>20</v>
      </c>
      <c r="J30" s="208">
        <v>6</v>
      </c>
      <c r="K30" s="234">
        <v>18</v>
      </c>
      <c r="L30" s="225">
        <v>13</v>
      </c>
      <c r="M30" s="237">
        <v>24</v>
      </c>
      <c r="N30" s="226">
        <v>12</v>
      </c>
      <c r="O30" s="230">
        <v>40</v>
      </c>
      <c r="P30" s="260">
        <v>17</v>
      </c>
    </row>
    <row r="31" spans="1:16" ht="15.75">
      <c r="A31" s="211" t="s">
        <v>22</v>
      </c>
      <c r="B31" s="212">
        <v>45107</v>
      </c>
      <c r="C31" s="232">
        <v>100</v>
      </c>
      <c r="D31" s="221">
        <v>4</v>
      </c>
      <c r="E31" s="232">
        <v>6</v>
      </c>
      <c r="F31" s="221">
        <v>2</v>
      </c>
      <c r="G31" s="232">
        <v>6</v>
      </c>
      <c r="H31" s="221">
        <v>26</v>
      </c>
      <c r="I31" s="239">
        <v>39</v>
      </c>
      <c r="J31" s="208">
        <v>21</v>
      </c>
      <c r="K31" s="234">
        <v>26</v>
      </c>
      <c r="L31" s="225">
        <v>22</v>
      </c>
      <c r="M31" s="237">
        <v>244</v>
      </c>
      <c r="N31" s="226">
        <v>28</v>
      </c>
      <c r="O31" s="230">
        <v>0</v>
      </c>
      <c r="P31" s="260">
        <v>1</v>
      </c>
    </row>
    <row r="32" spans="1:16" ht="15.75">
      <c r="A32" s="211" t="s">
        <v>23</v>
      </c>
      <c r="B32" s="212">
        <v>45107</v>
      </c>
      <c r="C32" s="232">
        <v>29</v>
      </c>
      <c r="D32" s="221">
        <v>21</v>
      </c>
      <c r="E32" s="232">
        <v>0</v>
      </c>
      <c r="F32" s="221">
        <v>28</v>
      </c>
      <c r="G32" s="232">
        <v>2</v>
      </c>
      <c r="H32" s="221">
        <v>13</v>
      </c>
      <c r="I32" s="239">
        <v>30</v>
      </c>
      <c r="J32" s="208">
        <v>14</v>
      </c>
      <c r="K32" s="234">
        <v>25</v>
      </c>
      <c r="L32" s="225">
        <v>21</v>
      </c>
      <c r="M32" s="237">
        <v>27</v>
      </c>
      <c r="N32" s="226">
        <v>14</v>
      </c>
      <c r="O32" s="230">
        <v>75</v>
      </c>
      <c r="P32" s="260">
        <v>26</v>
      </c>
    </row>
    <row r="33" spans="1:16" ht="15.75">
      <c r="A33" s="211" t="s">
        <v>24</v>
      </c>
      <c r="B33" s="212">
        <v>45107</v>
      </c>
      <c r="C33" s="232">
        <v>39</v>
      </c>
      <c r="D33" s="221">
        <v>14</v>
      </c>
      <c r="E33" s="232">
        <v>1</v>
      </c>
      <c r="F33" s="221">
        <v>15</v>
      </c>
      <c r="G33" s="232">
        <v>0</v>
      </c>
      <c r="H33" s="221">
        <v>1</v>
      </c>
      <c r="I33" s="239">
        <v>30</v>
      </c>
      <c r="J33" s="208">
        <v>14</v>
      </c>
      <c r="K33" s="234">
        <v>11</v>
      </c>
      <c r="L33" s="225">
        <v>6</v>
      </c>
      <c r="M33" s="237">
        <v>36</v>
      </c>
      <c r="N33" s="226">
        <v>17</v>
      </c>
      <c r="O33" s="230">
        <v>0</v>
      </c>
      <c r="P33" s="260">
        <v>1</v>
      </c>
    </row>
    <row r="34" spans="1:16" ht="15.75">
      <c r="A34" s="211" t="s">
        <v>25</v>
      </c>
      <c r="B34" s="212">
        <v>45107</v>
      </c>
      <c r="C34" s="232">
        <v>33</v>
      </c>
      <c r="D34" s="221">
        <v>17</v>
      </c>
      <c r="E34" s="232">
        <v>0</v>
      </c>
      <c r="F34" s="221">
        <v>28</v>
      </c>
      <c r="G34" s="232">
        <v>0</v>
      </c>
      <c r="H34" s="221">
        <v>1</v>
      </c>
      <c r="I34" s="239">
        <v>47</v>
      </c>
      <c r="J34" s="208">
        <v>24</v>
      </c>
      <c r="K34" s="234">
        <v>21</v>
      </c>
      <c r="L34" s="225">
        <v>18</v>
      </c>
      <c r="M34" s="237">
        <v>5</v>
      </c>
      <c r="N34" s="226">
        <v>1</v>
      </c>
      <c r="O34" s="230">
        <v>50</v>
      </c>
      <c r="P34" s="260">
        <v>19</v>
      </c>
    </row>
    <row r="35" spans="1:16" ht="15.75">
      <c r="A35" s="211" t="s">
        <v>26</v>
      </c>
      <c r="B35" s="212">
        <v>45107</v>
      </c>
      <c r="C35" s="232">
        <v>18</v>
      </c>
      <c r="D35" s="221">
        <v>26</v>
      </c>
      <c r="E35" s="232">
        <v>2</v>
      </c>
      <c r="F35" s="221">
        <v>8</v>
      </c>
      <c r="G35" s="232">
        <v>1</v>
      </c>
      <c r="H35" s="221">
        <v>8</v>
      </c>
      <c r="I35" s="239">
        <v>22</v>
      </c>
      <c r="J35" s="208">
        <v>8</v>
      </c>
      <c r="K35" s="234">
        <v>32</v>
      </c>
      <c r="L35" s="225">
        <v>25</v>
      </c>
      <c r="M35" s="237">
        <v>28</v>
      </c>
      <c r="N35" s="226">
        <v>15</v>
      </c>
      <c r="O35" s="230">
        <v>33</v>
      </c>
      <c r="P35" s="260">
        <v>16</v>
      </c>
    </row>
    <row r="36" spans="1:16" ht="16.5" thickBot="1">
      <c r="A36" s="213" t="s">
        <v>27</v>
      </c>
      <c r="B36" s="214">
        <v>45107</v>
      </c>
      <c r="C36" s="255">
        <v>17</v>
      </c>
      <c r="D36" s="222">
        <v>27</v>
      </c>
      <c r="E36" s="255">
        <v>7</v>
      </c>
      <c r="F36" s="222">
        <v>1</v>
      </c>
      <c r="G36" s="255">
        <v>5</v>
      </c>
      <c r="H36" s="222">
        <v>25</v>
      </c>
      <c r="I36" s="256">
        <v>38</v>
      </c>
      <c r="J36" s="210">
        <v>20</v>
      </c>
      <c r="K36" s="235">
        <v>18</v>
      </c>
      <c r="L36" s="227">
        <v>13</v>
      </c>
      <c r="M36" s="238">
        <v>38</v>
      </c>
      <c r="N36" s="228">
        <v>18</v>
      </c>
      <c r="O36" s="231">
        <v>67</v>
      </c>
      <c r="P36" s="261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16" workbookViewId="0">
      <selection activeCell="I17" sqref="I17"/>
    </sheetView>
  </sheetViews>
  <sheetFormatPr defaultRowHeight="15"/>
  <cols>
    <col min="1" max="1" width="14.140625" customWidth="1"/>
    <col min="2" max="2" width="16.140625" customWidth="1"/>
    <col min="3" max="3" width="18.85546875" customWidth="1"/>
    <col min="4" max="4" width="20" customWidth="1"/>
    <col min="5" max="5" width="22.85546875" customWidth="1"/>
    <col min="6" max="6" width="23.140625" customWidth="1"/>
  </cols>
  <sheetData>
    <row r="1" spans="1:6">
      <c r="A1" s="263" t="s">
        <v>38</v>
      </c>
      <c r="B1" s="264"/>
      <c r="C1" s="191"/>
      <c r="D1" s="191"/>
      <c r="E1" s="191"/>
      <c r="F1" s="191"/>
    </row>
    <row r="2" spans="1:6" ht="15.75" thickBot="1">
      <c r="A2" s="619" t="s">
        <v>39</v>
      </c>
      <c r="B2" s="620"/>
      <c r="C2" s="621" t="s">
        <v>112</v>
      </c>
      <c r="D2" s="622"/>
      <c r="E2" s="623"/>
      <c r="F2" s="623"/>
    </row>
    <row r="3" spans="1:6" ht="39" thickBot="1">
      <c r="A3" s="265" t="s">
        <v>41</v>
      </c>
      <c r="B3" s="266" t="s">
        <v>28</v>
      </c>
      <c r="C3" s="267" t="s">
        <v>113</v>
      </c>
      <c r="D3" s="268" t="s">
        <v>114</v>
      </c>
      <c r="E3" s="268" t="s">
        <v>115</v>
      </c>
      <c r="F3" s="269" t="s">
        <v>116</v>
      </c>
    </row>
    <row r="4" spans="1:6" ht="15.75">
      <c r="A4" s="270" t="s">
        <v>46</v>
      </c>
      <c r="B4" s="271">
        <v>45260</v>
      </c>
      <c r="C4" s="272">
        <v>20895</v>
      </c>
      <c r="D4" s="273">
        <v>5</v>
      </c>
      <c r="E4" s="274">
        <v>43</v>
      </c>
      <c r="F4" s="275">
        <v>1</v>
      </c>
    </row>
    <row r="5" spans="1:6" ht="15.75">
      <c r="A5" s="276" t="s">
        <v>47</v>
      </c>
      <c r="B5" s="277">
        <v>45260</v>
      </c>
      <c r="C5" s="278">
        <v>451</v>
      </c>
      <c r="D5" s="279">
        <v>3</v>
      </c>
      <c r="E5" s="280">
        <v>68</v>
      </c>
      <c r="F5" s="281">
        <v>2</v>
      </c>
    </row>
    <row r="6" spans="1:6" ht="15.75">
      <c r="A6" s="276" t="s">
        <v>48</v>
      </c>
      <c r="B6" s="277">
        <v>45260</v>
      </c>
      <c r="C6" s="278">
        <v>361</v>
      </c>
      <c r="D6" s="279">
        <v>1</v>
      </c>
      <c r="E6" s="280">
        <v>115</v>
      </c>
      <c r="F6" s="281">
        <v>4</v>
      </c>
    </row>
    <row r="7" spans="1:6" ht="15.75">
      <c r="A7" s="276" t="s">
        <v>49</v>
      </c>
      <c r="B7" s="277">
        <v>45260</v>
      </c>
      <c r="C7" s="278">
        <v>390</v>
      </c>
      <c r="D7" s="279">
        <v>2</v>
      </c>
      <c r="E7" s="280">
        <v>79</v>
      </c>
      <c r="F7" s="281">
        <v>3</v>
      </c>
    </row>
    <row r="8" spans="1:6" ht="16.5" thickBot="1">
      <c r="A8" s="282" t="s">
        <v>50</v>
      </c>
      <c r="B8" s="283">
        <v>45260</v>
      </c>
      <c r="C8" s="284">
        <v>1705</v>
      </c>
      <c r="D8" s="285">
        <v>4</v>
      </c>
      <c r="E8" s="286">
        <v>598</v>
      </c>
      <c r="F8" s="287">
        <v>5</v>
      </c>
    </row>
    <row r="9" spans="1:6" ht="15.75">
      <c r="A9" s="270" t="s">
        <v>0</v>
      </c>
      <c r="B9" s="288">
        <v>45260</v>
      </c>
      <c r="C9" s="272">
        <v>213</v>
      </c>
      <c r="D9" s="273">
        <v>11</v>
      </c>
      <c r="E9" s="274">
        <v>63</v>
      </c>
      <c r="F9" s="275">
        <v>7</v>
      </c>
    </row>
    <row r="10" spans="1:6" ht="26.25">
      <c r="A10" s="276" t="s">
        <v>1</v>
      </c>
      <c r="B10" s="277">
        <v>45260</v>
      </c>
      <c r="C10" s="278">
        <v>581</v>
      </c>
      <c r="D10" s="279">
        <v>20</v>
      </c>
      <c r="E10" s="280">
        <v>406</v>
      </c>
      <c r="F10" s="281">
        <v>24</v>
      </c>
    </row>
    <row r="11" spans="1:6" ht="15.75">
      <c r="A11" s="276" t="s">
        <v>2</v>
      </c>
      <c r="B11" s="277">
        <v>45260</v>
      </c>
      <c r="C11" s="278">
        <v>434</v>
      </c>
      <c r="D11" s="279">
        <v>19</v>
      </c>
      <c r="E11" s="280">
        <v>136</v>
      </c>
      <c r="F11" s="281">
        <v>15</v>
      </c>
    </row>
    <row r="12" spans="1:6" ht="15.75">
      <c r="A12" s="276" t="s">
        <v>3</v>
      </c>
      <c r="B12" s="277">
        <v>45260</v>
      </c>
      <c r="C12" s="278">
        <v>585</v>
      </c>
      <c r="D12" s="279">
        <v>21</v>
      </c>
      <c r="E12" s="280">
        <v>409</v>
      </c>
      <c r="F12" s="281">
        <v>25</v>
      </c>
    </row>
    <row r="13" spans="1:6" ht="15.75">
      <c r="A13" s="276" t="s">
        <v>4</v>
      </c>
      <c r="B13" s="277">
        <v>45260</v>
      </c>
      <c r="C13" s="278">
        <v>112</v>
      </c>
      <c r="D13" s="279">
        <v>3</v>
      </c>
      <c r="E13" s="280">
        <v>118</v>
      </c>
      <c r="F13" s="281">
        <v>14</v>
      </c>
    </row>
    <row r="14" spans="1:6" ht="26.25">
      <c r="A14" s="276" t="s">
        <v>5</v>
      </c>
      <c r="B14" s="277">
        <v>45260</v>
      </c>
      <c r="C14" s="278">
        <v>925</v>
      </c>
      <c r="D14" s="279">
        <v>25</v>
      </c>
      <c r="E14" s="280">
        <v>109</v>
      </c>
      <c r="F14" s="281">
        <v>12</v>
      </c>
    </row>
    <row r="15" spans="1:6" ht="15.75">
      <c r="A15" s="276" t="s">
        <v>6</v>
      </c>
      <c r="B15" s="277">
        <v>45260</v>
      </c>
      <c r="C15" s="278">
        <v>761</v>
      </c>
      <c r="D15" s="279">
        <v>22</v>
      </c>
      <c r="E15" s="280">
        <v>411</v>
      </c>
      <c r="F15" s="281">
        <v>26</v>
      </c>
    </row>
    <row r="16" spans="1:6" ht="15.75">
      <c r="A16" s="276" t="s">
        <v>7</v>
      </c>
      <c r="B16" s="277">
        <v>45260</v>
      </c>
      <c r="C16" s="278">
        <v>318</v>
      </c>
      <c r="D16" s="279">
        <v>15</v>
      </c>
      <c r="E16" s="280">
        <v>72</v>
      </c>
      <c r="F16" s="281">
        <v>8</v>
      </c>
    </row>
    <row r="17" spans="1:6" ht="15.75">
      <c r="A17" s="276" t="s">
        <v>8</v>
      </c>
      <c r="B17" s="277">
        <v>45260</v>
      </c>
      <c r="C17" s="278">
        <v>200</v>
      </c>
      <c r="D17" s="279">
        <v>8</v>
      </c>
      <c r="E17" s="280">
        <v>513</v>
      </c>
      <c r="F17" s="281">
        <v>28</v>
      </c>
    </row>
    <row r="18" spans="1:6" ht="15.75">
      <c r="A18" s="276" t="s">
        <v>9</v>
      </c>
      <c r="B18" s="277">
        <v>45260</v>
      </c>
      <c r="C18" s="278">
        <v>157</v>
      </c>
      <c r="D18" s="279">
        <v>5</v>
      </c>
      <c r="E18" s="280">
        <v>29</v>
      </c>
      <c r="F18" s="281">
        <v>5</v>
      </c>
    </row>
    <row r="19" spans="1:6" ht="15.75">
      <c r="A19" s="276" t="s">
        <v>10</v>
      </c>
      <c r="B19" s="277">
        <v>45260</v>
      </c>
      <c r="C19" s="278">
        <v>15375</v>
      </c>
      <c r="D19" s="279">
        <v>28</v>
      </c>
      <c r="E19" s="280">
        <v>155</v>
      </c>
      <c r="F19" s="281">
        <v>17</v>
      </c>
    </row>
    <row r="20" spans="1:6" ht="15.75">
      <c r="A20" s="276" t="s">
        <v>11</v>
      </c>
      <c r="B20" s="277">
        <v>45260</v>
      </c>
      <c r="C20" s="278">
        <v>1047</v>
      </c>
      <c r="D20" s="279">
        <v>26</v>
      </c>
      <c r="E20" s="280">
        <v>242</v>
      </c>
      <c r="F20" s="281">
        <v>20</v>
      </c>
    </row>
    <row r="21" spans="1:6" ht="15.75">
      <c r="A21" s="276" t="s">
        <v>12</v>
      </c>
      <c r="B21" s="277">
        <v>45260</v>
      </c>
      <c r="C21" s="278">
        <v>161</v>
      </c>
      <c r="D21" s="279">
        <v>6</v>
      </c>
      <c r="E21" s="280">
        <v>342</v>
      </c>
      <c r="F21" s="281">
        <v>23</v>
      </c>
    </row>
    <row r="22" spans="1:6" ht="15.75">
      <c r="A22" s="276" t="s">
        <v>13</v>
      </c>
      <c r="B22" s="277">
        <v>45260</v>
      </c>
      <c r="C22" s="278">
        <v>239</v>
      </c>
      <c r="D22" s="279">
        <v>14</v>
      </c>
      <c r="E22" s="280">
        <v>62</v>
      </c>
      <c r="F22" s="281">
        <v>6</v>
      </c>
    </row>
    <row r="23" spans="1:6" ht="15.75">
      <c r="A23" s="276" t="s">
        <v>14</v>
      </c>
      <c r="B23" s="277">
        <v>45260</v>
      </c>
      <c r="C23" s="278">
        <v>412</v>
      </c>
      <c r="D23" s="279">
        <v>17</v>
      </c>
      <c r="E23" s="280">
        <v>76</v>
      </c>
      <c r="F23" s="281">
        <v>9</v>
      </c>
    </row>
    <row r="24" spans="1:6" ht="15.75">
      <c r="A24" s="276" t="s">
        <v>15</v>
      </c>
      <c r="B24" s="277">
        <v>45260</v>
      </c>
      <c r="C24" s="278">
        <v>407</v>
      </c>
      <c r="D24" s="279">
        <v>16</v>
      </c>
      <c r="E24" s="280">
        <v>114</v>
      </c>
      <c r="F24" s="281">
        <v>13</v>
      </c>
    </row>
    <row r="25" spans="1:6" ht="15.75">
      <c r="A25" s="276" t="s">
        <v>16</v>
      </c>
      <c r="B25" s="277">
        <v>45260</v>
      </c>
      <c r="C25" s="278">
        <v>912</v>
      </c>
      <c r="D25" s="279">
        <v>24</v>
      </c>
      <c r="E25" s="280">
        <v>257</v>
      </c>
      <c r="F25" s="281">
        <v>21</v>
      </c>
    </row>
    <row r="26" spans="1:6" ht="15.75">
      <c r="A26" s="276" t="s">
        <v>17</v>
      </c>
      <c r="B26" s="277">
        <v>45260</v>
      </c>
      <c r="C26" s="278">
        <v>178</v>
      </c>
      <c r="D26" s="279">
        <v>7</v>
      </c>
      <c r="E26" s="280">
        <v>103</v>
      </c>
      <c r="F26" s="281">
        <v>11</v>
      </c>
    </row>
    <row r="27" spans="1:6" ht="15.75">
      <c r="A27" s="276" t="s">
        <v>18</v>
      </c>
      <c r="B27" s="277">
        <v>45260</v>
      </c>
      <c r="C27" s="278">
        <v>223</v>
      </c>
      <c r="D27" s="279">
        <v>12</v>
      </c>
      <c r="E27" s="280">
        <v>78</v>
      </c>
      <c r="F27" s="281">
        <v>10</v>
      </c>
    </row>
    <row r="28" spans="1:6" ht="15.75">
      <c r="A28" s="276" t="s">
        <v>19</v>
      </c>
      <c r="B28" s="277">
        <v>45260</v>
      </c>
      <c r="C28" s="278">
        <v>2524</v>
      </c>
      <c r="D28" s="279">
        <v>27</v>
      </c>
      <c r="E28" s="280">
        <v>477</v>
      </c>
      <c r="F28" s="281">
        <v>27</v>
      </c>
    </row>
    <row r="29" spans="1:6" ht="15.75">
      <c r="A29" s="276" t="s">
        <v>20</v>
      </c>
      <c r="B29" s="277">
        <v>45260</v>
      </c>
      <c r="C29" s="278">
        <v>425</v>
      </c>
      <c r="D29" s="279">
        <v>18</v>
      </c>
      <c r="E29" s="280">
        <v>287</v>
      </c>
      <c r="F29" s="281">
        <v>22</v>
      </c>
    </row>
    <row r="30" spans="1:6" ht="15.75">
      <c r="A30" s="276" t="s">
        <v>21</v>
      </c>
      <c r="B30" s="277">
        <v>45260</v>
      </c>
      <c r="C30" s="278">
        <v>203</v>
      </c>
      <c r="D30" s="279">
        <v>10</v>
      </c>
      <c r="E30" s="280">
        <v>153</v>
      </c>
      <c r="F30" s="281">
        <v>16</v>
      </c>
    </row>
    <row r="31" spans="1:6" ht="15.75">
      <c r="A31" s="276" t="s">
        <v>22</v>
      </c>
      <c r="B31" s="277">
        <v>45260</v>
      </c>
      <c r="C31" s="278">
        <v>847</v>
      </c>
      <c r="D31" s="279">
        <v>23</v>
      </c>
      <c r="E31" s="280">
        <v>158</v>
      </c>
      <c r="F31" s="281">
        <v>18</v>
      </c>
    </row>
    <row r="32" spans="1:6" ht="15.75">
      <c r="A32" s="276" t="s">
        <v>23</v>
      </c>
      <c r="B32" s="277">
        <v>45260</v>
      </c>
      <c r="C32" s="278">
        <v>22</v>
      </c>
      <c r="D32" s="279">
        <v>2</v>
      </c>
      <c r="E32" s="280">
        <v>20</v>
      </c>
      <c r="F32" s="281">
        <v>4</v>
      </c>
    </row>
    <row r="33" spans="1:6" ht="15.75">
      <c r="A33" s="276" t="s">
        <v>24</v>
      </c>
      <c r="B33" s="277">
        <v>45260</v>
      </c>
      <c r="C33" s="278">
        <v>202</v>
      </c>
      <c r="D33" s="279">
        <v>9</v>
      </c>
      <c r="E33" s="280">
        <v>163</v>
      </c>
      <c r="F33" s="281">
        <v>19</v>
      </c>
    </row>
    <row r="34" spans="1:6" ht="15.75">
      <c r="A34" s="276" t="s">
        <v>25</v>
      </c>
      <c r="B34" s="277">
        <v>45260</v>
      </c>
      <c r="C34" s="278">
        <v>225</v>
      </c>
      <c r="D34" s="279">
        <v>13</v>
      </c>
      <c r="E34" s="280">
        <v>0</v>
      </c>
      <c r="F34" s="281">
        <v>1</v>
      </c>
    </row>
    <row r="35" spans="1:6" ht="26.25">
      <c r="A35" s="276" t="s">
        <v>26</v>
      </c>
      <c r="B35" s="277">
        <v>45260</v>
      </c>
      <c r="C35" s="278">
        <v>0</v>
      </c>
      <c r="D35" s="279">
        <v>1</v>
      </c>
      <c r="E35" s="280">
        <v>0</v>
      </c>
      <c r="F35" s="281">
        <v>1</v>
      </c>
    </row>
    <row r="36" spans="1:6" ht="16.5" thickBot="1">
      <c r="A36" s="282" t="s">
        <v>27</v>
      </c>
      <c r="B36" s="283">
        <v>45260</v>
      </c>
      <c r="C36" s="284">
        <v>154</v>
      </c>
      <c r="D36" s="285">
        <v>4</v>
      </c>
      <c r="E36" s="286">
        <v>0</v>
      </c>
      <c r="F36" s="287">
        <v>1</v>
      </c>
    </row>
  </sheetData>
  <mergeCells count="2">
    <mergeCell ref="A2:B2"/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Апк</vt:lpstr>
      <vt:lpstr>Природа</vt:lpstr>
      <vt:lpstr>Культура</vt:lpstr>
      <vt:lpstr>Архив</vt:lpstr>
      <vt:lpstr>Гжи</vt:lpstr>
      <vt:lpstr>Жкх</vt:lpstr>
      <vt:lpstr>Здрав</vt:lpstr>
      <vt:lpstr>Соц</vt:lpstr>
      <vt:lpstr>Строит</vt:lpstr>
      <vt:lpstr>Транспорт</vt:lpstr>
      <vt:lpstr>Физкультура</vt:lpstr>
      <vt:lpstr>Финансы</vt:lpstr>
      <vt:lpstr>Цифра</vt:lpstr>
      <vt:lpstr>Экономика</vt:lpstr>
      <vt:lpstr>Ветеринария</vt:lpstr>
      <vt:lpstr>Образование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CEV</cp:lastModifiedBy>
  <cp:lastPrinted>2022-10-25T10:47:18Z</cp:lastPrinted>
  <dcterms:created xsi:type="dcterms:W3CDTF">2015-06-05T18:19:34Z</dcterms:created>
  <dcterms:modified xsi:type="dcterms:W3CDTF">2024-02-05T10:52:34Z</dcterms:modified>
</cp:coreProperties>
</file>