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aura\Downloads\"/>
    </mc:Choice>
  </mc:AlternateContent>
  <xr:revisionPtr revIDLastSave="0" documentId="13_ncr:1_{30F6E69B-A811-4526-AAE8-4CF2E7B88B2E}" xr6:coauthVersionLast="47" xr6:coauthVersionMax="47" xr10:uidLastSave="{00000000-0000-0000-0000-000000000000}"/>
  <bookViews>
    <workbookView xWindow="-108" yWindow="-108" windowWidth="23256" windowHeight="12456" firstSheet="1" activeTab="6" xr2:uid="{F26C94F7-D874-49A2-967A-6457B56011A4}"/>
  </bookViews>
  <sheets>
    <sheet name="Question 1" sheetId="2" r:id="rId1"/>
    <sheet name="Question 1 (2)" sheetId="3" r:id="rId2"/>
    <sheet name="Question 1 (3&amp; 4)" sheetId="4" r:id="rId3"/>
    <sheet name="Question 2(1&amp;2&amp; 3)" sheetId="6" r:id="rId4"/>
    <sheet name="Question 3(1-3)" sheetId="7" r:id="rId5"/>
    <sheet name="Question 4" sheetId="8" r:id="rId6"/>
    <sheet name="Question 5" sheetId="9" r:id="rId7"/>
  </sheets>
  <definedNames>
    <definedName name="ExternalData_1" localSheetId="0" hidden="1">'Question 1'!$A$1:$H$31</definedName>
    <definedName name="ExternalData_2" localSheetId="1" hidden="1">'Question 1 (2)'!$A$1:$H$31</definedName>
    <definedName name="ExternalData_2" localSheetId="2" hidden="1">'Question 1 (3&amp; 4)'!$A$1:$H$31</definedName>
    <definedName name="ExternalData_2" localSheetId="6" hidden="1">'Question 5'!$A$1:$I$31</definedName>
    <definedName name="ExternalData_3" localSheetId="4" hidden="1">'Question 3(1-3)'!$A$1:$H$31</definedName>
    <definedName name="Slicer_Months__Order_Date">#N/A</definedName>
    <definedName name="Slicer_Order_Dat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 i="9" l="1" a="1"/>
  <c r="K12" i="9" s="1"/>
  <c r="K5" i="7"/>
  <c r="K1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382736-1D35-4731-8C97-E8D3940A97A0}" keepAlive="1" name="Query - Dataset" description="Connection to the 'Dataset' query in the workbook." type="5" refreshedVersion="8" background="1" saveData="1">
    <dbPr connection="Provider=Microsoft.Mashup.OleDb.1;Data Source=$Workbook$;Location=Dataset;Extended Properties=&quot;&quot;" command="SELECT * FROM [Dataset]"/>
  </connection>
  <connection id="2" xr16:uid="{71940481-35E7-4760-8DC8-1040932B3F46}" keepAlive="1" name="Query - Dataset (3)" description="Connection to the 'Dataset (3)' query in the workbook." type="5" refreshedVersion="8" background="1" saveData="1">
    <dbPr connection="Provider=Microsoft.Mashup.OleDb.1;Data Source=$Workbook$;Location=&quot;Dataset (3)&quot;;Extended Properties=&quot;&quot;" command="SELECT * FROM [Dataset (3)]"/>
  </connection>
  <connection id="3" xr16:uid="{1176B5E4-1D03-41F7-8F56-CC59E4711855}" keepAlive="1" name="Query - Dataset (4)" description="Connection to the 'Dataset (4)' query in the workbook." type="5" refreshedVersion="8" background="1" saveData="1">
    <dbPr connection="Provider=Microsoft.Mashup.OleDb.1;Data Source=$Workbook$;Location=&quot;Dataset (4)&quot;;Extended Properties=&quot;&quot;" command="SELECT * FROM [Dataset (4)]"/>
  </connection>
  <connection id="4" xr16:uid="{B7918E84-CFFC-4399-911B-513F02BE02F1}" keepAlive="1" name="Query - Dataset (5)" description="Connection to the 'Dataset (5)' query in the workbook." type="5" refreshedVersion="8" background="1" saveData="1">
    <dbPr connection="Provider=Microsoft.Mashup.OleDb.1;Data Source=$Workbook$;Location=&quot;Dataset (5)&quot;;Extended Properties=&quot;&quot;" command="SELECT * FROM [Dataset (5)]"/>
  </connection>
  <connection id="5" xr16:uid="{44AC3D96-0475-4CA9-8E14-8C6D5F1B4DE5}" keepAlive="1" name="Query - Dataset (6)" description="Connection to the 'Dataset (6)' query in the workbook." type="5" refreshedVersion="8" background="1" saveData="1">
    <dbPr connection="Provider=Microsoft.Mashup.OleDb.1;Data Source=$Workbook$;Location=&quot;Dataset (6)&quot;;Extended Properties=&quot;&quot;" command="SELECT * FROM [Dataset (6)]"/>
  </connection>
  <connection id="6" xr16:uid="{B9F39540-0446-4A86-BBEA-6FA378DC147D}" keepAlive="1" name="Query - Dataset (7)" description="Connection to the 'Dataset (7)' query in the workbook." type="5" refreshedVersion="8" background="1" saveData="1">
    <dbPr connection="Provider=Microsoft.Mashup.OleDb.1;Data Source=$Workbook$;Location=&quot;Dataset (7)&quot;;Extended Properties=&quot;&quot;" command="SELECT * FROM [Dataset (7)]"/>
  </connection>
  <connection id="7" xr16:uid="{7A9B2A05-A8D7-4931-8DCA-B2C5FACB1ADC}" keepAlive="1" name="Query - Dataset (8)" description="Connection to the 'Dataset (8)' query in the workbook." type="5" refreshedVersion="8" background="1" saveData="1">
    <dbPr connection="Provider=Microsoft.Mashup.OleDb.1;Data Source=$Workbook$;Location=&quot;Dataset (8)&quot;;Extended Properties=&quot;&quot;" command="SELECT * FROM [Dataset (8)]"/>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<sst xmlns="http://schemas.openxmlformats.org/spreadsheetml/2006/main" count="580" uniqueCount="106">
  <si>
    <t>Order_ID</t>
  </si>
  <si>
    <t>Product</t>
  </si>
  <si>
    <t>Category</t>
  </si>
  <si>
    <t>Quantity</t>
  </si>
  <si>
    <t>Price_Per_Unit</t>
  </si>
  <si>
    <t>Total_Amount</t>
  </si>
  <si>
    <t>Customer_Region</t>
  </si>
  <si>
    <t>Order_Date</t>
  </si>
  <si>
    <t>Wireless Mouse</t>
  </si>
  <si>
    <t>Electronics</t>
  </si>
  <si>
    <t>North</t>
  </si>
  <si>
    <t>Yoga Mat</t>
  </si>
  <si>
    <t>Fitness</t>
  </si>
  <si>
    <t>NULL</t>
  </si>
  <si>
    <t>South</t>
  </si>
  <si>
    <t>Coffee Maker</t>
  </si>
  <si>
    <t>Kitchenware</t>
  </si>
  <si>
    <t>East</t>
  </si>
  <si>
    <t>Bluetooth Speaker</t>
  </si>
  <si>
    <t>West</t>
  </si>
  <si>
    <t>Running Shoes</t>
  </si>
  <si>
    <t>Footwear</t>
  </si>
  <si>
    <t>Smart Watch</t>
  </si>
  <si>
    <t>Treadmill</t>
  </si>
  <si>
    <t>Air Fryer</t>
  </si>
  <si>
    <t>Vacuum Cleaner</t>
  </si>
  <si>
    <t>Appliances</t>
  </si>
  <si>
    <t>Dumbbells</t>
  </si>
  <si>
    <t>Laptop Stand</t>
  </si>
  <si>
    <t>Toaster</t>
  </si>
  <si>
    <t>Air Purifier</t>
  </si>
  <si>
    <t>Resistance Bands</t>
  </si>
  <si>
    <t>Hair Dryer</t>
  </si>
  <si>
    <t>Electric Kettle</t>
  </si>
  <si>
    <t>Office Chair</t>
  </si>
  <si>
    <t>Furniture</t>
  </si>
  <si>
    <t>Adjustable Dumbbells</t>
  </si>
  <si>
    <t>Soundbar</t>
  </si>
  <si>
    <t>Yoga Block</t>
  </si>
  <si>
    <t>Rice Cooker</t>
  </si>
  <si>
    <t>Monitor</t>
  </si>
  <si>
    <t>Iron</t>
  </si>
  <si>
    <t>Smart TV</t>
  </si>
  <si>
    <t>Water Bottle</t>
  </si>
  <si>
    <t>Sofa Set</t>
  </si>
  <si>
    <t>Microwave Oven</t>
  </si>
  <si>
    <t>Laptop</t>
  </si>
  <si>
    <t>Column1</t>
  </si>
  <si>
    <t>Answer</t>
  </si>
  <si>
    <t xml:space="preserve">Here i have used text that contain (NULL) under highlight </t>
  </si>
  <si>
    <t xml:space="preserve"> cell rule under conditional formatting</t>
  </si>
  <si>
    <t>Here I filled the null values with rounded average of their respective column</t>
  </si>
  <si>
    <t>NORTH</t>
  </si>
  <si>
    <t>SOUTH</t>
  </si>
  <si>
    <t>EAST</t>
  </si>
  <si>
    <t>WEST</t>
  </si>
  <si>
    <t xml:space="preserve">Here I used power query (Format) to  leading or trailing spaces and to convert in uppercase. </t>
  </si>
  <si>
    <t>Row Labels</t>
  </si>
  <si>
    <t>Grand Total</t>
  </si>
  <si>
    <t>Sum of Total_Amount</t>
  </si>
  <si>
    <t>North is the region with highest revenue</t>
  </si>
  <si>
    <t xml:space="preserve">2(1) </t>
  </si>
  <si>
    <t>2(2)</t>
  </si>
  <si>
    <t>Created a PivotTable that displays the</t>
  </si>
  <si>
    <t xml:space="preserve"> </t>
  </si>
  <si>
    <t>total revenue (total_amount) by customer_region.</t>
  </si>
  <si>
    <t>2(3)</t>
  </si>
  <si>
    <t>Data Bars in Conditional Formatting to visually highlight the region with the highest sales</t>
  </si>
  <si>
    <t xml:space="preserve">Applied </t>
  </si>
  <si>
    <t>Used the VLOOKUP function to find the Total_Amount for  Order_ID = 1015</t>
  </si>
  <si>
    <t>Used Index</t>
  </si>
  <si>
    <t>/Match functions together to retrieve the Category for Order_ID = 1027 . </t>
  </si>
  <si>
    <t>Answer 1.</t>
  </si>
  <si>
    <t>Answer 2.</t>
  </si>
  <si>
    <t>Answer 3.</t>
  </si>
  <si>
    <t>Compare the results of both methods and explain the difference between VLOOKUP and INDEX/MATCH.</t>
  </si>
  <si>
    <t>Feature</t>
  </si>
  <si>
    <t>VLOOKUP</t>
  </si>
  <si>
    <t>INDEX/MATCH</t>
  </si>
  <si>
    <t>Basic Syntax</t>
  </si>
  <si>
    <t>VLOOKUP(value, table, col_index, [range])</t>
  </si>
  <si>
    <t>INDEX(column, MATCH(value, lookup_column, 0))</t>
  </si>
  <si>
    <t>Lookup Column</t>
  </si>
  <si>
    <r>
      <t xml:space="preserve">Must be first column in </t>
    </r>
    <r>
      <rPr>
        <sz val="10"/>
        <color theme="1"/>
        <rFont val="Arial Unicode MS"/>
      </rPr>
      <t>Dataset569</t>
    </r>
  </si>
  <si>
    <r>
      <t xml:space="preserve">Can be any column (in this case </t>
    </r>
    <r>
      <rPr>
        <sz val="10"/>
        <color theme="1"/>
        <rFont val="Arial Unicode MS"/>
      </rPr>
      <t>Order_ID</t>
    </r>
    <r>
      <rPr>
        <sz val="11"/>
        <color theme="1"/>
        <rFont val="Calibri"/>
        <family val="2"/>
        <scheme val="minor"/>
      </rPr>
      <t>)</t>
    </r>
  </si>
  <si>
    <t>Flexiblibility</t>
  </si>
  <si>
    <t>Can't look to the left</t>
  </si>
  <si>
    <t xml:space="preserve"> can look anywhere</t>
  </si>
  <si>
    <t xml:space="preserve"> Breaks (column index is fixed)</t>
  </si>
  <si>
    <t xml:space="preserve"> Doesn't break (column names used directly)</t>
  </si>
  <si>
    <t>Accuracy if column order changes</t>
  </si>
  <si>
    <t xml:space="preserve">Question </t>
  </si>
  <si>
    <t>Identify if there are any seasonal patterns or spikes in sales</t>
  </si>
  <si>
    <t>Yes, the data shows a significant increase in sales during March, suggesting a seasonal spike or peak in that month.</t>
  </si>
  <si>
    <t>Create a line chart,Plot the revenue trend over time.</t>
  </si>
  <si>
    <t xml:space="preserve"> Profit_Margin</t>
  </si>
  <si>
    <t>Identify the top 3 products with the highest Profit_Margin and display them in a separate table</t>
  </si>
  <si>
    <t>Question</t>
  </si>
  <si>
    <t>Sorted the dataset by Profit_Margin in Descending Order</t>
  </si>
  <si>
    <t>Used Conditional Formatting to highlight products with a profit margin above ₹5000</t>
  </si>
  <si>
    <t>Created a calculated column:_x000B_ Profit_Margin = Total_Amount - (Quantity × Price_Per_Unit × 0.6)</t>
  </si>
  <si>
    <t xml:space="preserve">1(3) </t>
  </si>
  <si>
    <t>Remove any leading or trailing spaces in the</t>
  </si>
  <si>
    <t>customer region using Trim</t>
  </si>
  <si>
    <t>1(4)</t>
  </si>
  <si>
    <t>Converted Customer region into uppercase.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</si>
</sst>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Arial Unicode MS"/>
    </font>
    <font>
      <b/>
      <u/>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1" fillId="2" borderId="0" xfId="0" applyFont="1" applyFill="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left"/>
    </xf>
    <xf numFmtId="0" fontId="4" fillId="0" borderId="0" xfId="0" applyFont="1"/>
    <xf numFmtId="0" fontId="0" fillId="2" borderId="0" xfId="0" applyFill="1"/>
    <xf numFmtId="0" fontId="0" fillId="0" borderId="0" xfId="0" applyNumberFormat="1"/>
  </cellXfs>
  <cellStyles count="1">
    <cellStyle name="Normal" xfId="0" builtinId="0"/>
  </cellStyles>
  <dxfs count="26">
    <dxf>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[Rupali excel project 2.xlsx]Question 4!PivotTable5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4'!$B$1</c:f>
              <c:strCache>
                <c:ptCount val="1"/>
                <c:pt idx="0">
                  <c:v>Total</c:v>
                </c:pt>
              </c:strCache>
            </c:strRef>
          </c:tx>
          <c:spPr>
            <a:ln w="28575" cap="rnd">
              <a:solidFill>
                <a:schemeClr val="accent1"/>
              </a:solidFill>
              <a:round/>
            </a:ln>
            <a:effectLst/>
          </c:spPr>
          <c:marker>
            <c:symbol val="none"/>
          </c:marker>
          <c:cat>
            <c:strRef>
              <c:f>'Question 4'!$A$2:$A$32</c:f>
              <c:strCache>
                <c:ptCount val="30"/>
                <c:pt idx="0">
                  <c:v>03-01-2025</c:v>
                </c:pt>
                <c:pt idx="1">
                  <c:v>03-02-2025</c:v>
                </c:pt>
                <c:pt idx="2">
                  <c:v>03-03-2025</c:v>
                </c:pt>
                <c:pt idx="3">
                  <c:v>13-03-2025</c:v>
                </c:pt>
                <c:pt idx="4">
                  <c:v>14-03-2025</c:v>
                </c:pt>
                <c:pt idx="5">
                  <c:v>15-03-2025</c:v>
                </c:pt>
                <c:pt idx="6">
                  <c:v>16-03-2025</c:v>
                </c:pt>
                <c:pt idx="7">
                  <c:v>17-03-2025</c:v>
                </c:pt>
                <c:pt idx="8">
                  <c:v>18-03-2025</c:v>
                </c:pt>
                <c:pt idx="9">
                  <c:v>19-03-2025</c:v>
                </c:pt>
                <c:pt idx="10">
                  <c:v>20-03-2025</c:v>
                </c:pt>
                <c:pt idx="11">
                  <c:v>21-03-2025</c:v>
                </c:pt>
                <c:pt idx="12">
                  <c:v>22-03-2025</c:v>
                </c:pt>
                <c:pt idx="13">
                  <c:v>23-03-2025</c:v>
                </c:pt>
                <c:pt idx="14">
                  <c:v>24-03-2025</c:v>
                </c:pt>
                <c:pt idx="15">
                  <c:v>25-03-2025</c:v>
                </c:pt>
                <c:pt idx="16">
                  <c:v>26-03-2025</c:v>
                </c:pt>
                <c:pt idx="17">
                  <c:v>27-03-2025</c:v>
                </c:pt>
                <c:pt idx="18">
                  <c:v>28-03-2025</c:v>
                </c:pt>
                <c:pt idx="19">
                  <c:v>29-03-2025</c:v>
                </c:pt>
                <c:pt idx="20">
                  <c:v>30-03-2025</c:v>
                </c:pt>
                <c:pt idx="21">
                  <c:v>03-04-2025</c:v>
                </c:pt>
                <c:pt idx="22">
                  <c:v>03-05-2025</c:v>
                </c:pt>
                <c:pt idx="23">
                  <c:v>03-06-2025</c:v>
                </c:pt>
                <c:pt idx="24">
                  <c:v>03-07-2025</c:v>
                </c:pt>
                <c:pt idx="25">
                  <c:v>03-08-2025</c:v>
                </c:pt>
                <c:pt idx="26">
                  <c:v>03-09-2025</c:v>
                </c:pt>
                <c:pt idx="27">
                  <c:v>03-10-2025</c:v>
                </c:pt>
                <c:pt idx="28">
                  <c:v>03-11-2025</c:v>
                </c:pt>
                <c:pt idx="29">
                  <c:v>03-12-2025</c:v>
                </c:pt>
              </c:strCache>
            </c:strRef>
          </c:cat>
          <c:val>
            <c:numRef>
              <c:f>'Question 4'!$B$2:$B$32</c:f>
              <c:numCache>
                <c:formatCode>General</c:formatCode>
                <c:ptCount val="30"/>
                <c:pt idx="0">
                  <c:v>1500</c:v>
                </c:pt>
                <c:pt idx="1">
                  <c:v>10387</c:v>
                </c:pt>
                <c:pt idx="2">
                  <c:v>3500</c:v>
                </c:pt>
                <c:pt idx="3">
                  <c:v>24000</c:v>
                </c:pt>
                <c:pt idx="4">
                  <c:v>10387</c:v>
                </c:pt>
                <c:pt idx="5">
                  <c:v>5400</c:v>
                </c:pt>
                <c:pt idx="6">
                  <c:v>10387</c:v>
                </c:pt>
                <c:pt idx="7">
                  <c:v>8000</c:v>
                </c:pt>
                <c:pt idx="8">
                  <c:v>11000</c:v>
                </c:pt>
                <c:pt idx="9">
                  <c:v>20000</c:v>
                </c:pt>
                <c:pt idx="10">
                  <c:v>10387</c:v>
                </c:pt>
                <c:pt idx="11">
                  <c:v>8000</c:v>
                </c:pt>
                <c:pt idx="12">
                  <c:v>10387</c:v>
                </c:pt>
                <c:pt idx="13">
                  <c:v>2500</c:v>
                </c:pt>
                <c:pt idx="14">
                  <c:v>10387</c:v>
                </c:pt>
                <c:pt idx="15">
                  <c:v>40000</c:v>
                </c:pt>
                <c:pt idx="16">
                  <c:v>1000</c:v>
                </c:pt>
                <c:pt idx="17">
                  <c:v>55000</c:v>
                </c:pt>
                <c:pt idx="18">
                  <c:v>10387</c:v>
                </c:pt>
                <c:pt idx="19">
                  <c:v>24000</c:v>
                </c:pt>
                <c:pt idx="20">
                  <c:v>70000</c:v>
                </c:pt>
                <c:pt idx="21">
                  <c:v>10387</c:v>
                </c:pt>
                <c:pt idx="22">
                  <c:v>5000</c:v>
                </c:pt>
                <c:pt idx="23">
                  <c:v>14000</c:v>
                </c:pt>
                <c:pt idx="24">
                  <c:v>10387</c:v>
                </c:pt>
                <c:pt idx="25">
                  <c:v>13500</c:v>
                </c:pt>
                <c:pt idx="26">
                  <c:v>10387</c:v>
                </c:pt>
                <c:pt idx="27">
                  <c:v>3000</c:v>
                </c:pt>
                <c:pt idx="28">
                  <c:v>10387</c:v>
                </c:pt>
                <c:pt idx="29">
                  <c:v>2200</c:v>
                </c:pt>
              </c:numCache>
            </c:numRef>
          </c:val>
          <c:smooth val="0"/>
          <c:extLst>
            <c:ext xmlns:c16="http://schemas.microsoft.com/office/drawing/2014/chart" uri="{C3380CC4-5D6E-409C-BE32-E72D297353CC}">
              <c16:uniqueId val="{00000000-A6EE-4EC7-8F6F-75FA9EA61205}"/>
            </c:ext>
          </c:extLst>
        </c:ser>
        <c:dLbls>
          <c:showLegendKey val="0"/>
          <c:showVal val="0"/>
          <c:showCatName val="0"/>
          <c:showSerName val="0"/>
          <c:showPercent val="0"/>
          <c:showBubbleSize val="0"/>
        </c:dLbls>
        <c:smooth val="0"/>
        <c:axId val="208228704"/>
        <c:axId val="208245504"/>
      </c:lineChart>
      <c:catAx>
        <c:axId val="20822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45504"/>
        <c:crosses val="autoZero"/>
        <c:auto val="1"/>
        <c:lblAlgn val="ctr"/>
        <c:lblOffset val="100"/>
        <c:noMultiLvlLbl val="0"/>
      </c:catAx>
      <c:valAx>
        <c:axId val="20824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2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30480</xdr:rowOff>
    </xdr:from>
    <xdr:to>
      <xdr:col>4</xdr:col>
      <xdr:colOff>152400</xdr:colOff>
      <xdr:row>3</xdr:row>
      <xdr:rowOff>175260</xdr:rowOff>
    </xdr:to>
    <xdr:pic>
      <xdr:nvPicPr>
        <xdr:cNvPr id="2" name="Picture 1" descr="Left Arrow - Free arrows icons">
          <a:extLst>
            <a:ext uri="{FF2B5EF4-FFF2-40B4-BE49-F238E27FC236}">
              <a16:creationId xmlns:a16="http://schemas.microsoft.com/office/drawing/2014/main" id="{4BDFECE1-8350-555F-7743-792A06433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7420" y="213360"/>
          <a:ext cx="784860" cy="510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99060</xdr:colOff>
      <xdr:row>2</xdr:row>
      <xdr:rowOff>41910</xdr:rowOff>
    </xdr:from>
    <xdr:to>
      <xdr:col>9</xdr:col>
      <xdr:colOff>403860</xdr:colOff>
      <xdr:row>17</xdr:row>
      <xdr:rowOff>41910</xdr:rowOff>
    </xdr:to>
    <xdr:graphicFrame macro="">
      <xdr:nvGraphicFramePr>
        <xdr:cNvPr id="2" name="Chart 1">
          <a:extLst>
            <a:ext uri="{FF2B5EF4-FFF2-40B4-BE49-F238E27FC236}">
              <a16:creationId xmlns:a16="http://schemas.microsoft.com/office/drawing/2014/main" id="{EBB4E5FA-E110-8A59-8452-1BC631A5E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487680</xdr:colOff>
      <xdr:row>2</xdr:row>
      <xdr:rowOff>30480</xdr:rowOff>
    </xdr:from>
    <xdr:to>
      <xdr:col>13</xdr:col>
      <xdr:colOff>487680</xdr:colOff>
      <xdr:row>15</xdr:row>
      <xdr:rowOff>120015</xdr:rowOff>
    </xdr:to>
    <mc:AlternateContent xmlns:mc="http://schemas.openxmlformats.org/markup-compatibility/2006" xmlns:a14="http://schemas.microsoft.com/office/drawing/2010/main">
      <mc:Choice Requires="a14">
        <xdr:graphicFrame macro="">
          <xdr:nvGraphicFramePr>
            <xdr:cNvPr id="3" name="Order_Date">
              <a:extLst>
                <a:ext uri="{FF2B5EF4-FFF2-40B4-BE49-F238E27FC236}">
                  <a16:creationId xmlns:a16="http://schemas.microsoft.com/office/drawing/2014/main" id="{434FAB6A-202E-21E2-ECAE-985410CEA519}"/>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7581900" y="396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464820</xdr:colOff>
      <xdr:row>1</xdr:row>
      <xdr:rowOff>175260</xdr:rowOff>
    </xdr:from>
    <xdr:to>
      <xdr:col>16</xdr:col>
      <xdr:colOff>464820</xdr:colOff>
      <xdr:row>15</xdr:row>
      <xdr:rowOff>81915</xdr:rowOff>
    </xdr:to>
    <mc:AlternateContent xmlns:mc="http://schemas.openxmlformats.org/markup-compatibility/2006" xmlns:a14="http://schemas.microsoft.com/office/drawing/2010/main">
      <mc:Choice Requires="a14">
        <xdr:graphicFrame macro="">
          <xdr:nvGraphicFramePr>
            <xdr:cNvPr id="4" name="Months (Order_Date)">
              <a:extLst>
                <a:ext uri="{FF2B5EF4-FFF2-40B4-BE49-F238E27FC236}">
                  <a16:creationId xmlns:a16="http://schemas.microsoft.com/office/drawing/2014/main" id="{6DD3E3D2-E111-9C59-90B0-CDA0C3C73335}"/>
                </a:ext>
              </a:extLst>
            </xdr:cNvPr>
            <xdr:cNvGraphicFramePr/>
          </xdr:nvGraphicFramePr>
          <xdr:xfrm>
            <a:off x="0" y="0"/>
            <a:ext cx="0" cy="0"/>
          </xdr:xfrm>
          <a:graphic>
            <a:graphicData uri="http://schemas.microsoft.com/office/drawing/2010/slicer">
              <sle:slicer xmlns:sle="http://schemas.microsoft.com/office/drawing/2010/slicer" name="Months (Order_Date)"/>
            </a:graphicData>
          </a:graphic>
        </xdr:graphicFrame>
      </mc:Choice>
      <mc:Fallback xmlns="">
        <xdr:sp macro="" textlink="">
          <xdr:nvSpPr>
            <xdr:cNvPr id="0" name=""/>
            <xdr:cNvSpPr>
              <a:spLocks noTextEdit="1"/>
            </xdr:cNvSpPr>
          </xdr:nvSpPr>
          <xdr:spPr>
            <a:xfrm>
              <a:off x="938784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175260</xdr:colOff>
      <xdr:row>0</xdr:row>
      <xdr:rowOff>53340</xdr:rowOff>
    </xdr:from>
    <xdr:to>
      <xdr:col>10</xdr:col>
      <xdr:colOff>350520</xdr:colOff>
      <xdr:row>9</xdr:row>
      <xdr:rowOff>22860</xdr:rowOff>
    </xdr:to>
    <xdr:pic>
      <xdr:nvPicPr>
        <xdr:cNvPr id="2" name="Picture 1" descr="Left Arrow - Free arrows icons">
          <a:extLst>
            <a:ext uri="{FF2B5EF4-FFF2-40B4-BE49-F238E27FC236}">
              <a16:creationId xmlns:a16="http://schemas.microsoft.com/office/drawing/2014/main" id="{65B67BDC-7277-4FF4-B8DA-60B0196F3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6840" y="53340"/>
          <a:ext cx="784860" cy="1615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pali Gupta" refreshedDate="45781.581239699073" createdVersion="8" refreshedVersion="8" minRefreshableVersion="3" recordCount="30" xr:uid="{8386885F-6F79-4678-891D-FA04F566A908}">
  <cacheSource type="worksheet">
    <worksheetSource name="Dataset567"/>
  </cacheSource>
  <cacheFields count="8">
    <cacheField name="Order_ID" numFmtId="0">
      <sharedItems containsSemiMixedTypes="0" containsString="0" containsNumber="1" containsInteger="1" minValue="1001" maxValue="1030"/>
    </cacheField>
    <cacheField name="Product" numFmtId="0">
      <sharedItems/>
    </cacheField>
    <cacheField name="Category" numFmtId="0">
      <sharedItems/>
    </cacheField>
    <cacheField name="Quantity" numFmtId="0">
      <sharedItems containsSemiMixedTypes="0" containsString="0" containsNumber="1" containsInteger="1" minValue="1" maxValue="5"/>
    </cacheField>
    <cacheField name="Price_Per_Unit" numFmtId="0">
      <sharedItems containsSemiMixedTypes="0" containsString="0" containsNumber="1" containsInteger="1" minValue="200" maxValue="70000"/>
    </cacheField>
    <cacheField name="Total_Amount" numFmtId="0">
      <sharedItems containsSemiMixedTypes="0" containsString="0" containsNumber="1" containsInteger="1" minValue="1000" maxValue="70000" count="18">
        <n v="1500"/>
        <n v="10387"/>
        <n v="3500"/>
        <n v="5000"/>
        <n v="14000"/>
        <n v="13500"/>
        <n v="3000"/>
        <n v="2200"/>
        <n v="24000"/>
        <n v="5400"/>
        <n v="8000"/>
        <n v="11000"/>
        <n v="20000"/>
        <n v="2500"/>
        <n v="40000"/>
        <n v="1000"/>
        <n v="55000"/>
        <n v="70000"/>
      </sharedItems>
    </cacheField>
    <cacheField name="Customer_Region" numFmtId="0">
      <sharedItems count="5">
        <s v="NORTH"/>
        <s v="SOUTH"/>
        <s v="EAST"/>
        <s v="WEST"/>
        <s v="NULL"/>
      </sharedItems>
    </cacheField>
    <cacheField name="Order_Date" numFmtId="14">
      <sharedItems containsSemiMixedTypes="0" containsNonDate="0" containsDate="1" containsString="0" minDate="2025-01-03T00:00:00" maxDate="2025-12-04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pali Gupta" refreshedDate="45781.702209722222" createdVersion="8" refreshedVersion="8" minRefreshableVersion="3" recordCount="30" xr:uid="{3E2DF606-1675-42B0-ADB4-827BB2630416}">
  <cacheSource type="worksheet">
    <worksheetSource name="Dataset56"/>
  </cacheSource>
  <cacheFields count="10">
    <cacheField name="Order_ID" numFmtId="0">
      <sharedItems containsSemiMixedTypes="0" containsString="0" containsNumber="1" containsInteger="1" minValue="1001" maxValue="1030"/>
    </cacheField>
    <cacheField name="Product" numFmtId="0">
      <sharedItems/>
    </cacheField>
    <cacheField name="Category" numFmtId="0">
      <sharedItems/>
    </cacheField>
    <cacheField name="Quantity" numFmtId="0">
      <sharedItems containsSemiMixedTypes="0" containsString="0" containsNumber="1" containsInteger="1" minValue="1" maxValue="5"/>
    </cacheField>
    <cacheField name="Price_Per_Unit" numFmtId="0">
      <sharedItems containsSemiMixedTypes="0" containsString="0" containsNumber="1" containsInteger="1" minValue="200" maxValue="70000"/>
    </cacheField>
    <cacheField name="Total_Amount" numFmtId="0">
      <sharedItems containsSemiMixedTypes="0" containsString="0" containsNumber="1" containsInteger="1" minValue="1000" maxValue="70000"/>
    </cacheField>
    <cacheField name="Customer_Region" numFmtId="0">
      <sharedItems/>
    </cacheField>
    <cacheField name="Order_Date" numFmtId="14">
      <sharedItems containsSemiMixedTypes="0" containsNonDate="0" containsDate="1" containsString="0" minDate="2025-01-03T00:00:00" maxDate="2025-12-04T00:00:00" count="30">
        <d v="2025-01-03T00:00:00"/>
        <d v="2025-02-03T00:00:00"/>
        <d v="2025-03-03T00:00:00"/>
        <d v="2025-04-03T00:00:00"/>
        <d v="2025-05-03T00:00:00"/>
        <d v="2025-06-03T00:00:00"/>
        <d v="2025-07-03T00:00:00"/>
        <d v="2025-08-03T00:00:00"/>
        <d v="2025-09-03T00:00:00"/>
        <d v="2025-10-03T00:00:00"/>
        <d v="2025-11-03T00:00:00"/>
        <d v="2025-12-03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sharedItems>
      <fieldGroup par="9"/>
    </cacheField>
    <cacheField name="Days (Order_Date)" numFmtId="0" databaseField="0">
      <fieldGroup base="7">
        <rangePr groupBy="days" startDate="2025-01-03T00:00:00" endDate="2025-12-04T00:00:00"/>
        <groupItems count="368">
          <s v="&lt;03-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12-2025"/>
        </groupItems>
      </fieldGroup>
    </cacheField>
    <cacheField name="Months (Order_Date)" numFmtId="0" databaseField="0">
      <fieldGroup base="7">
        <rangePr groupBy="months" startDate="2025-01-03T00:00:00" endDate="2025-12-04T00:00:00"/>
        <groupItems count="14">
          <s v="&lt;03-01-2025"/>
          <s v="Jan"/>
          <s v="Feb"/>
          <s v="Mar"/>
          <s v="Apr"/>
          <s v="May"/>
          <s v="Jun"/>
          <s v="Jul"/>
          <s v="Aug"/>
          <s v="Sep"/>
          <s v="Oct"/>
          <s v="Nov"/>
          <s v="Dec"/>
          <s v="&gt;04-12-2025"/>
        </groupItems>
      </fieldGroup>
    </cacheField>
  </cacheFields>
  <extLst>
    <ext xmlns:x14="http://schemas.microsoft.com/office/spreadsheetml/2009/9/main" uri="{725AE2AE-9491-48be-B2B4-4EB974FC3084}">
      <x14:pivotCacheDefinition pivotCacheId="131500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001"/>
    <s v="Wireless Mouse"/>
    <s v="Electronics"/>
    <n v="3"/>
    <n v="500"/>
    <x v="0"/>
    <x v="0"/>
    <d v="2025-01-03T00:00:00"/>
  </r>
  <r>
    <n v="1002"/>
    <s v="Yoga Mat"/>
    <s v="Fitness"/>
    <n v="2"/>
    <n v="800"/>
    <x v="1"/>
    <x v="1"/>
    <d v="2025-02-03T00:00:00"/>
  </r>
  <r>
    <n v="1003"/>
    <s v="Coffee Maker"/>
    <s v="Kitchenware"/>
    <n v="1"/>
    <n v="3500"/>
    <x v="2"/>
    <x v="2"/>
    <d v="2025-03-03T00:00:00"/>
  </r>
  <r>
    <n v="1004"/>
    <s v="Bluetooth Speaker"/>
    <s v="Electronics"/>
    <n v="4"/>
    <n v="10937"/>
    <x v="1"/>
    <x v="3"/>
    <d v="2025-04-03T00:00:00"/>
  </r>
  <r>
    <n v="1005"/>
    <s v="Running Shoes"/>
    <s v="Footwear"/>
    <n v="2"/>
    <n v="2500"/>
    <x v="3"/>
    <x v="0"/>
    <d v="2025-05-03T00:00:00"/>
  </r>
  <r>
    <n v="1006"/>
    <s v="Smart Watch"/>
    <s v="Electronics"/>
    <n v="2"/>
    <n v="7000"/>
    <x v="4"/>
    <x v="4"/>
    <d v="2025-06-03T00:00:00"/>
  </r>
  <r>
    <n v="1007"/>
    <s v="Treadmill"/>
    <s v="Fitness"/>
    <n v="1"/>
    <n v="10937"/>
    <x v="1"/>
    <x v="1"/>
    <d v="2025-07-03T00:00:00"/>
  </r>
  <r>
    <n v="1008"/>
    <s v="Air Fryer"/>
    <s v="Kitchenware"/>
    <n v="3"/>
    <n v="4500"/>
    <x v="5"/>
    <x v="2"/>
    <d v="2025-08-03T00:00:00"/>
  </r>
  <r>
    <n v="1009"/>
    <s v="Vacuum Cleaner"/>
    <s v="Appliances"/>
    <n v="2"/>
    <n v="6000"/>
    <x v="1"/>
    <x v="0"/>
    <d v="2025-09-03T00:00:00"/>
  </r>
  <r>
    <n v="1010"/>
    <s v="Dumbbells"/>
    <s v="Fitness"/>
    <n v="2"/>
    <n v="1500"/>
    <x v="6"/>
    <x v="3"/>
    <d v="2025-10-03T00:00:00"/>
  </r>
  <r>
    <n v="1011"/>
    <s v="Laptop Stand"/>
    <s v="Electronics"/>
    <n v="5"/>
    <n v="10937"/>
    <x v="1"/>
    <x v="2"/>
    <d v="2025-11-03T00:00:00"/>
  </r>
  <r>
    <n v="1012"/>
    <s v="Toaster"/>
    <s v="Kitchenware"/>
    <n v="1"/>
    <n v="2200"/>
    <x v="7"/>
    <x v="1"/>
    <d v="2025-12-03T00:00:00"/>
  </r>
  <r>
    <n v="1013"/>
    <s v="Air Purifier"/>
    <s v="Appliances"/>
    <n v="2"/>
    <n v="12000"/>
    <x v="8"/>
    <x v="3"/>
    <d v="2025-03-13T00:00:00"/>
  </r>
  <r>
    <n v="1014"/>
    <s v="Resistance Bands"/>
    <s v="Fitness"/>
    <n v="2"/>
    <n v="900"/>
    <x v="1"/>
    <x v="0"/>
    <d v="2025-03-14T00:00:00"/>
  </r>
  <r>
    <n v="1015"/>
    <s v="Hair Dryer"/>
    <s v="Appliances"/>
    <n v="3"/>
    <n v="1800"/>
    <x v="9"/>
    <x v="2"/>
    <d v="2025-03-15T00:00:00"/>
  </r>
  <r>
    <n v="1016"/>
    <s v="Electric Kettle"/>
    <s v="Kitchenware"/>
    <n v="2"/>
    <n v="1500"/>
    <x v="1"/>
    <x v="1"/>
    <d v="2025-03-16T00:00:00"/>
  </r>
  <r>
    <n v="1017"/>
    <s v="Office Chair"/>
    <s v="Furniture"/>
    <n v="1"/>
    <n v="8000"/>
    <x v="10"/>
    <x v="3"/>
    <d v="2025-03-17T00:00:00"/>
  </r>
  <r>
    <n v="1018"/>
    <s v="Adjustable Dumbbells"/>
    <s v="Fitness"/>
    <n v="2"/>
    <n v="5500"/>
    <x v="11"/>
    <x v="0"/>
    <d v="2025-03-18T00:00:00"/>
  </r>
  <r>
    <n v="1019"/>
    <s v="Soundbar"/>
    <s v="Electronics"/>
    <n v="1"/>
    <n v="20000"/>
    <x v="12"/>
    <x v="2"/>
    <d v="2025-03-19T00:00:00"/>
  </r>
  <r>
    <n v="1020"/>
    <s v="Yoga Block"/>
    <s v="Fitness"/>
    <n v="2"/>
    <n v="1200"/>
    <x v="1"/>
    <x v="1"/>
    <d v="2025-03-20T00:00:00"/>
  </r>
  <r>
    <n v="1021"/>
    <s v="Rice Cooker"/>
    <s v="Kitchenware"/>
    <n v="2"/>
    <n v="4000"/>
    <x v="10"/>
    <x v="3"/>
    <d v="2025-03-21T00:00:00"/>
  </r>
  <r>
    <n v="1022"/>
    <s v="Monitor"/>
    <s v="Electronics"/>
    <n v="2"/>
    <n v="15000"/>
    <x v="1"/>
    <x v="0"/>
    <d v="2025-03-22T00:00:00"/>
  </r>
  <r>
    <n v="1023"/>
    <s v="Iron"/>
    <s v="Appliances"/>
    <n v="1"/>
    <n v="2500"/>
    <x v="13"/>
    <x v="2"/>
    <d v="2025-03-23T00:00:00"/>
  </r>
  <r>
    <n v="1024"/>
    <s v="Resistance Bands"/>
    <s v="Fitness"/>
    <n v="3"/>
    <n v="10937"/>
    <x v="1"/>
    <x v="1"/>
    <d v="2025-03-24T00:00:00"/>
  </r>
  <r>
    <n v="1025"/>
    <s v="Smart TV"/>
    <s v="Electronics"/>
    <n v="1"/>
    <n v="40000"/>
    <x v="14"/>
    <x v="3"/>
    <d v="2025-03-25T00:00:00"/>
  </r>
  <r>
    <n v="1026"/>
    <s v="Water Bottle"/>
    <s v="Kitchenware"/>
    <n v="5"/>
    <n v="200"/>
    <x v="15"/>
    <x v="0"/>
    <d v="2025-03-26T00:00:00"/>
  </r>
  <r>
    <n v="1027"/>
    <s v="Sofa Set"/>
    <s v="Furniture"/>
    <n v="1"/>
    <n v="55000"/>
    <x v="16"/>
    <x v="2"/>
    <d v="2025-03-27T00:00:00"/>
  </r>
  <r>
    <n v="1028"/>
    <s v="Treadmill"/>
    <s v="Fitness"/>
    <n v="2"/>
    <n v="50000"/>
    <x v="1"/>
    <x v="1"/>
    <d v="2025-03-28T00:00:00"/>
  </r>
  <r>
    <n v="1029"/>
    <s v="Microwave Oven"/>
    <s v="Appliances"/>
    <n v="2"/>
    <n v="12000"/>
    <x v="8"/>
    <x v="3"/>
    <d v="2025-03-29T00:00:00"/>
  </r>
  <r>
    <n v="1030"/>
    <s v="Laptop"/>
    <s v="Electronics"/>
    <n v="1"/>
    <n v="70000"/>
    <x v="17"/>
    <x v="0"/>
    <d v="2025-03-30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001"/>
    <s v="Wireless Mouse"/>
    <s v="Electronics"/>
    <n v="3"/>
    <n v="500"/>
    <n v="1500"/>
    <s v="NORTH"/>
    <x v="0"/>
  </r>
  <r>
    <n v="1002"/>
    <s v="Yoga Mat"/>
    <s v="Fitness"/>
    <n v="2"/>
    <n v="800"/>
    <n v="10387"/>
    <s v="SOUTH"/>
    <x v="1"/>
  </r>
  <r>
    <n v="1003"/>
    <s v="Coffee Maker"/>
    <s v="Kitchenware"/>
    <n v="1"/>
    <n v="3500"/>
    <n v="3500"/>
    <s v="EAST"/>
    <x v="2"/>
  </r>
  <r>
    <n v="1004"/>
    <s v="Bluetooth Speaker"/>
    <s v="Electronics"/>
    <n v="4"/>
    <n v="10937"/>
    <n v="10387"/>
    <s v="WEST"/>
    <x v="3"/>
  </r>
  <r>
    <n v="1005"/>
    <s v="Running Shoes"/>
    <s v="Footwear"/>
    <n v="2"/>
    <n v="2500"/>
    <n v="5000"/>
    <s v="NORTH"/>
    <x v="4"/>
  </r>
  <r>
    <n v="1006"/>
    <s v="Smart Watch"/>
    <s v="Electronics"/>
    <n v="2"/>
    <n v="7000"/>
    <n v="14000"/>
    <s v="NULL"/>
    <x v="5"/>
  </r>
  <r>
    <n v="1007"/>
    <s v="Treadmill"/>
    <s v="Fitness"/>
    <n v="1"/>
    <n v="10937"/>
    <n v="10387"/>
    <s v="SOUTH"/>
    <x v="6"/>
  </r>
  <r>
    <n v="1008"/>
    <s v="Air Fryer"/>
    <s v="Kitchenware"/>
    <n v="3"/>
    <n v="4500"/>
    <n v="13500"/>
    <s v="EAST"/>
    <x v="7"/>
  </r>
  <r>
    <n v="1009"/>
    <s v="Vacuum Cleaner"/>
    <s v="Appliances"/>
    <n v="2"/>
    <n v="6000"/>
    <n v="10387"/>
    <s v="NORTH"/>
    <x v="8"/>
  </r>
  <r>
    <n v="1010"/>
    <s v="Dumbbells"/>
    <s v="Fitness"/>
    <n v="2"/>
    <n v="1500"/>
    <n v="3000"/>
    <s v="WEST"/>
    <x v="9"/>
  </r>
  <r>
    <n v="1011"/>
    <s v="Laptop Stand"/>
    <s v="Electronics"/>
    <n v="5"/>
    <n v="10937"/>
    <n v="10387"/>
    <s v="EAST"/>
    <x v="10"/>
  </r>
  <r>
    <n v="1012"/>
    <s v="Toaster"/>
    <s v="Kitchenware"/>
    <n v="1"/>
    <n v="2200"/>
    <n v="2200"/>
    <s v="SOUTH"/>
    <x v="11"/>
  </r>
  <r>
    <n v="1013"/>
    <s v="Air Purifier"/>
    <s v="Appliances"/>
    <n v="2"/>
    <n v="12000"/>
    <n v="24000"/>
    <s v="WEST"/>
    <x v="12"/>
  </r>
  <r>
    <n v="1014"/>
    <s v="Resistance Bands"/>
    <s v="Fitness"/>
    <n v="2"/>
    <n v="900"/>
    <n v="10387"/>
    <s v="NORTH"/>
    <x v="13"/>
  </r>
  <r>
    <n v="1015"/>
    <s v="Hair Dryer"/>
    <s v="Appliances"/>
    <n v="3"/>
    <n v="1800"/>
    <n v="5400"/>
    <s v="EAST"/>
    <x v="14"/>
  </r>
  <r>
    <n v="1016"/>
    <s v="Electric Kettle"/>
    <s v="Kitchenware"/>
    <n v="2"/>
    <n v="1500"/>
    <n v="10387"/>
    <s v="SOUTH"/>
    <x v="15"/>
  </r>
  <r>
    <n v="1017"/>
    <s v="Office Chair"/>
    <s v="Furniture"/>
    <n v="1"/>
    <n v="8000"/>
    <n v="8000"/>
    <s v="WEST"/>
    <x v="16"/>
  </r>
  <r>
    <n v="1018"/>
    <s v="Adjustable Dumbbells"/>
    <s v="Fitness"/>
    <n v="2"/>
    <n v="5500"/>
    <n v="11000"/>
    <s v="NORTH"/>
    <x v="17"/>
  </r>
  <r>
    <n v="1019"/>
    <s v="Soundbar"/>
    <s v="Electronics"/>
    <n v="1"/>
    <n v="20000"/>
    <n v="20000"/>
    <s v="EAST"/>
    <x v="18"/>
  </r>
  <r>
    <n v="1020"/>
    <s v="Yoga Block"/>
    <s v="Fitness"/>
    <n v="2"/>
    <n v="1200"/>
    <n v="10387"/>
    <s v="SOUTH"/>
    <x v="19"/>
  </r>
  <r>
    <n v="1021"/>
    <s v="Rice Cooker"/>
    <s v="Kitchenware"/>
    <n v="2"/>
    <n v="4000"/>
    <n v="8000"/>
    <s v="WEST"/>
    <x v="20"/>
  </r>
  <r>
    <n v="1022"/>
    <s v="Monitor"/>
    <s v="Electronics"/>
    <n v="2"/>
    <n v="15000"/>
    <n v="10387"/>
    <s v="NORTH"/>
    <x v="21"/>
  </r>
  <r>
    <n v="1023"/>
    <s v="Iron"/>
    <s v="Appliances"/>
    <n v="1"/>
    <n v="2500"/>
    <n v="2500"/>
    <s v="EAST"/>
    <x v="22"/>
  </r>
  <r>
    <n v="1024"/>
    <s v="Resistance Bands"/>
    <s v="Fitness"/>
    <n v="3"/>
    <n v="10937"/>
    <n v="10387"/>
    <s v="SOUTH"/>
    <x v="23"/>
  </r>
  <r>
    <n v="1025"/>
    <s v="Smart TV"/>
    <s v="Electronics"/>
    <n v="1"/>
    <n v="40000"/>
    <n v="40000"/>
    <s v="WEST"/>
    <x v="24"/>
  </r>
  <r>
    <n v="1026"/>
    <s v="Water Bottle"/>
    <s v="Kitchenware"/>
    <n v="5"/>
    <n v="200"/>
    <n v="1000"/>
    <s v="NORTH"/>
    <x v="25"/>
  </r>
  <r>
    <n v="1027"/>
    <s v="Sofa Set"/>
    <s v="Furniture"/>
    <n v="1"/>
    <n v="55000"/>
    <n v="55000"/>
    <s v="EAST"/>
    <x v="26"/>
  </r>
  <r>
    <n v="1028"/>
    <s v="Treadmill"/>
    <s v="Fitness"/>
    <n v="2"/>
    <n v="50000"/>
    <n v="10387"/>
    <s v="SOUTH"/>
    <x v="27"/>
  </r>
  <r>
    <n v="1029"/>
    <s v="Microwave Oven"/>
    <s v="Appliances"/>
    <n v="2"/>
    <n v="12000"/>
    <n v="24000"/>
    <s v="WEST"/>
    <x v="28"/>
  </r>
  <r>
    <n v="1030"/>
    <s v="Laptop"/>
    <s v="Electronics"/>
    <n v="1"/>
    <n v="70000"/>
    <n v="70000"/>
    <s v="NORTH"/>
    <x v="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A947E-3A70-41EE-9B18-E19BA6FAD9E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7" firstHeaderRow="1" firstDataRow="1" firstDataCol="1"/>
  <pivotFields count="8">
    <pivotField showAll="0"/>
    <pivotField showAll="0"/>
    <pivotField showAll="0"/>
    <pivotField showAll="0"/>
    <pivotField showAll="0"/>
    <pivotField dataField="1" showAll="0">
      <items count="19">
        <item x="15"/>
        <item x="0"/>
        <item x="7"/>
        <item x="13"/>
        <item x="6"/>
        <item x="2"/>
        <item x="3"/>
        <item x="9"/>
        <item x="10"/>
        <item x="1"/>
        <item x="11"/>
        <item x="5"/>
        <item x="4"/>
        <item x="12"/>
        <item x="8"/>
        <item x="14"/>
        <item x="16"/>
        <item x="17"/>
        <item t="default"/>
      </items>
    </pivotField>
    <pivotField axis="axisRow" showAll="0">
      <items count="6">
        <item x="2"/>
        <item x="0"/>
        <item x="4"/>
        <item x="1"/>
        <item x="3"/>
        <item t="default"/>
      </items>
    </pivotField>
    <pivotField numFmtId="14" showAll="0"/>
  </pivotFields>
  <rowFields count="1">
    <field x="6"/>
  </rowFields>
  <rowItems count="6">
    <i>
      <x/>
    </i>
    <i>
      <x v="1"/>
    </i>
    <i>
      <x v="2"/>
    </i>
    <i>
      <x v="3"/>
    </i>
    <i>
      <x v="4"/>
    </i>
    <i t="grand">
      <x/>
    </i>
  </rowItems>
  <colItems count="1">
    <i/>
  </colItems>
  <dataFields count="1">
    <dataField name="Sum of Total_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101A79-C5A6-4ED2-BAD8-6B17397A0A8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32" firstHeaderRow="1" firstDataRow="1" firstDataCol="1"/>
  <pivotFields count="10">
    <pivotField showAll="0"/>
    <pivotField showAll="0"/>
    <pivotField showAll="0"/>
    <pivotField showAll="0"/>
    <pivotField showAll="0"/>
    <pivotField dataField="1" showAll="0"/>
    <pivotField showAll="0"/>
    <pivotField axis="axisRow" numFmtId="14" showAll="0">
      <items count="31">
        <item x="0"/>
        <item x="1"/>
        <item x="2"/>
        <item x="12"/>
        <item x="13"/>
        <item x="14"/>
        <item x="15"/>
        <item x="16"/>
        <item x="17"/>
        <item x="18"/>
        <item x="19"/>
        <item x="20"/>
        <item x="21"/>
        <item x="22"/>
        <item x="23"/>
        <item x="24"/>
        <item x="25"/>
        <item x="26"/>
        <item x="27"/>
        <item x="28"/>
        <item x="29"/>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showAll="0">
      <items count="15">
        <item sd="0" x="0"/>
        <item sd="0" x="1"/>
        <item sd="0" x="2"/>
        <item sd="0" x="3"/>
        <item sd="0" x="4"/>
        <item sd="0" x="5"/>
        <item sd="0" x="6"/>
        <item sd="0" x="7"/>
        <item sd="0" x="8"/>
        <item sd="0" x="9"/>
        <item sd="0" x="10"/>
        <item sd="0" x="11"/>
        <item sd="0" x="12"/>
        <item sd="0" x="13"/>
        <item t="default" sd="0"/>
      </items>
    </pivotField>
  </pivotFields>
  <rowFields count="1">
    <field x="7"/>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Total_Amount"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0AC76D-DE22-4261-B371-20C033761900}" autoFormatId="16" applyNumberFormats="0" applyBorderFormats="0" applyFontFormats="0" applyPatternFormats="0" applyAlignmentFormats="0" applyWidthHeightFormats="0">
  <queryTableRefresh nextId="9">
    <queryTableFields count="8">
      <queryTableField id="1" name="Order_ID" tableColumnId="1"/>
      <queryTableField id="2" name="Product" tableColumnId="2"/>
      <queryTableField id="3" name="Category" tableColumnId="3"/>
      <queryTableField id="4" name="Quantity" tableColumnId="4"/>
      <queryTableField id="5" name="Price_Per_Unit" tableColumnId="5"/>
      <queryTableField id="6" name="Total_Amount" tableColumnId="6"/>
      <queryTableField id="7" name="Customer_Region" tableColumnId="7"/>
      <queryTableField id="8" name="Order_Dat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3798FEDD-2DA9-4100-8AC4-8F9EFED0303B}" autoFormatId="16" applyNumberFormats="0" applyBorderFormats="0" applyFontFormats="0" applyPatternFormats="0" applyAlignmentFormats="0" applyWidthHeightFormats="0">
  <queryTableRefresh nextId="9">
    <queryTableFields count="8">
      <queryTableField id="1" name="Order_ID" tableColumnId="1"/>
      <queryTableField id="2" name="Product" tableColumnId="2"/>
      <queryTableField id="3" name="Category" tableColumnId="3"/>
      <queryTableField id="4" name="Quantity" tableColumnId="4"/>
      <queryTableField id="5" name="Price_Per_Unit" tableColumnId="5"/>
      <queryTableField id="6" name="Total_Amount" tableColumnId="6"/>
      <queryTableField id="7" name="Customer_Region" tableColumnId="7"/>
      <queryTableField id="8" name="Order_Dat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13CB27CF-20D0-4CA6-881E-68FF58906DE4}" autoFormatId="16" applyNumberFormats="0" applyBorderFormats="0" applyFontFormats="0" applyPatternFormats="0" applyAlignmentFormats="0" applyWidthHeightFormats="0">
  <queryTableRefresh nextId="9">
    <queryTableFields count="8">
      <queryTableField id="1" name="Order_ID" tableColumnId="1"/>
      <queryTableField id="2" name="Product" tableColumnId="2"/>
      <queryTableField id="3" name="Category" tableColumnId="3"/>
      <queryTableField id="4" name="Quantity" tableColumnId="4"/>
      <queryTableField id="5" name="Price_Per_Unit" tableColumnId="5"/>
      <queryTableField id="6" name="Total_Amount" tableColumnId="6"/>
      <queryTableField id="7" name="Customer_Region" tableColumnId="7"/>
      <queryTableField id="8" name="Order_Dat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6" xr16:uid="{B8C1DD6C-0ABD-44D0-9879-B7FE72806224}" autoFormatId="16" applyNumberFormats="0" applyBorderFormats="0" applyFontFormats="0" applyPatternFormats="0" applyAlignmentFormats="0" applyWidthHeightFormats="0">
  <queryTableRefresh nextId="9">
    <queryTableFields count="8">
      <queryTableField id="1" name="Order_ID" tableColumnId="1"/>
      <queryTableField id="2" name="Product" tableColumnId="2"/>
      <queryTableField id="3" name="Category" tableColumnId="3"/>
      <queryTableField id="4" name="Quantity" tableColumnId="4"/>
      <queryTableField id="5" name="Price_Per_Unit" tableColumnId="5"/>
      <queryTableField id="6" name="Total_Amount" tableColumnId="6"/>
      <queryTableField id="7" name="Customer_Region" tableColumnId="7"/>
      <queryTableField id="8" name="Order_Date"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7" xr16:uid="{BC3274A0-E9AB-43A7-8A2D-16084A6464AF}" autoFormatId="16" applyNumberFormats="0" applyBorderFormats="0" applyFontFormats="0" applyPatternFormats="0" applyAlignmentFormats="0" applyWidthHeightFormats="0">
  <queryTableRefresh nextId="10">
    <queryTableFields count="9">
      <queryTableField id="1" name="Order_ID" tableColumnId="1"/>
      <queryTableField id="2" name="Product" tableColumnId="2"/>
      <queryTableField id="3" name="Category" tableColumnId="3"/>
      <queryTableField id="4" name="Quantity" tableColumnId="4"/>
      <queryTableField id="5" name="Price_Per_Unit" tableColumnId="5"/>
      <queryTableField id="6" name="Total_Amount" tableColumnId="6"/>
      <queryTableField id="7" name="Customer_Region" tableColumnId="7"/>
      <queryTableField id="8" name="Order_Date" tableColumnId="8"/>
      <queryTableField id="9" name=" Profit_Margin"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1930E172-1929-4FAC-A0AF-345D2F8180BD}" sourceName="Order_Date">
  <pivotTables>
    <pivotTable tabId="8" name="PivotTable5"/>
  </pivotTables>
  <data>
    <tabular pivotCacheId="131500826">
      <items count="30">
        <i x="0" s="1"/>
        <i x="1" s="1"/>
        <i x="2" s="1"/>
        <i x="12" s="1"/>
        <i x="13" s="1"/>
        <i x="14" s="1"/>
        <i x="15" s="1"/>
        <i x="16" s="1"/>
        <i x="17" s="1"/>
        <i x="18" s="1"/>
        <i x="19" s="1"/>
        <i x="20" s="1"/>
        <i x="21" s="1"/>
        <i x="22" s="1"/>
        <i x="23" s="1"/>
        <i x="24" s="1"/>
        <i x="25" s="1"/>
        <i x="26" s="1"/>
        <i x="27" s="1"/>
        <i x="28" s="1"/>
        <i x="29"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D0D58D0A-475B-4109-B2EE-7539654BF9C9}" sourceName="Months (Order_Date)">
  <pivotTables>
    <pivotTable tabId="8" name="PivotTable5"/>
  </pivotTables>
  <data>
    <tabular pivotCacheId="131500826">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Date" xr10:uid="{8C3E5895-AA96-46C8-8283-82A477A72409}" cache="Slicer_Order_Date" caption="Order_Date" rowHeight="234950"/>
  <slicer name="Months (Order_Date)" xr10:uid="{24886475-E3A6-4BE2-A07B-7435A344CED4}" cache="Slicer_Months__Order_Date" caption="Months (Order_Dat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3F18A-9FE7-4393-AEC9-76FF1DBA3F4A}" name="Dataset" displayName="Dataset" ref="A1:H31" tableType="queryTable" totalsRowShown="0">
  <autoFilter ref="A1:H31" xr:uid="{6833F18A-9FE7-4393-AEC9-76FF1DBA3F4A}"/>
  <tableColumns count="8">
    <tableColumn id="1" xr3:uid="{140AE876-9F83-4957-BEE8-AE7F2ED15005}" uniqueName="1" name="Column1" queryTableFieldId="1"/>
    <tableColumn id="2" xr3:uid="{E3B0B4B2-BBC2-435A-82C2-732E95DBCBCB}" uniqueName="2" name="Product" queryTableFieldId="2" dataDxfId="25"/>
    <tableColumn id="3" xr3:uid="{E872AA76-76E7-4EED-9549-B2C639C74889}" uniqueName="3" name="Category" queryTableFieldId="3" dataDxfId="24"/>
    <tableColumn id="4" xr3:uid="{5A988B73-FA1B-4856-8B88-2F2746C9D2A3}" uniqueName="4" name="Quantity" queryTableFieldId="4"/>
    <tableColumn id="5" xr3:uid="{7538B12A-ECD7-4105-B3EA-B7C85324890F}" uniqueName="5" name="Price_Per_Unit" queryTableFieldId="5"/>
    <tableColumn id="6" xr3:uid="{6E505D20-0E00-4326-BFE8-0E22A4A93E8F}" uniqueName="6" name="Total_Amount" queryTableFieldId="6"/>
    <tableColumn id="7" xr3:uid="{7240D300-09FE-4AAF-B3D5-F2E9BC299AAB}" uniqueName="7" name="Customer_Region" queryTableFieldId="7" dataDxfId="23"/>
    <tableColumn id="8" xr3:uid="{13AD40AE-22C1-4267-A967-DBAA084BB19A}" uniqueName="8" name="Order_Date" queryTableFieldId="8"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DEB08F-C0A8-4D95-95F0-6DFBC5177D10}" name="Dataset5" displayName="Dataset5" ref="A1:H31" tableType="queryTable" totalsRowShown="0">
  <autoFilter ref="A1:H31" xr:uid="{2CDEB08F-C0A8-4D95-95F0-6DFBC5177D10}"/>
  <tableColumns count="8">
    <tableColumn id="1" xr3:uid="{7A3D660E-3A3D-42D1-93B4-82BDB2420E63}" uniqueName="1" name="Order_ID" queryTableFieldId="1"/>
    <tableColumn id="2" xr3:uid="{00B52F92-860E-452F-B419-6324FA377B7A}" uniqueName="2" name="Product" queryTableFieldId="2" dataDxfId="21"/>
    <tableColumn id="3" xr3:uid="{1C058EC9-C205-4A42-A4A8-3B1CDFD368D2}" uniqueName="3" name="Category" queryTableFieldId="3" dataDxfId="20"/>
    <tableColumn id="4" xr3:uid="{69FA2869-588C-45C2-9249-30551F224493}" uniqueName="4" name="Quantity" queryTableFieldId="4"/>
    <tableColumn id="5" xr3:uid="{AD25A69E-F470-46A4-AC22-CE13274032EB}" uniqueName="5" name="Price_Per_Unit" queryTableFieldId="5"/>
    <tableColumn id="6" xr3:uid="{632F231E-04E8-4E65-85A8-A8068CA950D1}" uniqueName="6" name="Total_Amount" queryTableFieldId="6"/>
    <tableColumn id="7" xr3:uid="{9A6FD63F-CE56-4954-B44B-7B959E9368A1}" uniqueName="7" name="Customer_Region" queryTableFieldId="7" dataDxfId="19"/>
    <tableColumn id="8" xr3:uid="{484A387A-1F59-4733-8F9C-04F053EF726C}" uniqueName="8" name="Order_Date" queryTableFieldId="8"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89ECEF-E732-41E1-AC3E-EFAEB919D22B}" name="Dataset56" displayName="Dataset56" ref="A1:H31" tableType="queryTable" totalsRowShown="0">
  <autoFilter ref="A1:H31" xr:uid="{E889ECEF-E732-41E1-AC3E-EFAEB919D22B}"/>
  <tableColumns count="8">
    <tableColumn id="1" xr3:uid="{B39DEED4-4711-4E89-84EA-DA7124598E7D}" uniqueName="1" name="Order_ID" queryTableFieldId="1"/>
    <tableColumn id="2" xr3:uid="{A1EED80E-2BAF-4C07-A56E-B2B71E4A3CF9}" uniqueName="2" name="Product" queryTableFieldId="2" dataDxfId="17"/>
    <tableColumn id="3" xr3:uid="{E80D8043-DE63-4FD9-B8CF-913D47813D1F}" uniqueName="3" name="Category" queryTableFieldId="3" dataDxfId="16"/>
    <tableColumn id="4" xr3:uid="{672AAE48-32F9-4F01-8B17-BEFA9EBDA53F}" uniqueName="4" name="Quantity" queryTableFieldId="4"/>
    <tableColumn id="5" xr3:uid="{BF711E40-8A41-4ECE-9FE8-318AE99D870A}" uniqueName="5" name="Price_Per_Unit" queryTableFieldId="5"/>
    <tableColumn id="6" xr3:uid="{8CDE5010-9F1A-4BF0-B833-8B02E8F758EB}" uniqueName="6" name="Total_Amount" queryTableFieldId="6"/>
    <tableColumn id="7" xr3:uid="{4DC90C59-E564-4AD9-A491-A311F37A9484}" uniqueName="7" name="Customer_Region" queryTableFieldId="7" dataDxfId="15"/>
    <tableColumn id="8" xr3:uid="{AEEE8695-EE27-4E48-89EE-66D1322B0DD0}" uniqueName="8" name="Order_Date" queryTableFieldId="8"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54EB149-9EEA-4EC7-857A-0710AE0D6637}" name="Dataset569" displayName="Dataset569" ref="A1:H31" tableType="queryTable" totalsRowShown="0">
  <autoFilter ref="A1:H31" xr:uid="{E54EB149-9EEA-4EC7-857A-0710AE0D6637}"/>
  <tableColumns count="8">
    <tableColumn id="1" xr3:uid="{775D1A13-01CC-45A3-A241-4CFE5C39B9E3}" uniqueName="1" name="Order_ID" queryTableFieldId="1"/>
    <tableColumn id="2" xr3:uid="{81DAB82E-DB4D-4F4D-95AB-C64BE35120A0}" uniqueName="2" name="Product" queryTableFieldId="2" dataDxfId="13"/>
    <tableColumn id="3" xr3:uid="{6A6F3FFB-17A9-4603-A193-BCF84BDD2DC9}" uniqueName="3" name="Category" queryTableFieldId="3" dataDxfId="12"/>
    <tableColumn id="4" xr3:uid="{5FB71B14-0374-47AB-9463-249A3A2875A5}" uniqueName="4" name="Quantity" queryTableFieldId="4"/>
    <tableColumn id="5" xr3:uid="{FA4F15C0-31FA-4A8E-AA50-C37E6B7CCF63}" uniqueName="5" name="Price_Per_Unit" queryTableFieldId="5"/>
    <tableColumn id="6" xr3:uid="{BB8F047B-6C93-475E-93AD-91A66F2C031A}" uniqueName="6" name="Total_Amount" queryTableFieldId="6"/>
    <tableColumn id="7" xr3:uid="{A9899A13-ECEF-4C5D-BD8F-DBFD1F8723C1}" uniqueName="7" name="Customer_Region" queryTableFieldId="7" dataDxfId="11"/>
    <tableColumn id="8" xr3:uid="{893B205E-2B9F-4E7C-B9FF-942E9FBBB776}" uniqueName="8" name="Order_Date" queryTableFieldId="8" dataDxfId="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5E5176D-E879-468E-86C0-23DD4073A13C}" name="Dataset5610" displayName="Dataset5610" ref="A1:I31" tableType="queryTable" totalsRowShown="0">
  <autoFilter ref="A1:I31" xr:uid="{F5E5176D-E879-468E-86C0-23DD4073A13C}"/>
  <sortState xmlns:xlrd2="http://schemas.microsoft.com/office/spreadsheetml/2017/richdata2" ref="A2:I31">
    <sortCondition descending="1" ref="I1:I31"/>
  </sortState>
  <tableColumns count="9">
    <tableColumn id="1" xr3:uid="{D6D42836-F6A9-4560-9686-516945CF8338}" uniqueName="1" name="Order_ID" queryTableFieldId="1"/>
    <tableColumn id="2" xr3:uid="{5B1E79BA-68EE-47E1-91B6-5675612DC94A}" uniqueName="2" name="Product" queryTableFieldId="2" dataDxfId="9"/>
    <tableColumn id="3" xr3:uid="{615F75E7-131F-4CF1-A67F-A333FF3C085F}" uniqueName="3" name="Category" queryTableFieldId="3" dataDxfId="8"/>
    <tableColumn id="4" xr3:uid="{2C48E01B-E446-44F7-91EC-67A279F47992}" uniqueName="4" name="Quantity" queryTableFieldId="4"/>
    <tableColumn id="5" xr3:uid="{4B77E4FA-CE20-4423-9B60-EA6C78526B12}" uniqueName="5" name="Price_Per_Unit" queryTableFieldId="5"/>
    <tableColumn id="6" xr3:uid="{57DD30D6-E204-451F-B344-181847B99BA4}" uniqueName="6" name="Total_Amount" queryTableFieldId="6"/>
    <tableColumn id="7" xr3:uid="{2BE0BFE5-4055-4C0A-885E-0014A909C436}" uniqueName="7" name="Customer_Region" queryTableFieldId="7" dataDxfId="7"/>
    <tableColumn id="8" xr3:uid="{D69E4B57-5052-45AA-B3F8-A5D4E45FB8B8}" uniqueName="8" name="Order_Date" queryTableFieldId="8" dataDxfId="6"/>
    <tableColumn id="9" xr3:uid="{B426D30D-E520-4F83-9365-E70FE7969AF7}" uniqueName="9" name=" Profit_Margin"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DBF14-1478-449D-9760-917B5B986563}">
  <dimension ref="A1:O31"/>
  <sheetViews>
    <sheetView workbookViewId="0">
      <selection activeCell="K11" sqref="K11"/>
    </sheetView>
  </sheetViews>
  <sheetFormatPr defaultRowHeight="14.4"/>
  <cols>
    <col min="1" max="1" width="10.77734375" bestFit="1" customWidth="1"/>
    <col min="2" max="2" width="18.5546875" bestFit="1" customWidth="1"/>
    <col min="3" max="3" width="11.109375" bestFit="1" customWidth="1"/>
    <col min="4" max="4" width="10.5546875" bestFit="1" customWidth="1"/>
    <col min="5" max="5" width="15.77734375" bestFit="1" customWidth="1"/>
    <col min="6" max="6" width="15.44140625" bestFit="1" customWidth="1"/>
    <col min="7" max="7" width="18.21875" bestFit="1" customWidth="1"/>
    <col min="8" max="8" width="12.88671875" bestFit="1" customWidth="1"/>
    <col min="14" max="14" width="10.6640625" customWidth="1"/>
  </cols>
  <sheetData>
    <row r="1" spans="1:15">
      <c r="A1" t="s">
        <v>47</v>
      </c>
      <c r="B1" t="s">
        <v>1</v>
      </c>
      <c r="C1" t="s">
        <v>2</v>
      </c>
      <c r="D1" t="s">
        <v>3</v>
      </c>
      <c r="E1" t="s">
        <v>4</v>
      </c>
      <c r="F1" t="s">
        <v>5</v>
      </c>
      <c r="G1" t="s">
        <v>6</v>
      </c>
      <c r="H1" t="s">
        <v>7</v>
      </c>
    </row>
    <row r="2" spans="1:15">
      <c r="A2">
        <v>1001</v>
      </c>
      <c r="B2" t="s">
        <v>8</v>
      </c>
      <c r="C2" t="s">
        <v>9</v>
      </c>
      <c r="D2">
        <v>3</v>
      </c>
      <c r="E2">
        <v>500</v>
      </c>
      <c r="F2">
        <v>1500</v>
      </c>
      <c r="G2" t="s">
        <v>10</v>
      </c>
      <c r="H2" s="1">
        <v>45660</v>
      </c>
    </row>
    <row r="3" spans="1:15">
      <c r="A3">
        <v>1002</v>
      </c>
      <c r="B3" t="s">
        <v>11</v>
      </c>
      <c r="C3" t="s">
        <v>12</v>
      </c>
      <c r="D3" t="s">
        <v>13</v>
      </c>
      <c r="E3">
        <v>800</v>
      </c>
      <c r="F3" t="s">
        <v>13</v>
      </c>
      <c r="G3" t="s">
        <v>14</v>
      </c>
      <c r="H3" s="1">
        <v>45691</v>
      </c>
    </row>
    <row r="4" spans="1:15">
      <c r="A4">
        <v>1003</v>
      </c>
      <c r="B4" t="s">
        <v>15</v>
      </c>
      <c r="C4" t="s">
        <v>16</v>
      </c>
      <c r="D4">
        <v>1</v>
      </c>
      <c r="E4">
        <v>3500</v>
      </c>
      <c r="F4">
        <v>3500</v>
      </c>
      <c r="G4" t="s">
        <v>17</v>
      </c>
      <c r="H4" s="1">
        <v>45719</v>
      </c>
    </row>
    <row r="5" spans="1:15">
      <c r="A5">
        <v>1004</v>
      </c>
      <c r="B5" t="s">
        <v>18</v>
      </c>
      <c r="C5" t="s">
        <v>9</v>
      </c>
      <c r="D5">
        <v>4</v>
      </c>
      <c r="E5" t="s">
        <v>13</v>
      </c>
      <c r="F5" t="s">
        <v>13</v>
      </c>
      <c r="G5" t="s">
        <v>19</v>
      </c>
      <c r="H5" s="1">
        <v>45750</v>
      </c>
    </row>
    <row r="6" spans="1:15">
      <c r="A6">
        <v>1005</v>
      </c>
      <c r="B6" t="s">
        <v>20</v>
      </c>
      <c r="C6" t="s">
        <v>21</v>
      </c>
      <c r="D6">
        <v>2</v>
      </c>
      <c r="E6">
        <v>2500</v>
      </c>
      <c r="F6">
        <v>5000</v>
      </c>
      <c r="G6" t="s">
        <v>10</v>
      </c>
      <c r="H6" s="1">
        <v>45780</v>
      </c>
      <c r="J6" s="2" t="s">
        <v>48</v>
      </c>
    </row>
    <row r="7" spans="1:15">
      <c r="A7">
        <v>1006</v>
      </c>
      <c r="B7" t="s">
        <v>22</v>
      </c>
      <c r="C7" t="s">
        <v>9</v>
      </c>
      <c r="D7">
        <v>2</v>
      </c>
      <c r="E7">
        <v>7000</v>
      </c>
      <c r="F7">
        <v>14000</v>
      </c>
      <c r="G7" t="s">
        <v>13</v>
      </c>
      <c r="H7" s="1">
        <v>45811</v>
      </c>
      <c r="J7" t="s">
        <v>49</v>
      </c>
      <c r="O7" t="s">
        <v>50</v>
      </c>
    </row>
    <row r="8" spans="1:15">
      <c r="A8">
        <v>1007</v>
      </c>
      <c r="B8" t="s">
        <v>23</v>
      </c>
      <c r="C8" t="s">
        <v>12</v>
      </c>
      <c r="D8">
        <v>1</v>
      </c>
      <c r="E8" t="s">
        <v>13</v>
      </c>
      <c r="F8" t="s">
        <v>13</v>
      </c>
      <c r="G8" t="s">
        <v>14</v>
      </c>
      <c r="H8" s="1">
        <v>45841</v>
      </c>
    </row>
    <row r="9" spans="1:15">
      <c r="A9">
        <v>1008</v>
      </c>
      <c r="B9" t="s">
        <v>24</v>
      </c>
      <c r="C9" t="s">
        <v>16</v>
      </c>
      <c r="D9">
        <v>3</v>
      </c>
      <c r="E9">
        <v>4500</v>
      </c>
      <c r="F9">
        <v>13500</v>
      </c>
      <c r="G9" t="s">
        <v>17</v>
      </c>
      <c r="H9" s="1">
        <v>45872</v>
      </c>
    </row>
    <row r="10" spans="1:15">
      <c r="A10">
        <v>1009</v>
      </c>
      <c r="B10" t="s">
        <v>25</v>
      </c>
      <c r="C10" t="s">
        <v>26</v>
      </c>
      <c r="D10" t="s">
        <v>13</v>
      </c>
      <c r="E10">
        <v>6000</v>
      </c>
      <c r="F10" t="s">
        <v>13</v>
      </c>
      <c r="G10" t="s">
        <v>10</v>
      </c>
      <c r="H10" s="1">
        <v>45903</v>
      </c>
    </row>
    <row r="11" spans="1:15">
      <c r="A11">
        <v>1010</v>
      </c>
      <c r="B11" t="s">
        <v>27</v>
      </c>
      <c r="C11" t="s">
        <v>12</v>
      </c>
      <c r="D11">
        <v>2</v>
      </c>
      <c r="E11">
        <v>1500</v>
      </c>
      <c r="F11">
        <v>3000</v>
      </c>
      <c r="G11" t="s">
        <v>19</v>
      </c>
      <c r="H11" s="1">
        <v>45933</v>
      </c>
    </row>
    <row r="12" spans="1:15">
      <c r="A12">
        <v>1011</v>
      </c>
      <c r="B12" t="s">
        <v>28</v>
      </c>
      <c r="C12" t="s">
        <v>9</v>
      </c>
      <c r="D12">
        <v>5</v>
      </c>
      <c r="E12" t="s">
        <v>13</v>
      </c>
      <c r="F12" t="s">
        <v>13</v>
      </c>
      <c r="G12" t="s">
        <v>17</v>
      </c>
      <c r="H12" s="1">
        <v>45964</v>
      </c>
    </row>
    <row r="13" spans="1:15">
      <c r="A13">
        <v>1012</v>
      </c>
      <c r="B13" t="s">
        <v>29</v>
      </c>
      <c r="C13" t="s">
        <v>16</v>
      </c>
      <c r="D13">
        <v>1</v>
      </c>
      <c r="E13">
        <v>2200</v>
      </c>
      <c r="F13">
        <v>2200</v>
      </c>
      <c r="G13" t="s">
        <v>14</v>
      </c>
      <c r="H13" s="1">
        <v>45994</v>
      </c>
    </row>
    <row r="14" spans="1:15">
      <c r="A14">
        <v>1013</v>
      </c>
      <c r="B14" t="s">
        <v>30</v>
      </c>
      <c r="C14" t="s">
        <v>26</v>
      </c>
      <c r="D14">
        <v>2</v>
      </c>
      <c r="E14">
        <v>12000</v>
      </c>
      <c r="F14">
        <v>24000</v>
      </c>
      <c r="G14" t="s">
        <v>19</v>
      </c>
      <c r="H14" s="1">
        <v>45729</v>
      </c>
    </row>
    <row r="15" spans="1:15">
      <c r="A15">
        <v>1014</v>
      </c>
      <c r="B15" t="s">
        <v>31</v>
      </c>
      <c r="C15" t="s">
        <v>12</v>
      </c>
      <c r="D15" t="s">
        <v>13</v>
      </c>
      <c r="E15">
        <v>900</v>
      </c>
      <c r="F15" t="s">
        <v>13</v>
      </c>
      <c r="G15" t="s">
        <v>10</v>
      </c>
      <c r="H15" s="1">
        <v>45730</v>
      </c>
    </row>
    <row r="16" spans="1:15">
      <c r="A16">
        <v>1015</v>
      </c>
      <c r="B16" t="s">
        <v>32</v>
      </c>
      <c r="C16" t="s">
        <v>26</v>
      </c>
      <c r="D16">
        <v>3</v>
      </c>
      <c r="E16">
        <v>1800</v>
      </c>
      <c r="F16">
        <v>5400</v>
      </c>
      <c r="G16" t="s">
        <v>17</v>
      </c>
      <c r="H16" s="1">
        <v>45731</v>
      </c>
    </row>
    <row r="17" spans="1:8">
      <c r="A17">
        <v>1016</v>
      </c>
      <c r="B17" t="s">
        <v>33</v>
      </c>
      <c r="C17" t="s">
        <v>16</v>
      </c>
      <c r="D17" t="s">
        <v>13</v>
      </c>
      <c r="E17">
        <v>1500</v>
      </c>
      <c r="F17" t="s">
        <v>13</v>
      </c>
      <c r="G17" t="s">
        <v>14</v>
      </c>
      <c r="H17" s="1">
        <v>45732</v>
      </c>
    </row>
    <row r="18" spans="1:8">
      <c r="A18">
        <v>1017</v>
      </c>
      <c r="B18" t="s">
        <v>34</v>
      </c>
      <c r="C18" t="s">
        <v>35</v>
      </c>
      <c r="D18">
        <v>1</v>
      </c>
      <c r="E18">
        <v>8000</v>
      </c>
      <c r="F18">
        <v>8000</v>
      </c>
      <c r="G18" t="s">
        <v>19</v>
      </c>
      <c r="H18" s="1">
        <v>45733</v>
      </c>
    </row>
    <row r="19" spans="1:8">
      <c r="A19">
        <v>1018</v>
      </c>
      <c r="B19" t="s">
        <v>36</v>
      </c>
      <c r="C19" t="s">
        <v>12</v>
      </c>
      <c r="D19">
        <v>2</v>
      </c>
      <c r="E19">
        <v>5500</v>
      </c>
      <c r="F19">
        <v>11000</v>
      </c>
      <c r="G19" t="s">
        <v>10</v>
      </c>
      <c r="H19" s="1">
        <v>45734</v>
      </c>
    </row>
    <row r="20" spans="1:8">
      <c r="A20">
        <v>1019</v>
      </c>
      <c r="B20" t="s">
        <v>37</v>
      </c>
      <c r="C20" t="s">
        <v>9</v>
      </c>
      <c r="D20">
        <v>1</v>
      </c>
      <c r="E20">
        <v>20000</v>
      </c>
      <c r="F20">
        <v>20000</v>
      </c>
      <c r="G20" t="s">
        <v>17</v>
      </c>
      <c r="H20" s="1">
        <v>45735</v>
      </c>
    </row>
    <row r="21" spans="1:8">
      <c r="A21">
        <v>1020</v>
      </c>
      <c r="B21" t="s">
        <v>38</v>
      </c>
      <c r="C21" t="s">
        <v>12</v>
      </c>
      <c r="D21" t="s">
        <v>13</v>
      </c>
      <c r="E21">
        <v>1200</v>
      </c>
      <c r="F21" t="s">
        <v>13</v>
      </c>
      <c r="G21" t="s">
        <v>14</v>
      </c>
      <c r="H21" s="1">
        <v>45736</v>
      </c>
    </row>
    <row r="22" spans="1:8">
      <c r="A22">
        <v>1021</v>
      </c>
      <c r="B22" t="s">
        <v>39</v>
      </c>
      <c r="C22" t="s">
        <v>16</v>
      </c>
      <c r="D22">
        <v>2</v>
      </c>
      <c r="E22">
        <v>4000</v>
      </c>
      <c r="F22">
        <v>8000</v>
      </c>
      <c r="G22" t="s">
        <v>19</v>
      </c>
      <c r="H22" s="1">
        <v>45737</v>
      </c>
    </row>
    <row r="23" spans="1:8">
      <c r="A23">
        <v>1022</v>
      </c>
      <c r="B23" t="s">
        <v>40</v>
      </c>
      <c r="C23" t="s">
        <v>9</v>
      </c>
      <c r="D23" t="s">
        <v>13</v>
      </c>
      <c r="E23">
        <v>15000</v>
      </c>
      <c r="F23" t="s">
        <v>13</v>
      </c>
      <c r="G23" t="s">
        <v>10</v>
      </c>
      <c r="H23" s="1">
        <v>45738</v>
      </c>
    </row>
    <row r="24" spans="1:8">
      <c r="A24">
        <v>1023</v>
      </c>
      <c r="B24" t="s">
        <v>41</v>
      </c>
      <c r="C24" t="s">
        <v>26</v>
      </c>
      <c r="D24">
        <v>1</v>
      </c>
      <c r="E24">
        <v>2500</v>
      </c>
      <c r="F24">
        <v>2500</v>
      </c>
      <c r="G24" t="s">
        <v>17</v>
      </c>
      <c r="H24" s="1">
        <v>45739</v>
      </c>
    </row>
    <row r="25" spans="1:8">
      <c r="A25">
        <v>1024</v>
      </c>
      <c r="B25" t="s">
        <v>31</v>
      </c>
      <c r="C25" t="s">
        <v>12</v>
      </c>
      <c r="D25">
        <v>3</v>
      </c>
      <c r="E25" t="s">
        <v>13</v>
      </c>
      <c r="F25" t="s">
        <v>13</v>
      </c>
      <c r="G25" t="s">
        <v>14</v>
      </c>
      <c r="H25" s="1">
        <v>45740</v>
      </c>
    </row>
    <row r="26" spans="1:8">
      <c r="A26">
        <v>1025</v>
      </c>
      <c r="B26" t="s">
        <v>42</v>
      </c>
      <c r="C26" t="s">
        <v>9</v>
      </c>
      <c r="D26">
        <v>1</v>
      </c>
      <c r="E26">
        <v>40000</v>
      </c>
      <c r="F26">
        <v>40000</v>
      </c>
      <c r="G26" t="s">
        <v>19</v>
      </c>
      <c r="H26" s="1">
        <v>45741</v>
      </c>
    </row>
    <row r="27" spans="1:8">
      <c r="A27">
        <v>1026</v>
      </c>
      <c r="B27" t="s">
        <v>43</v>
      </c>
      <c r="C27" t="s">
        <v>16</v>
      </c>
      <c r="D27">
        <v>5</v>
      </c>
      <c r="E27">
        <v>200</v>
      </c>
      <c r="F27">
        <v>1000</v>
      </c>
      <c r="G27" t="s">
        <v>10</v>
      </c>
      <c r="H27" s="1">
        <v>45742</v>
      </c>
    </row>
    <row r="28" spans="1:8">
      <c r="A28">
        <v>1027</v>
      </c>
      <c r="B28" t="s">
        <v>44</v>
      </c>
      <c r="C28" t="s">
        <v>35</v>
      </c>
      <c r="D28">
        <v>1</v>
      </c>
      <c r="E28">
        <v>55000</v>
      </c>
      <c r="F28">
        <v>55000</v>
      </c>
      <c r="G28" t="s">
        <v>17</v>
      </c>
      <c r="H28" s="1">
        <v>45743</v>
      </c>
    </row>
    <row r="29" spans="1:8">
      <c r="A29">
        <v>1028</v>
      </c>
      <c r="B29" t="s">
        <v>23</v>
      </c>
      <c r="C29" t="s">
        <v>12</v>
      </c>
      <c r="D29" t="s">
        <v>13</v>
      </c>
      <c r="E29">
        <v>50000</v>
      </c>
      <c r="F29" t="s">
        <v>13</v>
      </c>
      <c r="G29" t="s">
        <v>14</v>
      </c>
      <c r="H29" s="1">
        <v>45744</v>
      </c>
    </row>
    <row r="30" spans="1:8">
      <c r="A30">
        <v>1029</v>
      </c>
      <c r="B30" t="s">
        <v>45</v>
      </c>
      <c r="C30" t="s">
        <v>26</v>
      </c>
      <c r="D30">
        <v>2</v>
      </c>
      <c r="E30">
        <v>12000</v>
      </c>
      <c r="F30">
        <v>24000</v>
      </c>
      <c r="G30" t="s">
        <v>19</v>
      </c>
      <c r="H30" s="1">
        <v>45745</v>
      </c>
    </row>
    <row r="31" spans="1:8">
      <c r="A31">
        <v>1030</v>
      </c>
      <c r="B31" t="s">
        <v>46</v>
      </c>
      <c r="C31" t="s">
        <v>9</v>
      </c>
      <c r="D31">
        <v>1</v>
      </c>
      <c r="E31">
        <v>70000</v>
      </c>
      <c r="F31">
        <v>70000</v>
      </c>
      <c r="G31" t="s">
        <v>10</v>
      </c>
      <c r="H31" s="1">
        <v>45746</v>
      </c>
    </row>
  </sheetData>
  <conditionalFormatting sqref="D2:F31">
    <cfRule type="containsText" dxfId="5" priority="1" operator="containsText" text="NULL">
      <formula>NOT(ISERROR(SEARCH("NULL",D2)))</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F68C2-977F-40CA-BB4D-698100EEA4C2}">
  <dimension ref="A1:J31"/>
  <sheetViews>
    <sheetView workbookViewId="0">
      <selection activeCell="O13" sqref="O13"/>
    </sheetView>
  </sheetViews>
  <sheetFormatPr defaultRowHeight="14.4"/>
  <cols>
    <col min="1" max="1" width="10.77734375" bestFit="1" customWidth="1"/>
    <col min="2" max="2" width="18.5546875" bestFit="1" customWidth="1"/>
    <col min="3" max="3" width="11.109375" bestFit="1" customWidth="1"/>
    <col min="4" max="4" width="10.5546875" bestFit="1" customWidth="1"/>
    <col min="5" max="5" width="15.77734375" bestFit="1" customWidth="1"/>
    <col min="6" max="6" width="15.44140625" bestFit="1" customWidth="1"/>
    <col min="7" max="7" width="18.21875" bestFit="1" customWidth="1"/>
    <col min="8" max="8" width="12.88671875" bestFit="1" customWidth="1"/>
    <col min="14" max="14" width="10.6640625" customWidth="1"/>
  </cols>
  <sheetData>
    <row r="1" spans="1:10">
      <c r="A1" t="s">
        <v>0</v>
      </c>
      <c r="B1" t="s">
        <v>1</v>
      </c>
      <c r="C1" t="s">
        <v>2</v>
      </c>
      <c r="D1" t="s">
        <v>3</v>
      </c>
      <c r="E1" t="s">
        <v>4</v>
      </c>
      <c r="F1" t="s">
        <v>5</v>
      </c>
      <c r="G1" t="s">
        <v>6</v>
      </c>
      <c r="H1" t="s">
        <v>7</v>
      </c>
    </row>
    <row r="2" spans="1:10">
      <c r="A2">
        <v>1001</v>
      </c>
      <c r="B2" t="s">
        <v>8</v>
      </c>
      <c r="C2" t="s">
        <v>9</v>
      </c>
      <c r="D2">
        <v>3</v>
      </c>
      <c r="E2">
        <v>500</v>
      </c>
      <c r="F2">
        <v>1500</v>
      </c>
      <c r="G2" t="s">
        <v>10</v>
      </c>
      <c r="H2" s="1">
        <v>45660</v>
      </c>
    </row>
    <row r="3" spans="1:10">
      <c r="A3">
        <v>1002</v>
      </c>
      <c r="B3" t="s">
        <v>11</v>
      </c>
      <c r="C3" t="s">
        <v>12</v>
      </c>
      <c r="D3">
        <v>2</v>
      </c>
      <c r="E3">
        <v>800</v>
      </c>
      <c r="F3">
        <v>10387</v>
      </c>
      <c r="G3" t="s">
        <v>14</v>
      </c>
      <c r="H3" s="1">
        <v>45691</v>
      </c>
    </row>
    <row r="4" spans="1:10">
      <c r="A4">
        <v>1003</v>
      </c>
      <c r="B4" t="s">
        <v>15</v>
      </c>
      <c r="C4" t="s">
        <v>16</v>
      </c>
      <c r="D4">
        <v>1</v>
      </c>
      <c r="E4">
        <v>3500</v>
      </c>
      <c r="F4">
        <v>3500</v>
      </c>
      <c r="G4" t="s">
        <v>17</v>
      </c>
      <c r="H4" s="1">
        <v>45719</v>
      </c>
      <c r="J4" t="s">
        <v>51</v>
      </c>
    </row>
    <row r="5" spans="1:10">
      <c r="A5">
        <v>1004</v>
      </c>
      <c r="B5" t="s">
        <v>18</v>
      </c>
      <c r="C5" t="s">
        <v>9</v>
      </c>
      <c r="D5">
        <v>4</v>
      </c>
      <c r="E5">
        <v>10937</v>
      </c>
      <c r="F5">
        <v>10387</v>
      </c>
      <c r="G5" t="s">
        <v>19</v>
      </c>
      <c r="H5" s="1">
        <v>45750</v>
      </c>
    </row>
    <row r="6" spans="1:10">
      <c r="A6">
        <v>1005</v>
      </c>
      <c r="B6" t="s">
        <v>20</v>
      </c>
      <c r="C6" t="s">
        <v>21</v>
      </c>
      <c r="D6">
        <v>2</v>
      </c>
      <c r="E6">
        <v>2500</v>
      </c>
      <c r="F6">
        <v>5000</v>
      </c>
      <c r="G6" t="s">
        <v>10</v>
      </c>
      <c r="H6" s="1">
        <v>45780</v>
      </c>
      <c r="J6" s="2"/>
    </row>
    <row r="7" spans="1:10">
      <c r="A7">
        <v>1006</v>
      </c>
      <c r="B7" t="s">
        <v>22</v>
      </c>
      <c r="C7" t="s">
        <v>9</v>
      </c>
      <c r="D7">
        <v>2</v>
      </c>
      <c r="E7">
        <v>7000</v>
      </c>
      <c r="F7">
        <v>14000</v>
      </c>
      <c r="G7" t="s">
        <v>13</v>
      </c>
      <c r="H7" s="1">
        <v>45811</v>
      </c>
    </row>
    <row r="8" spans="1:10">
      <c r="A8">
        <v>1007</v>
      </c>
      <c r="B8" t="s">
        <v>23</v>
      </c>
      <c r="C8" t="s">
        <v>12</v>
      </c>
      <c r="D8">
        <v>1</v>
      </c>
      <c r="E8">
        <v>10937</v>
      </c>
      <c r="F8">
        <v>10387</v>
      </c>
      <c r="G8" t="s">
        <v>14</v>
      </c>
      <c r="H8" s="1">
        <v>45841</v>
      </c>
    </row>
    <row r="9" spans="1:10">
      <c r="A9">
        <v>1008</v>
      </c>
      <c r="B9" t="s">
        <v>24</v>
      </c>
      <c r="C9" t="s">
        <v>16</v>
      </c>
      <c r="D9">
        <v>3</v>
      </c>
      <c r="E9">
        <v>4500</v>
      </c>
      <c r="F9">
        <v>13500</v>
      </c>
      <c r="G9" t="s">
        <v>17</v>
      </c>
      <c r="H9" s="1">
        <v>45872</v>
      </c>
    </row>
    <row r="10" spans="1:10">
      <c r="A10">
        <v>1009</v>
      </c>
      <c r="B10" t="s">
        <v>25</v>
      </c>
      <c r="C10" t="s">
        <v>26</v>
      </c>
      <c r="D10">
        <v>2</v>
      </c>
      <c r="E10">
        <v>6000</v>
      </c>
      <c r="F10">
        <v>10387</v>
      </c>
      <c r="G10" t="s">
        <v>10</v>
      </c>
      <c r="H10" s="1">
        <v>45903</v>
      </c>
    </row>
    <row r="11" spans="1:10">
      <c r="A11">
        <v>1010</v>
      </c>
      <c r="B11" t="s">
        <v>27</v>
      </c>
      <c r="C11" t="s">
        <v>12</v>
      </c>
      <c r="D11">
        <v>2</v>
      </c>
      <c r="E11">
        <v>1500</v>
      </c>
      <c r="F11">
        <v>3000</v>
      </c>
      <c r="G11" t="s">
        <v>19</v>
      </c>
      <c r="H11" s="1">
        <v>45933</v>
      </c>
    </row>
    <row r="12" spans="1:10">
      <c r="A12">
        <v>1011</v>
      </c>
      <c r="B12" t="s">
        <v>28</v>
      </c>
      <c r="C12" t="s">
        <v>9</v>
      </c>
      <c r="D12">
        <v>5</v>
      </c>
      <c r="E12">
        <v>10937</v>
      </c>
      <c r="F12">
        <v>10387</v>
      </c>
      <c r="G12" t="s">
        <v>17</v>
      </c>
      <c r="H12" s="1">
        <v>45964</v>
      </c>
    </row>
    <row r="13" spans="1:10">
      <c r="A13">
        <v>1012</v>
      </c>
      <c r="B13" t="s">
        <v>29</v>
      </c>
      <c r="C13" t="s">
        <v>16</v>
      </c>
      <c r="D13">
        <v>1</v>
      </c>
      <c r="E13">
        <v>2200</v>
      </c>
      <c r="F13">
        <v>2200</v>
      </c>
      <c r="G13" t="s">
        <v>14</v>
      </c>
      <c r="H13" s="1">
        <v>45994</v>
      </c>
    </row>
    <row r="14" spans="1:10">
      <c r="A14">
        <v>1013</v>
      </c>
      <c r="B14" t="s">
        <v>30</v>
      </c>
      <c r="C14" t="s">
        <v>26</v>
      </c>
      <c r="D14">
        <v>2</v>
      </c>
      <c r="E14">
        <v>12000</v>
      </c>
      <c r="F14">
        <v>24000</v>
      </c>
      <c r="G14" t="s">
        <v>19</v>
      </c>
      <c r="H14" s="1">
        <v>45729</v>
      </c>
    </row>
    <row r="15" spans="1:10">
      <c r="A15">
        <v>1014</v>
      </c>
      <c r="B15" t="s">
        <v>31</v>
      </c>
      <c r="C15" t="s">
        <v>12</v>
      </c>
      <c r="D15">
        <v>2</v>
      </c>
      <c r="E15">
        <v>900</v>
      </c>
      <c r="F15">
        <v>10387</v>
      </c>
      <c r="G15" t="s">
        <v>10</v>
      </c>
      <c r="H15" s="1">
        <v>45730</v>
      </c>
    </row>
    <row r="16" spans="1:10">
      <c r="A16">
        <v>1015</v>
      </c>
      <c r="B16" t="s">
        <v>32</v>
      </c>
      <c r="C16" t="s">
        <v>26</v>
      </c>
      <c r="D16">
        <v>3</v>
      </c>
      <c r="E16">
        <v>1800</v>
      </c>
      <c r="F16">
        <v>5400</v>
      </c>
      <c r="G16" t="s">
        <v>17</v>
      </c>
      <c r="H16" s="1">
        <v>45731</v>
      </c>
    </row>
    <row r="17" spans="1:8">
      <c r="A17">
        <v>1016</v>
      </c>
      <c r="B17" t="s">
        <v>33</v>
      </c>
      <c r="C17" t="s">
        <v>16</v>
      </c>
      <c r="D17">
        <v>2</v>
      </c>
      <c r="E17">
        <v>1500</v>
      </c>
      <c r="F17">
        <v>10387</v>
      </c>
      <c r="G17" t="s">
        <v>14</v>
      </c>
      <c r="H17" s="1">
        <v>45732</v>
      </c>
    </row>
    <row r="18" spans="1:8">
      <c r="A18">
        <v>1017</v>
      </c>
      <c r="B18" t="s">
        <v>34</v>
      </c>
      <c r="C18" t="s">
        <v>35</v>
      </c>
      <c r="D18">
        <v>1</v>
      </c>
      <c r="E18">
        <v>8000</v>
      </c>
      <c r="F18">
        <v>8000</v>
      </c>
      <c r="G18" t="s">
        <v>19</v>
      </c>
      <c r="H18" s="1">
        <v>45733</v>
      </c>
    </row>
    <row r="19" spans="1:8">
      <c r="A19">
        <v>1018</v>
      </c>
      <c r="B19" t="s">
        <v>36</v>
      </c>
      <c r="C19" t="s">
        <v>12</v>
      </c>
      <c r="D19">
        <v>2</v>
      </c>
      <c r="E19">
        <v>5500</v>
      </c>
      <c r="F19">
        <v>11000</v>
      </c>
      <c r="G19" t="s">
        <v>10</v>
      </c>
      <c r="H19" s="1">
        <v>45734</v>
      </c>
    </row>
    <row r="20" spans="1:8">
      <c r="A20">
        <v>1019</v>
      </c>
      <c r="B20" t="s">
        <v>37</v>
      </c>
      <c r="C20" t="s">
        <v>9</v>
      </c>
      <c r="D20">
        <v>1</v>
      </c>
      <c r="E20">
        <v>20000</v>
      </c>
      <c r="F20">
        <v>20000</v>
      </c>
      <c r="G20" t="s">
        <v>17</v>
      </c>
      <c r="H20" s="1">
        <v>45735</v>
      </c>
    </row>
    <row r="21" spans="1:8">
      <c r="A21">
        <v>1020</v>
      </c>
      <c r="B21" t="s">
        <v>38</v>
      </c>
      <c r="C21" t="s">
        <v>12</v>
      </c>
      <c r="D21">
        <v>2</v>
      </c>
      <c r="E21">
        <v>1200</v>
      </c>
      <c r="F21">
        <v>10387</v>
      </c>
      <c r="G21" t="s">
        <v>14</v>
      </c>
      <c r="H21" s="1">
        <v>45736</v>
      </c>
    </row>
    <row r="22" spans="1:8">
      <c r="A22">
        <v>1021</v>
      </c>
      <c r="B22" t="s">
        <v>39</v>
      </c>
      <c r="C22" t="s">
        <v>16</v>
      </c>
      <c r="D22">
        <v>2</v>
      </c>
      <c r="E22">
        <v>4000</v>
      </c>
      <c r="F22">
        <v>8000</v>
      </c>
      <c r="G22" t="s">
        <v>19</v>
      </c>
      <c r="H22" s="1">
        <v>45737</v>
      </c>
    </row>
    <row r="23" spans="1:8">
      <c r="A23">
        <v>1022</v>
      </c>
      <c r="B23" t="s">
        <v>40</v>
      </c>
      <c r="C23" t="s">
        <v>9</v>
      </c>
      <c r="D23">
        <v>2</v>
      </c>
      <c r="E23">
        <v>15000</v>
      </c>
      <c r="F23">
        <v>10387</v>
      </c>
      <c r="G23" t="s">
        <v>10</v>
      </c>
      <c r="H23" s="1">
        <v>45738</v>
      </c>
    </row>
    <row r="24" spans="1:8">
      <c r="A24">
        <v>1023</v>
      </c>
      <c r="B24" t="s">
        <v>41</v>
      </c>
      <c r="C24" t="s">
        <v>26</v>
      </c>
      <c r="D24">
        <v>1</v>
      </c>
      <c r="E24">
        <v>2500</v>
      </c>
      <c r="F24">
        <v>2500</v>
      </c>
      <c r="G24" t="s">
        <v>17</v>
      </c>
      <c r="H24" s="1">
        <v>45739</v>
      </c>
    </row>
    <row r="25" spans="1:8">
      <c r="A25">
        <v>1024</v>
      </c>
      <c r="B25" t="s">
        <v>31</v>
      </c>
      <c r="C25" t="s">
        <v>12</v>
      </c>
      <c r="D25">
        <v>3</v>
      </c>
      <c r="E25">
        <v>10937</v>
      </c>
      <c r="F25">
        <v>10387</v>
      </c>
      <c r="G25" t="s">
        <v>14</v>
      </c>
      <c r="H25" s="1">
        <v>45740</v>
      </c>
    </row>
    <row r="26" spans="1:8">
      <c r="A26">
        <v>1025</v>
      </c>
      <c r="B26" t="s">
        <v>42</v>
      </c>
      <c r="C26" t="s">
        <v>9</v>
      </c>
      <c r="D26">
        <v>1</v>
      </c>
      <c r="E26">
        <v>40000</v>
      </c>
      <c r="F26">
        <v>40000</v>
      </c>
      <c r="G26" t="s">
        <v>19</v>
      </c>
      <c r="H26" s="1">
        <v>45741</v>
      </c>
    </row>
    <row r="27" spans="1:8">
      <c r="A27">
        <v>1026</v>
      </c>
      <c r="B27" t="s">
        <v>43</v>
      </c>
      <c r="C27" t="s">
        <v>16</v>
      </c>
      <c r="D27">
        <v>5</v>
      </c>
      <c r="E27">
        <v>200</v>
      </c>
      <c r="F27">
        <v>1000</v>
      </c>
      <c r="G27" t="s">
        <v>10</v>
      </c>
      <c r="H27" s="1">
        <v>45742</v>
      </c>
    </row>
    <row r="28" spans="1:8">
      <c r="A28">
        <v>1027</v>
      </c>
      <c r="B28" t="s">
        <v>44</v>
      </c>
      <c r="C28" t="s">
        <v>35</v>
      </c>
      <c r="D28">
        <v>1</v>
      </c>
      <c r="E28">
        <v>55000</v>
      </c>
      <c r="F28">
        <v>55000</v>
      </c>
      <c r="G28" t="s">
        <v>17</v>
      </c>
      <c r="H28" s="1">
        <v>45743</v>
      </c>
    </row>
    <row r="29" spans="1:8">
      <c r="A29">
        <v>1028</v>
      </c>
      <c r="B29" t="s">
        <v>23</v>
      </c>
      <c r="C29" t="s">
        <v>12</v>
      </c>
      <c r="D29">
        <v>2</v>
      </c>
      <c r="E29">
        <v>50000</v>
      </c>
      <c r="F29">
        <v>10387</v>
      </c>
      <c r="G29" t="s">
        <v>14</v>
      </c>
      <c r="H29" s="1">
        <v>45744</v>
      </c>
    </row>
    <row r="30" spans="1:8">
      <c r="A30">
        <v>1029</v>
      </c>
      <c r="B30" t="s">
        <v>45</v>
      </c>
      <c r="C30" t="s">
        <v>26</v>
      </c>
      <c r="D30">
        <v>2</v>
      </c>
      <c r="E30">
        <v>12000</v>
      </c>
      <c r="F30">
        <v>24000</v>
      </c>
      <c r="G30" t="s">
        <v>19</v>
      </c>
      <c r="H30" s="1">
        <v>45745</v>
      </c>
    </row>
    <row r="31" spans="1:8">
      <c r="A31">
        <v>1030</v>
      </c>
      <c r="B31" t="s">
        <v>46</v>
      </c>
      <c r="C31" t="s">
        <v>9</v>
      </c>
      <c r="D31">
        <v>1</v>
      </c>
      <c r="E31">
        <v>70000</v>
      </c>
      <c r="F31">
        <v>70000</v>
      </c>
      <c r="G31" t="s">
        <v>10</v>
      </c>
      <c r="H31" s="1">
        <v>45746</v>
      </c>
    </row>
  </sheetData>
  <conditionalFormatting sqref="D2:F31">
    <cfRule type="containsText" dxfId="4" priority="1" operator="containsText" text="NULL">
      <formula>NOT(ISERROR(SEARCH("NULL",D2)))</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CFAC1-EBC0-4DDB-AB40-D4EB1683E506}">
  <dimension ref="A1:O31"/>
  <sheetViews>
    <sheetView topLeftCell="A8" workbookViewId="0">
      <selection activeCell="N19" sqref="N19"/>
    </sheetView>
  </sheetViews>
  <sheetFormatPr defaultRowHeight="14.4"/>
  <cols>
    <col min="1" max="1" width="10.77734375" bestFit="1" customWidth="1"/>
    <col min="2" max="2" width="18.5546875" bestFit="1" customWidth="1"/>
    <col min="3" max="3" width="11.109375" bestFit="1" customWidth="1"/>
    <col min="4" max="4" width="10.5546875" bestFit="1" customWidth="1"/>
    <col min="5" max="5" width="15.77734375" bestFit="1" customWidth="1"/>
    <col min="6" max="6" width="15.44140625" bestFit="1" customWidth="1"/>
    <col min="7" max="7" width="18.21875" bestFit="1" customWidth="1"/>
    <col min="8" max="8" width="12.88671875" bestFit="1" customWidth="1"/>
    <col min="14" max="14" width="10.44140625" customWidth="1"/>
  </cols>
  <sheetData>
    <row r="1" spans="1:15">
      <c r="A1" t="s">
        <v>0</v>
      </c>
      <c r="B1" t="s">
        <v>1</v>
      </c>
      <c r="C1" t="s">
        <v>2</v>
      </c>
      <c r="D1" t="s">
        <v>3</v>
      </c>
      <c r="E1" t="s">
        <v>4</v>
      </c>
      <c r="F1" t="s">
        <v>5</v>
      </c>
      <c r="G1" t="s">
        <v>6</v>
      </c>
      <c r="H1" t="s">
        <v>7</v>
      </c>
    </row>
    <row r="2" spans="1:15">
      <c r="A2">
        <v>1001</v>
      </c>
      <c r="B2" t="s">
        <v>8</v>
      </c>
      <c r="C2" t="s">
        <v>9</v>
      </c>
      <c r="D2">
        <v>3</v>
      </c>
      <c r="E2">
        <v>500</v>
      </c>
      <c r="F2">
        <v>1500</v>
      </c>
      <c r="G2" t="s">
        <v>52</v>
      </c>
      <c r="H2" s="1">
        <v>45660</v>
      </c>
    </row>
    <row r="3" spans="1:15">
      <c r="A3">
        <v>1002</v>
      </c>
      <c r="B3" t="s">
        <v>11</v>
      </c>
      <c r="C3" t="s">
        <v>12</v>
      </c>
      <c r="D3">
        <v>2</v>
      </c>
      <c r="E3">
        <v>800</v>
      </c>
      <c r="F3">
        <v>10387</v>
      </c>
      <c r="G3" t="s">
        <v>53</v>
      </c>
      <c r="H3" s="1">
        <v>45691</v>
      </c>
    </row>
    <row r="4" spans="1:15">
      <c r="A4">
        <v>1003</v>
      </c>
      <c r="B4" t="s">
        <v>15</v>
      </c>
      <c r="C4" t="s">
        <v>16</v>
      </c>
      <c r="D4">
        <v>1</v>
      </c>
      <c r="E4">
        <v>3500</v>
      </c>
      <c r="F4">
        <v>3500</v>
      </c>
      <c r="G4" t="s">
        <v>54</v>
      </c>
      <c r="H4" s="1">
        <v>45719</v>
      </c>
      <c r="J4" s="2" t="s">
        <v>48</v>
      </c>
    </row>
    <row r="5" spans="1:15">
      <c r="A5">
        <v>1004</v>
      </c>
      <c r="B5" t="s">
        <v>18</v>
      </c>
      <c r="C5" t="s">
        <v>9</v>
      </c>
      <c r="D5">
        <v>4</v>
      </c>
      <c r="E5">
        <v>10937</v>
      </c>
      <c r="F5">
        <v>10387</v>
      </c>
      <c r="G5" t="s">
        <v>55</v>
      </c>
      <c r="H5" s="1">
        <v>45750</v>
      </c>
      <c r="J5" t="s">
        <v>56</v>
      </c>
    </row>
    <row r="6" spans="1:15">
      <c r="A6">
        <v>1005</v>
      </c>
      <c r="B6" t="s">
        <v>20</v>
      </c>
      <c r="C6" t="s">
        <v>21</v>
      </c>
      <c r="D6">
        <v>2</v>
      </c>
      <c r="E6">
        <v>2500</v>
      </c>
      <c r="F6">
        <v>5000</v>
      </c>
      <c r="G6" t="s">
        <v>52</v>
      </c>
      <c r="H6" s="1">
        <v>45780</v>
      </c>
      <c r="J6" s="2"/>
    </row>
    <row r="7" spans="1:15">
      <c r="A7">
        <v>1006</v>
      </c>
      <c r="B7" t="s">
        <v>22</v>
      </c>
      <c r="C7" t="s">
        <v>9</v>
      </c>
      <c r="D7">
        <v>2</v>
      </c>
      <c r="E7">
        <v>7000</v>
      </c>
      <c r="F7">
        <v>14000</v>
      </c>
      <c r="G7" t="s">
        <v>13</v>
      </c>
      <c r="H7" s="1">
        <v>45811</v>
      </c>
    </row>
    <row r="8" spans="1:15">
      <c r="A8">
        <v>1007</v>
      </c>
      <c r="B8" t="s">
        <v>23</v>
      </c>
      <c r="C8" t="s">
        <v>12</v>
      </c>
      <c r="D8">
        <v>1</v>
      </c>
      <c r="E8">
        <v>10937</v>
      </c>
      <c r="F8">
        <v>10387</v>
      </c>
      <c r="G8" t="s">
        <v>53</v>
      </c>
      <c r="H8" s="1">
        <v>45841</v>
      </c>
    </row>
    <row r="9" spans="1:15">
      <c r="A9">
        <v>1008</v>
      </c>
      <c r="B9" t="s">
        <v>24</v>
      </c>
      <c r="C9" t="s">
        <v>16</v>
      </c>
      <c r="D9">
        <v>3</v>
      </c>
      <c r="E9">
        <v>4500</v>
      </c>
      <c r="F9">
        <v>13500</v>
      </c>
      <c r="G9" t="s">
        <v>54</v>
      </c>
      <c r="H9" s="1">
        <v>45872</v>
      </c>
    </row>
    <row r="10" spans="1:15">
      <c r="A10">
        <v>1009</v>
      </c>
      <c r="B10" t="s">
        <v>25</v>
      </c>
      <c r="C10" t="s">
        <v>26</v>
      </c>
      <c r="D10">
        <v>2</v>
      </c>
      <c r="E10">
        <v>6000</v>
      </c>
      <c r="F10">
        <v>10387</v>
      </c>
      <c r="G10" t="s">
        <v>52</v>
      </c>
      <c r="H10" s="1">
        <v>45903</v>
      </c>
      <c r="J10" t="s">
        <v>101</v>
      </c>
      <c r="K10" t="s">
        <v>102</v>
      </c>
      <c r="O10" t="s">
        <v>103</v>
      </c>
    </row>
    <row r="11" spans="1:15">
      <c r="A11">
        <v>1010</v>
      </c>
      <c r="B11" t="s">
        <v>27</v>
      </c>
      <c r="C11" t="s">
        <v>12</v>
      </c>
      <c r="D11">
        <v>2</v>
      </c>
      <c r="E11">
        <v>1500</v>
      </c>
      <c r="F11">
        <v>3000</v>
      </c>
      <c r="G11" t="s">
        <v>55</v>
      </c>
      <c r="H11" s="1">
        <v>45933</v>
      </c>
      <c r="J11" t="s">
        <v>104</v>
      </c>
      <c r="K11" t="s">
        <v>105</v>
      </c>
    </row>
    <row r="12" spans="1:15">
      <c r="A12">
        <v>1011</v>
      </c>
      <c r="B12" t="s">
        <v>28</v>
      </c>
      <c r="C12" t="s">
        <v>9</v>
      </c>
      <c r="D12">
        <v>5</v>
      </c>
      <c r="E12">
        <v>10937</v>
      </c>
      <c r="F12">
        <v>10387</v>
      </c>
      <c r="G12" t="s">
        <v>54</v>
      </c>
      <c r="H12" s="1">
        <v>45964</v>
      </c>
    </row>
    <row r="13" spans="1:15">
      <c r="A13">
        <v>1012</v>
      </c>
      <c r="B13" t="s">
        <v>29</v>
      </c>
      <c r="C13" t="s">
        <v>16</v>
      </c>
      <c r="D13">
        <v>1</v>
      </c>
      <c r="E13">
        <v>2200</v>
      </c>
      <c r="F13">
        <v>2200</v>
      </c>
      <c r="G13" t="s">
        <v>53</v>
      </c>
      <c r="H13" s="1">
        <v>45994</v>
      </c>
    </row>
    <row r="14" spans="1:15">
      <c r="A14">
        <v>1013</v>
      </c>
      <c r="B14" t="s">
        <v>30</v>
      </c>
      <c r="C14" t="s">
        <v>26</v>
      </c>
      <c r="D14">
        <v>2</v>
      </c>
      <c r="E14">
        <v>12000</v>
      </c>
      <c r="F14">
        <v>24000</v>
      </c>
      <c r="G14" t="s">
        <v>55</v>
      </c>
      <c r="H14" s="1">
        <v>45729</v>
      </c>
    </row>
    <row r="15" spans="1:15">
      <c r="A15">
        <v>1014</v>
      </c>
      <c r="B15" t="s">
        <v>31</v>
      </c>
      <c r="C15" t="s">
        <v>12</v>
      </c>
      <c r="D15">
        <v>2</v>
      </c>
      <c r="E15">
        <v>900</v>
      </c>
      <c r="F15">
        <v>10387</v>
      </c>
      <c r="G15" t="s">
        <v>52</v>
      </c>
      <c r="H15" s="1">
        <v>45730</v>
      </c>
    </row>
    <row r="16" spans="1:15">
      <c r="A16">
        <v>1015</v>
      </c>
      <c r="B16" t="s">
        <v>32</v>
      </c>
      <c r="C16" t="s">
        <v>26</v>
      </c>
      <c r="D16">
        <v>3</v>
      </c>
      <c r="E16">
        <v>1800</v>
      </c>
      <c r="F16">
        <v>5400</v>
      </c>
      <c r="G16" t="s">
        <v>54</v>
      </c>
      <c r="H16" s="1">
        <v>45731</v>
      </c>
    </row>
    <row r="17" spans="1:8">
      <c r="A17">
        <v>1016</v>
      </c>
      <c r="B17" t="s">
        <v>33</v>
      </c>
      <c r="C17" t="s">
        <v>16</v>
      </c>
      <c r="D17">
        <v>2</v>
      </c>
      <c r="E17">
        <v>1500</v>
      </c>
      <c r="F17">
        <v>10387</v>
      </c>
      <c r="G17" t="s">
        <v>53</v>
      </c>
      <c r="H17" s="1">
        <v>45732</v>
      </c>
    </row>
    <row r="18" spans="1:8">
      <c r="A18">
        <v>1017</v>
      </c>
      <c r="B18" t="s">
        <v>34</v>
      </c>
      <c r="C18" t="s">
        <v>35</v>
      </c>
      <c r="D18">
        <v>1</v>
      </c>
      <c r="E18">
        <v>8000</v>
      </c>
      <c r="F18">
        <v>8000</v>
      </c>
      <c r="G18" t="s">
        <v>55</v>
      </c>
      <c r="H18" s="1">
        <v>45733</v>
      </c>
    </row>
    <row r="19" spans="1:8">
      <c r="A19">
        <v>1018</v>
      </c>
      <c r="B19" t="s">
        <v>36</v>
      </c>
      <c r="C19" t="s">
        <v>12</v>
      </c>
      <c r="D19">
        <v>2</v>
      </c>
      <c r="E19">
        <v>5500</v>
      </c>
      <c r="F19">
        <v>11000</v>
      </c>
      <c r="G19" t="s">
        <v>52</v>
      </c>
      <c r="H19" s="1">
        <v>45734</v>
      </c>
    </row>
    <row r="20" spans="1:8">
      <c r="A20">
        <v>1019</v>
      </c>
      <c r="B20" t="s">
        <v>37</v>
      </c>
      <c r="C20" t="s">
        <v>9</v>
      </c>
      <c r="D20">
        <v>1</v>
      </c>
      <c r="E20">
        <v>20000</v>
      </c>
      <c r="F20">
        <v>20000</v>
      </c>
      <c r="G20" t="s">
        <v>54</v>
      </c>
      <c r="H20" s="1">
        <v>45735</v>
      </c>
    </row>
    <row r="21" spans="1:8">
      <c r="A21">
        <v>1020</v>
      </c>
      <c r="B21" t="s">
        <v>38</v>
      </c>
      <c r="C21" t="s">
        <v>12</v>
      </c>
      <c r="D21">
        <v>2</v>
      </c>
      <c r="E21">
        <v>1200</v>
      </c>
      <c r="F21">
        <v>10387</v>
      </c>
      <c r="G21" t="s">
        <v>53</v>
      </c>
      <c r="H21" s="1">
        <v>45736</v>
      </c>
    </row>
    <row r="22" spans="1:8">
      <c r="A22">
        <v>1021</v>
      </c>
      <c r="B22" t="s">
        <v>39</v>
      </c>
      <c r="C22" t="s">
        <v>16</v>
      </c>
      <c r="D22">
        <v>2</v>
      </c>
      <c r="E22">
        <v>4000</v>
      </c>
      <c r="F22">
        <v>8000</v>
      </c>
      <c r="G22" t="s">
        <v>55</v>
      </c>
      <c r="H22" s="1">
        <v>45737</v>
      </c>
    </row>
    <row r="23" spans="1:8">
      <c r="A23">
        <v>1022</v>
      </c>
      <c r="B23" t="s">
        <v>40</v>
      </c>
      <c r="C23" t="s">
        <v>9</v>
      </c>
      <c r="D23">
        <v>2</v>
      </c>
      <c r="E23">
        <v>15000</v>
      </c>
      <c r="F23">
        <v>10387</v>
      </c>
      <c r="G23" t="s">
        <v>52</v>
      </c>
      <c r="H23" s="1">
        <v>45738</v>
      </c>
    </row>
    <row r="24" spans="1:8">
      <c r="A24">
        <v>1023</v>
      </c>
      <c r="B24" t="s">
        <v>41</v>
      </c>
      <c r="C24" t="s">
        <v>26</v>
      </c>
      <c r="D24">
        <v>1</v>
      </c>
      <c r="E24">
        <v>2500</v>
      </c>
      <c r="F24">
        <v>2500</v>
      </c>
      <c r="G24" t="s">
        <v>54</v>
      </c>
      <c r="H24" s="1">
        <v>45739</v>
      </c>
    </row>
    <row r="25" spans="1:8">
      <c r="A25">
        <v>1024</v>
      </c>
      <c r="B25" t="s">
        <v>31</v>
      </c>
      <c r="C25" t="s">
        <v>12</v>
      </c>
      <c r="D25">
        <v>3</v>
      </c>
      <c r="E25">
        <v>10937</v>
      </c>
      <c r="F25">
        <v>10387</v>
      </c>
      <c r="G25" t="s">
        <v>53</v>
      </c>
      <c r="H25" s="1">
        <v>45740</v>
      </c>
    </row>
    <row r="26" spans="1:8">
      <c r="A26">
        <v>1025</v>
      </c>
      <c r="B26" t="s">
        <v>42</v>
      </c>
      <c r="C26" t="s">
        <v>9</v>
      </c>
      <c r="D26">
        <v>1</v>
      </c>
      <c r="E26">
        <v>40000</v>
      </c>
      <c r="F26">
        <v>40000</v>
      </c>
      <c r="G26" t="s">
        <v>55</v>
      </c>
      <c r="H26" s="1">
        <v>45741</v>
      </c>
    </row>
    <row r="27" spans="1:8">
      <c r="A27">
        <v>1026</v>
      </c>
      <c r="B27" t="s">
        <v>43</v>
      </c>
      <c r="C27" t="s">
        <v>16</v>
      </c>
      <c r="D27">
        <v>5</v>
      </c>
      <c r="E27">
        <v>200</v>
      </c>
      <c r="F27">
        <v>1000</v>
      </c>
      <c r="G27" t="s">
        <v>52</v>
      </c>
      <c r="H27" s="1">
        <v>45742</v>
      </c>
    </row>
    <row r="28" spans="1:8">
      <c r="A28">
        <v>1027</v>
      </c>
      <c r="B28" t="s">
        <v>44</v>
      </c>
      <c r="C28" t="s">
        <v>35</v>
      </c>
      <c r="D28">
        <v>1</v>
      </c>
      <c r="E28">
        <v>55000</v>
      </c>
      <c r="F28">
        <v>55000</v>
      </c>
      <c r="G28" t="s">
        <v>54</v>
      </c>
      <c r="H28" s="1">
        <v>45743</v>
      </c>
    </row>
    <row r="29" spans="1:8">
      <c r="A29">
        <v>1028</v>
      </c>
      <c r="B29" t="s">
        <v>23</v>
      </c>
      <c r="C29" t="s">
        <v>12</v>
      </c>
      <c r="D29">
        <v>2</v>
      </c>
      <c r="E29">
        <v>50000</v>
      </c>
      <c r="F29">
        <v>10387</v>
      </c>
      <c r="G29" t="s">
        <v>53</v>
      </c>
      <c r="H29" s="1">
        <v>45744</v>
      </c>
    </row>
    <row r="30" spans="1:8">
      <c r="A30">
        <v>1029</v>
      </c>
      <c r="B30" t="s">
        <v>45</v>
      </c>
      <c r="C30" t="s">
        <v>26</v>
      </c>
      <c r="D30">
        <v>2</v>
      </c>
      <c r="E30">
        <v>12000</v>
      </c>
      <c r="F30">
        <v>24000</v>
      </c>
      <c r="G30" t="s">
        <v>55</v>
      </c>
      <c r="H30" s="1">
        <v>45745</v>
      </c>
    </row>
    <row r="31" spans="1:8">
      <c r="A31">
        <v>1030</v>
      </c>
      <c r="B31" t="s">
        <v>46</v>
      </c>
      <c r="C31" t="s">
        <v>9</v>
      </c>
      <c r="D31">
        <v>1</v>
      </c>
      <c r="E31">
        <v>70000</v>
      </c>
      <c r="F31">
        <v>70000</v>
      </c>
      <c r="G31" t="s">
        <v>52</v>
      </c>
      <c r="H31" s="1">
        <v>45746</v>
      </c>
    </row>
  </sheetData>
  <conditionalFormatting sqref="D2:F31">
    <cfRule type="containsText" dxfId="3" priority="1" operator="containsText" text="NULL">
      <formula>NOT(ISERROR(SEARCH("NULL",D2)))</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802D8-825C-4CB3-9FFC-1DFF25E297ED}">
  <dimension ref="A1:Q19"/>
  <sheetViews>
    <sheetView workbookViewId="0">
      <selection activeCell="L11" sqref="L11"/>
    </sheetView>
  </sheetViews>
  <sheetFormatPr defaultRowHeight="14.4"/>
  <cols>
    <col min="1" max="1" width="12.5546875" bestFit="1" customWidth="1"/>
    <col min="2" max="2" width="19.77734375" bestFit="1" customWidth="1"/>
    <col min="3" max="3" width="5" bestFit="1" customWidth="1"/>
    <col min="4" max="4" width="4.21875" customWidth="1"/>
    <col min="5" max="5" width="4.77734375" customWidth="1"/>
    <col min="6" max="6" width="5.77734375" customWidth="1"/>
    <col min="7" max="7" width="6.88671875" customWidth="1"/>
    <col min="8" max="10" width="5" bestFit="1" customWidth="1"/>
    <col min="11" max="19" width="6" bestFit="1" customWidth="1"/>
    <col min="20" max="20" width="10.77734375" bestFit="1" customWidth="1"/>
  </cols>
  <sheetData>
    <row r="1" spans="1:13">
      <c r="A1" s="3" t="s">
        <v>57</v>
      </c>
      <c r="B1" t="s">
        <v>59</v>
      </c>
    </row>
    <row r="2" spans="1:13">
      <c r="A2" s="4" t="s">
        <v>54</v>
      </c>
      <c r="B2">
        <v>110287</v>
      </c>
      <c r="F2" t="s">
        <v>61</v>
      </c>
      <c r="G2" t="s">
        <v>63</v>
      </c>
      <c r="M2" t="s">
        <v>65</v>
      </c>
    </row>
    <row r="3" spans="1:13">
      <c r="A3" s="4" t="s">
        <v>52</v>
      </c>
      <c r="B3">
        <v>119661</v>
      </c>
      <c r="F3" t="s">
        <v>62</v>
      </c>
      <c r="G3" t="s">
        <v>60</v>
      </c>
    </row>
    <row r="4" spans="1:13">
      <c r="A4" s="4" t="s">
        <v>13</v>
      </c>
      <c r="B4">
        <v>14000</v>
      </c>
      <c r="F4" t="s">
        <v>66</v>
      </c>
      <c r="G4" t="s">
        <v>68</v>
      </c>
      <c r="H4" t="s">
        <v>67</v>
      </c>
    </row>
    <row r="5" spans="1:13">
      <c r="A5" s="4" t="s">
        <v>53</v>
      </c>
      <c r="B5">
        <v>64522</v>
      </c>
    </row>
    <row r="6" spans="1:13">
      <c r="A6" s="4" t="s">
        <v>55</v>
      </c>
      <c r="B6">
        <v>117387</v>
      </c>
    </row>
    <row r="7" spans="1:13">
      <c r="A7" s="4" t="s">
        <v>58</v>
      </c>
      <c r="B7">
        <v>425857</v>
      </c>
    </row>
    <row r="19" spans="17:17">
      <c r="Q19" t="s">
        <v>64</v>
      </c>
    </row>
  </sheetData>
  <conditionalFormatting sqref="B1:B1048576">
    <cfRule type="dataBar" priority="3">
      <dataBar>
        <cfvo type="min"/>
        <cfvo type="max"/>
        <color rgb="FF638EC6"/>
      </dataBar>
      <extLst>
        <ext xmlns:x14="http://schemas.microsoft.com/office/spreadsheetml/2009/9/main" uri="{B025F937-C7B1-47D3-B67F-A62EFF666E3E}">
          <x14:id>{929A51E7-3A87-4598-A123-31B76A5A59EF}</x14:id>
        </ext>
      </extLst>
    </cfRule>
  </conditionalFormatting>
  <conditionalFormatting sqref="E9">
    <cfRule type="dataBar" priority="2">
      <dataBar>
        <cfvo type="min"/>
        <cfvo type="max"/>
        <color rgb="FF638EC6"/>
      </dataBar>
      <extLst>
        <ext xmlns:x14="http://schemas.microsoft.com/office/spreadsheetml/2009/9/main" uri="{B025F937-C7B1-47D3-B67F-A62EFF666E3E}">
          <x14:id>{C6A83B28-41BC-443D-84B1-3168E476756C}</x14:id>
        </ext>
      </extLst>
    </cfRule>
  </conditionalFormatting>
  <conditionalFormatting sqref="F10:F12">
    <cfRule type="dataBar" priority="1">
      <dataBar>
        <cfvo type="min"/>
        <cfvo type="max"/>
        <color rgb="FF638EC6"/>
      </dataBar>
      <extLst>
        <ext xmlns:x14="http://schemas.microsoft.com/office/spreadsheetml/2009/9/main" uri="{B025F937-C7B1-47D3-B67F-A62EFF666E3E}">
          <x14:id>{08531B31-70EC-45EE-AAB0-95A863843EBB}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929A51E7-3A87-4598-A123-31B76A5A59EF}">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C6A83B28-41BC-443D-84B1-3168E476756C}">
            <x14:dataBar minLength="0" maxLength="100" border="1" negativeBarBorderColorSameAsPositive="0">
              <x14:cfvo type="autoMin"/>
              <x14:cfvo type="autoMax"/>
              <x14:borderColor rgb="FF638EC6"/>
              <x14:negativeFillColor rgb="FFFF0000"/>
              <x14:negativeBorderColor rgb="FFFF0000"/>
              <x14:axisColor rgb="FF000000"/>
            </x14:dataBar>
          </x14:cfRule>
          <xm:sqref>E9</xm:sqref>
        </x14:conditionalFormatting>
        <x14:conditionalFormatting xmlns:xm="http://schemas.microsoft.com/office/excel/2006/main">
          <x14:cfRule type="dataBar" id="{08531B31-70EC-45EE-AAB0-95A863843EBB}">
            <x14:dataBar minLength="0" maxLength="100" border="1" negativeBarBorderColorSameAsPositive="0">
              <x14:cfvo type="autoMin"/>
              <x14:cfvo type="autoMax"/>
              <x14:borderColor rgb="FF638EC6"/>
              <x14:negativeFillColor rgb="FFFF0000"/>
              <x14:negativeBorderColor rgb="FFFF0000"/>
              <x14:axisColor rgb="FF000000"/>
            </x14:dataBar>
          </x14:cfRule>
          <xm:sqref>F10:F12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E447D-0470-4E03-8480-E0A926F05F9B}">
  <dimension ref="A1:Q31"/>
  <sheetViews>
    <sheetView workbookViewId="0">
      <selection activeCell="K5" sqref="K5"/>
    </sheetView>
  </sheetViews>
  <sheetFormatPr defaultRowHeight="14.4"/>
  <cols>
    <col min="1" max="1" width="10.77734375" bestFit="1" customWidth="1"/>
    <col min="2" max="2" width="18.5546875" bestFit="1" customWidth="1"/>
    <col min="3" max="3" width="11.109375" bestFit="1" customWidth="1"/>
    <col min="4" max="4" width="10.5546875" bestFit="1" customWidth="1"/>
    <col min="5" max="5" width="15.77734375" bestFit="1" customWidth="1"/>
    <col min="6" max="6" width="15.44140625" bestFit="1" customWidth="1"/>
    <col min="7" max="7" width="18.21875" bestFit="1" customWidth="1"/>
    <col min="8" max="8" width="12.88671875" bestFit="1" customWidth="1"/>
    <col min="10" max="10" width="17.33203125" customWidth="1"/>
    <col min="11" max="11" width="36.6640625" customWidth="1"/>
    <col min="12" max="12" width="45.77734375" customWidth="1"/>
    <col min="13" max="13" width="13.109375" customWidth="1"/>
    <col min="14" max="14" width="10.6640625" customWidth="1"/>
  </cols>
  <sheetData>
    <row r="1" spans="1:12">
      <c r="A1" t="s">
        <v>0</v>
      </c>
      <c r="B1" t="s">
        <v>1</v>
      </c>
      <c r="C1" t="s">
        <v>2</v>
      </c>
      <c r="D1" t="s">
        <v>3</v>
      </c>
      <c r="E1" t="s">
        <v>4</v>
      </c>
      <c r="F1" t="s">
        <v>5</v>
      </c>
      <c r="G1" t="s">
        <v>6</v>
      </c>
      <c r="H1" t="s">
        <v>7</v>
      </c>
      <c r="J1" s="5" t="s">
        <v>72</v>
      </c>
    </row>
    <row r="2" spans="1:12">
      <c r="A2">
        <v>1001</v>
      </c>
      <c r="B2" t="s">
        <v>8</v>
      </c>
      <c r="C2" t="s">
        <v>9</v>
      </c>
      <c r="D2">
        <v>3</v>
      </c>
      <c r="E2">
        <v>500</v>
      </c>
      <c r="F2">
        <v>1500</v>
      </c>
      <c r="G2" t="s">
        <v>52</v>
      </c>
      <c r="H2" s="1">
        <v>45660</v>
      </c>
      <c r="J2" t="s">
        <v>69</v>
      </c>
    </row>
    <row r="3" spans="1:12">
      <c r="A3">
        <v>1002</v>
      </c>
      <c r="B3" t="s">
        <v>11</v>
      </c>
      <c r="C3" t="s">
        <v>12</v>
      </c>
      <c r="D3">
        <v>2</v>
      </c>
      <c r="E3">
        <v>800</v>
      </c>
      <c r="F3">
        <v>10387</v>
      </c>
      <c r="G3" t="s">
        <v>53</v>
      </c>
      <c r="H3" s="1">
        <v>45691</v>
      </c>
    </row>
    <row r="4" spans="1:12">
      <c r="A4">
        <v>1003</v>
      </c>
      <c r="B4" t="s">
        <v>15</v>
      </c>
      <c r="C4" t="s">
        <v>16</v>
      </c>
      <c r="D4">
        <v>1</v>
      </c>
      <c r="E4">
        <v>3500</v>
      </c>
      <c r="F4">
        <v>3500</v>
      </c>
      <c r="G4" t="s">
        <v>54</v>
      </c>
      <c r="H4" s="1">
        <v>45719</v>
      </c>
      <c r="J4" s="11" t="s">
        <v>0</v>
      </c>
      <c r="K4" s="11" t="s">
        <v>5</v>
      </c>
      <c r="L4" s="2"/>
    </row>
    <row r="5" spans="1:12">
      <c r="A5">
        <v>1004</v>
      </c>
      <c r="B5" t="s">
        <v>18</v>
      </c>
      <c r="C5" t="s">
        <v>9</v>
      </c>
      <c r="D5">
        <v>4</v>
      </c>
      <c r="E5">
        <v>10937</v>
      </c>
      <c r="F5">
        <v>10387</v>
      </c>
      <c r="G5" t="s">
        <v>55</v>
      </c>
      <c r="H5" s="1">
        <v>45750</v>
      </c>
      <c r="J5" s="10">
        <v>1015</v>
      </c>
      <c r="K5" s="10">
        <f>VLOOKUP(J5,Dataset569[],6)</f>
        <v>5400</v>
      </c>
    </row>
    <row r="6" spans="1:12">
      <c r="A6">
        <v>1005</v>
      </c>
      <c r="B6" t="s">
        <v>20</v>
      </c>
      <c r="C6" t="s">
        <v>21</v>
      </c>
      <c r="D6">
        <v>2</v>
      </c>
      <c r="E6">
        <v>2500</v>
      </c>
      <c r="F6">
        <v>5000</v>
      </c>
      <c r="G6" t="s">
        <v>52</v>
      </c>
      <c r="H6" s="1">
        <v>45780</v>
      </c>
      <c r="J6" s="2"/>
    </row>
    <row r="7" spans="1:12">
      <c r="A7">
        <v>1006</v>
      </c>
      <c r="B7" t="s">
        <v>22</v>
      </c>
      <c r="C7" t="s">
        <v>9</v>
      </c>
      <c r="D7">
        <v>2</v>
      </c>
      <c r="E7">
        <v>7000</v>
      </c>
      <c r="F7">
        <v>14000</v>
      </c>
      <c r="G7" t="s">
        <v>13</v>
      </c>
      <c r="H7" s="1">
        <v>45811</v>
      </c>
    </row>
    <row r="8" spans="1:12">
      <c r="A8">
        <v>1007</v>
      </c>
      <c r="B8" t="s">
        <v>23</v>
      </c>
      <c r="C8" t="s">
        <v>12</v>
      </c>
      <c r="D8">
        <v>1</v>
      </c>
      <c r="E8">
        <v>10937</v>
      </c>
      <c r="F8">
        <v>10387</v>
      </c>
      <c r="G8" t="s">
        <v>53</v>
      </c>
      <c r="H8" s="1">
        <v>45841</v>
      </c>
      <c r="J8" s="5" t="s">
        <v>73</v>
      </c>
    </row>
    <row r="9" spans="1:12">
      <c r="A9">
        <v>1008</v>
      </c>
      <c r="B9" t="s">
        <v>24</v>
      </c>
      <c r="C9" t="s">
        <v>16</v>
      </c>
      <c r="D9">
        <v>3</v>
      </c>
      <c r="E9">
        <v>4500</v>
      </c>
      <c r="F9">
        <v>13500</v>
      </c>
      <c r="G9" t="s">
        <v>54</v>
      </c>
      <c r="H9" s="1">
        <v>45872</v>
      </c>
      <c r="J9" t="s">
        <v>70</v>
      </c>
      <c r="K9" t="s">
        <v>71</v>
      </c>
    </row>
    <row r="10" spans="1:12">
      <c r="A10">
        <v>1009</v>
      </c>
      <c r="B10" t="s">
        <v>25</v>
      </c>
      <c r="C10" t="s">
        <v>26</v>
      </c>
      <c r="D10">
        <v>2</v>
      </c>
      <c r="E10">
        <v>6000</v>
      </c>
      <c r="F10">
        <v>10387</v>
      </c>
      <c r="G10" t="s">
        <v>52</v>
      </c>
      <c r="H10" s="1">
        <v>45903</v>
      </c>
    </row>
    <row r="11" spans="1:12">
      <c r="A11">
        <v>1010</v>
      </c>
      <c r="B11" t="s">
        <v>27</v>
      </c>
      <c r="C11" t="s">
        <v>12</v>
      </c>
      <c r="D11">
        <v>2</v>
      </c>
      <c r="E11">
        <v>1500</v>
      </c>
      <c r="F11">
        <v>3000</v>
      </c>
      <c r="G11" t="s">
        <v>55</v>
      </c>
      <c r="H11" s="1">
        <v>45933</v>
      </c>
      <c r="J11" s="2" t="s">
        <v>0</v>
      </c>
      <c r="K11" s="2" t="s">
        <v>2</v>
      </c>
    </row>
    <row r="12" spans="1:12">
      <c r="A12">
        <v>1011</v>
      </c>
      <c r="B12" t="s">
        <v>28</v>
      </c>
      <c r="C12" t="s">
        <v>9</v>
      </c>
      <c r="D12">
        <v>5</v>
      </c>
      <c r="E12">
        <v>10937</v>
      </c>
      <c r="F12">
        <v>10387</v>
      </c>
      <c r="G12" t="s">
        <v>54</v>
      </c>
      <c r="H12" s="1">
        <v>45964</v>
      </c>
      <c r="J12">
        <v>1027</v>
      </c>
      <c r="K12" t="str">
        <f>INDEX(Dataset569[Category],MATCH(J12,Dataset569[Order_ID],0))</f>
        <v>Furniture</v>
      </c>
    </row>
    <row r="13" spans="1:12">
      <c r="A13">
        <v>1012</v>
      </c>
      <c r="B13" t="s">
        <v>29</v>
      </c>
      <c r="C13" t="s">
        <v>16</v>
      </c>
      <c r="D13">
        <v>1</v>
      </c>
      <c r="E13">
        <v>2200</v>
      </c>
      <c r="F13">
        <v>2200</v>
      </c>
      <c r="G13" t="s">
        <v>53</v>
      </c>
      <c r="H13" s="1">
        <v>45994</v>
      </c>
    </row>
    <row r="14" spans="1:12">
      <c r="A14">
        <v>1013</v>
      </c>
      <c r="B14" t="s">
        <v>30</v>
      </c>
      <c r="C14" t="s">
        <v>26</v>
      </c>
      <c r="D14">
        <v>2</v>
      </c>
      <c r="E14">
        <v>12000</v>
      </c>
      <c r="F14">
        <v>24000</v>
      </c>
      <c r="G14" t="s">
        <v>55</v>
      </c>
      <c r="H14" s="1">
        <v>45729</v>
      </c>
      <c r="J14" s="5" t="s">
        <v>74</v>
      </c>
    </row>
    <row r="15" spans="1:12">
      <c r="A15">
        <v>1014</v>
      </c>
      <c r="B15" t="s">
        <v>31</v>
      </c>
      <c r="C15" t="s">
        <v>12</v>
      </c>
      <c r="D15">
        <v>2</v>
      </c>
      <c r="E15">
        <v>900</v>
      </c>
      <c r="F15">
        <v>10387</v>
      </c>
      <c r="G15" t="s">
        <v>52</v>
      </c>
      <c r="H15" s="1">
        <v>45730</v>
      </c>
      <c r="J15" t="s">
        <v>75</v>
      </c>
    </row>
    <row r="16" spans="1:12">
      <c r="A16">
        <v>1015</v>
      </c>
      <c r="B16" t="s">
        <v>32</v>
      </c>
      <c r="C16" t="s">
        <v>26</v>
      </c>
      <c r="D16">
        <v>3</v>
      </c>
      <c r="E16">
        <v>1800</v>
      </c>
      <c r="F16">
        <v>5400</v>
      </c>
      <c r="G16" t="s">
        <v>54</v>
      </c>
      <c r="H16" s="1">
        <v>45731</v>
      </c>
    </row>
    <row r="17" spans="1:17">
      <c r="A17">
        <v>1016</v>
      </c>
      <c r="B17" t="s">
        <v>33</v>
      </c>
      <c r="C17" t="s">
        <v>16</v>
      </c>
      <c r="D17">
        <v>2</v>
      </c>
      <c r="E17">
        <v>1500</v>
      </c>
      <c r="F17">
        <v>10387</v>
      </c>
      <c r="G17" t="s">
        <v>53</v>
      </c>
      <c r="H17" s="1">
        <v>45732</v>
      </c>
      <c r="J17" s="9" t="s">
        <v>76</v>
      </c>
      <c r="K17" s="9" t="s">
        <v>77</v>
      </c>
      <c r="L17" s="9" t="s">
        <v>78</v>
      </c>
      <c r="O17" s="2"/>
      <c r="P17" s="2"/>
      <c r="Q17" s="2"/>
    </row>
    <row r="18" spans="1:17" ht="16.2" customHeight="1">
      <c r="A18">
        <v>1017</v>
      </c>
      <c r="B18" t="s">
        <v>34</v>
      </c>
      <c r="C18" t="s">
        <v>35</v>
      </c>
      <c r="D18">
        <v>1</v>
      </c>
      <c r="E18">
        <v>8000</v>
      </c>
      <c r="F18">
        <v>8000</v>
      </c>
      <c r="G18" t="s">
        <v>55</v>
      </c>
      <c r="H18" s="1">
        <v>45733</v>
      </c>
      <c r="J18" s="7" t="s">
        <v>79</v>
      </c>
      <c r="K18" s="8" t="s">
        <v>80</v>
      </c>
      <c r="L18" s="8" t="s">
        <v>81</v>
      </c>
    </row>
    <row r="19" spans="1:17">
      <c r="A19">
        <v>1018</v>
      </c>
      <c r="B19" t="s">
        <v>36</v>
      </c>
      <c r="C19" t="s">
        <v>12</v>
      </c>
      <c r="D19">
        <v>2</v>
      </c>
      <c r="E19">
        <v>5500</v>
      </c>
      <c r="F19">
        <v>11000</v>
      </c>
      <c r="G19" t="s">
        <v>52</v>
      </c>
      <c r="H19" s="1">
        <v>45734</v>
      </c>
      <c r="J19" s="7" t="s">
        <v>82</v>
      </c>
      <c r="K19" s="6" t="s">
        <v>83</v>
      </c>
      <c r="L19" s="6" t="s">
        <v>84</v>
      </c>
    </row>
    <row r="20" spans="1:17">
      <c r="A20">
        <v>1019</v>
      </c>
      <c r="B20" t="s">
        <v>37</v>
      </c>
      <c r="C20" t="s">
        <v>9</v>
      </c>
      <c r="D20">
        <v>1</v>
      </c>
      <c r="E20">
        <v>20000</v>
      </c>
      <c r="F20">
        <v>20000</v>
      </c>
      <c r="G20" t="s">
        <v>54</v>
      </c>
      <c r="H20" s="1">
        <v>45735</v>
      </c>
      <c r="J20" s="7" t="s">
        <v>85</v>
      </c>
      <c r="K20" s="6" t="s">
        <v>86</v>
      </c>
      <c r="L20" s="6" t="s">
        <v>87</v>
      </c>
    </row>
    <row r="21" spans="1:17" ht="28.8">
      <c r="A21">
        <v>1020</v>
      </c>
      <c r="B21" t="s">
        <v>38</v>
      </c>
      <c r="C21" t="s">
        <v>12</v>
      </c>
      <c r="D21">
        <v>2</v>
      </c>
      <c r="E21">
        <v>1200</v>
      </c>
      <c r="F21">
        <v>10387</v>
      </c>
      <c r="G21" t="s">
        <v>53</v>
      </c>
      <c r="H21" s="1">
        <v>45736</v>
      </c>
      <c r="J21" s="7" t="s">
        <v>90</v>
      </c>
      <c r="K21" s="6" t="s">
        <v>88</v>
      </c>
      <c r="L21" s="6" t="s">
        <v>89</v>
      </c>
    </row>
    <row r="22" spans="1:17">
      <c r="A22">
        <v>1021</v>
      </c>
      <c r="B22" t="s">
        <v>39</v>
      </c>
      <c r="C22" t="s">
        <v>16</v>
      </c>
      <c r="D22">
        <v>2</v>
      </c>
      <c r="E22">
        <v>4000</v>
      </c>
      <c r="F22">
        <v>8000</v>
      </c>
      <c r="G22" t="s">
        <v>55</v>
      </c>
      <c r="H22" s="1">
        <v>45737</v>
      </c>
      <c r="J22" s="6"/>
    </row>
    <row r="23" spans="1:17">
      <c r="A23">
        <v>1022</v>
      </c>
      <c r="B23" t="s">
        <v>40</v>
      </c>
      <c r="C23" t="s">
        <v>9</v>
      </c>
      <c r="D23">
        <v>2</v>
      </c>
      <c r="E23">
        <v>15000</v>
      </c>
      <c r="F23">
        <v>10387</v>
      </c>
      <c r="G23" t="s">
        <v>52</v>
      </c>
      <c r="H23" s="1">
        <v>45738</v>
      </c>
    </row>
    <row r="24" spans="1:17">
      <c r="A24">
        <v>1023</v>
      </c>
      <c r="B24" t="s">
        <v>41</v>
      </c>
      <c r="C24" t="s">
        <v>26</v>
      </c>
      <c r="D24">
        <v>1</v>
      </c>
      <c r="E24">
        <v>2500</v>
      </c>
      <c r="F24">
        <v>2500</v>
      </c>
      <c r="G24" t="s">
        <v>54</v>
      </c>
      <c r="H24" s="1">
        <v>45739</v>
      </c>
    </row>
    <row r="25" spans="1:17">
      <c r="A25">
        <v>1024</v>
      </c>
      <c r="B25" t="s">
        <v>31</v>
      </c>
      <c r="C25" t="s">
        <v>12</v>
      </c>
      <c r="D25">
        <v>3</v>
      </c>
      <c r="E25">
        <v>10937</v>
      </c>
      <c r="F25">
        <v>10387</v>
      </c>
      <c r="G25" t="s">
        <v>53</v>
      </c>
      <c r="H25" s="1">
        <v>45740</v>
      </c>
    </row>
    <row r="26" spans="1:17">
      <c r="A26">
        <v>1025</v>
      </c>
      <c r="B26" t="s">
        <v>42</v>
      </c>
      <c r="C26" t="s">
        <v>9</v>
      </c>
      <c r="D26">
        <v>1</v>
      </c>
      <c r="E26">
        <v>40000</v>
      </c>
      <c r="F26">
        <v>40000</v>
      </c>
      <c r="G26" t="s">
        <v>55</v>
      </c>
      <c r="H26" s="1">
        <v>45741</v>
      </c>
    </row>
    <row r="27" spans="1:17">
      <c r="A27">
        <v>1026</v>
      </c>
      <c r="B27" t="s">
        <v>43</v>
      </c>
      <c r="C27" t="s">
        <v>16</v>
      </c>
      <c r="D27">
        <v>5</v>
      </c>
      <c r="E27">
        <v>200</v>
      </c>
      <c r="F27">
        <v>1000</v>
      </c>
      <c r="G27" t="s">
        <v>52</v>
      </c>
      <c r="H27" s="1">
        <v>45742</v>
      </c>
    </row>
    <row r="28" spans="1:17">
      <c r="A28">
        <v>1027</v>
      </c>
      <c r="B28" t="s">
        <v>44</v>
      </c>
      <c r="C28" t="s">
        <v>35</v>
      </c>
      <c r="D28">
        <v>1</v>
      </c>
      <c r="E28">
        <v>55000</v>
      </c>
      <c r="F28">
        <v>55000</v>
      </c>
      <c r="G28" t="s">
        <v>54</v>
      </c>
      <c r="H28" s="1">
        <v>45743</v>
      </c>
    </row>
    <row r="29" spans="1:17">
      <c r="A29">
        <v>1028</v>
      </c>
      <c r="B29" t="s">
        <v>23</v>
      </c>
      <c r="C29" t="s">
        <v>12</v>
      </c>
      <c r="D29">
        <v>2</v>
      </c>
      <c r="E29">
        <v>50000</v>
      </c>
      <c r="F29">
        <v>10387</v>
      </c>
      <c r="G29" t="s">
        <v>53</v>
      </c>
      <c r="H29" s="1">
        <v>45744</v>
      </c>
    </row>
    <row r="30" spans="1:17">
      <c r="A30">
        <v>1029</v>
      </c>
      <c r="B30" t="s">
        <v>45</v>
      </c>
      <c r="C30" t="s">
        <v>26</v>
      </c>
      <c r="D30">
        <v>2</v>
      </c>
      <c r="E30">
        <v>12000</v>
      </c>
      <c r="F30">
        <v>24000</v>
      </c>
      <c r="G30" t="s">
        <v>55</v>
      </c>
      <c r="H30" s="1">
        <v>45745</v>
      </c>
    </row>
    <row r="31" spans="1:17">
      <c r="A31">
        <v>1030</v>
      </c>
      <c r="B31" t="s">
        <v>46</v>
      </c>
      <c r="C31" t="s">
        <v>9</v>
      </c>
      <c r="D31">
        <v>1</v>
      </c>
      <c r="E31">
        <v>70000</v>
      </c>
      <c r="F31">
        <v>70000</v>
      </c>
      <c r="G31" t="s">
        <v>52</v>
      </c>
      <c r="H31" s="1">
        <v>45746</v>
      </c>
    </row>
  </sheetData>
  <conditionalFormatting sqref="D2:F31">
    <cfRule type="containsText" dxfId="2" priority="1" operator="containsText" text="NULL">
      <formula>NOT(ISERROR(SEARCH("NULL",D2)))</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58D6D-B82D-45B4-BABB-EB26F0878B05}">
  <dimension ref="A1:M32"/>
  <sheetViews>
    <sheetView workbookViewId="0">
      <selection activeCell="D2" sqref="D2:G2"/>
    </sheetView>
  </sheetViews>
  <sheetFormatPr defaultRowHeight="14.4"/>
  <cols>
    <col min="1" max="1" width="12.5546875" bestFit="1" customWidth="1"/>
    <col min="2" max="2" width="19.77734375" bestFit="1" customWidth="1"/>
  </cols>
  <sheetData>
    <row r="1" spans="1:4">
      <c r="A1" s="3" t="s">
        <v>57</v>
      </c>
      <c r="B1" t="s">
        <v>59</v>
      </c>
    </row>
    <row r="2" spans="1:4">
      <c r="A2" s="12">
        <v>45660</v>
      </c>
      <c r="B2" s="15">
        <v>1500</v>
      </c>
      <c r="D2" s="2" t="s">
        <v>94</v>
      </c>
    </row>
    <row r="3" spans="1:4">
      <c r="A3" s="12">
        <v>45691</v>
      </c>
      <c r="B3" s="15">
        <v>10387</v>
      </c>
    </row>
    <row r="4" spans="1:4">
      <c r="A4" s="12">
        <v>45719</v>
      </c>
      <c r="B4" s="15">
        <v>3500</v>
      </c>
    </row>
    <row r="5" spans="1:4">
      <c r="A5" s="12">
        <v>45729</v>
      </c>
      <c r="B5" s="15">
        <v>24000</v>
      </c>
    </row>
    <row r="6" spans="1:4">
      <c r="A6" s="12">
        <v>45730</v>
      </c>
      <c r="B6" s="15">
        <v>10387</v>
      </c>
    </row>
    <row r="7" spans="1:4">
      <c r="A7" s="12">
        <v>45731</v>
      </c>
      <c r="B7" s="15">
        <v>5400</v>
      </c>
    </row>
    <row r="8" spans="1:4">
      <c r="A8" s="12">
        <v>45732</v>
      </c>
      <c r="B8" s="15">
        <v>10387</v>
      </c>
    </row>
    <row r="9" spans="1:4">
      <c r="A9" s="12">
        <v>45733</v>
      </c>
      <c r="B9" s="15">
        <v>8000</v>
      </c>
    </row>
    <row r="10" spans="1:4">
      <c r="A10" s="12">
        <v>45734</v>
      </c>
      <c r="B10" s="15">
        <v>11000</v>
      </c>
    </row>
    <row r="11" spans="1:4">
      <c r="A11" s="12">
        <v>45735</v>
      </c>
      <c r="B11" s="15">
        <v>20000</v>
      </c>
    </row>
    <row r="12" spans="1:4">
      <c r="A12" s="12">
        <v>45736</v>
      </c>
      <c r="B12" s="15">
        <v>10387</v>
      </c>
    </row>
    <row r="13" spans="1:4">
      <c r="A13" s="12">
        <v>45737</v>
      </c>
      <c r="B13" s="15">
        <v>8000</v>
      </c>
    </row>
    <row r="14" spans="1:4">
      <c r="A14" s="12">
        <v>45738</v>
      </c>
      <c r="B14" s="15">
        <v>10387</v>
      </c>
    </row>
    <row r="15" spans="1:4">
      <c r="A15" s="12">
        <v>45739</v>
      </c>
      <c r="B15" s="15">
        <v>2500</v>
      </c>
    </row>
    <row r="16" spans="1:4">
      <c r="A16" s="12">
        <v>45740</v>
      </c>
      <c r="B16" s="15">
        <v>10387</v>
      </c>
    </row>
    <row r="17" spans="1:13">
      <c r="A17" s="12">
        <v>45741</v>
      </c>
      <c r="B17" s="15">
        <v>40000</v>
      </c>
      <c r="L17" s="2" t="s">
        <v>91</v>
      </c>
      <c r="M17" t="s">
        <v>92</v>
      </c>
    </row>
    <row r="18" spans="1:13">
      <c r="A18" s="12">
        <v>45742</v>
      </c>
      <c r="B18" s="15">
        <v>1000</v>
      </c>
      <c r="L18" s="13" t="s">
        <v>48</v>
      </c>
      <c r="M18" t="s">
        <v>93</v>
      </c>
    </row>
    <row r="19" spans="1:13">
      <c r="A19" s="12">
        <v>45743</v>
      </c>
      <c r="B19" s="15">
        <v>55000</v>
      </c>
    </row>
    <row r="20" spans="1:13">
      <c r="A20" s="12">
        <v>45744</v>
      </c>
      <c r="B20" s="15">
        <v>10387</v>
      </c>
    </row>
    <row r="21" spans="1:13">
      <c r="A21" s="12">
        <v>45745</v>
      </c>
      <c r="B21" s="15">
        <v>24000</v>
      </c>
    </row>
    <row r="22" spans="1:13">
      <c r="A22" s="12">
        <v>45746</v>
      </c>
      <c r="B22" s="15">
        <v>70000</v>
      </c>
    </row>
    <row r="23" spans="1:13">
      <c r="A23" s="12">
        <v>45750</v>
      </c>
      <c r="B23" s="15">
        <v>10387</v>
      </c>
    </row>
    <row r="24" spans="1:13">
      <c r="A24" s="12">
        <v>45780</v>
      </c>
      <c r="B24" s="15">
        <v>5000</v>
      </c>
    </row>
    <row r="25" spans="1:13">
      <c r="A25" s="12">
        <v>45811</v>
      </c>
      <c r="B25" s="15">
        <v>14000</v>
      </c>
    </row>
    <row r="26" spans="1:13">
      <c r="A26" s="12">
        <v>45841</v>
      </c>
      <c r="B26" s="15">
        <v>10387</v>
      </c>
    </row>
    <row r="27" spans="1:13">
      <c r="A27" s="12">
        <v>45872</v>
      </c>
      <c r="B27" s="15">
        <v>13500</v>
      </c>
    </row>
    <row r="28" spans="1:13">
      <c r="A28" s="12">
        <v>45903</v>
      </c>
      <c r="B28" s="15">
        <v>10387</v>
      </c>
    </row>
    <row r="29" spans="1:13">
      <c r="A29" s="12">
        <v>45933</v>
      </c>
      <c r="B29" s="15">
        <v>3000</v>
      </c>
    </row>
    <row r="30" spans="1:13">
      <c r="A30" s="12">
        <v>45964</v>
      </c>
      <c r="B30" s="15">
        <v>10387</v>
      </c>
    </row>
    <row r="31" spans="1:13">
      <c r="A31" s="12">
        <v>45994</v>
      </c>
      <c r="B31" s="15">
        <v>2200</v>
      </c>
    </row>
    <row r="32" spans="1:13">
      <c r="A32" s="12" t="s">
        <v>58</v>
      </c>
      <c r="B32" s="15">
        <v>425857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772A-F1AC-4858-AB54-F6C5EAB6F46A}">
  <dimension ref="A1:U31"/>
  <sheetViews>
    <sheetView tabSelected="1" workbookViewId="0">
      <selection activeCell="K12" sqref="K12"/>
    </sheetView>
  </sheetViews>
  <sheetFormatPr defaultRowHeight="14.4"/>
  <cols>
    <col min="1" max="1" width="10.77734375" bestFit="1" customWidth="1"/>
    <col min="2" max="2" width="18.5546875" bestFit="1" customWidth="1"/>
    <col min="3" max="3" width="11.109375" bestFit="1" customWidth="1"/>
    <col min="4" max="4" width="10.5546875" bestFit="1" customWidth="1"/>
    <col min="5" max="5" width="15.77734375" bestFit="1" customWidth="1"/>
    <col min="6" max="6" width="15.44140625" bestFit="1" customWidth="1"/>
    <col min="7" max="7" width="18.21875" bestFit="1" customWidth="1"/>
    <col min="8" max="8" width="12.88671875" bestFit="1" customWidth="1"/>
    <col min="9" max="9" width="15.44140625" bestFit="1" customWidth="1"/>
    <col min="13" max="13" width="12" customWidth="1"/>
    <col min="15" max="15" width="10.6640625" customWidth="1"/>
  </cols>
  <sheetData>
    <row r="1" spans="1:21">
      <c r="A1" t="s">
        <v>0</v>
      </c>
      <c r="B1" t="s">
        <v>1</v>
      </c>
      <c r="C1" t="s">
        <v>2</v>
      </c>
      <c r="D1" t="s">
        <v>3</v>
      </c>
      <c r="E1" t="s">
        <v>4</v>
      </c>
      <c r="F1" t="s">
        <v>5</v>
      </c>
      <c r="G1" t="s">
        <v>6</v>
      </c>
      <c r="H1" t="s">
        <v>7</v>
      </c>
      <c r="I1" t="s">
        <v>95</v>
      </c>
    </row>
    <row r="2" spans="1:21">
      <c r="A2">
        <v>1030</v>
      </c>
      <c r="B2" t="s">
        <v>46</v>
      </c>
      <c r="C2" t="s">
        <v>9</v>
      </c>
      <c r="D2">
        <v>1</v>
      </c>
      <c r="E2">
        <v>70000</v>
      </c>
      <c r="F2">
        <v>70000</v>
      </c>
      <c r="G2" t="s">
        <v>52</v>
      </c>
      <c r="H2" s="1">
        <v>45746</v>
      </c>
      <c r="I2">
        <v>28000</v>
      </c>
    </row>
    <row r="3" spans="1:21">
      <c r="A3">
        <v>1027</v>
      </c>
      <c r="B3" t="s">
        <v>44</v>
      </c>
      <c r="C3" t="s">
        <v>35</v>
      </c>
      <c r="D3">
        <v>1</v>
      </c>
      <c r="E3">
        <v>55000</v>
      </c>
      <c r="F3">
        <v>55000</v>
      </c>
      <c r="G3" t="s">
        <v>54</v>
      </c>
      <c r="H3" s="1">
        <v>45743</v>
      </c>
      <c r="I3">
        <v>22000</v>
      </c>
      <c r="K3" s="2">
        <v>1</v>
      </c>
      <c r="L3" s="2" t="s">
        <v>100</v>
      </c>
      <c r="M3" s="2"/>
      <c r="N3" s="2"/>
      <c r="O3" s="2"/>
      <c r="P3" s="2"/>
      <c r="Q3" s="2"/>
      <c r="R3" s="2"/>
      <c r="S3" s="2"/>
      <c r="T3" s="2"/>
      <c r="U3" s="2"/>
    </row>
    <row r="4" spans="1:21">
      <c r="A4">
        <v>1025</v>
      </c>
      <c r="B4" t="s">
        <v>42</v>
      </c>
      <c r="C4" t="s">
        <v>9</v>
      </c>
      <c r="D4">
        <v>1</v>
      </c>
      <c r="E4">
        <v>40000</v>
      </c>
      <c r="F4">
        <v>40000</v>
      </c>
      <c r="G4" t="s">
        <v>55</v>
      </c>
      <c r="H4" s="1">
        <v>45741</v>
      </c>
      <c r="I4">
        <v>16000</v>
      </c>
      <c r="K4" s="2">
        <v>2</v>
      </c>
      <c r="L4" s="2" t="s">
        <v>99</v>
      </c>
      <c r="M4" s="2"/>
      <c r="N4" s="2"/>
      <c r="O4" s="2"/>
      <c r="P4" s="2"/>
      <c r="Q4" s="2"/>
      <c r="R4" s="2"/>
      <c r="S4" s="2"/>
    </row>
    <row r="5" spans="1:21">
      <c r="A5">
        <v>1013</v>
      </c>
      <c r="B5" t="s">
        <v>30</v>
      </c>
      <c r="C5" t="s">
        <v>26</v>
      </c>
      <c r="D5">
        <v>2</v>
      </c>
      <c r="E5">
        <v>12000</v>
      </c>
      <c r="F5">
        <v>24000</v>
      </c>
      <c r="G5" t="s">
        <v>55</v>
      </c>
      <c r="H5" s="1">
        <v>45729</v>
      </c>
      <c r="I5">
        <v>9600</v>
      </c>
      <c r="K5" s="2">
        <v>3</v>
      </c>
      <c r="L5" s="2" t="s">
        <v>98</v>
      </c>
      <c r="M5" s="2"/>
      <c r="N5" s="2"/>
      <c r="O5" s="2"/>
      <c r="P5" s="2"/>
    </row>
    <row r="6" spans="1:21">
      <c r="A6">
        <v>1029</v>
      </c>
      <c r="B6" t="s">
        <v>45</v>
      </c>
      <c r="C6" t="s">
        <v>26</v>
      </c>
      <c r="D6">
        <v>2</v>
      </c>
      <c r="E6">
        <v>12000</v>
      </c>
      <c r="F6">
        <v>24000</v>
      </c>
      <c r="G6" t="s">
        <v>55</v>
      </c>
      <c r="H6" s="1">
        <v>45745</v>
      </c>
      <c r="I6">
        <v>9600</v>
      </c>
      <c r="K6" s="2"/>
    </row>
    <row r="7" spans="1:21">
      <c r="A7">
        <v>1002</v>
      </c>
      <c r="B7" t="s">
        <v>11</v>
      </c>
      <c r="C7" t="s">
        <v>12</v>
      </c>
      <c r="D7">
        <v>2</v>
      </c>
      <c r="E7">
        <v>800</v>
      </c>
      <c r="F7">
        <v>10387</v>
      </c>
      <c r="G7" t="s">
        <v>53</v>
      </c>
      <c r="H7" s="1">
        <v>45691</v>
      </c>
      <c r="I7">
        <v>9427</v>
      </c>
    </row>
    <row r="8" spans="1:21">
      <c r="A8">
        <v>1014</v>
      </c>
      <c r="B8" t="s">
        <v>31</v>
      </c>
      <c r="C8" t="s">
        <v>12</v>
      </c>
      <c r="D8">
        <v>2</v>
      </c>
      <c r="E8">
        <v>900</v>
      </c>
      <c r="F8">
        <v>10387</v>
      </c>
      <c r="G8" t="s">
        <v>52</v>
      </c>
      <c r="H8" s="1">
        <v>45730</v>
      </c>
      <c r="I8">
        <v>9307</v>
      </c>
      <c r="M8">
        <v>4</v>
      </c>
      <c r="N8" s="14" t="s">
        <v>97</v>
      </c>
    </row>
    <row r="9" spans="1:21">
      <c r="A9">
        <v>1020</v>
      </c>
      <c r="B9" t="s">
        <v>38</v>
      </c>
      <c r="C9" t="s">
        <v>12</v>
      </c>
      <c r="D9">
        <v>2</v>
      </c>
      <c r="E9">
        <v>1200</v>
      </c>
      <c r="F9">
        <v>10387</v>
      </c>
      <c r="G9" t="s">
        <v>53</v>
      </c>
      <c r="H9" s="1">
        <v>45736</v>
      </c>
      <c r="I9">
        <v>8947</v>
      </c>
    </row>
    <row r="10" spans="1:21">
      <c r="A10">
        <v>1016</v>
      </c>
      <c r="B10" t="s">
        <v>33</v>
      </c>
      <c r="C10" t="s">
        <v>16</v>
      </c>
      <c r="D10">
        <v>2</v>
      </c>
      <c r="E10">
        <v>1500</v>
      </c>
      <c r="F10">
        <v>10387</v>
      </c>
      <c r="G10" t="s">
        <v>53</v>
      </c>
      <c r="H10" s="1">
        <v>45732</v>
      </c>
      <c r="I10">
        <v>8587</v>
      </c>
      <c r="K10" s="2" t="s">
        <v>96</v>
      </c>
      <c r="L10" s="2"/>
      <c r="M10" s="2"/>
      <c r="N10" s="2"/>
      <c r="O10" s="2"/>
      <c r="P10" s="2"/>
      <c r="Q10" s="2"/>
      <c r="R10" s="2"/>
      <c r="S10" s="2"/>
    </row>
    <row r="11" spans="1:21">
      <c r="A11">
        <v>1019</v>
      </c>
      <c r="B11" t="s">
        <v>37</v>
      </c>
      <c r="C11" t="s">
        <v>9</v>
      </c>
      <c r="D11">
        <v>1</v>
      </c>
      <c r="E11">
        <v>20000</v>
      </c>
      <c r="F11">
        <v>20000</v>
      </c>
      <c r="G11" t="s">
        <v>54</v>
      </c>
      <c r="H11" s="1">
        <v>45735</v>
      </c>
      <c r="I11">
        <v>8000</v>
      </c>
    </row>
    <row r="12" spans="1:21">
      <c r="A12">
        <v>1006</v>
      </c>
      <c r="B12" t="s">
        <v>22</v>
      </c>
      <c r="C12" t="s">
        <v>9</v>
      </c>
      <c r="D12">
        <v>2</v>
      </c>
      <c r="E12">
        <v>7000</v>
      </c>
      <c r="F12">
        <v>14000</v>
      </c>
      <c r="G12" t="s">
        <v>13</v>
      </c>
      <c r="H12" s="1">
        <v>45811</v>
      </c>
      <c r="I12">
        <v>5600</v>
      </c>
      <c r="K12" t="str" cm="1">
        <f t="array" ref="K12:S15">INDEX(_xlfn._xlws.SORT(Dataset5610[#All], 9, -1), _xlfn.SEQUENCE(4), _xlfn.SEQUENCE(1, COLUMNS(Dataset5610[#All])))</f>
        <v>Order_ID</v>
      </c>
      <c r="L12" t="str">
        <v>Product</v>
      </c>
      <c r="M12" t="str">
        <v>Category</v>
      </c>
      <c r="N12" t="str">
        <v>Quantity</v>
      </c>
      <c r="O12" t="str">
        <v>Price_Per_Unit</v>
      </c>
      <c r="P12" t="str">
        <v>Total_Amount</v>
      </c>
      <c r="Q12" t="str">
        <v>Customer_Region</v>
      </c>
      <c r="R12" t="str">
        <v>Order_Date</v>
      </c>
      <c r="S12" t="str">
        <v xml:space="preserve"> Profit_Margin</v>
      </c>
    </row>
    <row r="13" spans="1:21">
      <c r="A13">
        <v>1008</v>
      </c>
      <c r="B13" t="s">
        <v>24</v>
      </c>
      <c r="C13" t="s">
        <v>16</v>
      </c>
      <c r="D13">
        <v>3</v>
      </c>
      <c r="E13">
        <v>4500</v>
      </c>
      <c r="F13">
        <v>13500</v>
      </c>
      <c r="G13" t="s">
        <v>54</v>
      </c>
      <c r="H13" s="1">
        <v>45872</v>
      </c>
      <c r="I13">
        <v>5400</v>
      </c>
      <c r="K13">
        <v>1030</v>
      </c>
      <c r="L13" t="str">
        <v>Laptop</v>
      </c>
      <c r="M13" t="str">
        <v>Electronics</v>
      </c>
      <c r="N13">
        <v>1</v>
      </c>
      <c r="O13">
        <v>70000</v>
      </c>
      <c r="P13">
        <v>70000</v>
      </c>
      <c r="Q13" t="str">
        <v>NORTH</v>
      </c>
      <c r="R13">
        <v>45746</v>
      </c>
      <c r="S13">
        <v>28000</v>
      </c>
    </row>
    <row r="14" spans="1:21">
      <c r="A14">
        <v>1018</v>
      </c>
      <c r="B14" t="s">
        <v>36</v>
      </c>
      <c r="C14" t="s">
        <v>12</v>
      </c>
      <c r="D14">
        <v>2</v>
      </c>
      <c r="E14">
        <v>5500</v>
      </c>
      <c r="F14">
        <v>11000</v>
      </c>
      <c r="G14" t="s">
        <v>52</v>
      </c>
      <c r="H14" s="1">
        <v>45734</v>
      </c>
      <c r="I14">
        <v>4400</v>
      </c>
      <c r="K14">
        <v>1027</v>
      </c>
      <c r="L14" t="str">
        <v>Sofa Set</v>
      </c>
      <c r="M14" t="str">
        <v>Furniture</v>
      </c>
      <c r="N14">
        <v>1</v>
      </c>
      <c r="O14">
        <v>55000</v>
      </c>
      <c r="P14">
        <v>55000</v>
      </c>
      <c r="Q14" t="str">
        <v>EAST</v>
      </c>
      <c r="R14">
        <v>45743</v>
      </c>
      <c r="S14">
        <v>22000</v>
      </c>
    </row>
    <row r="15" spans="1:21">
      <c r="A15">
        <v>1007</v>
      </c>
      <c r="B15" t="s">
        <v>23</v>
      </c>
      <c r="C15" t="s">
        <v>12</v>
      </c>
      <c r="D15">
        <v>1</v>
      </c>
      <c r="E15">
        <v>10937</v>
      </c>
      <c r="F15">
        <v>10387</v>
      </c>
      <c r="G15" t="s">
        <v>53</v>
      </c>
      <c r="H15" s="1">
        <v>45841</v>
      </c>
      <c r="I15">
        <v>3825</v>
      </c>
      <c r="K15">
        <v>1025</v>
      </c>
      <c r="L15" t="str">
        <v>Smart TV</v>
      </c>
      <c r="M15" t="str">
        <v>Electronics</v>
      </c>
      <c r="N15">
        <v>1</v>
      </c>
      <c r="O15">
        <v>40000</v>
      </c>
      <c r="P15">
        <v>40000</v>
      </c>
      <c r="Q15" t="str">
        <v>WEST</v>
      </c>
      <c r="R15">
        <v>45741</v>
      </c>
      <c r="S15">
        <v>16000</v>
      </c>
    </row>
    <row r="16" spans="1:21">
      <c r="A16">
        <v>1017</v>
      </c>
      <c r="B16" t="s">
        <v>34</v>
      </c>
      <c r="C16" t="s">
        <v>35</v>
      </c>
      <c r="D16">
        <v>1</v>
      </c>
      <c r="E16">
        <v>8000</v>
      </c>
      <c r="F16">
        <v>8000</v>
      </c>
      <c r="G16" t="s">
        <v>55</v>
      </c>
      <c r="H16" s="1">
        <v>45733</v>
      </c>
      <c r="I16">
        <v>3200</v>
      </c>
    </row>
    <row r="17" spans="1:9">
      <c r="A17">
        <v>1021</v>
      </c>
      <c r="B17" t="s">
        <v>39</v>
      </c>
      <c r="C17" t="s">
        <v>16</v>
      </c>
      <c r="D17">
        <v>2</v>
      </c>
      <c r="E17">
        <v>4000</v>
      </c>
      <c r="F17">
        <v>8000</v>
      </c>
      <c r="G17" t="s">
        <v>55</v>
      </c>
      <c r="H17" s="1">
        <v>45737</v>
      </c>
      <c r="I17">
        <v>3200</v>
      </c>
    </row>
    <row r="18" spans="1:9">
      <c r="A18">
        <v>1009</v>
      </c>
      <c r="B18" t="s">
        <v>25</v>
      </c>
      <c r="C18" t="s">
        <v>26</v>
      </c>
      <c r="D18">
        <v>2</v>
      </c>
      <c r="E18">
        <v>6000</v>
      </c>
      <c r="F18">
        <v>10387</v>
      </c>
      <c r="G18" t="s">
        <v>52</v>
      </c>
      <c r="H18" s="1">
        <v>45903</v>
      </c>
      <c r="I18">
        <v>3187</v>
      </c>
    </row>
    <row r="19" spans="1:9">
      <c r="A19">
        <v>1015</v>
      </c>
      <c r="B19" t="s">
        <v>32</v>
      </c>
      <c r="C19" t="s">
        <v>26</v>
      </c>
      <c r="D19">
        <v>3</v>
      </c>
      <c r="E19">
        <v>1800</v>
      </c>
      <c r="F19">
        <v>5400</v>
      </c>
      <c r="G19" t="s">
        <v>54</v>
      </c>
      <c r="H19" s="1">
        <v>45731</v>
      </c>
      <c r="I19">
        <v>2160</v>
      </c>
    </row>
    <row r="20" spans="1:9">
      <c r="A20">
        <v>1005</v>
      </c>
      <c r="B20" t="s">
        <v>20</v>
      </c>
      <c r="C20" t="s">
        <v>21</v>
      </c>
      <c r="D20">
        <v>2</v>
      </c>
      <c r="E20">
        <v>2500</v>
      </c>
      <c r="F20">
        <v>5000</v>
      </c>
      <c r="G20" t="s">
        <v>52</v>
      </c>
      <c r="H20" s="1">
        <v>45780</v>
      </c>
      <c r="I20">
        <v>2000</v>
      </c>
    </row>
    <row r="21" spans="1:9">
      <c r="A21">
        <v>1003</v>
      </c>
      <c r="B21" t="s">
        <v>15</v>
      </c>
      <c r="C21" t="s">
        <v>16</v>
      </c>
      <c r="D21">
        <v>1</v>
      </c>
      <c r="E21">
        <v>3500</v>
      </c>
      <c r="F21">
        <v>3500</v>
      </c>
      <c r="G21" t="s">
        <v>54</v>
      </c>
      <c r="H21" s="1">
        <v>45719</v>
      </c>
      <c r="I21">
        <v>1400</v>
      </c>
    </row>
    <row r="22" spans="1:9">
      <c r="A22">
        <v>1010</v>
      </c>
      <c r="B22" t="s">
        <v>27</v>
      </c>
      <c r="C22" t="s">
        <v>12</v>
      </c>
      <c r="D22">
        <v>2</v>
      </c>
      <c r="E22">
        <v>1500</v>
      </c>
      <c r="F22">
        <v>3000</v>
      </c>
      <c r="G22" t="s">
        <v>55</v>
      </c>
      <c r="H22" s="1">
        <v>45933</v>
      </c>
      <c r="I22">
        <v>1200</v>
      </c>
    </row>
    <row r="23" spans="1:9">
      <c r="A23">
        <v>1023</v>
      </c>
      <c r="B23" t="s">
        <v>41</v>
      </c>
      <c r="C23" t="s">
        <v>26</v>
      </c>
      <c r="D23">
        <v>1</v>
      </c>
      <c r="E23">
        <v>2500</v>
      </c>
      <c r="F23">
        <v>2500</v>
      </c>
      <c r="G23" t="s">
        <v>54</v>
      </c>
      <c r="H23" s="1">
        <v>45739</v>
      </c>
      <c r="I23">
        <v>1000</v>
      </c>
    </row>
    <row r="24" spans="1:9">
      <c r="A24">
        <v>1012</v>
      </c>
      <c r="B24" t="s">
        <v>29</v>
      </c>
      <c r="C24" t="s">
        <v>16</v>
      </c>
      <c r="D24">
        <v>1</v>
      </c>
      <c r="E24">
        <v>2200</v>
      </c>
      <c r="F24">
        <v>2200</v>
      </c>
      <c r="G24" t="s">
        <v>53</v>
      </c>
      <c r="H24" s="1">
        <v>45994</v>
      </c>
      <c r="I24">
        <v>880</v>
      </c>
    </row>
    <row r="25" spans="1:9">
      <c r="A25">
        <v>1001</v>
      </c>
      <c r="B25" t="s">
        <v>8</v>
      </c>
      <c r="C25" t="s">
        <v>9</v>
      </c>
      <c r="D25">
        <v>3</v>
      </c>
      <c r="E25">
        <v>500</v>
      </c>
      <c r="F25">
        <v>1500</v>
      </c>
      <c r="G25" t="s">
        <v>52</v>
      </c>
      <c r="H25" s="1">
        <v>45660</v>
      </c>
      <c r="I25">
        <v>600</v>
      </c>
    </row>
    <row r="26" spans="1:9">
      <c r="A26">
        <v>1026</v>
      </c>
      <c r="B26" t="s">
        <v>43</v>
      </c>
      <c r="C26" t="s">
        <v>16</v>
      </c>
      <c r="D26">
        <v>5</v>
      </c>
      <c r="E26">
        <v>200</v>
      </c>
      <c r="F26">
        <v>1000</v>
      </c>
      <c r="G26" t="s">
        <v>52</v>
      </c>
      <c r="H26" s="1">
        <v>45742</v>
      </c>
      <c r="I26">
        <v>400</v>
      </c>
    </row>
    <row r="27" spans="1:9">
      <c r="A27">
        <v>1022</v>
      </c>
      <c r="B27" t="s">
        <v>40</v>
      </c>
      <c r="C27" t="s">
        <v>9</v>
      </c>
      <c r="D27">
        <v>2</v>
      </c>
      <c r="E27">
        <v>15000</v>
      </c>
      <c r="F27">
        <v>10387</v>
      </c>
      <c r="G27" t="s">
        <v>52</v>
      </c>
      <c r="H27" s="1">
        <v>45738</v>
      </c>
      <c r="I27">
        <v>-7613</v>
      </c>
    </row>
    <row r="28" spans="1:9">
      <c r="A28">
        <v>1024</v>
      </c>
      <c r="B28" t="s">
        <v>31</v>
      </c>
      <c r="C28" t="s">
        <v>12</v>
      </c>
      <c r="D28">
        <v>3</v>
      </c>
      <c r="E28">
        <v>10937</v>
      </c>
      <c r="F28">
        <v>10387</v>
      </c>
      <c r="G28" t="s">
        <v>53</v>
      </c>
      <c r="H28" s="1">
        <v>45740</v>
      </c>
      <c r="I28">
        <v>-9300</v>
      </c>
    </row>
    <row r="29" spans="1:9">
      <c r="A29">
        <v>1004</v>
      </c>
      <c r="B29" t="s">
        <v>18</v>
      </c>
      <c r="C29" t="s">
        <v>9</v>
      </c>
      <c r="D29">
        <v>4</v>
      </c>
      <c r="E29">
        <v>10937</v>
      </c>
      <c r="F29">
        <v>10387</v>
      </c>
      <c r="G29" t="s">
        <v>55</v>
      </c>
      <c r="H29" s="1">
        <v>45750</v>
      </c>
      <c r="I29">
        <v>-15862</v>
      </c>
    </row>
    <row r="30" spans="1:9">
      <c r="A30">
        <v>1011</v>
      </c>
      <c r="B30" t="s">
        <v>28</v>
      </c>
      <c r="C30" t="s">
        <v>9</v>
      </c>
      <c r="D30">
        <v>5</v>
      </c>
      <c r="E30">
        <v>10937</v>
      </c>
      <c r="F30">
        <v>10387</v>
      </c>
      <c r="G30" t="s">
        <v>54</v>
      </c>
      <c r="H30" s="1">
        <v>45964</v>
      </c>
      <c r="I30">
        <v>-22424</v>
      </c>
    </row>
    <row r="31" spans="1:9">
      <c r="A31">
        <v>1028</v>
      </c>
      <c r="B31" t="s">
        <v>23</v>
      </c>
      <c r="C31" t="s">
        <v>12</v>
      </c>
      <c r="D31">
        <v>2</v>
      </c>
      <c r="E31">
        <v>50000</v>
      </c>
      <c r="F31">
        <v>10387</v>
      </c>
      <c r="G31" t="s">
        <v>53</v>
      </c>
      <c r="H31" s="1">
        <v>45744</v>
      </c>
      <c r="I31">
        <v>-49613</v>
      </c>
    </row>
  </sheetData>
  <conditionalFormatting sqref="D2:F31">
    <cfRule type="containsText" dxfId="1" priority="3" operator="containsText" text="NULL">
      <formula>NOT(ISERROR(SEARCH("NULL",D2)))</formula>
    </cfRule>
  </conditionalFormatting>
  <conditionalFormatting sqref="I1:I1048576">
    <cfRule type="cellIs" dxfId="0" priority="2" operator="greaterThan">
      <formula>5000</formula>
    </cfRule>
  </conditionalFormatting>
  <conditionalFormatting sqref="K11">
    <cfRule type="expression" priority="1">
      <formula>"TOP($I1)"</formula>
    </cfRule>
  </conditionalFormatting>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03A9A8-0262-42A5-9E0F-E223630FBF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1</vt:lpstr>
      <vt:lpstr>Question 1 (2)</vt:lpstr>
      <vt:lpstr>Question 1 (3&amp; 4)</vt:lpstr>
      <vt:lpstr>Question 2(1&amp;2&amp; 3)</vt:lpstr>
      <vt:lpstr>Question 3(1-3)</vt:lpstr>
      <vt:lpstr>Question 4</vt:lpstr>
      <vt:lpstr>Question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Rupali Gupta</dc:creator>
  <cp:lastModifiedBy>Rupali Gupta</cp:lastModifiedBy>
  <dcterms:created xsi:type="dcterms:W3CDTF">2025-05-04T05:25:06Z</dcterms:created>
  <dcterms:modified xsi:type="dcterms:W3CDTF">2025-05-05T00:04:54Z</dcterms:modified>
</cp:coreProperties>
</file>