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chedule" sheetId="1" r:id="rId4"/>
  </sheets>
  <definedNames/>
  <calcPr/>
</workbook>
</file>

<file path=xl/sharedStrings.xml><?xml version="1.0" encoding="utf-8"?>
<sst xmlns="http://schemas.openxmlformats.org/spreadsheetml/2006/main" count="68" uniqueCount="64">
  <si>
    <t xml:space="preserve">OJ &amp; the Cowboy Hats Work Schedule </t>
  </si>
  <si>
    <t>http://bit.ly/34ZvXyr</t>
  </si>
  <si>
    <t>PROJECT NAME</t>
  </si>
  <si>
    <t>Work Schedule</t>
  </si>
  <si>
    <t>KEY</t>
  </si>
  <si>
    <t>I = Individual Work</t>
  </si>
  <si>
    <t>TIMELINE</t>
  </si>
  <si>
    <t>PHASE TITLE</t>
  </si>
  <si>
    <t>START 
DATE</t>
  </si>
  <si>
    <t>END 
DATE</t>
  </si>
  <si>
    <r>
      <rPr>
        <rFont val="Century Gothic"/>
        <b/>
        <color theme="1"/>
        <sz val="10.0"/>
      </rPr>
      <t>DURATION</t>
    </r>
    <r>
      <rPr>
        <rFont val="Century Gothic"/>
        <b val="0"/>
        <color theme="1"/>
        <sz val="10.0"/>
      </rPr>
      <t xml:space="preserve"> 
in days</t>
    </r>
  </si>
  <si>
    <r>
      <rPr>
        <rFont val="Century Gothic"/>
        <b/>
        <color theme="1"/>
        <sz val="10.0"/>
      </rPr>
      <t xml:space="preserve">DURATION 
</t>
    </r>
    <r>
      <rPr>
        <rFont val="Century Gothic"/>
        <b val="0"/>
        <color theme="1"/>
        <sz val="10.0"/>
      </rPr>
      <t>in hours</t>
    </r>
  </si>
  <si>
    <r>
      <rPr>
        <rFont val="Century Gothic"/>
        <b/>
        <color theme="1"/>
        <sz val="10.0"/>
      </rPr>
      <t xml:space="preserve">DURATION 
</t>
    </r>
    <r>
      <rPr>
        <rFont val="Century Gothic"/>
        <b val="0"/>
        <color theme="1"/>
        <sz val="10.0"/>
      </rPr>
      <t>in hours per member (Avg)</t>
    </r>
  </si>
  <si>
    <t>COMMENTS</t>
  </si>
  <si>
    <t>Iteration 1</t>
  </si>
  <si>
    <t>Due Date: 2/1/24</t>
  </si>
  <si>
    <t>Personas - I</t>
  </si>
  <si>
    <t>Workflow - Information Architecture</t>
  </si>
  <si>
    <t>Key I/O and Other I/O - I</t>
  </si>
  <si>
    <t>Test User Interface for Module - I</t>
  </si>
  <si>
    <t>Work Package 1</t>
  </si>
  <si>
    <t>Due Date: 2/08/24</t>
  </si>
  <si>
    <t>Software Requirements Specification (SRS)- I</t>
  </si>
  <si>
    <t>Project Schedule</t>
  </si>
  <si>
    <t>Coding Standards</t>
  </si>
  <si>
    <t>Defect Tracking Policy</t>
  </si>
  <si>
    <t>Personas</t>
  </si>
  <si>
    <t>System Architecture - I</t>
  </si>
  <si>
    <t>UX Architecture (Garret Diagrams) - I</t>
  </si>
  <si>
    <t>User Interface Desgin - I</t>
  </si>
  <si>
    <t>Risk Assessment - I</t>
  </si>
  <si>
    <t>Iteration 2</t>
  </si>
  <si>
    <t>Due Date: 2/22/24</t>
  </si>
  <si>
    <t>Sub-System User Interface - I</t>
  </si>
  <si>
    <t>Key I/O and Other I/O Work - I</t>
  </si>
  <si>
    <t>Test UI for I/O - I</t>
  </si>
  <si>
    <t>Work Package 2</t>
  </si>
  <si>
    <t>Due Date: 3/07/24</t>
  </si>
  <si>
    <t>Scrum Boards</t>
  </si>
  <si>
    <t>User Stories</t>
  </si>
  <si>
    <t>Architecture &amp; Design</t>
  </si>
  <si>
    <t>Test Plans - I</t>
  </si>
  <si>
    <t>System Architecture &amp; Design (SDD) - I</t>
  </si>
  <si>
    <t>Design Review</t>
  </si>
  <si>
    <t>Software Architecture - I</t>
  </si>
  <si>
    <t>Use Case Diagram - I</t>
  </si>
  <si>
    <t>Class Diagram - I</t>
  </si>
  <si>
    <t>Sequence Diagram - I</t>
  </si>
  <si>
    <t>Deplyment DIagram - I</t>
  </si>
  <si>
    <t>Iteration 3</t>
  </si>
  <si>
    <t>Due Date: 4/04/24</t>
  </si>
  <si>
    <t>Intergration</t>
  </si>
  <si>
    <t>User Interface Input/Output Tests</t>
  </si>
  <si>
    <t>Train move from Yard to Destination Block</t>
  </si>
  <si>
    <t>Work Package 3</t>
  </si>
  <si>
    <t>Due Date: 4/25/24</t>
  </si>
  <si>
    <t>Presentation - Iteration 4</t>
  </si>
  <si>
    <t>Configure Management</t>
  </si>
  <si>
    <t>Bug Reports</t>
  </si>
  <si>
    <t>Video of System Functionality</t>
  </si>
  <si>
    <t>Code Base - I</t>
  </si>
  <si>
    <t>Instalation Manual - I</t>
  </si>
  <si>
    <t>Test Plan - I</t>
  </si>
  <si>
    <t>Final Subsystem Simulation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</si>
</sst>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/>
    <font>
      <u/>
      <color rgb="FFFFFFFF"/>
    </font>
    <font>
      <color rgb="FFFFFFFF"/>
      <name val="Calibri"/>
      <scheme val="minor"/>
    </font>
    <font>
      <sz val="9.0"/>
      <color theme="1"/>
      <name val="Century Gothic"/>
    </font>
    <font>
      <sz val="12.0"/>
      <color theme="1"/>
      <name val="Arial"/>
    </font>
    <font>
      <b/>
      <sz val="10.0"/>
      <color theme="1"/>
      <name val="Century Gothic"/>
    </font>
    <font>
      <sz val="11.0"/>
      <color rgb="FF000000"/>
      <name val="Calibri"/>
    </font>
  </fonts>
  <fills count="2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D8D8D8"/>
        <bgColor rgb="FFD8D8D8"/>
      </patternFill>
    </fill>
    <fill>
      <patternFill patternType="solid">
        <fgColor rgb="FFEAEEF3"/>
        <bgColor rgb="FFEAEEF3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1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left/>
      <right/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2" fontId="6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5" fillId="3" fontId="1" numFmtId="0" xfId="0" applyAlignment="1" applyBorder="1" applyFill="1" applyFont="1">
      <alignment horizontal="left" readingOrder="0" vertical="center"/>
    </xf>
    <xf borderId="6" fillId="3" fontId="1" numFmtId="0" xfId="0" applyAlignment="1" applyBorder="1" applyFont="1">
      <alignment horizontal="left" vertical="center"/>
    </xf>
    <xf borderId="7" fillId="3" fontId="1" numFmtId="0" xfId="0" applyAlignment="1" applyBorder="1" applyFont="1">
      <alignment horizontal="left" vertical="center"/>
    </xf>
    <xf borderId="1" fillId="2" fontId="6" numFmtId="0" xfId="0" applyAlignment="1" applyBorder="1" applyFont="1">
      <alignment readingOrder="0" shrinkToFit="0" vertical="center" wrapText="1"/>
    </xf>
    <xf borderId="0" fillId="0" fontId="7" numFmtId="0" xfId="0" applyFont="1"/>
    <xf borderId="0" fillId="0" fontId="1" numFmtId="0" xfId="0" applyFont="1"/>
    <xf borderId="8" fillId="4" fontId="8" numFmtId="0" xfId="0" applyAlignment="1" applyBorder="1" applyFill="1" applyFont="1">
      <alignment horizontal="left" shrinkToFit="0" vertical="center" wrapText="1"/>
    </xf>
    <xf borderId="9" fillId="4" fontId="8" numFmtId="0" xfId="0" applyAlignment="1" applyBorder="1" applyFont="1">
      <alignment horizontal="left" shrinkToFit="0" vertical="center" wrapText="1"/>
    </xf>
    <xf borderId="10" fillId="4" fontId="8" numFmtId="0" xfId="0" applyAlignment="1" applyBorder="1" applyFont="1">
      <alignment horizontal="left" shrinkToFit="0" vertical="center" wrapText="1"/>
    </xf>
    <xf borderId="11" fillId="4" fontId="8" numFmtId="0" xfId="0" applyAlignment="1" applyBorder="1" applyFont="1">
      <alignment horizontal="left" shrinkToFit="0" vertical="center" wrapText="1"/>
    </xf>
    <xf borderId="12" fillId="4" fontId="1" numFmtId="0" xfId="0" applyBorder="1" applyFont="1"/>
    <xf borderId="13" fillId="5" fontId="8" numFmtId="0" xfId="0" applyAlignment="1" applyBorder="1" applyFill="1" applyFont="1">
      <alignment horizontal="left" shrinkToFit="0" vertical="center" wrapText="1"/>
    </xf>
    <xf borderId="13" fillId="6" fontId="8" numFmtId="0" xfId="0" applyAlignment="1" applyBorder="1" applyFill="1" applyFont="1">
      <alignment horizontal="left" shrinkToFit="0" vertical="center" wrapText="1"/>
    </xf>
    <xf borderId="13" fillId="5" fontId="8" numFmtId="0" xfId="0" applyAlignment="1" applyBorder="1" applyFont="1">
      <alignment horizontal="left" readingOrder="0" shrinkToFit="0" vertical="center" wrapText="1"/>
    </xf>
    <xf borderId="14" fillId="5" fontId="8" numFmtId="0" xfId="0" applyAlignment="1" applyBorder="1" applyFont="1">
      <alignment horizontal="left" readingOrder="0" shrinkToFit="0" vertical="center" wrapText="1"/>
    </xf>
    <xf borderId="15" fillId="7" fontId="8" numFmtId="0" xfId="0" applyAlignment="1" applyBorder="1" applyFill="1" applyFont="1">
      <alignment horizontal="left" vertical="center"/>
    </xf>
    <xf borderId="16" fillId="8" fontId="9" numFmtId="0" xfId="0" applyAlignment="1" applyBorder="1" applyFill="1" applyFont="1">
      <alignment readingOrder="0" shrinkToFit="0" vertical="bottom" wrapText="0"/>
    </xf>
    <xf borderId="13" fillId="3" fontId="1" numFmtId="164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3" fillId="7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readingOrder="0" shrinkToFit="0" vertical="center" wrapText="1"/>
    </xf>
    <xf borderId="17" fillId="9" fontId="9" numFmtId="0" xfId="0" applyAlignment="1" applyBorder="1" applyFill="1" applyFont="1">
      <alignment readingOrder="0" shrinkToFit="0" vertical="bottom" wrapText="0"/>
    </xf>
    <xf borderId="13" fillId="3" fontId="1" numFmtId="164" xfId="0" applyAlignment="1" applyBorder="1" applyFont="1" applyNumberFormat="1">
      <alignment horizontal="center" readingOrder="0" vertical="center"/>
    </xf>
    <xf borderId="13" fillId="0" fontId="1" numFmtId="164" xfId="0" applyAlignment="1" applyBorder="1" applyFont="1" applyNumberFormat="1">
      <alignment horizontal="center" readingOrder="0" vertical="center"/>
    </xf>
    <xf borderId="13" fillId="0" fontId="1" numFmtId="0" xfId="0" applyAlignment="1" applyBorder="1" applyFont="1">
      <alignment horizontal="left" shrinkToFit="0" vertical="center" wrapText="1"/>
    </xf>
    <xf borderId="16" fillId="10" fontId="9" numFmtId="0" xfId="0" applyAlignment="1" applyBorder="1" applyFill="1" applyFont="1">
      <alignment readingOrder="0" shrinkToFit="0" vertical="bottom" wrapText="0"/>
    </xf>
    <xf borderId="17" fillId="11" fontId="9" numFmtId="0" xfId="0" applyAlignment="1" applyBorder="1" applyFill="1" applyFont="1">
      <alignment readingOrder="0" shrinkToFit="0" vertical="bottom" wrapText="0"/>
    </xf>
    <xf borderId="17" fillId="12" fontId="9" numFmtId="0" xfId="0" applyAlignment="1" applyBorder="1" applyFill="1" applyFont="1">
      <alignment readingOrder="0" shrinkToFit="0" vertical="bottom" wrapText="0"/>
    </xf>
    <xf borderId="17" fillId="13" fontId="9" numFmtId="0" xfId="0" applyAlignment="1" applyBorder="1" applyFill="1" applyFont="1">
      <alignment readingOrder="0" shrinkToFit="0" vertical="bottom" wrapText="0"/>
    </xf>
    <xf borderId="13" fillId="3" fontId="1" numFmtId="165" xfId="0" applyAlignment="1" applyBorder="1" applyFont="1" applyNumberFormat="1">
      <alignment horizontal="center" readingOrder="0" vertical="center"/>
    </xf>
    <xf borderId="16" fillId="14" fontId="9" numFmtId="0" xfId="0" applyAlignment="1" applyBorder="1" applyFill="1" applyFont="1">
      <alignment readingOrder="0" shrinkToFit="0" vertical="bottom" wrapText="0"/>
    </xf>
    <xf borderId="17" fillId="15" fontId="9" numFmtId="0" xfId="0" applyAlignment="1" applyBorder="1" applyFill="1" applyFont="1">
      <alignment readingOrder="0" shrinkToFit="0" vertical="bottom" wrapText="0"/>
    </xf>
    <xf borderId="17" fillId="16" fontId="9" numFmtId="0" xfId="0" applyAlignment="1" applyBorder="1" applyFill="1" applyFont="1">
      <alignment readingOrder="0" shrinkToFit="0" vertical="bottom" wrapText="0"/>
    </xf>
    <xf borderId="17" fillId="17" fontId="9" numFmtId="0" xfId="0" applyAlignment="1" applyBorder="1" applyFill="1" applyFont="1">
      <alignment readingOrder="0" shrinkToFit="0" vertical="bottom" wrapText="0"/>
    </xf>
    <xf borderId="16" fillId="18" fontId="9" numFmtId="0" xfId="0" applyAlignment="1" applyBorder="1" applyFill="1" applyFont="1">
      <alignment readingOrder="0" shrinkToFit="0" vertical="bottom" wrapText="0"/>
    </xf>
    <xf borderId="17" fillId="19" fontId="9" numFmtId="0" xfId="0" applyAlignment="1" applyBorder="1" applyFill="1" applyFont="1">
      <alignment readingOrder="0" shrinkToFit="0" vertical="bottom" wrapText="0"/>
    </xf>
    <xf borderId="16" fillId="20" fontId="9" numFmtId="0" xfId="0" applyAlignment="1" applyBorder="1" applyFill="1" applyFont="1">
      <alignment readingOrder="0" shrinkToFit="0" vertical="bottom" wrapText="0"/>
    </xf>
    <xf borderId="17" fillId="21" fontId="9" numFmtId="0" xfId="0" applyAlignment="1" applyBorder="1" applyFill="1" applyFont="1">
      <alignment readingOrder="0" shrinkToFit="0" vertical="bottom" wrapText="0"/>
    </xf>
    <xf borderId="13" fillId="7" fontId="1" numFmtId="0" xfId="0" applyAlignment="1" applyBorder="1" applyFont="1">
      <alignment horizontal="center" readingOrder="0" vertical="center"/>
    </xf>
    <xf borderId="18" fillId="21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4ZvXy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386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31.89"/>
    <col customWidth="1" min="3" max="3" width="12.78"/>
    <col customWidth="1" min="4" max="4" width="14.44"/>
    <col customWidth="1" min="5" max="7" width="12.0"/>
    <col customWidth="1" min="8" max="8" width="29.67"/>
    <col customWidth="1" min="9" max="9" width="3.33"/>
    <col customWidth="1" min="10" max="23" width="10.56"/>
  </cols>
  <sheetData>
    <row r="1" ht="45.0" customHeight="1">
      <c r="A1" s="1"/>
      <c r="B1" s="2" t="s">
        <v>0</v>
      </c>
      <c r="C1" s="3"/>
      <c r="D1" s="4"/>
      <c r="E1" s="5" t="s">
        <v>1</v>
      </c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7"/>
      <c r="U1" s="7"/>
      <c r="V1" s="7"/>
      <c r="W1" s="7"/>
    </row>
    <row r="2" ht="15.75" customHeight="1">
      <c r="B2" s="8" t="s">
        <v>2</v>
      </c>
      <c r="C2" s="9"/>
    </row>
    <row r="3" ht="30.0" customHeight="1">
      <c r="B3" s="10" t="s">
        <v>3</v>
      </c>
      <c r="C3" s="11"/>
      <c r="D3" s="12"/>
    </row>
    <row r="4" ht="15.75" customHeight="1">
      <c r="B4" s="13" t="s">
        <v>4</v>
      </c>
      <c r="C4" s="9"/>
    </row>
    <row r="5" ht="30.0" customHeight="1">
      <c r="B5" s="10" t="s">
        <v>5</v>
      </c>
      <c r="C5" s="11"/>
      <c r="D5" s="12"/>
    </row>
    <row r="6" ht="15.75" customHeight="1"/>
    <row r="7" ht="24.75" customHeight="1">
      <c r="A7" s="14"/>
      <c r="B7" s="15"/>
      <c r="C7" s="16" t="s">
        <v>6</v>
      </c>
      <c r="D7" s="17"/>
      <c r="E7" s="17"/>
      <c r="F7" s="18"/>
      <c r="G7" s="19"/>
      <c r="H7" s="20"/>
    </row>
    <row r="8" ht="39.75" customHeight="1">
      <c r="A8" s="14"/>
      <c r="B8" s="21" t="s">
        <v>7</v>
      </c>
      <c r="C8" s="22" t="s">
        <v>8</v>
      </c>
      <c r="D8" s="22" t="s">
        <v>9</v>
      </c>
      <c r="E8" s="23" t="s">
        <v>10</v>
      </c>
      <c r="F8" s="24" t="s">
        <v>11</v>
      </c>
      <c r="G8" s="24" t="s">
        <v>12</v>
      </c>
      <c r="H8" s="25" t="s">
        <v>13</v>
      </c>
    </row>
    <row r="9">
      <c r="A9" s="14"/>
      <c r="B9" s="26" t="s">
        <v>14</v>
      </c>
      <c r="C9" s="27"/>
      <c r="D9" s="28"/>
      <c r="E9" s="29"/>
      <c r="F9" s="29"/>
      <c r="G9" s="29"/>
      <c r="H9" s="30" t="s">
        <v>15</v>
      </c>
    </row>
    <row r="10">
      <c r="A10" s="14"/>
      <c r="B10" s="31" t="s">
        <v>16</v>
      </c>
      <c r="C10" s="32">
        <v>45317.0</v>
      </c>
      <c r="D10" s="33">
        <v>45323.0</v>
      </c>
      <c r="E10" s="29">
        <f t="shared" ref="E10:E13" si="1">DATEDIF(C10, D10, "D")</f>
        <v>6</v>
      </c>
      <c r="F10" s="29">
        <f t="shared" ref="F10:F13" si="2">24*E10</f>
        <v>144</v>
      </c>
      <c r="G10" s="29">
        <f>F10/7</f>
        <v>20.57142857</v>
      </c>
      <c r="H10" s="30"/>
    </row>
    <row r="11">
      <c r="A11" s="14"/>
      <c r="B11" s="31" t="s">
        <v>17</v>
      </c>
      <c r="C11" s="32">
        <v>45310.0</v>
      </c>
      <c r="D11" s="33">
        <v>45346.0</v>
      </c>
      <c r="E11" s="29">
        <f t="shared" si="1"/>
        <v>36</v>
      </c>
      <c r="F11" s="29">
        <f t="shared" si="2"/>
        <v>864</v>
      </c>
      <c r="G11" s="29"/>
      <c r="H11" s="34"/>
    </row>
    <row r="12">
      <c r="A12" s="14"/>
      <c r="B12" s="31" t="s">
        <v>18</v>
      </c>
      <c r="C12" s="32">
        <v>45317.0</v>
      </c>
      <c r="D12" s="33">
        <v>45376.0</v>
      </c>
      <c r="E12" s="29">
        <f t="shared" si="1"/>
        <v>59</v>
      </c>
      <c r="F12" s="29">
        <f t="shared" si="2"/>
        <v>1416</v>
      </c>
      <c r="G12" s="29">
        <f t="shared" ref="G12:G13" si="3">F12/7</f>
        <v>202.2857143</v>
      </c>
      <c r="H12" s="34"/>
    </row>
    <row r="13">
      <c r="A13" s="14"/>
      <c r="B13" s="31" t="s">
        <v>19</v>
      </c>
      <c r="C13" s="32">
        <v>45317.0</v>
      </c>
      <c r="D13" s="33">
        <v>45376.0</v>
      </c>
      <c r="E13" s="29">
        <f t="shared" si="1"/>
        <v>59</v>
      </c>
      <c r="F13" s="29">
        <f t="shared" si="2"/>
        <v>1416</v>
      </c>
      <c r="G13" s="29">
        <f t="shared" si="3"/>
        <v>202.2857143</v>
      </c>
      <c r="H13" s="34"/>
    </row>
    <row r="14">
      <c r="A14" s="14"/>
      <c r="B14" s="35" t="s">
        <v>20</v>
      </c>
      <c r="C14" s="27"/>
      <c r="D14" s="28"/>
      <c r="E14" s="29"/>
      <c r="F14" s="29"/>
      <c r="G14" s="29"/>
      <c r="H14" s="30" t="s">
        <v>21</v>
      </c>
    </row>
    <row r="15">
      <c r="A15" s="14"/>
      <c r="B15" s="36" t="s">
        <v>22</v>
      </c>
      <c r="C15" s="32">
        <v>45303.0</v>
      </c>
      <c r="D15" s="33">
        <v>45398.0</v>
      </c>
      <c r="E15" s="29">
        <f t="shared" ref="E15:E23" si="4">DATEDIF(C15, D15, "D")</f>
        <v>95</v>
      </c>
      <c r="F15" s="29">
        <f t="shared" ref="F15:F23" si="5">24*E15</f>
        <v>2280</v>
      </c>
      <c r="G15" s="29">
        <f>F15/7</f>
        <v>325.7142857</v>
      </c>
      <c r="H15" s="34"/>
    </row>
    <row r="16">
      <c r="A16" s="14"/>
      <c r="B16" s="36" t="s">
        <v>23</v>
      </c>
      <c r="C16" s="32">
        <v>45315.0</v>
      </c>
      <c r="D16" s="33">
        <v>45323.0</v>
      </c>
      <c r="E16" s="29">
        <f t="shared" si="4"/>
        <v>8</v>
      </c>
      <c r="F16" s="29">
        <f t="shared" si="5"/>
        <v>192</v>
      </c>
      <c r="G16" s="29"/>
      <c r="H16" s="34"/>
    </row>
    <row r="17">
      <c r="A17" s="14"/>
      <c r="B17" s="36" t="s">
        <v>24</v>
      </c>
      <c r="C17" s="32">
        <v>45303.0</v>
      </c>
      <c r="D17" s="33">
        <v>45323.0</v>
      </c>
      <c r="E17" s="29">
        <f t="shared" si="4"/>
        <v>20</v>
      </c>
      <c r="F17" s="29">
        <f t="shared" si="5"/>
        <v>480</v>
      </c>
      <c r="G17" s="29"/>
      <c r="H17" s="34"/>
    </row>
    <row r="18">
      <c r="A18" s="14"/>
      <c r="B18" s="36" t="s">
        <v>25</v>
      </c>
      <c r="C18" s="32">
        <v>45317.0</v>
      </c>
      <c r="D18" s="33">
        <v>45323.0</v>
      </c>
      <c r="E18" s="29">
        <f t="shared" si="4"/>
        <v>6</v>
      </c>
      <c r="F18" s="29">
        <f t="shared" si="5"/>
        <v>144</v>
      </c>
      <c r="G18" s="29"/>
      <c r="H18" s="34"/>
    </row>
    <row r="19">
      <c r="A19" s="14"/>
      <c r="B19" s="36" t="s">
        <v>26</v>
      </c>
      <c r="C19" s="32">
        <v>45317.0</v>
      </c>
      <c r="D19" s="33">
        <v>45323.0</v>
      </c>
      <c r="E19" s="29">
        <f t="shared" si="4"/>
        <v>6</v>
      </c>
      <c r="F19" s="29">
        <f t="shared" si="5"/>
        <v>144</v>
      </c>
      <c r="G19" s="29"/>
      <c r="H19" s="34"/>
    </row>
    <row r="20">
      <c r="A20" s="14"/>
      <c r="B20" s="36" t="s">
        <v>27</v>
      </c>
      <c r="C20" s="32">
        <v>45317.0</v>
      </c>
      <c r="D20" s="33">
        <v>45323.0</v>
      </c>
      <c r="E20" s="29">
        <f t="shared" si="4"/>
        <v>6</v>
      </c>
      <c r="F20" s="29">
        <f t="shared" si="5"/>
        <v>144</v>
      </c>
      <c r="G20" s="29">
        <f t="shared" ref="G20:G23" si="6">F20/7</f>
        <v>20.57142857</v>
      </c>
      <c r="H20" s="34"/>
    </row>
    <row r="21">
      <c r="A21" s="14"/>
      <c r="B21" s="36" t="s">
        <v>28</v>
      </c>
      <c r="C21" s="32">
        <v>45317.0</v>
      </c>
      <c r="D21" s="33">
        <v>45323.0</v>
      </c>
      <c r="E21" s="29">
        <f t="shared" si="4"/>
        <v>6</v>
      </c>
      <c r="F21" s="29">
        <f t="shared" si="5"/>
        <v>144</v>
      </c>
      <c r="G21" s="29">
        <f t="shared" si="6"/>
        <v>20.57142857</v>
      </c>
      <c r="H21" s="34"/>
    </row>
    <row r="22">
      <c r="A22" s="14"/>
      <c r="B22" s="36" t="s">
        <v>29</v>
      </c>
      <c r="C22" s="32">
        <v>45317.0</v>
      </c>
      <c r="D22" s="33">
        <v>45376.0</v>
      </c>
      <c r="E22" s="29">
        <f t="shared" si="4"/>
        <v>59</v>
      </c>
      <c r="F22" s="29">
        <f t="shared" si="5"/>
        <v>1416</v>
      </c>
      <c r="G22" s="29">
        <f t="shared" si="6"/>
        <v>202.2857143</v>
      </c>
      <c r="H22" s="34"/>
    </row>
    <row r="23">
      <c r="A23" s="14"/>
      <c r="B23" s="36" t="s">
        <v>30</v>
      </c>
      <c r="C23" s="32">
        <v>45320.0</v>
      </c>
      <c r="D23" s="33">
        <v>45323.0</v>
      </c>
      <c r="E23" s="29">
        <f t="shared" si="4"/>
        <v>3</v>
      </c>
      <c r="F23" s="29">
        <f t="shared" si="5"/>
        <v>72</v>
      </c>
      <c r="G23" s="29">
        <f t="shared" si="6"/>
        <v>10.28571429</v>
      </c>
      <c r="H23" s="34"/>
    </row>
    <row r="24">
      <c r="A24" s="14"/>
      <c r="B24" s="37" t="s">
        <v>31</v>
      </c>
      <c r="C24" s="32"/>
      <c r="D24" s="33"/>
      <c r="E24" s="29"/>
      <c r="F24" s="29"/>
      <c r="G24" s="29"/>
      <c r="H24" s="30" t="s">
        <v>32</v>
      </c>
    </row>
    <row r="25">
      <c r="A25" s="14"/>
      <c r="B25" s="38" t="s">
        <v>33</v>
      </c>
      <c r="C25" s="32">
        <v>45328.0</v>
      </c>
      <c r="D25" s="33">
        <v>45354.0</v>
      </c>
      <c r="E25" s="29">
        <f t="shared" ref="E25:E27" si="7">DATEDIF(C25, D25, "D")</f>
        <v>26</v>
      </c>
      <c r="F25" s="29">
        <f t="shared" ref="F25:F27" si="8">24*E25</f>
        <v>624</v>
      </c>
      <c r="G25" s="29">
        <f t="shared" ref="G25:G27" si="9">F25/7</f>
        <v>89.14285714</v>
      </c>
      <c r="H25" s="34"/>
    </row>
    <row r="26">
      <c r="A26" s="14"/>
      <c r="B26" s="38" t="s">
        <v>34</v>
      </c>
      <c r="C26" s="39">
        <v>45332.0</v>
      </c>
      <c r="D26" s="33">
        <v>45344.0</v>
      </c>
      <c r="E26" s="29">
        <f t="shared" si="7"/>
        <v>12</v>
      </c>
      <c r="F26" s="29">
        <f t="shared" si="8"/>
        <v>288</v>
      </c>
      <c r="G26" s="29">
        <f t="shared" si="9"/>
        <v>41.14285714</v>
      </c>
      <c r="H26" s="34"/>
    </row>
    <row r="27">
      <c r="A27" s="14"/>
      <c r="B27" s="38" t="s">
        <v>35</v>
      </c>
      <c r="C27" s="32">
        <v>45323.0</v>
      </c>
      <c r="D27" s="33">
        <v>45344.0</v>
      </c>
      <c r="E27" s="29">
        <f t="shared" si="7"/>
        <v>21</v>
      </c>
      <c r="F27" s="29">
        <f t="shared" si="8"/>
        <v>504</v>
      </c>
      <c r="G27" s="29">
        <f t="shared" si="9"/>
        <v>72</v>
      </c>
      <c r="H27" s="34"/>
    </row>
    <row r="28">
      <c r="A28" s="14"/>
      <c r="B28" s="40" t="s">
        <v>36</v>
      </c>
      <c r="C28" s="32"/>
      <c r="D28" s="33"/>
      <c r="E28" s="29"/>
      <c r="F28" s="29"/>
      <c r="G28" s="29"/>
      <c r="H28" s="30" t="s">
        <v>37</v>
      </c>
    </row>
    <row r="29">
      <c r="A29" s="14"/>
      <c r="B29" s="41" t="s">
        <v>38</v>
      </c>
      <c r="C29" s="32">
        <v>45323.0</v>
      </c>
      <c r="D29" s="33">
        <v>45358.0</v>
      </c>
      <c r="E29" s="29">
        <f t="shared" ref="E29:E33" si="10">DATEDIF(C29, D29, "D")</f>
        <v>35</v>
      </c>
      <c r="F29" s="29">
        <f t="shared" ref="F29:F33" si="11">24*E29</f>
        <v>840</v>
      </c>
      <c r="G29" s="29"/>
      <c r="H29" s="34"/>
    </row>
    <row r="30">
      <c r="A30" s="14"/>
      <c r="B30" s="41" t="s">
        <v>39</v>
      </c>
      <c r="C30" s="32">
        <v>45336.0</v>
      </c>
      <c r="D30" s="33">
        <v>45358.0</v>
      </c>
      <c r="E30" s="29">
        <f t="shared" si="10"/>
        <v>22</v>
      </c>
      <c r="F30" s="29">
        <f t="shared" si="11"/>
        <v>528</v>
      </c>
      <c r="G30" s="29"/>
      <c r="H30" s="34"/>
    </row>
    <row r="31">
      <c r="A31" s="14"/>
      <c r="B31" s="41" t="s">
        <v>40</v>
      </c>
      <c r="C31" s="32">
        <v>45333.0</v>
      </c>
      <c r="D31" s="33">
        <v>45358.0</v>
      </c>
      <c r="E31" s="29">
        <f t="shared" si="10"/>
        <v>25</v>
      </c>
      <c r="F31" s="29">
        <f t="shared" si="11"/>
        <v>600</v>
      </c>
      <c r="G31" s="29"/>
      <c r="H31" s="34"/>
    </row>
    <row r="32">
      <c r="A32" s="14"/>
      <c r="B32" s="41" t="s">
        <v>41</v>
      </c>
      <c r="C32" s="32">
        <v>45325.0</v>
      </c>
      <c r="D32" s="33">
        <v>45347.0</v>
      </c>
      <c r="E32" s="29">
        <f t="shared" si="10"/>
        <v>22</v>
      </c>
      <c r="F32" s="29">
        <f t="shared" si="11"/>
        <v>528</v>
      </c>
      <c r="G32" s="29">
        <f t="shared" ref="G32:G33" si="12">F32/7</f>
        <v>75.42857143</v>
      </c>
      <c r="H32" s="34"/>
    </row>
    <row r="33">
      <c r="A33" s="14"/>
      <c r="B33" s="41" t="s">
        <v>42</v>
      </c>
      <c r="C33" s="32">
        <v>45338.0</v>
      </c>
      <c r="D33" s="33">
        <v>45358.0</v>
      </c>
      <c r="E33" s="29">
        <f t="shared" si="10"/>
        <v>20</v>
      </c>
      <c r="F33" s="29">
        <f t="shared" si="11"/>
        <v>480</v>
      </c>
      <c r="G33" s="29">
        <f t="shared" si="12"/>
        <v>68.57142857</v>
      </c>
      <c r="H33" s="34"/>
    </row>
    <row r="34" ht="15.75" customHeight="1">
      <c r="B34" s="42" t="s">
        <v>43</v>
      </c>
      <c r="C34" s="27"/>
      <c r="D34" s="28"/>
      <c r="E34" s="29"/>
      <c r="F34" s="29"/>
      <c r="G34" s="29"/>
      <c r="H34" s="30" t="s">
        <v>37</v>
      </c>
    </row>
    <row r="35" ht="15.75" customHeight="1">
      <c r="B35" s="43" t="s">
        <v>44</v>
      </c>
      <c r="C35" s="32">
        <v>45327.0</v>
      </c>
      <c r="D35" s="33">
        <v>45344.0</v>
      </c>
      <c r="E35" s="29">
        <f t="shared" ref="E35:E44" si="13">DATEDIF(C35, D35, "D")</f>
        <v>17</v>
      </c>
      <c r="F35" s="29">
        <f t="shared" ref="F35:F39" si="14">24*E35</f>
        <v>408</v>
      </c>
      <c r="G35" s="29">
        <f t="shared" ref="G35:G39" si="15">F35/7</f>
        <v>58.28571429</v>
      </c>
      <c r="H35" s="34"/>
    </row>
    <row r="36">
      <c r="B36" s="43" t="s">
        <v>45</v>
      </c>
      <c r="C36" s="32">
        <v>45334.0</v>
      </c>
      <c r="D36" s="33">
        <v>45344.0</v>
      </c>
      <c r="E36" s="29">
        <f t="shared" si="13"/>
        <v>10</v>
      </c>
      <c r="F36" s="29">
        <f t="shared" si="14"/>
        <v>240</v>
      </c>
      <c r="G36" s="29">
        <f t="shared" si="15"/>
        <v>34.28571429</v>
      </c>
      <c r="H36" s="34"/>
    </row>
    <row r="37" ht="15.75" customHeight="1">
      <c r="B37" s="43" t="s">
        <v>46</v>
      </c>
      <c r="C37" s="32">
        <v>45334.0</v>
      </c>
      <c r="D37" s="33">
        <v>45344.0</v>
      </c>
      <c r="E37" s="29">
        <f t="shared" si="13"/>
        <v>10</v>
      </c>
      <c r="F37" s="29">
        <f t="shared" si="14"/>
        <v>240</v>
      </c>
      <c r="G37" s="29">
        <f t="shared" si="15"/>
        <v>34.28571429</v>
      </c>
      <c r="H37" s="34"/>
    </row>
    <row r="38" ht="15.75" customHeight="1">
      <c r="B38" s="43" t="s">
        <v>47</v>
      </c>
      <c r="C38" s="32">
        <v>45334.0</v>
      </c>
      <c r="D38" s="33">
        <v>45344.0</v>
      </c>
      <c r="E38" s="29">
        <f t="shared" si="13"/>
        <v>10</v>
      </c>
      <c r="F38" s="29">
        <f t="shared" si="14"/>
        <v>240</v>
      </c>
      <c r="G38" s="29">
        <f t="shared" si="15"/>
        <v>34.28571429</v>
      </c>
      <c r="H38" s="34"/>
    </row>
    <row r="39" ht="15.75" customHeight="1">
      <c r="B39" s="43" t="s">
        <v>48</v>
      </c>
      <c r="C39" s="32">
        <v>45334.0</v>
      </c>
      <c r="D39" s="33">
        <v>45344.0</v>
      </c>
      <c r="E39" s="29">
        <f t="shared" si="13"/>
        <v>10</v>
      </c>
      <c r="F39" s="29">
        <f t="shared" si="14"/>
        <v>240</v>
      </c>
      <c r="G39" s="29">
        <f t="shared" si="15"/>
        <v>34.28571429</v>
      </c>
      <c r="H39" s="34"/>
    </row>
    <row r="40" ht="15.75" customHeight="1">
      <c r="B40" s="44" t="s">
        <v>49</v>
      </c>
      <c r="C40" s="27"/>
      <c r="D40" s="28"/>
      <c r="E40" s="29">
        <f t="shared" si="13"/>
        <v>0</v>
      </c>
      <c r="F40" s="29"/>
      <c r="G40" s="29"/>
      <c r="H40" s="30" t="s">
        <v>50</v>
      </c>
    </row>
    <row r="41" ht="15.75" customHeight="1">
      <c r="B41" s="45" t="s">
        <v>33</v>
      </c>
      <c r="C41" s="32">
        <v>45317.0</v>
      </c>
      <c r="D41" s="33">
        <v>45376.0</v>
      </c>
      <c r="E41" s="29">
        <f t="shared" si="13"/>
        <v>59</v>
      </c>
      <c r="F41" s="29">
        <f t="shared" ref="F41:F44" si="16">24*E41</f>
        <v>1416</v>
      </c>
      <c r="G41" s="29">
        <f>F41/7</f>
        <v>202.2857143</v>
      </c>
      <c r="H41" s="34"/>
    </row>
    <row r="42" ht="15.75" customHeight="1">
      <c r="B42" s="45" t="s">
        <v>51</v>
      </c>
      <c r="C42" s="32">
        <v>45353.0</v>
      </c>
      <c r="D42" s="33">
        <v>45406.0</v>
      </c>
      <c r="E42" s="29">
        <f t="shared" si="13"/>
        <v>53</v>
      </c>
      <c r="F42" s="29">
        <f t="shared" si="16"/>
        <v>1272</v>
      </c>
      <c r="G42" s="29"/>
      <c r="H42" s="34"/>
    </row>
    <row r="43" ht="15.75" customHeight="1">
      <c r="B43" s="45" t="s">
        <v>52</v>
      </c>
      <c r="C43" s="32">
        <v>45351.0</v>
      </c>
      <c r="D43" s="33">
        <v>45378.0</v>
      </c>
      <c r="E43" s="29">
        <f t="shared" si="13"/>
        <v>27</v>
      </c>
      <c r="F43" s="29">
        <f t="shared" si="16"/>
        <v>648</v>
      </c>
      <c r="G43" s="29"/>
      <c r="H43" s="34"/>
    </row>
    <row r="44" ht="15.75" customHeight="1">
      <c r="B44" s="45" t="s">
        <v>53</v>
      </c>
      <c r="C44" s="39">
        <v>45346.0</v>
      </c>
      <c r="D44" s="33">
        <v>45383.0</v>
      </c>
      <c r="E44" s="29">
        <f t="shared" si="13"/>
        <v>37</v>
      </c>
      <c r="F44" s="29">
        <f t="shared" si="16"/>
        <v>888</v>
      </c>
      <c r="G44" s="29"/>
      <c r="H44" s="34"/>
    </row>
    <row r="45" ht="15.75" customHeight="1">
      <c r="B45" s="46" t="s">
        <v>54</v>
      </c>
      <c r="C45" s="27"/>
      <c r="D45" s="28"/>
      <c r="E45" s="29"/>
      <c r="F45" s="29"/>
      <c r="G45" s="29"/>
      <c r="H45" s="30" t="s">
        <v>55</v>
      </c>
    </row>
    <row r="46" ht="15.75" customHeight="1">
      <c r="B46" s="47" t="s">
        <v>56</v>
      </c>
      <c r="C46" s="32">
        <v>45394.0</v>
      </c>
      <c r="D46" s="33">
        <v>45407.0</v>
      </c>
      <c r="E46" s="29">
        <f t="shared" ref="E46:E54" si="17">DATEDIF(C46, D46, "D")</f>
        <v>13</v>
      </c>
      <c r="F46" s="29">
        <f t="shared" ref="F46:F49" si="18">24*E46</f>
        <v>312</v>
      </c>
      <c r="G46" s="29"/>
      <c r="H46" s="30" t="s">
        <v>55</v>
      </c>
    </row>
    <row r="47" ht="15.75" customHeight="1">
      <c r="B47" s="47" t="s">
        <v>3</v>
      </c>
      <c r="C47" s="32">
        <v>45397.0</v>
      </c>
      <c r="D47" s="33">
        <v>45404.0</v>
      </c>
      <c r="E47" s="29">
        <f t="shared" si="17"/>
        <v>7</v>
      </c>
      <c r="F47" s="29">
        <f t="shared" si="18"/>
        <v>168</v>
      </c>
      <c r="G47" s="29"/>
      <c r="H47" s="34"/>
    </row>
    <row r="48" ht="15.75" customHeight="1">
      <c r="B48" s="47" t="s">
        <v>57</v>
      </c>
      <c r="C48" s="32">
        <v>45399.0</v>
      </c>
      <c r="D48" s="33">
        <v>45405.0</v>
      </c>
      <c r="E48" s="29">
        <f t="shared" si="17"/>
        <v>6</v>
      </c>
      <c r="F48" s="29">
        <f t="shared" si="18"/>
        <v>144</v>
      </c>
      <c r="G48" s="29"/>
      <c r="H48" s="34"/>
    </row>
    <row r="49" ht="15.75" customHeight="1">
      <c r="B49" s="47" t="s">
        <v>58</v>
      </c>
      <c r="C49" s="32">
        <v>45400.0</v>
      </c>
      <c r="D49" s="33">
        <v>45404.0</v>
      </c>
      <c r="E49" s="29">
        <f t="shared" si="17"/>
        <v>4</v>
      </c>
      <c r="F49" s="29">
        <f t="shared" si="18"/>
        <v>96</v>
      </c>
      <c r="G49" s="29"/>
      <c r="H49" s="34"/>
    </row>
    <row r="50" ht="15.75" customHeight="1">
      <c r="B50" s="47" t="s">
        <v>59</v>
      </c>
      <c r="C50" s="32">
        <v>45405.0</v>
      </c>
      <c r="D50" s="33">
        <v>45405.0</v>
      </c>
      <c r="E50" s="29">
        <f t="shared" si="17"/>
        <v>0</v>
      </c>
      <c r="F50" s="48">
        <v>0.0</v>
      </c>
      <c r="G50" s="48"/>
      <c r="H50" s="34"/>
    </row>
    <row r="51" ht="15.75" customHeight="1">
      <c r="B51" s="47" t="s">
        <v>60</v>
      </c>
      <c r="C51" s="32">
        <v>45307.0</v>
      </c>
      <c r="D51" s="33">
        <v>45406.0</v>
      </c>
      <c r="E51" s="29">
        <f t="shared" si="17"/>
        <v>99</v>
      </c>
      <c r="F51" s="29">
        <f t="shared" ref="F51:F54" si="19">24*E51</f>
        <v>2376</v>
      </c>
      <c r="G51" s="29">
        <f t="shared" ref="G51:G53" si="20">F51/7</f>
        <v>339.4285714</v>
      </c>
      <c r="H51" s="34"/>
    </row>
    <row r="52" ht="15.75" customHeight="1">
      <c r="B52" s="47" t="s">
        <v>61</v>
      </c>
      <c r="C52" s="32">
        <v>45401.0</v>
      </c>
      <c r="D52" s="33">
        <v>45403.0</v>
      </c>
      <c r="E52" s="29">
        <f t="shared" si="17"/>
        <v>2</v>
      </c>
      <c r="F52" s="29">
        <f t="shared" si="19"/>
        <v>48</v>
      </c>
      <c r="G52" s="29">
        <f t="shared" si="20"/>
        <v>6.857142857</v>
      </c>
      <c r="H52" s="34"/>
    </row>
    <row r="53" ht="15.75" customHeight="1">
      <c r="B53" s="47" t="s">
        <v>62</v>
      </c>
      <c r="C53" s="32">
        <v>45402.0</v>
      </c>
      <c r="D53" s="33">
        <v>45404.0</v>
      </c>
      <c r="E53" s="29">
        <f t="shared" si="17"/>
        <v>2</v>
      </c>
      <c r="F53" s="29">
        <f t="shared" si="19"/>
        <v>48</v>
      </c>
      <c r="G53" s="29">
        <f t="shared" si="20"/>
        <v>6.857142857</v>
      </c>
      <c r="H53" s="34"/>
    </row>
    <row r="54" ht="15.75" customHeight="1">
      <c r="B54" s="49" t="s">
        <v>63</v>
      </c>
      <c r="C54" s="32">
        <v>45402.0</v>
      </c>
      <c r="D54" s="33">
        <v>45407.0</v>
      </c>
      <c r="E54" s="29">
        <f t="shared" si="17"/>
        <v>5</v>
      </c>
      <c r="F54" s="29">
        <f t="shared" si="19"/>
        <v>120</v>
      </c>
      <c r="G54" s="29"/>
      <c r="H54" s="3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2">
    <mergeCell ref="B1:D1"/>
    <mergeCell ref="E1:F1"/>
  </mergeCells>
  <hyperlinks>
    <hyperlink r:id="rId1" ref="E1"/>
  </hyperlinks>
  <printOptions/>
  <pageMargins bottom="0.3" footer="0.0" header="0.0" left="0.3" right="0.3" top="0.3"/>
  <pageSetup fitToHeight="0" orientation="landscape"/>
  <drawing r:id="rId2"/>
</worksheet>
</file>