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mschip.sharepoint.com/sites/IPDocumentcenter/Shared Documents/■ IR Check sheet/DISPLAY TX PHY _ SEC S.LSI 向/"/>
    </mc:Choice>
  </mc:AlternateContent>
  <xr:revisionPtr revIDLastSave="1234" documentId="8_{DF9C0122-4F59-473F-81F4-46709E1E6794}" xr6:coauthVersionLast="47" xr6:coauthVersionMax="47" xr10:uidLastSave="{98D75CF4-0B1A-4378-9510-581EF8E97FD1}"/>
  <bookViews>
    <workbookView xWindow="2730" yWindow="2730" windowWidth="38700" windowHeight="15345" xr2:uid="{613300CC-291C-4065-8E3E-A91DF5A5D310}"/>
  </bookViews>
  <sheets>
    <sheet name="IR checklist" sheetId="2" r:id="rId1"/>
    <sheet name="1. Power sequence" sheetId="4" r:id="rId2"/>
    <sheet name="2. Low power mode in VBP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2" l="1"/>
  <c r="I8" i="2"/>
  <c r="I7" i="2"/>
  <c r="I6" i="2"/>
  <c r="I9" i="2" l="1"/>
</calcChain>
</file>

<file path=xl/sharedStrings.xml><?xml version="1.0" encoding="utf-8"?>
<sst xmlns="http://schemas.openxmlformats.org/spreadsheetml/2006/main" count="529" uniqueCount="255">
  <si>
    <t>IP DESIGN CHECKLIST</t>
    <phoneticPr fontId="1" type="noConversion"/>
  </si>
  <si>
    <t xml:space="preserve">Ramschip,Inc Confidential </t>
    <phoneticPr fontId="1" type="noConversion"/>
  </si>
  <si>
    <t>1. BASIC INFORMATION</t>
    <phoneticPr fontId="1" type="noConversion"/>
  </si>
  <si>
    <t>COLOR DESCRIPTION (ITEM)</t>
    <phoneticPr fontId="1" type="noConversion"/>
  </si>
  <si>
    <t>SCORE</t>
    <phoneticPr fontId="1" type="noConversion"/>
  </si>
  <si>
    <t>Process</t>
    <phoneticPr fontId="1" type="noConversion"/>
  </si>
  <si>
    <t>SF 4nm LPP</t>
    <phoneticPr fontId="1" type="noConversion"/>
  </si>
  <si>
    <t>Item</t>
    <phoneticPr fontId="1" type="noConversion"/>
  </si>
  <si>
    <t>PASS</t>
    <phoneticPr fontId="1" type="noConversion"/>
  </si>
  <si>
    <t>Project name</t>
    <phoneticPr fontId="1" type="noConversion"/>
  </si>
  <si>
    <t>Voyager (ramschip internal title)</t>
    <phoneticPr fontId="1" type="noConversion"/>
  </si>
  <si>
    <t>Customer spec &amp; request</t>
    <phoneticPr fontId="1" type="noConversion"/>
  </si>
  <si>
    <t>NG</t>
    <phoneticPr fontId="1" type="noConversion"/>
  </si>
  <si>
    <t>Customer</t>
    <phoneticPr fontId="1" type="noConversion"/>
  </si>
  <si>
    <t>SEC S.LSI</t>
    <phoneticPr fontId="1" type="noConversion"/>
  </si>
  <si>
    <t>Internal check</t>
    <phoneticPr fontId="1" type="noConversion"/>
  </si>
  <si>
    <t>N.A</t>
    <phoneticPr fontId="1" type="noConversion"/>
  </si>
  <si>
    <t>Application</t>
    <phoneticPr fontId="1" type="noConversion"/>
  </si>
  <si>
    <t>Display TX</t>
    <phoneticPr fontId="1" type="noConversion"/>
  </si>
  <si>
    <t>Not yet</t>
    <phoneticPr fontId="1" type="noConversion"/>
  </si>
  <si>
    <t>Project manager</t>
    <phoneticPr fontId="1" type="noConversion"/>
  </si>
  <si>
    <t>BJ. Lee</t>
    <phoneticPr fontId="1" type="noConversion"/>
  </si>
  <si>
    <t>IP design classificaiton</t>
    <phoneticPr fontId="1" type="noConversion"/>
  </si>
  <si>
    <r>
      <rPr>
        <b/>
        <u/>
        <sz val="10"/>
        <color rgb="FF0070C0"/>
        <rFont val="맑은 고딕"/>
        <family val="3"/>
        <charset val="129"/>
        <scheme val="major"/>
      </rPr>
      <t>New design</t>
    </r>
    <r>
      <rPr>
        <b/>
        <sz val="10"/>
        <color theme="1"/>
        <rFont val="맑은 고딕"/>
        <family val="3"/>
        <charset val="129"/>
        <scheme val="major"/>
      </rPr>
      <t xml:space="preserve"> / Modification</t>
    </r>
    <phoneticPr fontId="1" type="noConversion"/>
  </si>
  <si>
    <t>QA manager</t>
    <phoneticPr fontId="1" type="noConversion"/>
  </si>
  <si>
    <t>Mark. Kim</t>
    <phoneticPr fontId="1" type="noConversion"/>
  </si>
  <si>
    <t>Target Design review</t>
    <phoneticPr fontId="1" type="noConversion"/>
  </si>
  <si>
    <t>YYMMDD</t>
    <phoneticPr fontId="1" type="noConversion"/>
  </si>
  <si>
    <t>MTO Schedule</t>
    <phoneticPr fontId="1" type="noConversion"/>
  </si>
  <si>
    <t xml:space="preserve">Nov.1.2024 (FEOL Dry GDS) . Nov.15.2024(FEOL Final GDS) </t>
    <phoneticPr fontId="1" type="noConversion"/>
  </si>
  <si>
    <t>2. DESIGN CHECK SHEET</t>
    <phoneticPr fontId="1" type="noConversion"/>
  </si>
  <si>
    <t>VER. 1.0</t>
    <phoneticPr fontId="1" type="noConversion"/>
  </si>
  <si>
    <t>CATEGORY</t>
    <phoneticPr fontId="1" type="noConversion"/>
  </si>
  <si>
    <t>ITEM</t>
    <phoneticPr fontId="1" type="noConversion"/>
  </si>
  <si>
    <t>PARAMETER[Symbol] / CHECK POINT</t>
    <phoneticPr fontId="1" type="noConversion"/>
  </si>
  <si>
    <t>SPEC Criteria</t>
    <phoneticPr fontId="1" type="noConversion"/>
  </si>
  <si>
    <t>PRODUCT (PROJECT)</t>
    <phoneticPr fontId="1" type="noConversion"/>
  </si>
  <si>
    <t>CHECK RESULT</t>
    <phoneticPr fontId="1" type="noConversion"/>
  </si>
  <si>
    <t>Check engineer</t>
    <phoneticPr fontId="1" type="noConversion"/>
  </si>
  <si>
    <t>NAME/DATE
(YY.MM.DD)</t>
    <phoneticPr fontId="1" type="noConversion"/>
  </si>
  <si>
    <t>NOTE</t>
    <phoneticPr fontId="1" type="noConversion"/>
  </si>
  <si>
    <t>Customer request</t>
    <phoneticPr fontId="1" type="noConversion"/>
  </si>
  <si>
    <r>
      <t xml:space="preserve">IP EYE check
Note: </t>
    </r>
    <r>
      <rPr>
        <sz val="10"/>
        <color theme="1"/>
        <rFont val="맑은 고딕"/>
        <family val="3"/>
        <charset val="129"/>
        <scheme val="major"/>
      </rPr>
      <t xml:space="preserve">
1) Termination is 100ohm.
2) VTX_EYE is at least 70% of set current times    
   100ohm.
3) The jitter measurement is done with second-
   order clock recovery function and a closed 
   loop tracking bandwidth of 5MHz with a 
   dammping 1.5
4) </t>
    </r>
    <r>
      <rPr>
        <sz val="10"/>
        <color rgb="FFFF0000"/>
        <rFont val="맑은 고딕"/>
        <family val="3"/>
        <charset val="129"/>
        <scheme val="major"/>
      </rPr>
      <t xml:space="preserve">Jitter specification is guaranteed with 25mVpp 
   ripple on 0.7125V mnimal VDDTX supplies 
   (1MHz ~ 5MHz range)
</t>
    </r>
    <r>
      <rPr>
        <sz val="10"/>
        <color theme="1"/>
        <rFont val="맑은 고딕"/>
        <family val="3"/>
        <charset val="129"/>
        <scheme val="major"/>
      </rPr>
      <t xml:space="preserve">5) Vod is differential voltage swing, 
   Vod = IB-tx * (R-tx_term * R* rx-term) / (R-t
   x_term + R-rx_term), IB-tx is programmable Tx 
   driving current specified in next section.
</t>
    </r>
    <phoneticPr fontId="1" type="noConversion"/>
  </si>
  <si>
    <t>UI interval check [UI]</t>
    <phoneticPr fontId="1" type="noConversion"/>
  </si>
  <si>
    <r>
      <rPr>
        <sz val="10"/>
        <color theme="1"/>
        <rFont val="Wingdings"/>
        <charset val="2"/>
      </rPr>
      <t>l</t>
    </r>
    <r>
      <rPr>
        <sz val="10"/>
        <color theme="1"/>
        <rFont val="맑은 고딕"/>
        <family val="3"/>
        <charset val="129"/>
      </rPr>
      <t xml:space="preserve"> 0.85 ~ 2.1Gbps : </t>
    </r>
    <r>
      <rPr>
        <sz val="10"/>
        <color rgb="FF0000FF"/>
        <rFont val="맑은 고딕"/>
        <family val="3"/>
        <charset val="129"/>
      </rPr>
      <t>476 ~ 1176 ps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Wingdings"/>
        <charset val="2"/>
      </rPr>
      <t>l</t>
    </r>
    <r>
      <rPr>
        <sz val="10"/>
        <color theme="1"/>
        <rFont val="맑은 고딕"/>
        <family val="3"/>
        <charset val="129"/>
      </rPr>
      <t xml:space="preserve"> 2.1 ~ 4.0Gbps : </t>
    </r>
    <r>
      <rPr>
        <sz val="10"/>
        <color rgb="FF0000FF"/>
        <rFont val="맑은 고딕"/>
        <family val="3"/>
        <charset val="129"/>
      </rPr>
      <t>250 ~ 476 ps</t>
    </r>
    <phoneticPr fontId="1" type="noConversion"/>
  </si>
  <si>
    <t>PASS</t>
  </si>
  <si>
    <t>BJ</t>
    <phoneticPr fontId="1" type="noConversion"/>
  </si>
  <si>
    <r>
      <rPr>
        <b/>
        <sz val="9"/>
        <color rgb="FF0000FF"/>
        <rFont val="맑은 고딕"/>
        <family val="3"/>
        <charset val="129"/>
        <scheme val="major"/>
      </rPr>
      <t>[Slope On / SSC Off]</t>
    </r>
    <r>
      <rPr>
        <b/>
        <sz val="9"/>
        <color theme="1"/>
        <rFont val="맑은 고딕"/>
        <family val="3"/>
        <charset val="129"/>
        <scheme val="major"/>
      </rPr>
      <t xml:space="preserve">
Differential Mode output jitter [A*2]</t>
    </r>
    <phoneticPr fontId="1" type="noConversion"/>
  </si>
  <si>
    <r>
      <rPr>
        <sz val="10"/>
        <color theme="1"/>
        <rFont val="Wingdings"/>
        <charset val="2"/>
      </rPr>
      <t>l</t>
    </r>
    <r>
      <rPr>
        <sz val="10"/>
        <color theme="1"/>
        <rFont val="맑은 고딕"/>
        <family val="3"/>
        <charset val="129"/>
      </rPr>
      <t xml:space="preserve"> 0.85 ~ 2.1Gbps : </t>
    </r>
    <r>
      <rPr>
        <sz val="10"/>
        <color rgb="FF0000FF"/>
        <rFont val="맑은 고딕"/>
        <family val="3"/>
        <charset val="129"/>
      </rPr>
      <t>0.35UI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Wingdings"/>
        <charset val="2"/>
      </rPr>
      <t>l</t>
    </r>
    <r>
      <rPr>
        <sz val="10"/>
        <color theme="1"/>
        <rFont val="맑은 고딕"/>
        <family val="3"/>
        <charset val="129"/>
      </rPr>
      <t xml:space="preserve"> 2.1 ~ 4.0Gbps : </t>
    </r>
    <r>
      <rPr>
        <sz val="10"/>
        <color rgb="FF0000FF"/>
        <rFont val="맑은 고딕"/>
        <family val="3"/>
        <charset val="129"/>
      </rPr>
      <t>0.39UI</t>
    </r>
    <phoneticPr fontId="1" type="noConversion"/>
  </si>
  <si>
    <t>Not yet</t>
  </si>
  <si>
    <r>
      <rPr>
        <b/>
        <sz val="9"/>
        <color rgb="FF0000FF"/>
        <rFont val="맑은 고딕"/>
        <family val="3"/>
        <charset val="129"/>
        <scheme val="major"/>
      </rPr>
      <t>[Slope On / SSC Off]</t>
    </r>
    <r>
      <rPr>
        <b/>
        <sz val="9"/>
        <color theme="1"/>
        <rFont val="맑은 고딕"/>
        <family val="3"/>
        <charset val="129"/>
        <scheme val="major"/>
      </rPr>
      <t xml:space="preserve">
Eye shape [B1]</t>
    </r>
    <phoneticPr fontId="1" type="noConversion"/>
  </si>
  <si>
    <r>
      <rPr>
        <sz val="10"/>
        <color theme="1"/>
        <rFont val="Wingdings"/>
        <charset val="2"/>
      </rPr>
      <t>l</t>
    </r>
    <r>
      <rPr>
        <sz val="10"/>
        <color theme="1"/>
        <rFont val="맑은 고딕"/>
        <family val="3"/>
        <charset val="129"/>
      </rPr>
      <t xml:space="preserve"> 0.85 ~ 2.1Gbps : </t>
    </r>
    <r>
      <rPr>
        <sz val="10"/>
        <color rgb="FF0000FF"/>
        <rFont val="맑은 고딕"/>
        <family val="3"/>
        <charset val="129"/>
      </rPr>
      <t>0.28UI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Wingdings"/>
        <charset val="2"/>
      </rPr>
      <t>l</t>
    </r>
    <r>
      <rPr>
        <sz val="10"/>
        <color theme="1"/>
        <rFont val="맑은 고딕"/>
        <family val="3"/>
        <charset val="129"/>
      </rPr>
      <t xml:space="preserve"> 2.1 ~ 4.0Gbps : </t>
    </r>
    <r>
      <rPr>
        <sz val="10"/>
        <color rgb="FF0000FF"/>
        <rFont val="맑은 고딕"/>
        <family val="3"/>
        <charset val="129"/>
      </rPr>
      <t>0.40UI</t>
    </r>
    <phoneticPr fontId="1" type="noConversion"/>
  </si>
  <si>
    <r>
      <rPr>
        <b/>
        <sz val="9"/>
        <color rgb="FF0000FF"/>
        <rFont val="맑은 고딕"/>
        <family val="3"/>
        <charset val="129"/>
        <scheme val="major"/>
      </rPr>
      <t>[Slope On / SSC Off]</t>
    </r>
    <r>
      <rPr>
        <b/>
        <sz val="9"/>
        <color theme="1"/>
        <rFont val="맑은 고딕"/>
        <family val="3"/>
        <charset val="129"/>
        <scheme val="major"/>
      </rPr>
      <t xml:space="preserve">
Eye shape [B2]</t>
    </r>
    <phoneticPr fontId="1" type="noConversion"/>
  </si>
  <si>
    <r>
      <rPr>
        <sz val="10"/>
        <color theme="1"/>
        <rFont val="Wingdings"/>
        <charset val="2"/>
      </rPr>
      <t>l</t>
    </r>
    <r>
      <rPr>
        <sz val="10"/>
        <color theme="1"/>
        <rFont val="맑은 고딕"/>
        <family val="3"/>
        <charset val="129"/>
      </rPr>
      <t xml:space="preserve"> 0.85 ~ 2.1Gbps : </t>
    </r>
    <r>
      <rPr>
        <sz val="10"/>
        <color rgb="FF0000FF"/>
        <rFont val="맑은 고딕"/>
        <family val="3"/>
        <charset val="129"/>
      </rPr>
      <t>0.28UI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Wingdings"/>
        <charset val="2"/>
      </rPr>
      <t>l</t>
    </r>
    <r>
      <rPr>
        <sz val="10"/>
        <color theme="1"/>
        <rFont val="맑은 고딕"/>
        <family val="3"/>
        <charset val="129"/>
      </rPr>
      <t xml:space="preserve"> 2.1 ~ 4.0Gbps : </t>
    </r>
    <r>
      <rPr>
        <sz val="10"/>
        <color rgb="FF0000FF"/>
        <rFont val="맑은 고딕"/>
        <family val="3"/>
        <charset val="129"/>
      </rPr>
      <t>0.21UI</t>
    </r>
    <phoneticPr fontId="1" type="noConversion"/>
  </si>
  <si>
    <r>
      <rPr>
        <b/>
        <sz val="9"/>
        <color rgb="FF0000FF"/>
        <rFont val="맑은 고딕"/>
        <family val="3"/>
        <charset val="129"/>
        <scheme val="major"/>
      </rPr>
      <t>[Slope On / SSC Off]</t>
    </r>
    <r>
      <rPr>
        <b/>
        <sz val="9"/>
        <color theme="1"/>
        <rFont val="맑은 고딕"/>
        <family val="3"/>
        <charset val="129"/>
        <scheme val="major"/>
      </rPr>
      <t xml:space="preserve">
Eye shape [C]</t>
    </r>
    <phoneticPr fontId="1" type="noConversion"/>
  </si>
  <si>
    <r>
      <rPr>
        <sz val="10"/>
        <color theme="1"/>
        <rFont val="Wingdings"/>
        <charset val="2"/>
      </rPr>
      <t>l</t>
    </r>
    <r>
      <rPr>
        <sz val="10"/>
        <color theme="1"/>
        <rFont val="맑은 고딕"/>
        <family val="3"/>
        <charset val="129"/>
      </rPr>
      <t xml:space="preserve"> 0.85 ~ 2.1Gbps : </t>
    </r>
    <r>
      <rPr>
        <sz val="10"/>
        <color rgb="FF0000FF"/>
        <rFont val="맑은 고딕"/>
        <family val="3"/>
        <charset val="129"/>
      </rPr>
      <t>0.09UI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Wingdings"/>
        <charset val="2"/>
      </rPr>
      <t>l</t>
    </r>
    <r>
      <rPr>
        <sz val="10"/>
        <color theme="1"/>
        <rFont val="맑은 고딕"/>
        <family val="3"/>
        <charset val="129"/>
      </rPr>
      <t xml:space="preserve"> 2.1 ~ 4.0Gbps : </t>
    </r>
    <r>
      <rPr>
        <sz val="10"/>
        <color rgb="FF0000FF"/>
        <rFont val="맑은 고딕"/>
        <family val="3"/>
        <charset val="129"/>
      </rPr>
      <t>0UI</t>
    </r>
    <phoneticPr fontId="1" type="noConversion"/>
  </si>
  <si>
    <r>
      <rPr>
        <b/>
        <sz val="9"/>
        <color rgb="FF0000FF"/>
        <rFont val="맑은 고딕"/>
        <family val="3"/>
        <charset val="129"/>
        <scheme val="major"/>
      </rPr>
      <t>[Slope On / SSC Off]</t>
    </r>
    <r>
      <rPr>
        <b/>
        <sz val="9"/>
        <color theme="1"/>
        <rFont val="맑은 고딕"/>
        <family val="3"/>
        <charset val="129"/>
        <scheme val="major"/>
      </rPr>
      <t xml:space="preserve">
Eye height [D]</t>
    </r>
    <phoneticPr fontId="1" type="noConversion"/>
  </si>
  <si>
    <r>
      <rPr>
        <sz val="10"/>
        <color theme="1"/>
        <rFont val="Wingdings"/>
        <charset val="2"/>
      </rPr>
      <t>l</t>
    </r>
    <r>
      <rPr>
        <sz val="10"/>
        <color theme="1"/>
        <rFont val="맑은 고딕"/>
        <family val="3"/>
        <charset val="129"/>
      </rPr>
      <t xml:space="preserve"> 0.85 ~ 2.1Gbps : </t>
    </r>
    <r>
      <rPr>
        <sz val="10"/>
        <color rgb="FF0000FF"/>
        <rFont val="맑은 고딕"/>
        <family val="3"/>
        <charset val="129"/>
      </rPr>
      <t>0.7 * VOD mV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Wingdings"/>
        <charset val="2"/>
      </rPr>
      <t>l</t>
    </r>
    <r>
      <rPr>
        <sz val="10"/>
        <color theme="1"/>
        <rFont val="맑은 고딕"/>
        <family val="3"/>
        <charset val="129"/>
      </rPr>
      <t xml:space="preserve"> 2.1 ~ 4.0Gbps : </t>
    </r>
    <r>
      <rPr>
        <sz val="10"/>
        <color rgb="FF0000FF"/>
        <rFont val="맑은 고딕"/>
        <family val="3"/>
        <charset val="129"/>
      </rPr>
      <t>0.7 * VOD mV</t>
    </r>
    <phoneticPr fontId="1" type="noConversion"/>
  </si>
  <si>
    <r>
      <rPr>
        <b/>
        <sz val="9"/>
        <color rgb="FFFF0000"/>
        <rFont val="맑은 고딕"/>
        <family val="3"/>
        <charset val="129"/>
        <scheme val="major"/>
      </rPr>
      <t>[Slope Off / SSC Off]</t>
    </r>
    <r>
      <rPr>
        <b/>
        <sz val="9"/>
        <color theme="1"/>
        <rFont val="맑은 고딕"/>
        <family val="3"/>
        <charset val="129"/>
        <scheme val="major"/>
      </rPr>
      <t xml:space="preserve">
Differential Mode output jitter [A*2]</t>
    </r>
    <phoneticPr fontId="1" type="noConversion"/>
  </si>
  <si>
    <r>
      <rPr>
        <b/>
        <sz val="9"/>
        <color rgb="FFFF0000"/>
        <rFont val="맑은 고딕"/>
        <family val="3"/>
        <charset val="129"/>
        <scheme val="major"/>
      </rPr>
      <t>[Slope Off / SSC Off]</t>
    </r>
    <r>
      <rPr>
        <b/>
        <sz val="9"/>
        <color theme="1"/>
        <rFont val="맑은 고딕"/>
        <family val="3"/>
        <charset val="129"/>
        <scheme val="major"/>
      </rPr>
      <t xml:space="preserve">
Eye shape [B1]</t>
    </r>
    <phoneticPr fontId="1" type="noConversion"/>
  </si>
  <si>
    <r>
      <rPr>
        <b/>
        <sz val="9"/>
        <color rgb="FFFF0000"/>
        <rFont val="맑은 고딕"/>
        <family val="3"/>
        <charset val="129"/>
        <scheme val="major"/>
      </rPr>
      <t>[Slope Off / SSC Off]</t>
    </r>
    <r>
      <rPr>
        <b/>
        <sz val="9"/>
        <color theme="1"/>
        <rFont val="맑은 고딕"/>
        <family val="3"/>
        <charset val="129"/>
        <scheme val="major"/>
      </rPr>
      <t xml:space="preserve">
Eye shape [B2]</t>
    </r>
    <phoneticPr fontId="1" type="noConversion"/>
  </si>
  <si>
    <r>
      <rPr>
        <b/>
        <sz val="9"/>
        <color rgb="FFFF0000"/>
        <rFont val="맑은 고딕"/>
        <family val="3"/>
        <charset val="129"/>
        <scheme val="major"/>
      </rPr>
      <t>[Slope Off / SSC Off]</t>
    </r>
    <r>
      <rPr>
        <b/>
        <sz val="9"/>
        <color theme="1"/>
        <rFont val="맑은 고딕"/>
        <family val="3"/>
        <charset val="129"/>
        <scheme val="major"/>
      </rPr>
      <t xml:space="preserve">
Eye shape [C]</t>
    </r>
    <phoneticPr fontId="1" type="noConversion"/>
  </si>
  <si>
    <r>
      <rPr>
        <b/>
        <sz val="9"/>
        <color rgb="FFFF0000"/>
        <rFont val="맑은 고딕"/>
        <family val="3"/>
        <charset val="129"/>
        <scheme val="major"/>
      </rPr>
      <t>[Slope Off / SSC Off]</t>
    </r>
    <r>
      <rPr>
        <b/>
        <sz val="9"/>
        <color theme="1"/>
        <rFont val="맑은 고딕"/>
        <family val="3"/>
        <charset val="129"/>
        <scheme val="major"/>
      </rPr>
      <t xml:space="preserve">
Eye height [D]</t>
    </r>
    <phoneticPr fontId="1" type="noConversion"/>
  </si>
  <si>
    <t>TX Electrical Charateristics</t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</si>
  <si>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 xml:space="preserve">Differential Peak-to-peak Output Voltage Swing
[VDIFFp-p]
</t>
    </r>
    <r>
      <rPr>
        <sz val="9"/>
        <color theme="1"/>
        <rFont val="맑은 고딕"/>
        <family val="3"/>
        <charset val="129"/>
        <scheme val="major"/>
      </rPr>
      <t xml:space="preserve">Comment: &lt;±20%, step size &lt;50mV, With 100ohm termination and 100% bias setting </t>
    </r>
    <phoneticPr fontId="1" type="noConversion"/>
  </si>
  <si>
    <t>Min: 0.1V / Typ: 0.3V / Max 0.4V</t>
    <phoneticPr fontId="1" type="noConversion"/>
  </si>
  <si>
    <t>Minimum TX Eye Width at Tx package pins
[TTX-EYE_CHIP]</t>
    <phoneticPr fontId="1" type="noConversion"/>
  </si>
  <si>
    <t>Min: 0.65 UI</t>
    <phoneticPr fontId="1" type="noConversion"/>
  </si>
  <si>
    <r>
      <t xml:space="preserve">Maximum time between the jitter median and maximum
deviation from the median at Tx package pins
[TTX-EYE-MEDIAN-to-MAX-JITTER CHIP]
</t>
    </r>
    <r>
      <rPr>
        <sz val="9"/>
        <color theme="1"/>
        <rFont val="맑은 고딕"/>
        <family val="3"/>
        <charset val="129"/>
        <scheme val="major"/>
      </rPr>
      <t>Comment: After CDR Filter (5MHz, Damp 1.5, Second Order)</t>
    </r>
    <phoneticPr fontId="1" type="noConversion"/>
  </si>
  <si>
    <t>Max: 0.175UI</t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</si>
  <si>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>TX output common mode voltage control VCM definition: |Vop+Von|/2" [VCM]</t>
    </r>
    <r>
      <rPr>
        <sz val="9"/>
        <color theme="1"/>
        <rFont val="맑은 고딕"/>
        <family val="3"/>
        <charset val="129"/>
        <scheme val="major"/>
      </rPr>
      <t xml:space="preserve">
Comment: (&lt;± 10%)* VCM level can changed up to supply voltage condition. Step size: 12.5mV</t>
    </r>
    <phoneticPr fontId="1" type="noConversion"/>
  </si>
  <si>
    <t>Min: 0.3V / Typ: 0.375V / Max 0.4V</t>
    <phoneticPr fontId="1" type="noConversion"/>
  </si>
  <si>
    <r>
      <t>Variation in VCM between 0 and 1 [</t>
    </r>
    <r>
      <rPr>
        <b/>
        <sz val="9"/>
        <color theme="1"/>
        <rFont val="Calibri"/>
        <family val="3"/>
        <charset val="161"/>
      </rPr>
      <t>Δ</t>
    </r>
    <r>
      <rPr>
        <b/>
        <sz val="9"/>
        <color theme="1"/>
        <rFont val="맑은 고딕"/>
        <family val="3"/>
        <charset val="129"/>
        <scheme val="major"/>
      </rPr>
      <t>VCM]</t>
    </r>
    <phoneticPr fontId="1" type="noConversion"/>
  </si>
  <si>
    <t>Max: 14 mVrms</t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</si>
  <si>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>Variation in VOD between 0 and 1 [</t>
    </r>
    <r>
      <rPr>
        <b/>
        <sz val="9"/>
        <color theme="1"/>
        <rFont val="Calibri"/>
        <family val="3"/>
        <charset val="161"/>
      </rPr>
      <t>Δ</t>
    </r>
    <r>
      <rPr>
        <b/>
        <sz val="9"/>
        <color theme="1"/>
        <rFont val="맑은 고딕"/>
        <family val="3"/>
        <charset val="129"/>
        <scheme val="major"/>
      </rPr>
      <t>VOD]</t>
    </r>
    <phoneticPr fontId="1" type="noConversion"/>
  </si>
  <si>
    <t>Max: 30mV</t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</si>
  <si>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>TX Short Circuit Current Limit [ITX-SHORT]</t>
    </r>
    <r>
      <rPr>
        <sz val="9"/>
        <color theme="1"/>
        <rFont val="맑은 고딕"/>
        <family val="3"/>
        <charset val="129"/>
        <scheme val="major"/>
      </rPr>
      <t xml:space="preserve">
Comment: Total drive current of the transmitter when it is shorted to its ground.</t>
    </r>
    <phoneticPr fontId="1" type="noConversion"/>
  </si>
  <si>
    <t>Max: 50mA</t>
    <phoneticPr fontId="1" type="noConversion"/>
  </si>
  <si>
    <r>
      <t xml:space="preserve">Differential Return Loss at
0.45Gbps at TX Package pins [RLTX_DIFF]
</t>
    </r>
    <r>
      <rPr>
        <sz val="9"/>
        <color theme="1"/>
        <rFont val="맑은 고딕"/>
        <family val="3"/>
        <charset val="129"/>
        <scheme val="major"/>
      </rPr>
      <t>Comment : Piecewise linear loss line between the specified points.</t>
    </r>
    <phoneticPr fontId="1" type="noConversion"/>
  </si>
  <si>
    <t>Max: -12dB</t>
    <phoneticPr fontId="1" type="noConversion"/>
  </si>
  <si>
    <r>
      <t xml:space="preserve">Differential Return Loss at
0.9Gbps at TX Package pins [RLTX_DIFF]
</t>
    </r>
    <r>
      <rPr>
        <sz val="9"/>
        <color theme="1"/>
        <rFont val="맑은 고딕"/>
        <family val="3"/>
        <charset val="129"/>
        <scheme val="major"/>
      </rPr>
      <t>Comment : Piecewise linear loss line between the specified points.</t>
    </r>
    <phoneticPr fontId="1" type="noConversion"/>
  </si>
  <si>
    <t>Max: -9dB</t>
    <phoneticPr fontId="1" type="noConversion"/>
  </si>
  <si>
    <r>
      <t xml:space="preserve">Differential Return Loss at
1.8Gbps at TX Package pins [RLTX_DIFF]
</t>
    </r>
    <r>
      <rPr>
        <sz val="9"/>
        <color theme="1"/>
        <rFont val="맑은 고딕"/>
        <family val="3"/>
        <charset val="129"/>
        <scheme val="major"/>
      </rPr>
      <t>Comment : Piecewise linear loss line between the specified points.</t>
    </r>
    <phoneticPr fontId="1" type="noConversion"/>
  </si>
  <si>
    <t>Max: -6dB</t>
    <phoneticPr fontId="1" type="noConversion"/>
  </si>
  <si>
    <r>
      <t xml:space="preserve">Differential Return Loss at
3.0Gbps at TX Package pins [RLTX_DIFF]
</t>
    </r>
    <r>
      <rPr>
        <sz val="9"/>
        <color theme="1"/>
        <rFont val="맑은 고딕"/>
        <family val="3"/>
        <charset val="129"/>
        <scheme val="major"/>
      </rPr>
      <t>Comment : Piecewise linear loss line between the specified points.</t>
    </r>
    <phoneticPr fontId="1" type="noConversion"/>
  </si>
  <si>
    <t>Max: -4dB</t>
    <phoneticPr fontId="1" type="noConversion"/>
  </si>
  <si>
    <t>TX Output Capacitance [CTX_OUTPUT]</t>
    <phoneticPr fontId="1" type="noConversion"/>
  </si>
  <si>
    <t>Max: 2pF</t>
    <phoneticPr fontId="1" type="noConversion"/>
  </si>
  <si>
    <t>Termination resistance [ZTX-DIFF-DC]</t>
    <phoneticPr fontId="1" type="noConversion"/>
  </si>
  <si>
    <t>Min: 75 Ohm / Typ: 90 Ohm / Max 180 Ohm</t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</si>
  <si>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>D+/D- TX Output Rise/Fall Time at Tx package pins when Slope On is enabled [TTX-RISE / TTX-FALL]</t>
    </r>
    <r>
      <rPr>
        <sz val="9"/>
        <color theme="1"/>
        <rFont val="맑은 고딕"/>
        <family val="3"/>
        <charset val="129"/>
        <scheme val="major"/>
      </rPr>
      <t xml:space="preserve">
Comment: At 20%-to-80% with external termination 100ohm and external cap 1.8pF</t>
    </r>
    <phoneticPr fontId="1" type="noConversion"/>
  </si>
  <si>
    <t>Min: 50 ps / Max 170 ps</t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</si>
  <si>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>D+/D- TX Output Rise/Fall Time at Tx package pins when Slope On is disabled [TTX-RISE / TTX-FALL]</t>
    </r>
    <r>
      <rPr>
        <sz val="9"/>
        <color theme="1"/>
        <rFont val="맑은 고딕"/>
        <family val="3"/>
        <charset val="129"/>
        <scheme val="major"/>
      </rPr>
      <t xml:space="preserve">
Comment: At 20%-to-80% with external termination 100ohm and external cap 1.8pF</t>
    </r>
    <phoneticPr fontId="1" type="noConversion"/>
  </si>
  <si>
    <t>Min: 50 ps / Max 140 ps</t>
    <phoneticPr fontId="1" type="noConversion"/>
  </si>
  <si>
    <r>
      <rPr>
        <b/>
        <sz val="9"/>
        <color theme="1"/>
        <rFont val="Arial"/>
        <family val="2"/>
      </rPr>
      <t xml:space="preserve">Intra-lane Output Skew at TX package pins
[TTX-SKEW-INTRA-LANE]
</t>
    </r>
    <r>
      <rPr>
        <sz val="9"/>
        <color theme="1"/>
        <rFont val="Arial"/>
        <family val="2"/>
      </rPr>
      <t>Comment: Informative to meet ΔVCM.</t>
    </r>
    <phoneticPr fontId="1" type="noConversion"/>
  </si>
  <si>
    <t>Max: 10 ps</t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</si>
  <si>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 xml:space="preserve">Inter-lane (within port) Output Skew at TX package pins
[TTX-SKEW-INTER LANE]
</t>
    </r>
    <r>
      <rPr>
        <sz val="9"/>
        <color theme="1"/>
        <rFont val="맑은 고딕"/>
        <family val="3"/>
        <charset val="129"/>
        <scheme val="major"/>
      </rPr>
      <t>Comment: Max 50ps with programmability</t>
    </r>
    <phoneticPr fontId="1" type="noConversion"/>
  </si>
  <si>
    <t>Max: 50 ps</t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</si>
  <si>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 xml:space="preserve">Lane Intra-pair Rise-fall Time Mismatch at TX package pins.
[TTX-RISE_FALL-MISMATCH]
</t>
    </r>
    <r>
      <rPr>
        <sz val="9"/>
        <color theme="1"/>
        <rFont val="맑은 고딕"/>
        <family val="3"/>
        <charset val="129"/>
        <scheme val="major"/>
      </rPr>
      <t>Comment: D+ rise to D- fall mismatch and D+ fall to D- rise mismatch.</t>
    </r>
    <phoneticPr fontId="1" type="noConversion"/>
  </si>
  <si>
    <t>Max: 10%</t>
    <phoneticPr fontId="1" type="noConversion"/>
  </si>
  <si>
    <r>
      <t xml:space="preserve">TX Jitter
</t>
    </r>
    <r>
      <rPr>
        <sz val="10"/>
        <color theme="1"/>
        <rFont val="맑은 고딕"/>
        <family val="3"/>
        <charset val="129"/>
        <scheme val="major"/>
      </rPr>
      <t>Note: TX jitter is measured with second-order clock recovery function with a closed loop tracking bandwidth defined below and a damping factor of 1.5: BW = 5MHz with SSC off.
Note: The jitter specification is guaranteed with supply peak-to-peak noise within 25mV(@2MHz) with 0.7125V at TCON VDD_TX package pin for noise frequency lower than 10MHz, and within 30mVpp(@10MHz) for noise frequency higher than 10MHz</t>
    </r>
    <phoneticPr fontId="1" type="noConversion"/>
  </si>
  <si>
    <r>
      <rPr>
        <b/>
        <sz val="9"/>
        <color rgb="FF0000FF"/>
        <rFont val="맑은 고딕"/>
        <family val="3"/>
        <charset val="129"/>
        <scheme val="major"/>
      </rPr>
      <t>[Slope on]</t>
    </r>
    <r>
      <rPr>
        <sz val="9"/>
        <color theme="1"/>
        <rFont val="맑은 고딕"/>
        <family val="3"/>
        <charset val="129"/>
        <scheme val="major"/>
      </rPr>
      <t xml:space="preserve">
</t>
    </r>
    <r>
      <rPr>
        <b/>
        <sz val="9"/>
        <color theme="1"/>
        <rFont val="맑은 고딕"/>
        <family val="3"/>
        <charset val="129"/>
        <scheme val="major"/>
      </rPr>
      <t>VActive, 25mVpp ripple
VBlank, 25mVpp ripple
Transition between VActive and VBlank, 25mVpp ripple
[TX_Dj]</t>
    </r>
    <phoneticPr fontId="1" type="noConversion"/>
  </si>
  <si>
    <t>0.28UI</t>
    <phoneticPr fontId="1" type="noConversion"/>
  </si>
  <si>
    <r>
      <rPr>
        <b/>
        <sz val="9"/>
        <color rgb="FFFF0000"/>
        <rFont val="맑은 고딕"/>
        <family val="3"/>
        <charset val="129"/>
        <scheme val="major"/>
      </rPr>
      <t>[Slope off]</t>
    </r>
    <r>
      <rPr>
        <sz val="9"/>
        <color theme="1"/>
        <rFont val="맑은 고딕"/>
        <family val="3"/>
        <charset val="129"/>
        <scheme val="major"/>
      </rPr>
      <t xml:space="preserve">
</t>
    </r>
    <r>
      <rPr>
        <b/>
        <sz val="9"/>
        <color theme="1"/>
        <rFont val="맑은 고딕"/>
        <family val="3"/>
        <charset val="129"/>
        <scheme val="major"/>
      </rPr>
      <t>VActive, 25mVpp ripple
VBlank, 25mVpp ripple
Transition between VActive and VBlank, 25mVpp ripple
[TX_Dj]</t>
    </r>
    <phoneticPr fontId="1" type="noConversion"/>
  </si>
  <si>
    <t>0.24UI</t>
    <phoneticPr fontId="1" type="noConversion"/>
  </si>
  <si>
    <t>[Slope On/Off]
VActive, 25mVpp ripple
VBlank, 25mVpp ripple
Transition between VActive and VBlank, 25mVpp ripple
[TX_Rj]</t>
    <phoneticPr fontId="1" type="noConversion"/>
  </si>
  <si>
    <t>0.11UI</t>
    <phoneticPr fontId="1" type="noConversion"/>
  </si>
  <si>
    <t xml:space="preserve">TX Termination
</t>
    <phoneticPr fontId="1" type="noConversion"/>
  </si>
  <si>
    <t>[Setting]
111</t>
    <phoneticPr fontId="1" type="noConversion"/>
  </si>
  <si>
    <t>75 Ohm</t>
    <phoneticPr fontId="1" type="noConversion"/>
  </si>
  <si>
    <t>[Setting]
110</t>
    <phoneticPr fontId="1" type="noConversion"/>
  </si>
  <si>
    <t>82 Ohm</t>
    <phoneticPr fontId="1" type="noConversion"/>
  </si>
  <si>
    <t>[Setting]
101</t>
    <phoneticPr fontId="1" type="noConversion"/>
  </si>
  <si>
    <t>90 Ohm</t>
    <phoneticPr fontId="1" type="noConversion"/>
  </si>
  <si>
    <t>[Setting]
100</t>
    <phoneticPr fontId="1" type="noConversion"/>
  </si>
  <si>
    <t>100 Ohm</t>
    <phoneticPr fontId="1" type="noConversion"/>
  </si>
  <si>
    <t>[Setting]
011</t>
    <phoneticPr fontId="1" type="noConversion"/>
  </si>
  <si>
    <t>111 Ohm</t>
    <phoneticPr fontId="1" type="noConversion"/>
  </si>
  <si>
    <t>[Setting]
010</t>
    <phoneticPr fontId="1" type="noConversion"/>
  </si>
  <si>
    <t>128 Ohm</t>
    <phoneticPr fontId="1" type="noConversion"/>
  </si>
  <si>
    <t>[Setting]
001</t>
    <phoneticPr fontId="1" type="noConversion"/>
  </si>
  <si>
    <t>150 Ohm</t>
    <phoneticPr fontId="1" type="noConversion"/>
  </si>
  <si>
    <t>[Setting]
000</t>
    <phoneticPr fontId="1" type="noConversion"/>
  </si>
  <si>
    <t>180 Ohm</t>
    <phoneticPr fontId="1" type="noConversion"/>
  </si>
  <si>
    <r>
      <t xml:space="preserve">TX Programmable Driver Current </t>
    </r>
    <r>
      <rPr>
        <b/>
        <sz val="10"/>
        <color rgb="FF0000FF"/>
        <rFont val="맑은 고딕"/>
        <family val="3"/>
        <charset val="129"/>
        <scheme val="major"/>
      </rPr>
      <t>(Coarse)</t>
    </r>
    <r>
      <rPr>
        <b/>
        <sz val="10"/>
        <color theme="1"/>
        <rFont val="맑은 고딕"/>
        <family val="3"/>
        <charset val="129"/>
        <scheme val="major"/>
      </rPr>
      <t xml:space="preserve">
REG_IB_CORSE[1:0]
( Shared with all ports )</t>
    </r>
    <phoneticPr fontId="1" type="noConversion"/>
  </si>
  <si>
    <t>[Setting]
00</t>
    <phoneticPr fontId="1" type="noConversion"/>
  </si>
  <si>
    <t>1 mA</t>
    <phoneticPr fontId="1" type="noConversion"/>
  </si>
  <si>
    <t>[Setting]
01</t>
    <phoneticPr fontId="1" type="noConversion"/>
  </si>
  <si>
    <t>2 mA</t>
    <phoneticPr fontId="1" type="noConversion"/>
  </si>
  <si>
    <t>[Setting]
10</t>
    <phoneticPr fontId="1" type="noConversion"/>
  </si>
  <si>
    <t>3 mA</t>
    <phoneticPr fontId="1" type="noConversion"/>
  </si>
  <si>
    <t>[Setting]
11</t>
    <phoneticPr fontId="1" type="noConversion"/>
  </si>
  <si>
    <t>4 mA</t>
    <phoneticPr fontId="1" type="noConversion"/>
  </si>
  <si>
    <r>
      <t xml:space="preserve">TX Programmable Driver Current </t>
    </r>
    <r>
      <rPr>
        <b/>
        <sz val="10"/>
        <color rgb="FFFF0000"/>
        <rFont val="맑은 고딕"/>
        <family val="3"/>
        <charset val="129"/>
        <scheme val="major"/>
      </rPr>
      <t>(Fine)</t>
    </r>
    <r>
      <rPr>
        <b/>
        <sz val="10"/>
        <color theme="1"/>
        <rFont val="맑은 고딕"/>
        <family val="3"/>
        <charset val="129"/>
        <scheme val="major"/>
      </rPr>
      <t xml:space="preserve">
REG_IB_FINE[3:0]
( bit [3:2] Shared with all ports 
And bit[1:0] per port )</t>
    </r>
    <phoneticPr fontId="1" type="noConversion"/>
  </si>
  <si>
    <t>[Setting]
0000</t>
    <phoneticPr fontId="1" type="noConversion"/>
  </si>
  <si>
    <t>[Setting]
0001 ~ 1110</t>
    <phoneticPr fontId="1" type="noConversion"/>
  </si>
  <si>
    <t>Linearly interpolate 
between 56% to 150%</t>
    <phoneticPr fontId="1" type="noConversion"/>
  </si>
  <si>
    <t>[Setting]
1111</t>
    <phoneticPr fontId="1" type="noConversion"/>
  </si>
  <si>
    <t>Agile Clock System</t>
    <phoneticPr fontId="1" type="noConversion"/>
  </si>
  <si>
    <t>Agile Clocking Change</t>
    <phoneticPr fontId="1" type="noConversion"/>
  </si>
  <si>
    <t>Up to ± 1.5%</t>
    <phoneticPr fontId="1" type="noConversion"/>
  </si>
  <si>
    <t>Spread Spectrum Clocking</t>
    <phoneticPr fontId="1" type="noConversion"/>
  </si>
  <si>
    <t xml:space="preserve">Up to ± 2% </t>
    <phoneticPr fontId="1" type="noConversion"/>
  </si>
  <si>
    <t>Modulation scheme</t>
    <phoneticPr fontId="1" type="noConversion"/>
  </si>
  <si>
    <t>Center spreading</t>
    <phoneticPr fontId="1" type="noConversion"/>
  </si>
  <si>
    <t>Modulation profile</t>
    <phoneticPr fontId="1" type="noConversion"/>
  </si>
  <si>
    <t>Triangular</t>
    <phoneticPr fontId="1" type="noConversion"/>
  </si>
  <si>
    <t>Modulation rate</t>
    <phoneticPr fontId="1" type="noConversion"/>
  </si>
  <si>
    <t>±0.25% , ±0.5%, ± 0.75%, ±1%, ± 2%</t>
    <phoneticPr fontId="1" type="noConversion"/>
  </si>
  <si>
    <t>Modulation Frequency</t>
    <phoneticPr fontId="1" type="noConversion"/>
  </si>
  <si>
    <t xml:space="preserve">10KHz , 20KHz, 30KHz, 40KHz with +/- 5% error	</t>
    <phoneticPr fontId="1" type="noConversion"/>
  </si>
  <si>
    <t>PLL Lock Time</t>
    <phoneticPr fontId="1" type="noConversion"/>
  </si>
  <si>
    <t xml:space="preserve">Max 100us ( When PLL is shut down during Vblank ) </t>
    <phoneticPr fontId="1" type="noConversion"/>
  </si>
  <si>
    <t xml:space="preserve">Max 30us ( When PLL is not shut down during Vblank ) </t>
    <phoneticPr fontId="1" type="noConversion"/>
  </si>
  <si>
    <t>Power sequence [Power Up / Down]</t>
    <phoneticPr fontId="1" type="noConversion"/>
  </si>
  <si>
    <t>Refer to the "1. Power sequence" tap</t>
    <phoneticPr fontId="1" type="noConversion"/>
  </si>
  <si>
    <r>
      <t xml:space="preserve">OK / </t>
    </r>
    <r>
      <rPr>
        <sz val="9"/>
        <color rgb="FFFF0000"/>
        <rFont val="맑은 고딕"/>
        <family val="3"/>
        <charset val="129"/>
        <scheme val="major"/>
      </rPr>
      <t>NG</t>
    </r>
    <phoneticPr fontId="1" type="noConversion"/>
  </si>
  <si>
    <t>Low Power Mode in VBP
refer to the "2. Low power mode in VBP" tap</t>
    <phoneticPr fontId="1" type="noConversion"/>
  </si>
  <si>
    <t xml:space="preserve">Normal mode + lane on/off </t>
    <phoneticPr fontId="1" type="noConversion"/>
  </si>
  <si>
    <t>wake-up time 3us for each lane</t>
    <phoneticPr fontId="1" type="noConversion"/>
  </si>
  <si>
    <t xml:space="preserve">Low power mode Type1 </t>
    <phoneticPr fontId="1" type="noConversion"/>
  </si>
  <si>
    <t>wake-up time 3us</t>
    <phoneticPr fontId="1" type="noConversion"/>
  </si>
  <si>
    <t xml:space="preserve">Low power mode Type2 </t>
    <phoneticPr fontId="1" type="noConversion"/>
  </si>
  <si>
    <t>wake-up time 50us</t>
    <phoneticPr fontId="1" type="noConversion"/>
  </si>
  <si>
    <t>Low power mode Type3</t>
    <phoneticPr fontId="1" type="noConversion"/>
  </si>
  <si>
    <t>fast wake-up mode 200us, deep sleep mode 500us</t>
    <phoneticPr fontId="1" type="noConversion"/>
  </si>
  <si>
    <t>PLL input reference clock</t>
    <phoneticPr fontId="1" type="noConversion"/>
  </si>
  <si>
    <t>Reference clock frequency as PLL input clock</t>
    <phoneticPr fontId="1" type="noConversion"/>
  </si>
  <si>
    <t>27MHz from X-tal</t>
    <phoneticPr fontId="1" type="noConversion"/>
  </si>
  <si>
    <t>Duty spec</t>
    <phoneticPr fontId="1" type="noConversion"/>
  </si>
  <si>
    <t>45% ~ 55%</t>
    <phoneticPr fontId="1" type="noConversion"/>
  </si>
  <si>
    <t>Total jitter spec</t>
    <phoneticPr fontId="1" type="noConversion"/>
  </si>
  <si>
    <t>TJ ± 200ps</t>
    <phoneticPr fontId="1" type="noConversion"/>
  </si>
  <si>
    <t>SSC
(output data Spread Spectrum Clocking for
low EMI)</t>
    <phoneticPr fontId="1" type="noConversion"/>
  </si>
  <si>
    <t>Max 40KHz</t>
    <phoneticPr fontId="1" type="noConversion"/>
  </si>
  <si>
    <t>Modulation ratio</t>
    <phoneticPr fontId="1" type="noConversion"/>
  </si>
  <si>
    <t>Max ±2%</t>
    <phoneticPr fontId="1" type="noConversion"/>
  </si>
  <si>
    <t>Modulation deviation</t>
    <phoneticPr fontId="1" type="noConversion"/>
  </si>
  <si>
    <t>Center spread</t>
    <phoneticPr fontId="1" type="noConversion"/>
  </si>
  <si>
    <t>Symbol clock speed</t>
    <phoneticPr fontId="1" type="noConversion"/>
  </si>
  <si>
    <t>Symbol clock frequency</t>
    <phoneticPr fontId="1" type="noConversion"/>
  </si>
  <si>
    <t>4Gbps 기준: 4GHz/12</t>
    <phoneticPr fontId="1" type="noConversion"/>
  </si>
  <si>
    <t>Lane Configuration</t>
    <phoneticPr fontId="1" type="noConversion"/>
  </si>
  <si>
    <t>Number of Lanes</t>
    <phoneticPr fontId="1" type="noConversion"/>
  </si>
  <si>
    <t>1 common and Max 16 lanes</t>
    <phoneticPr fontId="1" type="noConversion"/>
  </si>
  <si>
    <t>Activated-lane combination</t>
    <phoneticPr fontId="1" type="noConversion"/>
  </si>
  <si>
    <t>Lane selectable, 16 lanes target
(2/4/6/8/10/12/14/16 lanes configurable)</t>
    <phoneticPr fontId="1" type="noConversion"/>
  </si>
  <si>
    <t>Lane Skew</t>
    <phoneticPr fontId="1" type="noConversion"/>
  </si>
  <si>
    <t>Inter lane skew
-max 1 UI @ &lt;=12 lanes
-max 1.3 UI @ &gt;12 lanes(16 lanes)</t>
    <phoneticPr fontId="1" type="noConversion"/>
  </si>
  <si>
    <t xml:space="preserve">Termination </t>
    <phoneticPr fontId="1" type="noConversion"/>
  </si>
  <si>
    <t>Termination resistance</t>
    <phoneticPr fontId="1" type="noConversion"/>
  </si>
  <si>
    <t>75/82/90/100/111/128/150/180 ohm</t>
    <phoneticPr fontId="1" type="noConversion"/>
  </si>
  <si>
    <t>BIST</t>
    <phoneticPr fontId="1" type="noConversion"/>
  </si>
  <si>
    <t>Built in self test</t>
    <phoneticPr fontId="1" type="noConversion"/>
  </si>
  <si>
    <t>Support</t>
    <phoneticPr fontId="1" type="noConversion"/>
  </si>
  <si>
    <t>BIST pattern</t>
    <phoneticPr fontId="1" type="noConversion"/>
  </si>
  <si>
    <t>PRBS7, PRBS12, 
User Pattern</t>
    <phoneticPr fontId="1" type="noConversion"/>
  </si>
  <si>
    <t>DFT interface</t>
    <phoneticPr fontId="1" type="noConversion"/>
  </si>
  <si>
    <t>Design for test interface</t>
    <phoneticPr fontId="1" type="noConversion"/>
  </si>
  <si>
    <t>SPI</t>
    <phoneticPr fontId="1" type="noConversion"/>
  </si>
  <si>
    <t>SCAN CLOCK</t>
    <phoneticPr fontId="1" type="noConversion"/>
  </si>
  <si>
    <t>Shift / Capture clock</t>
    <phoneticPr fontId="1" type="noConversion"/>
  </si>
  <si>
    <t>100MHz</t>
    <phoneticPr fontId="1" type="noConversion"/>
  </si>
  <si>
    <t>APB Clock</t>
    <phoneticPr fontId="1" type="noConversion"/>
  </si>
  <si>
    <t>APB operation clock</t>
    <phoneticPr fontId="1" type="noConversion"/>
  </si>
  <si>
    <t>300MHz</t>
    <phoneticPr fontId="1" type="noConversion"/>
  </si>
  <si>
    <t>P/N Swap</t>
    <phoneticPr fontId="1" type="noConversion"/>
  </si>
  <si>
    <t>P/N swap function support</t>
    <phoneticPr fontId="1" type="noConversion"/>
  </si>
  <si>
    <t>Jitter Injector</t>
    <phoneticPr fontId="1" type="noConversion"/>
  </si>
  <si>
    <t>Periodic jitter injection function</t>
    <phoneticPr fontId="1" type="noConversion"/>
  </si>
  <si>
    <t>Slew Control</t>
    <phoneticPr fontId="1" type="noConversion"/>
  </si>
  <si>
    <t>Slope on/off feature to reduce the EMI effect</t>
    <phoneticPr fontId="1" type="noConversion"/>
  </si>
  <si>
    <t>Internal</t>
    <phoneticPr fontId="1" type="noConversion"/>
  </si>
  <si>
    <t>LDO</t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</si>
  <si>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>Drop out voltage</t>
    </r>
    <r>
      <rPr>
        <sz val="9"/>
        <color theme="1"/>
        <rFont val="맑은 고딕"/>
        <family val="3"/>
        <charset val="129"/>
        <scheme val="major"/>
      </rPr>
      <t xml:space="preserve">
입력전압 1.8V 의 min 1.53V max 2.07V 에서 LDO의 출력
1.2V가 출력되는지 Check @-40C / 125C</t>
    </r>
    <phoneticPr fontId="1" type="noConversion"/>
  </si>
  <si>
    <t>입력전압의 +/- 15% range에서의 LDO 출력 Check</t>
    <phoneticPr fontId="1" type="noConversion"/>
  </si>
  <si>
    <t>설계 Spec 대비 Verificaiton결과 기록</t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</si>
  <si>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>Load regulation</t>
    </r>
    <r>
      <rPr>
        <sz val="9"/>
        <color theme="1"/>
        <rFont val="맑은 고딕"/>
        <family val="3"/>
        <charset val="129"/>
        <scheme val="major"/>
      </rPr>
      <t xml:space="preserve">
정격 부하 전류의 +-20%에서 LDO의 출력 전압 1.2V가 
출력되는지 Check</t>
    </r>
    <phoneticPr fontId="1" type="noConversion"/>
  </si>
  <si>
    <t>설계 spec</t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</si>
  <si>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>Power supply rejection ratio</t>
    </r>
    <r>
      <rPr>
        <sz val="9"/>
        <color theme="1"/>
        <rFont val="맑은 고딕"/>
        <family val="3"/>
        <charset val="129"/>
        <scheme val="major"/>
      </rPr>
      <t xml:space="preserve">
입력전압 1.8에 Ripple +-20% 를 injection 하여 출력 전압 1.2V
가 정격 출력되는지 Check</t>
    </r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</si>
  <si>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>Current limiting &amp; short circuit protection</t>
    </r>
    <r>
      <rPr>
        <sz val="9"/>
        <color theme="1"/>
        <rFont val="맑은 고딕"/>
        <family val="3"/>
        <charset val="129"/>
        <scheme val="major"/>
      </rPr>
      <t xml:space="preserve">
LDO가 과전류 발생 시 보호기능 수행 여부. 과부하나 단락
발생시 회로를 보호하는 기능 구현 여부</t>
    </r>
    <phoneticPr fontId="1" type="noConversion"/>
  </si>
  <si>
    <t>STA</t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</si>
  <si>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 xml:space="preserve">Timing check </t>
    </r>
    <r>
      <rPr>
        <sz val="9"/>
        <color theme="1"/>
        <rFont val="맑은 고딕"/>
        <family val="3"/>
        <charset val="129"/>
        <scheme val="major"/>
      </rPr>
      <t xml:space="preserve">
Setup / Hold time이 요구사항에 충족되었는가?</t>
    </r>
    <phoneticPr fontId="1" type="noConversion"/>
  </si>
  <si>
    <t>Driver</t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</si>
  <si>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>Output impedance matching</t>
    </r>
    <r>
      <rPr>
        <sz val="9"/>
        <color theme="1"/>
        <rFont val="맑은 고딕"/>
        <family val="3"/>
        <charset val="129"/>
        <scheme val="major"/>
      </rPr>
      <t xml:space="preserve">
- 드라이버 출력 임피던스가 송,수신선의 특성 임피던스에 잘 
맞추어져 있는가?
-. 임피던스 불일치로 인한 신호 반사 및 왜곡이 발생하지 않은가?</t>
    </r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</si>
  <si>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>Signal integrity</t>
    </r>
    <r>
      <rPr>
        <sz val="9"/>
        <color theme="1"/>
        <rFont val="맑은 고딕"/>
        <family val="3"/>
        <charset val="129"/>
        <scheme val="major"/>
      </rPr>
      <t xml:space="preserve">
-. 고속 신호 전송에서 반사,왜곡,Jitter가 적정 수준인가?
-. Crosstalk 와 EMI가 허용범위 내에 있는가?
-. 신호 경로상에 Jitter 및 Skew가 적정 범위내에 있는가?</t>
    </r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</si>
  <si>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 xml:space="preserve">Driver swing </t>
    </r>
    <r>
      <rPr>
        <sz val="9"/>
        <color theme="1"/>
        <rFont val="맑은 고딕"/>
        <family val="3"/>
        <charset val="129"/>
        <scheme val="major"/>
      </rPr>
      <t xml:space="preserve">
-. 출력 전압의 Swing이 설계 목표 및 option에 따라 맞게 
출력 및 조정되는가?</t>
    </r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</si>
  <si>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>Power consumption</t>
    </r>
    <r>
      <rPr>
        <sz val="9"/>
        <color theme="1"/>
        <rFont val="맑은 고딕"/>
        <family val="3"/>
        <charset val="129"/>
        <scheme val="major"/>
      </rPr>
      <t xml:space="preserve">
-. 드라이버의 전력 소모가 Targeting power를 만족하는가?
-. Sleep mode 및 동적 전력 제어가 구현되었는가?</t>
    </r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</si>
  <si>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 xml:space="preserve">Drive strength </t>
    </r>
    <r>
      <rPr>
        <sz val="9"/>
        <color theme="1"/>
        <rFont val="맑은 고딕"/>
        <family val="3"/>
        <charset val="129"/>
        <scheme val="major"/>
      </rPr>
      <t xml:space="preserve">
-. Driver가 외부 부하(cable/수신회로)를 충분히 구동 시킬 수 있는가?
-. 과부하 또는 단락 시 보호 기능이 활성화 되어 있는가?
-. Drive strength option은 Target대로 작동하는가?</t>
    </r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</si>
  <si>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>Differential signal integrity</t>
    </r>
    <r>
      <rPr>
        <sz val="9"/>
        <color theme="1"/>
        <rFont val="맑은 고딕"/>
        <family val="3"/>
        <charset val="129"/>
        <scheme val="major"/>
      </rPr>
      <t xml:space="preserve">
-. 차동 신호의 대칭성 및 신호 무결성이 유지되는가?
-. Noise 발생은 허용치 이내인가?</t>
    </r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</si>
  <si>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>EMI / EMC</t>
    </r>
    <r>
      <rPr>
        <sz val="9"/>
        <color theme="1"/>
        <rFont val="맑은 고딕"/>
        <family val="3"/>
        <charset val="129"/>
        <scheme val="major"/>
      </rPr>
      <t xml:space="preserve">
-. Driver에서 발생하는 EMI는 허용된 수준 이내인가?
-. 적절한 EMI Filtering 또는 Shielding이 적용되었는가?
-. 인접회로에 대한 EMC가 확보되었는가?</t>
    </r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</si>
  <si>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>Driver bandwidth</t>
    </r>
    <r>
      <rPr>
        <sz val="9"/>
        <color theme="1"/>
        <rFont val="맑은 고딕"/>
        <family val="3"/>
        <charset val="129"/>
        <scheme val="major"/>
      </rPr>
      <t xml:space="preserve">
-. Driver가 전송할 신호 대역폭을 충분히 제공하는가?
-. 고속 신호 전송 시 주파수 응답이 적절한가?</t>
    </r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</si>
  <si>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 xml:space="preserve">Driver linearity </t>
    </r>
    <r>
      <rPr>
        <sz val="9"/>
        <color theme="1"/>
        <rFont val="맑은 고딕"/>
        <family val="3"/>
        <charset val="129"/>
        <scheme val="major"/>
      </rPr>
      <t xml:space="preserve">
-. Driver의 출력이 선형적으로 변화하여 왜곡 없이 신호가 잘 
   전달 될 수 있는가?
-. 출력에서 Distortion 없이 신호 품질이 유지되는가?</t>
    </r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</si>
  <si>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>Output current &amp; voltage clamping</t>
    </r>
    <r>
      <rPr>
        <sz val="9"/>
        <color theme="1"/>
        <rFont val="맑은 고딕"/>
        <family val="3"/>
        <charset val="129"/>
        <scheme val="major"/>
      </rPr>
      <t xml:space="preserve">
-. Driver 출력 전류 및 전압 제한 (Claming)이 설정되었는가?
-. 단락 및 과전류 시 보호 동작이 구현되었는가?</t>
    </r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</si>
  <si>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 xml:space="preserve">Parastic effect </t>
    </r>
    <r>
      <rPr>
        <sz val="9"/>
        <color theme="1"/>
        <rFont val="맑은 고딕"/>
        <family val="3"/>
        <charset val="129"/>
        <scheme val="major"/>
      </rPr>
      <t xml:space="preserve">
-. 기생 인덕턴스 및 케페시턴스가 최소화 되었는가?
-. 고속 신호에서 기생효과 신호에 미치는 영향은 적절한 
   수준인가?</t>
    </r>
    <phoneticPr fontId="1" type="noConversion"/>
  </si>
  <si>
    <t>&gt;131ps skew control range w/ 6-16ps step
(Total 21 steps)</t>
    <phoneticPr fontId="1" type="noConversion"/>
  </si>
  <si>
    <t>Max/Min=1.044/0.989</t>
    <phoneticPr fontId="1" type="noConversion"/>
  </si>
  <si>
    <t>Max/Min=2.046/1.982</t>
    <phoneticPr fontId="1" type="noConversion"/>
  </si>
  <si>
    <t>Max/Min=3.060/2.975</t>
    <phoneticPr fontId="1" type="noConversion"/>
  </si>
  <si>
    <t>Max/Min=4.080/3.958</t>
    <phoneticPr fontId="1" type="noConversion"/>
  </si>
  <si>
    <t>rms &lt; 0.2mV when VCM=0.375, IDRV=3mA</t>
    <phoneticPr fontId="1" type="noConversion"/>
  </si>
  <si>
    <t>&lt; 1mV</t>
    <phoneticPr fontId="1" type="noConversion"/>
  </si>
  <si>
    <r>
      <rPr>
        <sz val="9"/>
        <color theme="1"/>
        <rFont val="Cambria Math"/>
        <family val="3"/>
      </rPr>
      <t>𝜎</t>
    </r>
    <r>
      <rPr>
        <sz val="9"/>
        <color theme="1"/>
        <rFont val="맑은 고딕"/>
        <family val="3"/>
        <charset val="129"/>
        <scheme val="major"/>
      </rPr>
      <t>&lt;4.12mV when VCM=375mV</t>
    </r>
    <phoneticPr fontId="1" type="noConversion"/>
  </si>
  <si>
    <t xml:space="preserve">DR2 자료 참고 </t>
    <phoneticPr fontId="1" type="noConversion"/>
  </si>
  <si>
    <t>17.4mA</t>
    <phoneticPr fontId="1" type="noConversion"/>
  </si>
  <si>
    <t>1.4pF</t>
    <phoneticPr fontId="1" type="noConversion"/>
  </si>
  <si>
    <t>NG</t>
  </si>
  <si>
    <t>Defer</t>
  </si>
  <si>
    <t>10.8% (Waive)</t>
    <phoneticPr fontId="1" type="noConversion"/>
  </si>
  <si>
    <t>Worst Case Eye</t>
    <phoneticPr fontId="1" type="noConversion"/>
  </si>
  <si>
    <t>Tolerance (+/-15%)</t>
    <phoneticPr fontId="1" type="noConversion"/>
  </si>
  <si>
    <t>PLL DR 자료</t>
  </si>
  <si>
    <t>Logic DR</t>
  </si>
  <si>
    <t>추후 설계 보완 예정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</si>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</sst>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u/>
      <sz val="16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2"/>
      <color theme="1"/>
      <name val="맑은 고딕"/>
      <family val="2"/>
      <charset val="129"/>
      <scheme val="minor"/>
    </font>
    <font>
      <b/>
      <sz val="16"/>
      <color theme="0" tint="-0.499984740745262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color theme="0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  <font>
      <sz val="10"/>
      <name val="Arial"/>
      <family val="2"/>
    </font>
    <font>
      <u/>
      <sz val="9.35"/>
      <color theme="10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2"/>
      <charset val="1"/>
    </font>
    <font>
      <sz val="11"/>
      <color rgb="FF000000"/>
      <name val="맑은 고딕"/>
      <family val="2"/>
      <charset val="1"/>
    </font>
    <font>
      <b/>
      <sz val="11"/>
      <color rgb="FFFFFFFF"/>
      <name val="맑은 고딕"/>
      <family val="2"/>
      <charset val="1"/>
    </font>
    <font>
      <b/>
      <u/>
      <sz val="10"/>
      <color rgb="FF0070C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9"/>
      <color rgb="FF0000FF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9"/>
      <color theme="1"/>
      <name val="Calibri"/>
      <family val="3"/>
      <charset val="161"/>
    </font>
    <font>
      <b/>
      <sz val="10"/>
      <color rgb="FF0000FF"/>
      <name val="맑은 고딕"/>
      <family val="3"/>
      <charset val="129"/>
      <scheme val="maj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rgb="FFFF0000"/>
      <name val="맑은 고딕"/>
      <family val="3"/>
      <charset val="129"/>
      <scheme val="major"/>
    </font>
    <font>
      <sz val="9"/>
      <color rgb="FF0000FF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2"/>
    </font>
    <font>
      <sz val="10"/>
      <color theme="1"/>
      <name val="Wingdings"/>
      <charset val="2"/>
    </font>
    <font>
      <sz val="10"/>
      <color theme="1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1"/>
      <color theme="0" tint="-0.499984740745262"/>
      <name val="맑은 고딕"/>
      <family val="3"/>
      <charset val="129"/>
      <scheme val="major"/>
    </font>
    <font>
      <sz val="9"/>
      <color theme="1"/>
      <name val="Cambria Math"/>
      <family val="3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A5A5A5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A5A5A5"/>
        <bgColor rgb="FFC0C0C0"/>
      </patternFill>
    </fill>
  </fills>
  <borders count="5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</borders>
  <cellStyleXfs count="104">
    <xf numFmtId="0" fontId="0" fillId="0" borderId="0">
      <alignment vertical="center"/>
    </xf>
    <xf numFmtId="0" fontId="9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8" borderId="5" applyNumberFormat="0" applyAlignment="0" applyProtection="0">
      <alignment vertical="center"/>
    </xf>
    <xf numFmtId="0" fontId="11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20" fillId="0" borderId="0"/>
    <xf numFmtId="0" fontId="21" fillId="0" borderId="0"/>
    <xf numFmtId="0" fontId="21" fillId="0" borderId="0"/>
    <xf numFmtId="0" fontId="11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17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/>
    <xf numFmtId="0" fontId="11" fillId="0" borderId="0">
      <alignment vertical="center"/>
    </xf>
    <xf numFmtId="0" fontId="20" fillId="0" borderId="0"/>
    <xf numFmtId="0" fontId="11" fillId="0" borderId="0">
      <alignment vertical="center"/>
    </xf>
    <xf numFmtId="0" fontId="20" fillId="0" borderId="0"/>
    <xf numFmtId="0" fontId="20" fillId="0" borderId="0"/>
    <xf numFmtId="0" fontId="11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>
      <alignment vertical="center"/>
    </xf>
    <xf numFmtId="0" fontId="26" fillId="12" borderId="5" applyProtection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18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7" fillId="4" borderId="0" xfId="0" applyFont="1" applyFill="1">
      <alignment vertical="center"/>
    </xf>
    <xf numFmtId="0" fontId="14" fillId="4" borderId="0" xfId="0" applyFont="1" applyFill="1" applyAlignment="1" applyProtection="1">
      <alignment horizontal="center" vertical="center"/>
      <protection locked="0"/>
    </xf>
    <xf numFmtId="9" fontId="3" fillId="0" borderId="0" xfId="0" applyNumberFormat="1" applyFont="1">
      <alignment vertical="center"/>
    </xf>
    <xf numFmtId="0" fontId="7" fillId="2" borderId="9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3" fillId="7" borderId="9" xfId="0" applyFont="1" applyFill="1" applyBorder="1" applyAlignment="1">
      <alignment horizontal="center" vertical="center"/>
    </xf>
    <xf numFmtId="0" fontId="3" fillId="7" borderId="9" xfId="0" applyFont="1" applyFill="1" applyBorder="1">
      <alignment vertical="center"/>
    </xf>
    <xf numFmtId="0" fontId="14" fillId="0" borderId="0" xfId="0" applyFont="1" applyAlignment="1" applyProtection="1">
      <alignment horizontal="center" vertical="center"/>
      <protection locked="0"/>
    </xf>
    <xf numFmtId="0" fontId="7" fillId="2" borderId="9" xfId="0" applyFont="1" applyFill="1" applyBorder="1">
      <alignment vertical="center"/>
    </xf>
    <xf numFmtId="0" fontId="5" fillId="7" borderId="9" xfId="0" applyFont="1" applyFill="1" applyBorder="1" applyAlignment="1">
      <alignment horizontal="center" vertical="center" wrapText="1"/>
    </xf>
    <xf numFmtId="14" fontId="5" fillId="7" borderId="9" xfId="0" applyNumberFormat="1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left" vertical="center" wrapText="1"/>
    </xf>
    <xf numFmtId="14" fontId="3" fillId="7" borderId="9" xfId="0" applyNumberFormat="1" applyFont="1" applyFill="1" applyBorder="1" applyAlignment="1">
      <alignment horizontal="center" vertical="center"/>
    </xf>
    <xf numFmtId="9" fontId="7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28" fillId="0" borderId="9" xfId="0" applyFont="1" applyBorder="1" applyAlignment="1">
      <alignment vertical="center" wrapText="1"/>
    </xf>
    <xf numFmtId="0" fontId="28" fillId="0" borderId="9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28" fillId="0" borderId="21" xfId="0" applyFont="1" applyBorder="1" applyAlignment="1">
      <alignment horizontal="left" vertical="center" wrapText="1"/>
    </xf>
    <xf numFmtId="49" fontId="28" fillId="0" borderId="9" xfId="0" applyNumberFormat="1" applyFont="1" applyBorder="1" applyAlignment="1">
      <alignment horizontal="left" vertical="center" wrapText="1"/>
    </xf>
    <xf numFmtId="0" fontId="28" fillId="0" borderId="9" xfId="0" applyFont="1" applyBorder="1" applyAlignment="1">
      <alignment horizontal="left" vertical="center"/>
    </xf>
    <xf numFmtId="0" fontId="28" fillId="0" borderId="16" xfId="0" applyFont="1" applyBorder="1" applyAlignment="1">
      <alignment horizontal="left" vertical="center" wrapText="1"/>
    </xf>
    <xf numFmtId="0" fontId="28" fillId="0" borderId="32" xfId="0" applyFont="1" applyBorder="1" applyAlignment="1">
      <alignment horizontal="left" vertical="center" wrapText="1"/>
    </xf>
    <xf numFmtId="49" fontId="28" fillId="0" borderId="16" xfId="0" applyNumberFormat="1" applyFont="1" applyBorder="1" applyAlignment="1">
      <alignment horizontal="left" vertical="center" wrapText="1"/>
    </xf>
    <xf numFmtId="49" fontId="28" fillId="0" borderId="21" xfId="0" applyNumberFormat="1" applyFont="1" applyBorder="1" applyAlignment="1">
      <alignment horizontal="left" vertical="center" wrapText="1"/>
    </xf>
    <xf numFmtId="0" fontId="33" fillId="0" borderId="0" xfId="0" applyFont="1" applyAlignment="1">
      <alignment vertical="center" wrapText="1"/>
    </xf>
    <xf numFmtId="0" fontId="28" fillId="0" borderId="16" xfId="0" applyFont="1" applyBorder="1" applyAlignment="1">
      <alignment vertical="center" wrapText="1"/>
    </xf>
    <xf numFmtId="0" fontId="28" fillId="0" borderId="21" xfId="0" applyFont="1" applyBorder="1" applyAlignment="1">
      <alignment vertical="center" wrapText="1"/>
    </xf>
    <xf numFmtId="0" fontId="12" fillId="0" borderId="0" xfId="0" applyFont="1">
      <alignment vertical="center"/>
    </xf>
    <xf numFmtId="0" fontId="7" fillId="5" borderId="12" xfId="0" applyFont="1" applyFill="1" applyBorder="1" applyAlignment="1">
      <alignment vertical="center" wrapText="1"/>
    </xf>
    <xf numFmtId="0" fontId="7" fillId="5" borderId="30" xfId="0" applyFont="1" applyFill="1" applyBorder="1" applyAlignment="1">
      <alignment vertical="center" wrapText="1"/>
    </xf>
    <xf numFmtId="0" fontId="7" fillId="5" borderId="31" xfId="0" applyFont="1" applyFill="1" applyBorder="1" applyAlignment="1">
      <alignment vertical="center" wrapText="1"/>
    </xf>
    <xf numFmtId="0" fontId="7" fillId="5" borderId="15" xfId="0" applyFont="1" applyFill="1" applyBorder="1" applyAlignment="1">
      <alignment vertical="center" wrapText="1"/>
    </xf>
    <xf numFmtId="0" fontId="7" fillId="5" borderId="18" xfId="0" applyFont="1" applyFill="1" applyBorder="1" applyAlignment="1">
      <alignment vertical="center" wrapText="1"/>
    </xf>
    <xf numFmtId="0" fontId="7" fillId="5" borderId="20" xfId="0" applyFont="1" applyFill="1" applyBorder="1" applyAlignment="1">
      <alignment vertical="center" wrapText="1"/>
    </xf>
    <xf numFmtId="0" fontId="7" fillId="5" borderId="15" xfId="0" applyFont="1" applyFill="1" applyBorder="1">
      <alignment vertical="center"/>
    </xf>
    <xf numFmtId="0" fontId="7" fillId="5" borderId="34" xfId="0" applyFont="1" applyFill="1" applyBorder="1">
      <alignment vertical="center"/>
    </xf>
    <xf numFmtId="0" fontId="7" fillId="5" borderId="27" xfId="0" applyFont="1" applyFill="1" applyBorder="1">
      <alignment vertical="center"/>
    </xf>
    <xf numFmtId="0" fontId="7" fillId="5" borderId="35" xfId="0" applyFont="1" applyFill="1" applyBorder="1">
      <alignment vertical="center"/>
    </xf>
    <xf numFmtId="0" fontId="28" fillId="0" borderId="36" xfId="0" applyFont="1" applyBorder="1">
      <alignment vertical="center"/>
    </xf>
    <xf numFmtId="0" fontId="28" fillId="0" borderId="25" xfId="0" applyFont="1" applyBorder="1" applyAlignment="1">
      <alignment horizontal="left" vertical="center" wrapText="1"/>
    </xf>
    <xf numFmtId="0" fontId="7" fillId="5" borderId="18" xfId="0" applyFont="1" applyFill="1" applyBorder="1">
      <alignment vertical="center"/>
    </xf>
    <xf numFmtId="0" fontId="7" fillId="5" borderId="20" xfId="0" applyFont="1" applyFill="1" applyBorder="1">
      <alignment vertical="center"/>
    </xf>
    <xf numFmtId="0" fontId="28" fillId="0" borderId="36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6" xfId="0" applyFont="1" applyBorder="1">
      <alignment vertical="center"/>
    </xf>
    <xf numFmtId="0" fontId="7" fillId="0" borderId="9" xfId="0" applyFont="1" applyBorder="1">
      <alignment vertical="center"/>
    </xf>
    <xf numFmtId="0" fontId="7" fillId="0" borderId="21" xfId="0" applyFont="1" applyBorder="1">
      <alignment vertical="center"/>
    </xf>
    <xf numFmtId="0" fontId="7" fillId="0" borderId="32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36" xfId="0" applyFont="1" applyBorder="1">
      <alignment vertical="center"/>
    </xf>
    <xf numFmtId="0" fontId="7" fillId="0" borderId="36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10" borderId="15" xfId="0" applyFont="1" applyFill="1" applyBorder="1">
      <alignment vertical="center"/>
    </xf>
    <xf numFmtId="0" fontId="7" fillId="10" borderId="18" xfId="0" applyFont="1" applyFill="1" applyBorder="1">
      <alignment vertical="center"/>
    </xf>
    <xf numFmtId="0" fontId="7" fillId="10" borderId="20" xfId="0" applyFont="1" applyFill="1" applyBorder="1">
      <alignment vertical="center"/>
    </xf>
    <xf numFmtId="0" fontId="14" fillId="0" borderId="49" xfId="0" applyFont="1" applyBorder="1" applyAlignment="1" applyProtection="1">
      <alignment horizontal="center" vertical="center"/>
      <protection locked="0"/>
    </xf>
    <xf numFmtId="0" fontId="42" fillId="7" borderId="9" xfId="0" applyFont="1" applyFill="1" applyBorder="1">
      <alignment vertical="center"/>
    </xf>
    <xf numFmtId="0" fontId="3" fillId="7" borderId="9" xfId="0" applyFont="1" applyFill="1" applyBorder="1" applyAlignment="1">
      <alignment horizontal="left" vertical="center" wrapText="1"/>
    </xf>
    <xf numFmtId="14" fontId="5" fillId="7" borderId="9" xfId="0" applyNumberFormat="1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36" fillId="0" borderId="40" xfId="0" quotePrefix="1" applyFont="1" applyBorder="1" applyAlignment="1">
      <alignment horizontal="left" vertical="center" wrapText="1"/>
    </xf>
    <xf numFmtId="0" fontId="36" fillId="0" borderId="41" xfId="0" quotePrefix="1" applyFont="1" applyBorder="1" applyAlignment="1">
      <alignment horizontal="left" vertical="center" wrapText="1"/>
    </xf>
    <xf numFmtId="0" fontId="36" fillId="0" borderId="38" xfId="0" quotePrefix="1" applyFont="1" applyBorder="1" applyAlignment="1">
      <alignment horizontal="left" vertical="center" wrapText="1"/>
    </xf>
    <xf numFmtId="0" fontId="36" fillId="0" borderId="39" xfId="0" quotePrefix="1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36" fillId="0" borderId="42" xfId="0" quotePrefix="1" applyFont="1" applyBorder="1" applyAlignment="1">
      <alignment horizontal="left" vertical="center" wrapText="1"/>
    </xf>
    <xf numFmtId="0" fontId="36" fillId="0" borderId="43" xfId="0" quotePrefix="1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left" vertical="center" wrapText="1"/>
    </xf>
    <xf numFmtId="0" fontId="36" fillId="4" borderId="29" xfId="0" applyFont="1" applyFill="1" applyBorder="1" applyAlignment="1">
      <alignment horizontal="left" vertical="center" wrapText="1"/>
    </xf>
    <xf numFmtId="0" fontId="36" fillId="4" borderId="9" xfId="0" applyFont="1" applyFill="1" applyBorder="1" applyAlignment="1">
      <alignment horizontal="left" vertical="center" wrapText="1"/>
    </xf>
    <xf numFmtId="0" fontId="5" fillId="4" borderId="19" xfId="0" applyFont="1" applyFill="1" applyBorder="1" applyAlignment="1">
      <alignment horizontal="left" vertical="center" wrapText="1"/>
    </xf>
    <xf numFmtId="9" fontId="19" fillId="9" borderId="12" xfId="2" applyFont="1" applyFill="1" applyBorder="1" applyAlignment="1">
      <alignment horizontal="center" vertical="center"/>
    </xf>
    <xf numFmtId="9" fontId="19" fillId="9" borderId="8" xfId="2" applyFont="1" applyFill="1" applyBorder="1" applyAlignment="1">
      <alignment horizontal="center" vertical="center"/>
    </xf>
    <xf numFmtId="9" fontId="19" fillId="9" borderId="13" xfId="2" applyFont="1" applyFill="1" applyBorder="1" applyAlignment="1">
      <alignment horizontal="center" vertical="center"/>
    </xf>
    <xf numFmtId="9" fontId="19" fillId="9" borderId="10" xfId="2" applyFont="1" applyFill="1" applyBorder="1" applyAlignment="1">
      <alignment horizontal="center" vertical="center"/>
    </xf>
    <xf numFmtId="9" fontId="19" fillId="9" borderId="14" xfId="2" applyFont="1" applyFill="1" applyBorder="1" applyAlignment="1">
      <alignment horizontal="center" vertical="center"/>
    </xf>
    <xf numFmtId="9" fontId="19" fillId="9" borderId="11" xfId="2" applyFont="1" applyFill="1" applyBorder="1" applyAlignment="1">
      <alignment horizontal="center" vertical="center"/>
    </xf>
    <xf numFmtId="0" fontId="36" fillId="0" borderId="21" xfId="0" quotePrefix="1" applyFont="1" applyBorder="1" applyAlignment="1">
      <alignment horizontal="left" vertical="center" wrapText="1"/>
    </xf>
    <xf numFmtId="0" fontId="36" fillId="0" borderId="22" xfId="0" applyFont="1" applyBorder="1" applyAlignment="1">
      <alignment horizontal="left" vertical="center"/>
    </xf>
    <xf numFmtId="0" fontId="36" fillId="0" borderId="16" xfId="0" quotePrefix="1" applyFont="1" applyBorder="1" applyAlignment="1">
      <alignment horizontal="left" vertical="center" wrapText="1"/>
    </xf>
    <xf numFmtId="0" fontId="36" fillId="0" borderId="17" xfId="0" applyFont="1" applyBorder="1" applyAlignment="1">
      <alignment horizontal="left" vertical="center"/>
    </xf>
    <xf numFmtId="9" fontId="36" fillId="0" borderId="9" xfId="0" quotePrefix="1" applyNumberFormat="1" applyFont="1" applyBorder="1" applyAlignment="1">
      <alignment horizontal="left" vertical="center" wrapText="1"/>
    </xf>
    <xf numFmtId="0" fontId="36" fillId="0" borderId="19" xfId="0" quotePrefix="1" applyFont="1" applyBorder="1" applyAlignment="1">
      <alignment horizontal="left" vertical="center" wrapText="1"/>
    </xf>
    <xf numFmtId="0" fontId="36" fillId="0" borderId="9" xfId="0" quotePrefix="1" applyFont="1" applyBorder="1" applyAlignment="1">
      <alignment horizontal="left" vertical="center" wrapText="1"/>
    </xf>
    <xf numFmtId="9" fontId="36" fillId="0" borderId="21" xfId="0" quotePrefix="1" applyNumberFormat="1" applyFont="1" applyBorder="1" applyAlignment="1">
      <alignment horizontal="left" vertical="center" wrapText="1"/>
    </xf>
    <xf numFmtId="0" fontId="36" fillId="0" borderId="22" xfId="0" quotePrefix="1" applyFont="1" applyBorder="1" applyAlignment="1">
      <alignment horizontal="left" vertical="center" wrapText="1"/>
    </xf>
    <xf numFmtId="0" fontId="36" fillId="4" borderId="36" xfId="0" applyFont="1" applyFill="1" applyBorder="1" applyAlignment="1">
      <alignment horizontal="left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36" fillId="4" borderId="19" xfId="0" applyFont="1" applyFill="1" applyBorder="1" applyAlignment="1">
      <alignment horizontal="left" vertical="center"/>
    </xf>
    <xf numFmtId="0" fontId="36" fillId="0" borderId="17" xfId="0" quotePrefix="1" applyFont="1" applyBorder="1" applyAlignment="1">
      <alignment horizontal="left" vertical="center" wrapText="1"/>
    </xf>
    <xf numFmtId="0" fontId="36" fillId="4" borderId="21" xfId="0" applyFont="1" applyFill="1" applyBorder="1" applyAlignment="1">
      <alignment horizontal="left" vertical="center" wrapText="1"/>
    </xf>
    <xf numFmtId="0" fontId="36" fillId="4" borderId="22" xfId="0" applyFont="1" applyFill="1" applyBorder="1" applyAlignment="1">
      <alignment horizontal="left" vertical="center"/>
    </xf>
    <xf numFmtId="0" fontId="36" fillId="4" borderId="16" xfId="0" applyFont="1" applyFill="1" applyBorder="1" applyAlignment="1">
      <alignment horizontal="left" vertical="center" wrapText="1"/>
    </xf>
    <xf numFmtId="0" fontId="36" fillId="4" borderId="17" xfId="0" applyFont="1" applyFill="1" applyBorder="1" applyAlignment="1">
      <alignment horizontal="left" vertical="center"/>
    </xf>
    <xf numFmtId="0" fontId="38" fillId="4" borderId="16" xfId="0" applyFont="1" applyFill="1" applyBorder="1" applyAlignment="1">
      <alignment horizontal="left" vertical="center" wrapText="1"/>
    </xf>
    <xf numFmtId="0" fontId="5" fillId="4" borderId="17" xfId="0" applyFont="1" applyFill="1" applyBorder="1" applyAlignment="1">
      <alignment horizontal="left" vertical="center"/>
    </xf>
    <xf numFmtId="0" fontId="18" fillId="11" borderId="3" xfId="0" applyFont="1" applyFill="1" applyBorder="1" applyAlignment="1">
      <alignment horizontal="left" vertical="center"/>
    </xf>
    <xf numFmtId="0" fontId="18" fillId="11" borderId="1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left" vertical="center" wrapText="1"/>
    </xf>
    <xf numFmtId="0" fontId="36" fillId="0" borderId="17" xfId="0" applyFont="1" applyBorder="1" applyAlignment="1">
      <alignment horizontal="left" vertical="center" wrapText="1"/>
    </xf>
    <xf numFmtId="0" fontId="36" fillId="0" borderId="9" xfId="0" applyFont="1" applyBorder="1" applyAlignment="1">
      <alignment horizontal="left" vertical="center" wrapText="1"/>
    </xf>
    <xf numFmtId="0" fontId="36" fillId="0" borderId="19" xfId="0" applyFont="1" applyBorder="1" applyAlignment="1">
      <alignment horizontal="left" vertical="center"/>
    </xf>
    <xf numFmtId="0" fontId="38" fillId="4" borderId="21" xfId="0" applyFont="1" applyFill="1" applyBorder="1" applyAlignment="1">
      <alignment horizontal="left" vertical="center" wrapText="1"/>
    </xf>
    <xf numFmtId="0" fontId="5" fillId="4" borderId="22" xfId="0" applyFont="1" applyFill="1" applyBorder="1" applyAlignment="1">
      <alignment horizontal="left" vertical="center"/>
    </xf>
    <xf numFmtId="0" fontId="38" fillId="4" borderId="9" xfId="0" applyFont="1" applyFill="1" applyBorder="1" applyAlignment="1">
      <alignment horizontal="left" vertical="center" wrapText="1"/>
    </xf>
    <xf numFmtId="0" fontId="5" fillId="4" borderId="19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0" fontId="13" fillId="6" borderId="4" xfId="0" applyFont="1" applyFill="1" applyBorder="1" applyAlignment="1" applyProtection="1">
      <alignment horizontal="center" vertical="center"/>
      <protection locked="0"/>
    </xf>
    <xf numFmtId="0" fontId="13" fillId="6" borderId="1" xfId="0" applyFont="1" applyFill="1" applyBorder="1" applyAlignment="1" applyProtection="1">
      <alignment horizontal="center" vertical="center"/>
      <protection locked="0"/>
    </xf>
    <xf numFmtId="0" fontId="14" fillId="5" borderId="4" xfId="0" applyFont="1" applyFill="1" applyBorder="1" applyAlignment="1" applyProtection="1">
      <alignment horizontal="left" vertical="center"/>
      <protection locked="0"/>
    </xf>
    <xf numFmtId="0" fontId="14" fillId="5" borderId="1" xfId="0" applyFont="1" applyFill="1" applyBorder="1" applyAlignment="1" applyProtection="1">
      <alignment horizontal="left" vertical="center"/>
      <protection locked="0"/>
    </xf>
    <xf numFmtId="0" fontId="14" fillId="10" borderId="4" xfId="0" applyFont="1" applyFill="1" applyBorder="1" applyAlignment="1" applyProtection="1">
      <alignment horizontal="left" vertical="center"/>
      <protection locked="0"/>
    </xf>
    <xf numFmtId="0" fontId="14" fillId="10" borderId="1" xfId="0" applyFont="1" applyFill="1" applyBorder="1" applyAlignment="1" applyProtection="1">
      <alignment horizontal="left" vertical="center"/>
      <protection locked="0"/>
    </xf>
    <xf numFmtId="0" fontId="14" fillId="0" borderId="46" xfId="0" applyFont="1" applyBorder="1" applyAlignment="1" applyProtection="1">
      <alignment horizontal="left" vertical="center"/>
      <protection locked="0"/>
    </xf>
    <xf numFmtId="0" fontId="14" fillId="0" borderId="3" xfId="0" applyFont="1" applyBorder="1" applyAlignment="1" applyProtection="1">
      <alignment horizontal="left" vertical="center"/>
      <protection locked="0"/>
    </xf>
    <xf numFmtId="0" fontId="14" fillId="0" borderId="47" xfId="0" applyFont="1" applyBorder="1" applyAlignment="1" applyProtection="1">
      <alignment horizontal="left" vertical="center"/>
      <protection locked="0"/>
    </xf>
    <xf numFmtId="0" fontId="14" fillId="0" borderId="48" xfId="0" applyFont="1" applyBorder="1" applyAlignment="1" applyProtection="1">
      <alignment horizontal="left" vertical="center"/>
      <protection locked="0"/>
    </xf>
    <xf numFmtId="0" fontId="7" fillId="5" borderId="9" xfId="0" applyFont="1" applyFill="1" applyBorder="1" applyAlignment="1">
      <alignment horizontal="center" vertical="center"/>
    </xf>
    <xf numFmtId="0" fontId="36" fillId="4" borderId="17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9" fontId="7" fillId="4" borderId="0" xfId="2" applyFont="1" applyFill="1" applyBorder="1" applyAlignment="1">
      <alignment horizontal="right" vertical="center"/>
    </xf>
    <xf numFmtId="0" fontId="36" fillId="0" borderId="21" xfId="0" applyFont="1" applyBorder="1" applyAlignment="1">
      <alignment horizontal="left" vertical="center" wrapText="1"/>
    </xf>
    <xf numFmtId="9" fontId="7" fillId="4" borderId="0" xfId="2" applyFont="1" applyFill="1" applyBorder="1" applyAlignment="1">
      <alignment horizontal="center" vertical="center"/>
    </xf>
    <xf numFmtId="0" fontId="36" fillId="0" borderId="44" xfId="0" quotePrefix="1" applyFont="1" applyBorder="1" applyAlignment="1">
      <alignment horizontal="left" vertical="center" wrapText="1"/>
    </xf>
    <xf numFmtId="0" fontId="36" fillId="0" borderId="45" xfId="0" quotePrefix="1" applyFont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14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left" vertical="center" wrapText="1"/>
    </xf>
    <xf numFmtId="0" fontId="5" fillId="4" borderId="22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36" fillId="4" borderId="19" xfId="0" applyFont="1" applyFill="1" applyBorder="1" applyAlignment="1">
      <alignment horizontal="left" vertical="center" wrapText="1"/>
    </xf>
    <xf numFmtId="0" fontId="28" fillId="0" borderId="23" xfId="0" applyFont="1" applyBorder="1" applyAlignment="1">
      <alignment horizontal="left" vertical="center" wrapText="1"/>
    </xf>
    <xf numFmtId="0" fontId="28" fillId="0" borderId="32" xfId="0" applyFont="1" applyBorder="1" applyAlignment="1">
      <alignment horizontal="left" vertical="center" wrapText="1"/>
    </xf>
    <xf numFmtId="0" fontId="36" fillId="4" borderId="32" xfId="0" applyFont="1" applyFill="1" applyBorder="1" applyAlignment="1">
      <alignment horizontal="left" vertical="center" wrapText="1"/>
    </xf>
    <xf numFmtId="0" fontId="36" fillId="4" borderId="33" xfId="0" applyFont="1" applyFill="1" applyBorder="1" applyAlignment="1">
      <alignment horizontal="left" vertical="center" wrapText="1"/>
    </xf>
    <xf numFmtId="0" fontId="23" fillId="7" borderId="23" xfId="103" applyFill="1" applyBorder="1" applyAlignment="1">
      <alignment horizontal="center" vertical="center"/>
    </xf>
    <xf numFmtId="0" fontId="23" fillId="7" borderId="24" xfId="103" applyFill="1" applyBorder="1" applyAlignment="1">
      <alignment horizontal="center" vertical="center"/>
    </xf>
    <xf numFmtId="0" fontId="23" fillId="7" borderId="25" xfId="103" applyFill="1" applyBorder="1" applyAlignment="1">
      <alignment horizontal="center" vertical="center"/>
    </xf>
    <xf numFmtId="0" fontId="23" fillId="7" borderId="23" xfId="103" applyFill="1" applyBorder="1" applyAlignment="1">
      <alignment horizontal="center" vertical="center" wrapText="1"/>
    </xf>
    <xf numFmtId="0" fontId="23" fillId="7" borderId="24" xfId="103" applyFill="1" applyBorder="1" applyAlignment="1">
      <alignment horizontal="center" vertical="center" wrapText="1"/>
    </xf>
    <xf numFmtId="0" fontId="23" fillId="7" borderId="25" xfId="103" applyFill="1" applyBorder="1" applyAlignment="1">
      <alignment horizontal="center" vertical="center" wrapText="1"/>
    </xf>
    <xf numFmtId="0" fontId="3" fillId="7" borderId="23" xfId="0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left" vertical="top"/>
    </xf>
    <xf numFmtId="0" fontId="3" fillId="7" borderId="24" xfId="0" applyFont="1" applyFill="1" applyBorder="1" applyAlignment="1">
      <alignment horizontal="left" vertical="top"/>
    </xf>
    <xf numFmtId="0" fontId="3" fillId="7" borderId="25" xfId="0" applyFont="1" applyFill="1" applyBorder="1" applyAlignment="1">
      <alignment horizontal="left" vertical="top"/>
    </xf>
    <xf numFmtId="0" fontId="5" fillId="7" borderId="23" xfId="0" quotePrefix="1" applyFont="1" applyFill="1" applyBorder="1" applyAlignment="1">
      <alignment horizontal="left" vertical="top" wrapText="1"/>
    </xf>
    <xf numFmtId="0" fontId="5" fillId="7" borderId="24" xfId="0" applyFont="1" applyFill="1" applyBorder="1" applyAlignment="1">
      <alignment horizontal="left" vertical="top" wrapText="1"/>
    </xf>
    <xf numFmtId="0" fontId="5" fillId="7" borderId="25" xfId="0" applyFont="1" applyFill="1" applyBorder="1" applyAlignment="1">
      <alignment horizontal="left" vertical="top" wrapText="1"/>
    </xf>
  </cellXfs>
  <cellStyles count="104">
    <cellStyle name="Normal 2" xfId="3" xr:uid="{21CA2985-BC18-4EDB-B9A1-B523A9586319}"/>
    <cellStyle name="TableStyleLight1" xfId="102" xr:uid="{942842DE-7399-402E-82AD-2B3235F537EC}"/>
    <cellStyle name="백분율" xfId="2" builtinId="5"/>
    <cellStyle name="백분율 2" xfId="12" xr:uid="{6A67D281-4F9A-4E5E-BC18-AB120F81B1F6}"/>
    <cellStyle name="셀 확인 2" xfId="8" xr:uid="{B7111565-CF08-4735-AB93-7B1758A7DF65}"/>
    <cellStyle name="표준" xfId="0" builtinId="0"/>
    <cellStyle name="표준 10" xfId="101" xr:uid="{5B5F754D-D739-4860-82B9-54333878055A}"/>
    <cellStyle name="표준 2" xfId="1" xr:uid="{8A6ABFB9-2E76-4A44-A006-112062A498D1}"/>
    <cellStyle name="표준 2 2" xfId="7" xr:uid="{8FC0300B-9B37-40EC-8A98-63503BC4DF77}"/>
    <cellStyle name="표준 2 2 2" xfId="97" xr:uid="{41182CC3-D77F-4136-89DA-99295700F99A}"/>
    <cellStyle name="표준 2 3" xfId="25" xr:uid="{52AB1435-C42F-4031-9332-F606CC537220}"/>
    <cellStyle name="표준 2 4" xfId="95" xr:uid="{D71BE91C-C9FA-44B5-9025-AED9A0C576B9}"/>
    <cellStyle name="표준 2 5" xfId="16" xr:uid="{1C0A386F-0BEF-4388-A4EA-533206E4AD4F}"/>
    <cellStyle name="표준 3" xfId="5" xr:uid="{878C1539-D841-4452-8272-4B08F4E1FC3D}"/>
    <cellStyle name="표준 3 2" xfId="10" xr:uid="{496401BA-5C2F-4613-BF80-B819A165B27D}"/>
    <cellStyle name="표준 3 2 2" xfId="24" xr:uid="{A3EF746C-0558-4DB1-8BE1-8CAA1AD79837}"/>
    <cellStyle name="표준 3 2 2 2" xfId="90" xr:uid="{051488F6-C6EC-4F8C-AC6A-47EC9F7362FF}"/>
    <cellStyle name="표준 3 2 3" xfId="88" xr:uid="{F4450A9B-211F-4E9D-A6BD-67582B284577}"/>
    <cellStyle name="표준 3 2 4" xfId="96" xr:uid="{BE461C0A-21C6-4F6D-B4FB-691F32234D62}"/>
    <cellStyle name="표준 3 2 5" xfId="20" xr:uid="{18E016BA-0193-4280-83AD-5D7E233F22E8}"/>
    <cellStyle name="표준 3 3" xfId="11" xr:uid="{2386E83F-8C9B-4435-9958-C9EFA53A676E}"/>
    <cellStyle name="표준 3 3 2" xfId="91" xr:uid="{FCD79CF6-1606-4555-8F2D-AD72BF5F9C37}"/>
    <cellStyle name="표준 3 3 3" xfId="99" xr:uid="{85A924FE-5D7A-4492-90CD-F4B9ECE40C5C}"/>
    <cellStyle name="표준 3 3 4" xfId="85" xr:uid="{BC2F0D75-64A3-49A5-BFEF-46FACB84C006}"/>
    <cellStyle name="표준 3 4" xfId="19" xr:uid="{9B625274-A556-4DB5-A1F6-149BC385E402}"/>
    <cellStyle name="표준 3 4 2" xfId="92" xr:uid="{348B7FB9-FC26-4589-A111-CA80280913C3}"/>
    <cellStyle name="표준 3 4 3" xfId="86" xr:uid="{85FC43B0-110B-4D0F-8ACB-FFFDC6ACB2E3}"/>
    <cellStyle name="표준 3 5" xfId="27" xr:uid="{EEAF66A4-8768-4DE3-A635-411210470635}"/>
    <cellStyle name="표준 3 5 2" xfId="89" xr:uid="{8F1CB1DB-C627-422E-9F13-0B4FB7019B8C}"/>
    <cellStyle name="표준 3 6" xfId="87" xr:uid="{BDAF3B7F-28ED-4E87-85BF-AA876EB829F8}"/>
    <cellStyle name="표준 3 7" xfId="94" xr:uid="{A3F8C63A-F7C9-4D14-969C-EEDD7D72E8D5}"/>
    <cellStyle name="표준 3 8" xfId="17" xr:uid="{5D6B7847-1DEC-4C3F-B0ED-0A34189EAEF3}"/>
    <cellStyle name="표준 4" xfId="6" xr:uid="{2F016C74-5516-489F-9514-A89EBFC9C50B}"/>
    <cellStyle name="표준 4 2" xfId="21" xr:uid="{B1B6769D-EB8C-4651-A162-6DA044B975CF}"/>
    <cellStyle name="표준 4 2 2" xfId="32" xr:uid="{E1578A80-8678-44F5-89EA-505D71A82B64}"/>
    <cellStyle name="표준 4 2 2 2" xfId="40" xr:uid="{6DDF17CC-4938-4B1B-B135-52CD04F35029}"/>
    <cellStyle name="표준 4 2 2 2 2" xfId="70" xr:uid="{2922A38F-FB0D-4878-B68E-381B8C9BD264}"/>
    <cellStyle name="표준 4 2 2 3" xfId="52" xr:uid="{67AB30FD-18DA-441E-BD50-E808821C38ED}"/>
    <cellStyle name="표준 4 2 2 3 2" xfId="82" xr:uid="{DF3012D5-69C3-485F-A9CE-9F173B8C50C2}"/>
    <cellStyle name="표준 4 2 2 4" xfId="61" xr:uid="{339B76E7-1B47-46D1-8A3A-DF73A831E372}"/>
    <cellStyle name="표준 4 2 3" xfId="36" xr:uid="{6885DD5E-751C-43ED-B2E3-0368814A71B5}"/>
    <cellStyle name="표준 4 2 3 2" xfId="66" xr:uid="{29DF9C09-DE78-4E7C-BCCF-76088FC37F5C}"/>
    <cellStyle name="표준 4 2 4" xfId="48" xr:uid="{767D70D7-C400-489E-B5DD-2C0F0621454C}"/>
    <cellStyle name="표준 4 2 4 2" xfId="78" xr:uid="{C539A0C9-E3D2-49DD-8AAA-A5B75A6EE52E}"/>
    <cellStyle name="표준 4 2 4 3" xfId="98" xr:uid="{C155A5EF-29C7-48F6-8671-F104F82F2083}"/>
    <cellStyle name="표준 4 2 5" xfId="57" xr:uid="{498B6FA4-E19B-40AD-B63A-D955090940AE}"/>
    <cellStyle name="표준 4 3" xfId="22" xr:uid="{889E97BC-0431-4EB6-A4AB-89E26ED57549}"/>
    <cellStyle name="표준 4 3 2" xfId="30" xr:uid="{6AF8017D-5AED-4C11-ACBF-1AD1CC517494}"/>
    <cellStyle name="표준 4 3 2 2" xfId="38" xr:uid="{BAE8165C-445E-4E72-BD94-96D211D37531}"/>
    <cellStyle name="표준 4 3 2 2 2" xfId="68" xr:uid="{3B4DBE79-B3F7-42B7-AE7E-11713767B98B}"/>
    <cellStyle name="표준 4 3 2 3" xfId="50" xr:uid="{4404111C-C68C-4E51-9E72-9C0C7797E8CD}"/>
    <cellStyle name="표준 4 3 2 3 2" xfId="80" xr:uid="{F35981DA-D059-4BBA-A009-224B6688D805}"/>
    <cellStyle name="표준 4 3 2 4" xfId="59" xr:uid="{FDDC5E35-068E-4F7F-9D71-320EB869F69A}"/>
    <cellStyle name="표준 4 3 3" xfId="34" xr:uid="{AD6E7074-53BD-4E61-B687-56CA2CDD4D93}"/>
    <cellStyle name="표준 4 3 3 2" xfId="64" xr:uid="{F8E02117-99E0-4725-BF15-92052EDC5E3A}"/>
    <cellStyle name="표준 4 3 4" xfId="46" xr:uid="{712948AF-0131-4C31-971C-76710F46A400}"/>
    <cellStyle name="표준 4 3 4 2" xfId="76" xr:uid="{28E356C4-93A2-43C9-ABAC-7B482AC2EF79}"/>
    <cellStyle name="표준 4 3 5" xfId="55" xr:uid="{FCA58A4C-7E6B-4599-9E0B-807E25FF1768}"/>
    <cellStyle name="표준 4 3 6" xfId="28" xr:uid="{C7F7A524-6C8C-41BE-80E8-D18D9C3092E0}"/>
    <cellStyle name="표준 4 4" xfId="29" xr:uid="{A6347FFC-86F6-4186-B598-E17EBCEEBDCE}"/>
    <cellStyle name="표준 4 4 2" xfId="37" xr:uid="{E0FFF4B1-9E88-45CE-AAD1-D46A2C6A8321}"/>
    <cellStyle name="표준 4 4 2 2" xfId="67" xr:uid="{A24E3FC2-A500-4CDD-AE27-C3C1496C649C}"/>
    <cellStyle name="표준 4 4 3" xfId="49" xr:uid="{64E93522-0C72-4862-A8C8-1537044330E0}"/>
    <cellStyle name="표준 4 4 3 2" xfId="79" xr:uid="{1A0AA6F2-F492-4304-88A5-DAFD40A378A8}"/>
    <cellStyle name="표준 4 4 4" xfId="58" xr:uid="{44D80996-FFE3-4DF4-82C9-D8FDBA68358F}"/>
    <cellStyle name="표준 4 5" xfId="33" xr:uid="{36C999DC-5CF4-4472-9260-345955D43E6C}"/>
    <cellStyle name="표준 4 5 2" xfId="63" xr:uid="{E678FCA9-0B3C-48F7-8FB1-6709E3254C68}"/>
    <cellStyle name="표준 4 6" xfId="45" xr:uid="{641E3FED-E926-4232-9943-0FA7B2575BEF}"/>
    <cellStyle name="표준 4 6 2" xfId="75" xr:uid="{614864A0-11D8-4E73-95E5-4D72B5F4DB6F}"/>
    <cellStyle name="표준 4 7" xfId="54" xr:uid="{D3FBD028-43EF-4DFA-9DE1-F204D5B89A86}"/>
    <cellStyle name="표준 4 8" xfId="18" xr:uid="{00DED533-14DE-425F-995C-FD97114AA99B}"/>
    <cellStyle name="표준 5" xfId="9" xr:uid="{DCAAEB4A-9330-4E00-BBCA-42839C92D4A0}"/>
    <cellStyle name="표준 5 2" xfId="31" xr:uid="{CB31794A-FAD6-4AD7-B621-44F358B04DD8}"/>
    <cellStyle name="표준 5 2 2" xfId="39" xr:uid="{A76A1283-1D6D-47F8-B79B-E6094BCF5EDB}"/>
    <cellStyle name="표준 5 2 2 2" xfId="69" xr:uid="{56F46E8C-57F5-45BB-89F5-95AB74B5B3BF}"/>
    <cellStyle name="표준 5 2 3" xfId="51" xr:uid="{2B1C64CB-A266-44FB-946C-BA971754A820}"/>
    <cellStyle name="표준 5 2 3 2" xfId="81" xr:uid="{47F078C6-3DEC-4E80-9CA8-2292C38A8FA5}"/>
    <cellStyle name="표준 5 2 4" xfId="60" xr:uid="{E3E1F71B-9717-4890-ABEE-48809E80E561}"/>
    <cellStyle name="표준 5 3" xfId="35" xr:uid="{599675FD-3CC2-4E9D-902C-252533EFA1E1}"/>
    <cellStyle name="표준 5 3 2" xfId="65" xr:uid="{B9E2FA60-956F-40B5-8F61-5CAA0CC78290}"/>
    <cellStyle name="표준 5 4" xfId="47" xr:uid="{4C920421-3E20-47A1-9487-77240EF71CDC}"/>
    <cellStyle name="표준 5 4 2" xfId="77" xr:uid="{E40C2F69-EE73-4067-9E0D-E0EDDDAB6280}"/>
    <cellStyle name="표준 5 5" xfId="56" xr:uid="{201FEBAC-4A0B-4EC7-9B10-E78D0705C9F0}"/>
    <cellStyle name="표준 6" xfId="13" xr:uid="{6428FCD5-B4EE-4ACA-8947-E62CD87430A0}"/>
    <cellStyle name="표준 6 2" xfId="41" xr:uid="{1CF848F0-5786-4E85-A514-99A2A5197C4D}"/>
    <cellStyle name="표준 6 2 2" xfId="71" xr:uid="{EDEE4DF2-D381-4C3C-AD61-861A4C6DE328}"/>
    <cellStyle name="표준 6 3" xfId="43" xr:uid="{882163C9-8658-4BBE-9A2E-F08EE42A2C79}"/>
    <cellStyle name="표준 6 3 2" xfId="73" xr:uid="{B2638FC4-D011-43F1-91C1-9611F64B8D00}"/>
    <cellStyle name="표준 6 4" xfId="53" xr:uid="{9345A133-0AF0-4C40-8AD8-4032BD6B3032}"/>
    <cellStyle name="표준 6 4 2" xfId="83" xr:uid="{7C76BFEB-20FC-4642-8616-07A5F0C2BE08}"/>
    <cellStyle name="표준 6 5" xfId="62" xr:uid="{8D048EC7-FCE0-4364-8FB3-9838232DB21E}"/>
    <cellStyle name="표준 6 6" xfId="93" xr:uid="{2DCC7BD5-F996-41A7-837D-D619C05CB241}"/>
    <cellStyle name="표준 7" xfId="4" xr:uid="{158C7159-5E75-4E0D-9719-C11D1882B626}"/>
    <cellStyle name="표준 7 2" xfId="14" xr:uid="{FD211026-41D2-4435-A3E6-12ECA9DB4E94}"/>
    <cellStyle name="표준 7 3" xfId="72" xr:uid="{FF14A908-7E92-4DA7-8DF8-ABAF3993CC49}"/>
    <cellStyle name="표준 7 4" xfId="42" xr:uid="{5F688D68-BA88-414A-9D0C-2C4AF04483E1}"/>
    <cellStyle name="표준 8" xfId="15" xr:uid="{FF12E126-AAB9-43C5-9062-542FDB039CEA}"/>
    <cellStyle name="표준 8 2" xfId="74" xr:uid="{AEE3CFB3-B66A-47FB-95C3-535E29683FE1}"/>
    <cellStyle name="표준 8 3" xfId="44" xr:uid="{D4F55E58-6498-4CBE-98C4-B9CA72CD8575}"/>
    <cellStyle name="표준 9" xfId="26" xr:uid="{9E11634C-AA37-442D-865F-F207CA929849}"/>
    <cellStyle name="하이퍼링크" xfId="103" builtinId="8"/>
    <cellStyle name="하이퍼링크 2" xfId="23" xr:uid="{7F4029AA-BBB2-4BFF-A8B9-EDDE43D7EEF4}"/>
    <cellStyle name="하이퍼링크 2 2" xfId="84" xr:uid="{BF28785E-4966-4645-BC19-0B1440D280FD}"/>
    <cellStyle name="하이퍼링크 3" xfId="100" xr:uid="{1617A6B2-7107-440F-BFE4-91600878DE16}"/>
  </cellStyles>
  <dxfs count="4">
    <dxf>
      <font>
        <b/>
        <i val="0"/>
        <color theme="1"/>
      </font>
      <fill>
        <patternFill>
          <bgColor theme="4" tint="0.59996337778862885"/>
        </patternFill>
      </fill>
    </dxf>
    <dxf>
      <font>
        <b/>
        <i val="0"/>
        <color theme="0" tint="-4.9989318521683403E-2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FF"/>
      <color rgb="FF2BF5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1580058</xdr:colOff>
      <xdr:row>1</xdr:row>
      <xdr:rowOff>17426</xdr:rowOff>
    </xdr:from>
    <xdr:ext cx="1298188" cy="37600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67558" y="237234"/>
          <a:ext cx="1298188" cy="376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36635</xdr:colOff>
      <xdr:row>17</xdr:row>
      <xdr:rowOff>307731</xdr:rowOff>
    </xdr:from>
    <xdr:to>
      <xdr:col>2</xdr:col>
      <xdr:colOff>3172558</xdr:colOff>
      <xdr:row>21</xdr:row>
      <xdr:rowOff>2759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DFAAC7B-406B-2C53-6249-D625D09DA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1135" y="4344866"/>
          <a:ext cx="3132748" cy="1512105"/>
        </a:xfrm>
        <a:prstGeom prst="rect">
          <a:avLst/>
        </a:prstGeom>
      </xdr:spPr>
    </xdr:pic>
    <xdr:clientData/>
  </xdr:twoCellAnchor>
  <xdr:twoCellAnchor editAs="oneCell">
    <xdr:from>
      <xdr:col>2</xdr:col>
      <xdr:colOff>50312</xdr:colOff>
      <xdr:row>50</xdr:row>
      <xdr:rowOff>286728</xdr:rowOff>
    </xdr:from>
    <xdr:to>
      <xdr:col>2</xdr:col>
      <xdr:colOff>3153752</xdr:colOff>
      <xdr:row>55</xdr:row>
      <xdr:rowOff>198804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1500016-EFA5-3BE7-E8E0-397CB498D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4812" y="17153305"/>
          <a:ext cx="3100265" cy="1783616"/>
        </a:xfrm>
        <a:prstGeom prst="rect">
          <a:avLst/>
        </a:prstGeom>
      </xdr:spPr>
    </xdr:pic>
    <xdr:clientData/>
  </xdr:twoCellAnchor>
  <xdr:twoCellAnchor editAs="oneCell">
    <xdr:from>
      <xdr:col>9</xdr:col>
      <xdr:colOff>146539</xdr:colOff>
      <xdr:row>40</xdr:row>
      <xdr:rowOff>341923</xdr:rowOff>
    </xdr:from>
    <xdr:to>
      <xdr:col>9</xdr:col>
      <xdr:colOff>3688169</xdr:colOff>
      <xdr:row>40</xdr:row>
      <xdr:rowOff>2044944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56F6AD7-D0C3-B2F4-12C4-33B09138C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454924" y="16988692"/>
          <a:ext cx="3538455" cy="1699846"/>
        </a:xfrm>
        <a:prstGeom prst="rect">
          <a:avLst/>
        </a:prstGeom>
      </xdr:spPr>
    </xdr:pic>
    <xdr:clientData/>
  </xdr:twoCellAnchor>
  <xdr:twoCellAnchor editAs="oneCell">
    <xdr:from>
      <xdr:col>9</xdr:col>
      <xdr:colOff>166075</xdr:colOff>
      <xdr:row>41</xdr:row>
      <xdr:rowOff>263769</xdr:rowOff>
    </xdr:from>
    <xdr:to>
      <xdr:col>9</xdr:col>
      <xdr:colOff>4016809</xdr:colOff>
      <xdr:row>42</xdr:row>
      <xdr:rowOff>560021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7055D09-A171-816A-C192-712258CB9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474460" y="19225846"/>
          <a:ext cx="3850734" cy="1055077"/>
        </a:xfrm>
        <a:prstGeom prst="rect">
          <a:avLst/>
        </a:prstGeom>
      </xdr:spPr>
    </xdr:pic>
    <xdr:clientData/>
  </xdr:twoCellAnchor>
  <xdr:twoCellAnchor editAs="oneCell">
    <xdr:from>
      <xdr:col>9</xdr:col>
      <xdr:colOff>312616</xdr:colOff>
      <xdr:row>46</xdr:row>
      <xdr:rowOff>214923</xdr:rowOff>
    </xdr:from>
    <xdr:to>
      <xdr:col>9</xdr:col>
      <xdr:colOff>3811704</xdr:colOff>
      <xdr:row>48</xdr:row>
      <xdr:rowOff>999637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D35D250-4D88-E48F-6627-C2CCF5B09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621001" y="22547385"/>
          <a:ext cx="3499088" cy="2852615"/>
        </a:xfrm>
        <a:prstGeom prst="rect">
          <a:avLst/>
        </a:prstGeom>
      </xdr:spPr>
    </xdr:pic>
    <xdr:clientData/>
  </xdr:twoCellAnchor>
  <xdr:twoCellAnchor editAs="oneCell">
    <xdr:from>
      <xdr:col>9</xdr:col>
      <xdr:colOff>156307</xdr:colOff>
      <xdr:row>50</xdr:row>
      <xdr:rowOff>371229</xdr:rowOff>
    </xdr:from>
    <xdr:to>
      <xdr:col>9</xdr:col>
      <xdr:colOff>3999802</xdr:colOff>
      <xdr:row>55</xdr:row>
      <xdr:rowOff>315789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2B92173D-4BFA-5445-AB44-6C97CC3FC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464692" y="26318306"/>
          <a:ext cx="3843495" cy="1846385"/>
        </a:xfrm>
        <a:prstGeom prst="rect">
          <a:avLst/>
        </a:prstGeom>
      </xdr:spPr>
    </xdr:pic>
    <xdr:clientData/>
  </xdr:twoCellAnchor>
  <xdr:twoCellAnchor editAs="oneCell">
    <xdr:from>
      <xdr:col>9</xdr:col>
      <xdr:colOff>361461</xdr:colOff>
      <xdr:row>61</xdr:row>
      <xdr:rowOff>39077</xdr:rowOff>
    </xdr:from>
    <xdr:to>
      <xdr:col>9</xdr:col>
      <xdr:colOff>4019061</xdr:colOff>
      <xdr:row>63</xdr:row>
      <xdr:rowOff>2378417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C50D653B-AF99-3096-8BE9-F7C98444D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669846" y="30177154"/>
          <a:ext cx="3657600" cy="3101340"/>
        </a:xfrm>
        <a:prstGeom prst="rect">
          <a:avLst/>
        </a:prstGeom>
      </xdr:spPr>
    </xdr:pic>
    <xdr:clientData/>
  </xdr:twoCellAnchor>
  <xdr:twoCellAnchor editAs="oneCell">
    <xdr:from>
      <xdr:col>9</xdr:col>
      <xdr:colOff>273538</xdr:colOff>
      <xdr:row>86</xdr:row>
      <xdr:rowOff>302846</xdr:rowOff>
    </xdr:from>
    <xdr:to>
      <xdr:col>9</xdr:col>
      <xdr:colOff>4026236</xdr:colOff>
      <xdr:row>86</xdr:row>
      <xdr:rowOff>3331307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4964FA26-CEB7-DCBE-1ACD-0631B66E5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581923" y="38656846"/>
          <a:ext cx="3749523" cy="30284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304799</xdr:colOff>
      <xdr:row>2</xdr:row>
      <xdr:rowOff>200024</xdr:rowOff>
    </xdr:from>
    <xdr:to>
      <xdr:col>16</xdr:col>
      <xdr:colOff>365124</xdr:colOff>
      <xdr:row>34</xdr:row>
      <xdr:rowOff>207580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3ED8CB5-CCF7-BD9F-A441-CCE5D0901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799" y="638174"/>
          <a:ext cx="10575925" cy="7027481"/>
        </a:xfrm>
        <a:prstGeom prst="rect">
          <a:avLst/>
        </a:prstGeom>
      </xdr:spPr>
    </xdr:pic>
    <xdr:clientData/>
  </xdr:twoCellAnchor>
  <xdr:twoCellAnchor>
    <xdr:from>
      <xdr:col>0</xdr:col>
      <xdr:colOff>295275</xdr:colOff>
      <xdr:row>1</xdr:row>
      <xdr:rowOff>76200</xdr:rowOff>
    </xdr:from>
    <xdr:to>
      <xdr:col>5</xdr:col>
      <xdr:colOff>396875</xdr:colOff>
      <xdr:row>3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B057748-7436-4397-4A8F-AE6440891108}"/>
            </a:ext>
          </a:extLst>
        </xdr:cNvPr>
        <xdr:cNvSpPr txBox="1"/>
      </xdr:nvSpPr>
      <xdr:spPr>
        <a:xfrm>
          <a:off x="295275" y="295275"/>
          <a:ext cx="3387725" cy="438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000"/>
            <a:t>POWER</a:t>
          </a:r>
          <a:r>
            <a:rPr lang="en-US" altLang="ko-KR" sz="2000" baseline="0"/>
            <a:t> UP SEQUENCE</a:t>
          </a:r>
        </a:p>
      </xdr:txBody>
    </xdr:sp>
    <xdr:clientData/>
  </xdr:twoCellAnchor>
  <xdr:twoCellAnchor>
    <xdr:from>
      <xdr:col>0</xdr:col>
      <xdr:colOff>323850</xdr:colOff>
      <xdr:row>35</xdr:row>
      <xdr:rowOff>47625</xdr:rowOff>
    </xdr:from>
    <xdr:to>
      <xdr:col>12</xdr:col>
      <xdr:colOff>427831</xdr:colOff>
      <xdr:row>38</xdr:row>
      <xdr:rowOff>92075</xdr:rowOff>
    </xdr:to>
    <xdr:sp macro="" textlink="">
      <xdr:nvSpPr>
        <xdr:cNvPr id="4" name="텍스트 개체 틀 7">
          <a:extLst>
            <a:ext uri="{FF2B5EF4-FFF2-40B4-BE49-F238E27FC236}">
              <a16:creationId xmlns:a16="http://schemas.microsoft.com/office/drawing/2014/main" id="{7CD6F8DF-7551-EE5E-B825-F3F9C136FF93}"/>
            </a:ext>
          </a:extLst>
        </xdr:cNvPr>
        <xdr:cNvSpPr>
          <a:spLocks noGrp="1"/>
        </xdr:cNvSpPr>
      </xdr:nvSpPr>
      <xdr:spPr>
        <a:xfrm>
          <a:off x="323850" y="7715250"/>
          <a:ext cx="7990681" cy="701675"/>
        </a:xfrm>
        <a:prstGeom prst="rect">
          <a:avLst/>
        </a:prstGeom>
      </xdr:spPr>
      <xdr:txBody>
        <a:bodyPr wrap="square">
          <a:noAutofit/>
        </a:bodyPr>
        <a:lstStyle>
          <a:lvl1pPr marL="0" indent="0" algn="l" defTabSz="914400" rtl="0" eaLnBrk="1" latinLnBrk="1" hangingPunct="1">
            <a:lnSpc>
              <a:spcPct val="100000"/>
            </a:lnSpc>
            <a:spcBef>
              <a:spcPts val="45"/>
            </a:spcBef>
            <a:buFont typeface="Arial" panose="020B0604020202020204" pitchFamily="34" charset="0"/>
            <a:buNone/>
            <a:defRPr kumimoji="1" lang="ko-KR" altLang="en-US" sz="1400" b="0" i="0" u="none" strike="noStrike" kern="1200" cap="none" spc="0" normalizeH="0" baseline="0" dirty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Samsung Sharp Sans Medium" pitchFamily="2" charset="0"/>
              <a:ea typeface="SamsungOneKorean 400" panose="020B0503030303020204" pitchFamily="50" charset="-127"/>
              <a:cs typeface="Samsung Sharp Sans Medium" pitchFamily="2" charset="0"/>
            </a:defRPr>
          </a:lvl1pPr>
          <a:lvl2pPr marL="685800" indent="-228600" algn="l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200">
              <a:latin typeface="맑은 고딕" panose="020B0503020000020004" pitchFamily="50" charset="-127"/>
              <a:ea typeface="맑은 고딕" panose="020B0503020000020004" pitchFamily="50" charset="-127"/>
            </a:rPr>
            <a:t>- i_resetb_pll high, after at least 500us, o_tx_pll_lock high</a:t>
          </a:r>
        </a:p>
        <a:p>
          <a:r>
            <a:rPr lang="en-US" altLang="ko-KR" sz="1200">
              <a:latin typeface="맑은 고딕" panose="020B0503020000020004" pitchFamily="50" charset="-127"/>
              <a:ea typeface="맑은 고딕" panose="020B0503020000020004" pitchFamily="50" charset="-127"/>
            </a:rPr>
            <a:t>- after i_resetb high, valid data is entered, after 2us, valid data is out.</a:t>
          </a:r>
          <a:endParaRPr lang="ko-KR" altLang="en-US" sz="1200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18</xdr:col>
      <xdr:colOff>454025</xdr:colOff>
      <xdr:row>1</xdr:row>
      <xdr:rowOff>139701</xdr:rowOff>
    </xdr:from>
    <xdr:to>
      <xdr:col>29</xdr:col>
      <xdr:colOff>228600</xdr:colOff>
      <xdr:row>3</xdr:row>
      <xdr:rowOff>133351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76CBB1B-F6AE-5F60-B749-81D1E12E23FC}"/>
            </a:ext>
          </a:extLst>
        </xdr:cNvPr>
        <xdr:cNvSpPr txBox="1"/>
      </xdr:nvSpPr>
      <xdr:spPr>
        <a:xfrm>
          <a:off x="12284075" y="358776"/>
          <a:ext cx="7004050" cy="431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000"/>
            <a:t>POWER</a:t>
          </a:r>
          <a:r>
            <a:rPr lang="en-US" altLang="ko-KR" sz="2000" baseline="0"/>
            <a:t> DOWN SEQUENCE</a:t>
          </a:r>
        </a:p>
      </xdr:txBody>
    </xdr:sp>
    <xdr:clientData/>
  </xdr:twoCellAnchor>
  <xdr:twoCellAnchor editAs="oneCell">
    <xdr:from>
      <xdr:col>18</xdr:col>
      <xdr:colOff>447675</xdr:colOff>
      <xdr:row>3</xdr:row>
      <xdr:rowOff>152399</xdr:rowOff>
    </xdr:from>
    <xdr:to>
      <xdr:col>31</xdr:col>
      <xdr:colOff>503795</xdr:colOff>
      <xdr:row>10</xdr:row>
      <xdr:rowOff>171449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884F307-C96B-24DB-26CF-8DBE713A9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77725" y="809624"/>
          <a:ext cx="8600045" cy="1552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2</xdr:row>
      <xdr:rowOff>19050</xdr:rowOff>
    </xdr:from>
    <xdr:to>
      <xdr:col>5</xdr:col>
      <xdr:colOff>587375</xdr:colOff>
      <xdr:row>4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CE2ADF5-FDE0-49DA-9FE3-CD2B965F7BE1}"/>
            </a:ext>
          </a:extLst>
        </xdr:cNvPr>
        <xdr:cNvSpPr txBox="1"/>
      </xdr:nvSpPr>
      <xdr:spPr>
        <a:xfrm>
          <a:off x="485775" y="457200"/>
          <a:ext cx="3387725" cy="438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000" baseline="0"/>
            <a:t>Low Power Moe in VBP</a:t>
          </a:r>
        </a:p>
      </xdr:txBody>
    </xdr:sp>
    <xdr:clientData/>
  </xdr:twoCellAnchor>
  <xdr:twoCellAnchor editAs="oneCell">
    <xdr:from>
      <xdr:col>0</xdr:col>
      <xdr:colOff>505410</xdr:colOff>
      <xdr:row>10</xdr:row>
      <xdr:rowOff>209550</xdr:rowOff>
    </xdr:from>
    <xdr:to>
      <xdr:col>15</xdr:col>
      <xdr:colOff>512819</xdr:colOff>
      <xdr:row>21</xdr:row>
      <xdr:rowOff>152400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F84B843-DBC7-698C-F72F-8E4D3B952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410" y="2400300"/>
          <a:ext cx="9865784" cy="2352675"/>
        </a:xfrm>
        <a:prstGeom prst="rect">
          <a:avLst/>
        </a:prstGeom>
      </xdr:spPr>
    </xdr:pic>
    <xdr:clientData/>
  </xdr:twoCellAnchor>
  <xdr:twoCellAnchor editAs="oneCell">
    <xdr:from>
      <xdr:col>0</xdr:col>
      <xdr:colOff>501650</xdr:colOff>
      <xdr:row>22</xdr:row>
      <xdr:rowOff>57181</xdr:rowOff>
    </xdr:from>
    <xdr:to>
      <xdr:col>15</xdr:col>
      <xdr:colOff>530225</xdr:colOff>
      <xdr:row>44</xdr:row>
      <xdr:rowOff>180974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A588386-7678-9AB2-098E-04C80CA29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1650" y="4876831"/>
          <a:ext cx="9886950" cy="4943443"/>
        </a:xfrm>
        <a:prstGeom prst="rect">
          <a:avLst/>
        </a:prstGeom>
      </xdr:spPr>
    </xdr:pic>
    <xdr:clientData/>
  </xdr:twoCellAnchor>
  <xdr:twoCellAnchor>
    <xdr:from>
      <xdr:col>0</xdr:col>
      <xdr:colOff>495300</xdr:colOff>
      <xdr:row>3</xdr:row>
      <xdr:rowOff>152400</xdr:rowOff>
    </xdr:from>
    <xdr:to>
      <xdr:col>12</xdr:col>
      <xdr:colOff>602456</xdr:colOff>
      <xdr:row>10</xdr:row>
      <xdr:rowOff>180975</xdr:rowOff>
    </xdr:to>
    <xdr:sp macro="" textlink="">
      <xdr:nvSpPr>
        <xdr:cNvPr id="5" name="텍스트 개체 틀 7">
          <a:extLst>
            <a:ext uri="{FF2B5EF4-FFF2-40B4-BE49-F238E27FC236}">
              <a16:creationId xmlns:a16="http://schemas.microsoft.com/office/drawing/2014/main" id="{2CF4FD04-9635-56AD-1C6A-3CA41A84247D}"/>
            </a:ext>
          </a:extLst>
        </xdr:cNvPr>
        <xdr:cNvSpPr>
          <a:spLocks noGrp="1"/>
        </xdr:cNvSpPr>
      </xdr:nvSpPr>
      <xdr:spPr>
        <a:xfrm>
          <a:off x="495300" y="809625"/>
          <a:ext cx="7993856" cy="1562100"/>
        </a:xfrm>
        <a:prstGeom prst="rect">
          <a:avLst/>
        </a:prstGeom>
      </xdr:spPr>
      <xdr:txBody>
        <a:bodyPr wrap="square">
          <a:noAutofit/>
        </a:bodyPr>
        <a:lstStyle>
          <a:lvl1pPr marL="0" indent="0" algn="l" defTabSz="914400" rtl="0" eaLnBrk="1" latinLnBrk="1" hangingPunct="1">
            <a:lnSpc>
              <a:spcPct val="100000"/>
            </a:lnSpc>
            <a:spcBef>
              <a:spcPts val="45"/>
            </a:spcBef>
            <a:buFont typeface="Arial" panose="020B0604020202020204" pitchFamily="34" charset="0"/>
            <a:buNone/>
            <a:defRPr kumimoji="1" lang="ko-KR" altLang="en-US" sz="1400" b="0" i="0" u="none" strike="noStrike" kern="1200" cap="none" spc="0" normalizeH="0" baseline="0" dirty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Samsung Sharp Sans Medium" pitchFamily="2" charset="0"/>
              <a:ea typeface="SamsungOneKorean 400" panose="020B0503030303020204" pitchFamily="50" charset="-127"/>
              <a:cs typeface="Samsung Sharp Sans Medium" pitchFamily="2" charset="0"/>
            </a:defRPr>
          </a:lvl1pPr>
          <a:lvl2pPr marL="685800" indent="-228600" algn="l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1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228600" indent="-228600">
            <a:lnSpc>
              <a:spcPct val="150000"/>
            </a:lnSpc>
            <a:buAutoNum type="arabicParenR"/>
          </a:pPr>
          <a:r>
            <a:rPr lang="en-US" altLang="ko-KR" sz="1100">
              <a:latin typeface="맑은 고딕" panose="020B0503020000020004" pitchFamily="50" charset="-127"/>
              <a:ea typeface="맑은 고딕" panose="020B0503020000020004" pitchFamily="50" charset="-127"/>
            </a:rPr>
            <a:t>Normal mode + lane on/off : wake-up time 3us for each lane</a:t>
          </a:r>
        </a:p>
        <a:p>
          <a:pPr marL="228600" indent="-228600">
            <a:lnSpc>
              <a:spcPct val="150000"/>
            </a:lnSpc>
            <a:buAutoNum type="arabicParenR"/>
          </a:pPr>
          <a:r>
            <a:rPr lang="en-US" altLang="ko-KR" sz="1100">
              <a:latin typeface="맑은 고딕" panose="020B0503020000020004" pitchFamily="50" charset="-127"/>
              <a:ea typeface="맑은 고딕" panose="020B0503020000020004" pitchFamily="50" charset="-127"/>
            </a:rPr>
            <a:t>Low power mode Type1 : wake-up time 3us</a:t>
          </a:r>
        </a:p>
        <a:p>
          <a:pPr marL="228600" indent="-228600">
            <a:lnSpc>
              <a:spcPct val="150000"/>
            </a:lnSpc>
            <a:buAutoNum type="arabicParenR"/>
          </a:pPr>
          <a:r>
            <a:rPr lang="en-US" altLang="ko-KR" sz="1100">
              <a:latin typeface="맑은 고딕" panose="020B0503020000020004" pitchFamily="50" charset="-127"/>
              <a:ea typeface="맑은 고딕" panose="020B0503020000020004" pitchFamily="50" charset="-127"/>
            </a:rPr>
            <a:t>Low power mode Type2 : wake-up time 50us</a:t>
          </a:r>
        </a:p>
        <a:p>
          <a:pPr marL="228600" indent="-228600">
            <a:lnSpc>
              <a:spcPct val="150000"/>
            </a:lnSpc>
            <a:buAutoNum type="arabicParenR"/>
          </a:pPr>
          <a:r>
            <a:rPr lang="en-US" altLang="ko-KR" sz="1100">
              <a:latin typeface="맑은 고딕" panose="020B0503020000020004" pitchFamily="50" charset="-127"/>
              <a:ea typeface="맑은 고딕" panose="020B0503020000020004" pitchFamily="50" charset="-127"/>
            </a:rPr>
            <a:t>Low power mode Type3 : fast wake-up mode 200us, deep sleep mode 500us</a:t>
          </a:r>
        </a:p>
      </xdr:txBody>
    </xdr:sp>
    <xdr:clientData/>
  </xdr:twoCellAnchor>
  <xdr:twoCellAnchor editAs="oneCell">
    <xdr:from>
      <xdr:col>0</xdr:col>
      <xdr:colOff>466725</xdr:colOff>
      <xdr:row>49</xdr:row>
      <xdr:rowOff>76200</xdr:rowOff>
    </xdr:from>
    <xdr:to>
      <xdr:col>15</xdr:col>
      <xdr:colOff>406400</xdr:colOff>
      <xdr:row>77</xdr:row>
      <xdr:rowOff>114300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B7C6303-1E18-D151-9A58-7915B15FE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6725" y="10810875"/>
          <a:ext cx="9798050" cy="6172200"/>
        </a:xfrm>
        <a:prstGeom prst="rect">
          <a:avLst/>
        </a:prstGeom>
      </xdr:spPr>
    </xdr:pic>
    <xdr:clientData/>
  </xdr:twoCellAnchor>
  <xdr:twoCellAnchor>
    <xdr:from>
      <xdr:col>0</xdr:col>
      <xdr:colOff>514350</xdr:colOff>
      <xdr:row>46</xdr:row>
      <xdr:rowOff>158750</xdr:rowOff>
    </xdr:from>
    <xdr:to>
      <xdr:col>5</xdr:col>
      <xdr:colOff>619125</xdr:colOff>
      <xdr:row>48</xdr:row>
      <xdr:rowOff>158750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85182A4-86A1-596D-6352-A60221B34DEB}"/>
            </a:ext>
          </a:extLst>
        </xdr:cNvPr>
        <xdr:cNvSpPr txBox="1"/>
      </xdr:nvSpPr>
      <xdr:spPr>
        <a:xfrm>
          <a:off x="514350" y="10236200"/>
          <a:ext cx="3390900" cy="438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latinLnBrk="1" hangingPunct="1"/>
          <a:r>
            <a:rPr kumimoji="1" lang="en-US" altLang="ko-KR" sz="2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Normal mode + lane on/off</a:t>
          </a:r>
          <a:endParaRPr lang="ko-KR" altLang="ko-KR" sz="2000">
            <a:effectLst/>
          </a:endParaRPr>
        </a:p>
      </xdr:txBody>
    </xdr:sp>
    <xdr:clientData/>
  </xdr:twoCellAnchor>
  <xdr:twoCellAnchor>
    <xdr:from>
      <xdr:col>0</xdr:col>
      <xdr:colOff>552450</xdr:colOff>
      <xdr:row>79</xdr:row>
      <xdr:rowOff>9525</xdr:rowOff>
    </xdr:from>
    <xdr:to>
      <xdr:col>5</xdr:col>
      <xdr:colOff>654050</xdr:colOff>
      <xdr:row>81</xdr:row>
      <xdr:rowOff>9525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AF83C35-2E0D-BB79-2A02-CE3B775392C9}"/>
            </a:ext>
          </a:extLst>
        </xdr:cNvPr>
        <xdr:cNvSpPr txBox="1"/>
      </xdr:nvSpPr>
      <xdr:spPr>
        <a:xfrm>
          <a:off x="552450" y="17316450"/>
          <a:ext cx="3387725" cy="438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latinLnBrk="1" hangingPunct="1"/>
          <a:r>
            <a:rPr kumimoji="1" lang="en-US" altLang="ko-KR" sz="2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Low power mode Type1</a:t>
          </a:r>
          <a:endParaRPr lang="ko-KR" altLang="ko-KR" sz="2000">
            <a:effectLst/>
          </a:endParaRPr>
        </a:p>
      </xdr:txBody>
    </xdr:sp>
    <xdr:clientData/>
  </xdr:twoCellAnchor>
  <xdr:twoCellAnchor editAs="oneCell">
    <xdr:from>
      <xdr:col>0</xdr:col>
      <xdr:colOff>561974</xdr:colOff>
      <xdr:row>81</xdr:row>
      <xdr:rowOff>171450</xdr:rowOff>
    </xdr:from>
    <xdr:to>
      <xdr:col>15</xdr:col>
      <xdr:colOff>438149</xdr:colOff>
      <xdr:row>109</xdr:row>
      <xdr:rowOff>133350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CDECC202-34B1-9F89-8946-B51202BE7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1974" y="17916525"/>
          <a:ext cx="9734550" cy="6096000"/>
        </a:xfrm>
        <a:prstGeom prst="rect">
          <a:avLst/>
        </a:prstGeom>
      </xdr:spPr>
    </xdr:pic>
    <xdr:clientData/>
  </xdr:twoCellAnchor>
  <xdr:twoCellAnchor>
    <xdr:from>
      <xdr:col>0</xdr:col>
      <xdr:colOff>520700</xdr:colOff>
      <xdr:row>111</xdr:row>
      <xdr:rowOff>0</xdr:rowOff>
    </xdr:from>
    <xdr:to>
      <xdr:col>5</xdr:col>
      <xdr:colOff>628650</xdr:colOff>
      <xdr:row>113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70398B8-5ED6-80DD-FA5F-AA03E1428128}"/>
            </a:ext>
          </a:extLst>
        </xdr:cNvPr>
        <xdr:cNvSpPr txBox="1"/>
      </xdr:nvSpPr>
      <xdr:spPr>
        <a:xfrm>
          <a:off x="520700" y="24317325"/>
          <a:ext cx="3394075" cy="438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latinLnBrk="1" hangingPunct="1"/>
          <a:r>
            <a:rPr kumimoji="1" lang="en-US" altLang="ko-KR" sz="2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Low power mode Type2</a:t>
          </a:r>
          <a:endParaRPr lang="ko-KR" altLang="ko-KR" sz="2000">
            <a:effectLst/>
          </a:endParaRPr>
        </a:p>
      </xdr:txBody>
    </xdr:sp>
    <xdr:clientData/>
  </xdr:twoCellAnchor>
  <xdr:twoCellAnchor editAs="oneCell">
    <xdr:from>
      <xdr:col>0</xdr:col>
      <xdr:colOff>590550</xdr:colOff>
      <xdr:row>113</xdr:row>
      <xdr:rowOff>133349</xdr:rowOff>
    </xdr:from>
    <xdr:to>
      <xdr:col>15</xdr:col>
      <xdr:colOff>520700</xdr:colOff>
      <xdr:row>140</xdr:row>
      <xdr:rowOff>114299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45A97064-EAEC-0256-4F1A-A0B6A6747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0550" y="24888824"/>
          <a:ext cx="9788525" cy="5895975"/>
        </a:xfrm>
        <a:prstGeom prst="rect">
          <a:avLst/>
        </a:prstGeom>
      </xdr:spPr>
    </xdr:pic>
    <xdr:clientData/>
  </xdr:twoCellAnchor>
  <xdr:twoCellAnchor>
    <xdr:from>
      <xdr:col>0</xdr:col>
      <xdr:colOff>466725</xdr:colOff>
      <xdr:row>141</xdr:row>
      <xdr:rowOff>66675</xdr:rowOff>
    </xdr:from>
    <xdr:to>
      <xdr:col>5</xdr:col>
      <xdr:colOff>571500</xdr:colOff>
      <xdr:row>143</xdr:row>
      <xdr:rowOff>66675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5645A0F-8667-A8B2-E6A2-6EC0C2C14648}"/>
            </a:ext>
          </a:extLst>
        </xdr:cNvPr>
        <xdr:cNvSpPr txBox="1"/>
      </xdr:nvSpPr>
      <xdr:spPr>
        <a:xfrm>
          <a:off x="466725" y="30956250"/>
          <a:ext cx="3390900" cy="438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latinLnBrk="1" hangingPunct="1"/>
          <a:r>
            <a:rPr kumimoji="1" lang="en-US" altLang="ko-KR" sz="2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Low power mode Type3</a:t>
          </a:r>
          <a:endParaRPr lang="ko-KR" altLang="ko-KR" sz="2000">
            <a:effectLst/>
          </a:endParaRPr>
        </a:p>
      </xdr:txBody>
    </xdr:sp>
    <xdr:clientData/>
  </xdr:twoCellAnchor>
  <xdr:twoCellAnchor editAs="oneCell">
    <xdr:from>
      <xdr:col>0</xdr:col>
      <xdr:colOff>495300</xdr:colOff>
      <xdr:row>143</xdr:row>
      <xdr:rowOff>142874</xdr:rowOff>
    </xdr:from>
    <xdr:to>
      <xdr:col>15</xdr:col>
      <xdr:colOff>482600</xdr:colOff>
      <xdr:row>172</xdr:row>
      <xdr:rowOff>209549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E1291369-0FB2-EE15-E450-B4C9F1861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5300" y="31470599"/>
          <a:ext cx="9845675" cy="6429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:b:/s/Voyager/EXYxkFOUYlFLi9GGRfKoTUwBv4_T4VpOj8l0TOZRu6zpXA?e=cZXc2a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../../../../../:b:/s/Voyager/EXc_wMzEOOFNomVSPFSmNhQBtbMWKOz19C_v_1mBiJ_M4g?e=CJFW2K" TargetMode="External"/><Relationship Id="rId1" Type="http://schemas.openxmlformats.org/officeDocument/2006/relationships/hyperlink" Target="../../../../../:b:/s/Voyager/EV1TNfJyLv5Fjjc4hxq-GFwBUSpyNdpuephZefrxXMxplQ?e=NLsvhV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../../../../../:b:/s/Voyager/EXYxkFOUYlFLi9GGRfKoTUwBv4_T4VpOj8l0TOZRu6zpXA?e=cZXc2a" TargetMode="External"/><Relationship Id="rId4" Type="http://schemas.openxmlformats.org/officeDocument/2006/relationships/hyperlink" Target="../../../../../:b:/s/Voyager/EXc_wMzEOOFNomVSPFSmNhQBtbMWKOz19C_v_1mBiJ_M4g?e=CJFW2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11572-C03C-431F-B09A-97A47F24C1F2}">
  <sheetPr>
    <tabColor rgb="FFFF0000"/>
  </sheetPr>
  <dimension ref="B2:K113"/>
  <sheetViews>
    <sheetView showGridLines="0" tabSelected="1" topLeftCell="A61" zoomScale="130" zoomScaleNormal="130" workbookViewId="0">
      <selection activeCell="E46" sqref="E46:F46"/>
    </sheetView>
  </sheetViews>
  <sheetFormatPr defaultColWidth="8.5" defaultRowHeight="16.5" x14ac:dyDescent="0.3"/>
  <cols>
    <col min="1" max="1" width="3.5" style="2" customWidth="1"/>
    <col min="2" max="2" width="19" style="2" customWidth="1"/>
    <col min="3" max="3" width="42.125" style="2" customWidth="1"/>
    <col min="4" max="4" width="46.375" style="2" customWidth="1"/>
    <col min="5" max="5" width="14.5" style="2" customWidth="1"/>
    <col min="6" max="6" width="35.125" style="2" customWidth="1"/>
    <col min="7" max="8" width="13.5" style="2" customWidth="1"/>
    <col min="9" max="9" width="13.5" style="10" customWidth="1"/>
    <col min="10" max="10" width="55" style="2" customWidth="1"/>
    <col min="11" max="16384" width="8.5" style="2"/>
  </cols>
  <sheetData>
    <row r="2" spans="2:11" ht="26.25" x14ac:dyDescent="0.3">
      <c r="B2" s="7" t="s">
        <v>0</v>
      </c>
      <c r="C2" s="7"/>
      <c r="D2" s="1"/>
      <c r="G2" s="13"/>
      <c r="H2" s="13"/>
    </row>
    <row r="3" spans="2:11" ht="15" customHeight="1" x14ac:dyDescent="0.3">
      <c r="B3" s="43" t="s">
        <v>1</v>
      </c>
      <c r="C3" s="5"/>
      <c r="D3" s="1"/>
      <c r="F3" s="3"/>
    </row>
    <row r="4" spans="2:11" s="6" customFormat="1" ht="20.45" customHeight="1" x14ac:dyDescent="0.3">
      <c r="B4" s="120" t="s">
        <v>2</v>
      </c>
      <c r="C4" s="120"/>
      <c r="D4" s="120"/>
      <c r="E4" s="121" t="s">
        <v>3</v>
      </c>
      <c r="F4" s="121"/>
      <c r="G4" s="121" t="s">
        <v>4</v>
      </c>
      <c r="H4" s="121"/>
      <c r="I4" s="121"/>
      <c r="J4" s="121"/>
    </row>
    <row r="5" spans="2:11" s="4" customFormat="1" ht="17.25" customHeight="1" x14ac:dyDescent="0.3">
      <c r="B5" s="20" t="s">
        <v>5</v>
      </c>
      <c r="C5" s="130" t="s">
        <v>6</v>
      </c>
      <c r="D5" s="130"/>
      <c r="E5" s="132" t="s">
        <v>7</v>
      </c>
      <c r="F5" s="133"/>
      <c r="G5" s="152" t="s">
        <v>8</v>
      </c>
      <c r="H5" s="153"/>
      <c r="I5" s="146">
        <f>COUNTIF(G18:G112, "PASS")</f>
        <v>80</v>
      </c>
      <c r="J5" s="146"/>
    </row>
    <row r="6" spans="2:11" s="4" customFormat="1" x14ac:dyDescent="0.3">
      <c r="B6" s="20" t="s">
        <v>9</v>
      </c>
      <c r="C6" s="130" t="s">
        <v>10</v>
      </c>
      <c r="D6" s="130"/>
      <c r="E6" s="134" t="s">
        <v>11</v>
      </c>
      <c r="F6" s="135"/>
      <c r="G6" s="152" t="s">
        <v>12</v>
      </c>
      <c r="H6" s="153"/>
      <c r="I6" s="144">
        <f>COUNTIF(G18:G112, "NG")</f>
        <v>1</v>
      </c>
      <c r="J6" s="144"/>
      <c r="K6" s="2"/>
    </row>
    <row r="7" spans="2:11" s="4" customFormat="1" x14ac:dyDescent="0.3">
      <c r="B7" s="20" t="s">
        <v>13</v>
      </c>
      <c r="C7" s="130" t="s">
        <v>14</v>
      </c>
      <c r="D7" s="130"/>
      <c r="E7" s="136" t="s">
        <v>15</v>
      </c>
      <c r="F7" s="137"/>
      <c r="G7" s="152" t="s">
        <v>16</v>
      </c>
      <c r="H7" s="153"/>
      <c r="I7" s="144">
        <f>COUNTIF(G18:G112, "N.A")</f>
        <v>0</v>
      </c>
      <c r="J7" s="144"/>
      <c r="K7" s="2"/>
    </row>
    <row r="8" spans="2:11" s="4" customFormat="1" ht="17.25" thickBot="1" x14ac:dyDescent="0.35">
      <c r="B8" s="20" t="s">
        <v>17</v>
      </c>
      <c r="C8" s="130" t="s">
        <v>18</v>
      </c>
      <c r="D8" s="130"/>
      <c r="E8" s="138"/>
      <c r="F8" s="139"/>
      <c r="G8" s="154" t="s">
        <v>19</v>
      </c>
      <c r="H8" s="155"/>
      <c r="I8" s="145">
        <f>COUNTIF(G18:G112, "Not yet")</f>
        <v>13</v>
      </c>
      <c r="J8" s="145"/>
      <c r="K8" s="2"/>
    </row>
    <row r="9" spans="2:11" s="4" customFormat="1" x14ac:dyDescent="0.3">
      <c r="B9" s="20" t="s">
        <v>20</v>
      </c>
      <c r="C9" s="130" t="s">
        <v>21</v>
      </c>
      <c r="D9" s="130"/>
      <c r="E9" s="140"/>
      <c r="F9" s="141"/>
      <c r="G9" s="156" t="s">
        <v>4</v>
      </c>
      <c r="H9" s="157"/>
      <c r="I9" s="95">
        <f>I5/(I5+I6+I8)</f>
        <v>0.85106382978723405</v>
      </c>
      <c r="J9" s="96"/>
      <c r="K9" s="2"/>
    </row>
    <row r="10" spans="2:11" s="4" customFormat="1" x14ac:dyDescent="0.3">
      <c r="B10" s="20" t="s">
        <v>22</v>
      </c>
      <c r="C10" s="130" t="s">
        <v>23</v>
      </c>
      <c r="D10" s="130"/>
      <c r="E10" s="71"/>
      <c r="F10" s="19"/>
      <c r="G10" s="158"/>
      <c r="H10" s="159"/>
      <c r="I10" s="97"/>
      <c r="J10" s="98"/>
      <c r="K10" s="2"/>
    </row>
    <row r="11" spans="2:11" s="4" customFormat="1" x14ac:dyDescent="0.3">
      <c r="B11" s="20" t="s">
        <v>24</v>
      </c>
      <c r="C11" s="130" t="s">
        <v>25</v>
      </c>
      <c r="D11" s="130"/>
      <c r="E11" s="19"/>
      <c r="F11" s="19"/>
      <c r="G11" s="158"/>
      <c r="H11" s="159"/>
      <c r="I11" s="97"/>
      <c r="J11" s="98"/>
      <c r="K11" s="2"/>
    </row>
    <row r="12" spans="2:11" s="4" customFormat="1" x14ac:dyDescent="0.3">
      <c r="B12" s="20" t="s">
        <v>26</v>
      </c>
      <c r="C12" s="130" t="s">
        <v>27</v>
      </c>
      <c r="D12" s="130"/>
      <c r="E12" s="19"/>
      <c r="F12" s="19"/>
      <c r="G12" s="158"/>
      <c r="H12" s="159"/>
      <c r="I12" s="97"/>
      <c r="J12" s="98"/>
      <c r="K12" s="2"/>
    </row>
    <row r="13" spans="2:11" s="4" customFormat="1" ht="17.25" thickBot="1" x14ac:dyDescent="0.35">
      <c r="B13" s="20" t="s">
        <v>28</v>
      </c>
      <c r="C13" s="131" t="s">
        <v>29</v>
      </c>
      <c r="D13" s="130"/>
      <c r="E13" s="19"/>
      <c r="F13" s="19"/>
      <c r="G13" s="160"/>
      <c r="H13" s="161"/>
      <c r="I13" s="99"/>
      <c r="J13" s="100"/>
      <c r="K13" s="2"/>
    </row>
    <row r="14" spans="2:11" s="4" customFormat="1" x14ac:dyDescent="0.3">
      <c r="B14" s="11"/>
      <c r="C14" s="11"/>
      <c r="D14" s="11"/>
      <c r="E14" s="12"/>
      <c r="F14" s="12"/>
      <c r="G14" s="25"/>
      <c r="H14" s="25"/>
      <c r="I14" s="149"/>
      <c r="J14" s="149"/>
      <c r="K14" s="2"/>
    </row>
    <row r="15" spans="2:11" s="4" customFormat="1" x14ac:dyDescent="0.3">
      <c r="B15" s="9" t="s">
        <v>30</v>
      </c>
      <c r="C15" s="9"/>
      <c r="D15" s="6"/>
      <c r="E15" s="9"/>
      <c r="F15" s="8"/>
      <c r="G15" s="26"/>
      <c r="H15" s="26"/>
      <c r="I15" s="147" t="s">
        <v>31</v>
      </c>
      <c r="J15" s="147"/>
      <c r="K15" s="2"/>
    </row>
    <row r="16" spans="2:11" s="4" customFormat="1" x14ac:dyDescent="0.3">
      <c r="B16" s="89" t="s">
        <v>32</v>
      </c>
      <c r="C16" s="89" t="s">
        <v>33</v>
      </c>
      <c r="D16" s="89" t="s">
        <v>34</v>
      </c>
      <c r="E16" s="89" t="s">
        <v>35</v>
      </c>
      <c r="F16" s="89"/>
      <c r="G16" s="142" t="s">
        <v>36</v>
      </c>
      <c r="H16" s="142"/>
      <c r="I16" s="142"/>
      <c r="J16" s="142"/>
      <c r="K16" s="2"/>
    </row>
    <row r="17" spans="2:10" ht="27.75" thickBot="1" x14ac:dyDescent="0.35">
      <c r="B17" s="90"/>
      <c r="C17" s="90"/>
      <c r="D17" s="90"/>
      <c r="E17" s="90"/>
      <c r="F17" s="90"/>
      <c r="G17" s="14" t="s">
        <v>37</v>
      </c>
      <c r="H17" s="14" t="s">
        <v>38</v>
      </c>
      <c r="I17" s="14" t="s">
        <v>39</v>
      </c>
      <c r="J17" s="14" t="s">
        <v>40</v>
      </c>
    </row>
    <row r="18" spans="2:10" ht="35.450000000000003" customHeight="1" x14ac:dyDescent="0.3">
      <c r="B18" s="44" t="s">
        <v>41</v>
      </c>
      <c r="C18" s="164" t="s">
        <v>42</v>
      </c>
      <c r="D18" s="41" t="s">
        <v>43</v>
      </c>
      <c r="E18" s="118" t="s">
        <v>44</v>
      </c>
      <c r="F18" s="119"/>
      <c r="G18" s="29" t="s">
        <v>45</v>
      </c>
      <c r="H18" s="22" t="s">
        <v>46</v>
      </c>
      <c r="I18" s="22">
        <v>45621</v>
      </c>
      <c r="J18" s="177" t="s">
        <v>243</v>
      </c>
    </row>
    <row r="19" spans="2:10" ht="35.1" customHeight="1" x14ac:dyDescent="0.3">
      <c r="B19" s="45" t="s">
        <v>41</v>
      </c>
      <c r="C19" s="165"/>
      <c r="D19" s="27" t="s">
        <v>47</v>
      </c>
      <c r="E19" s="128" t="s">
        <v>48</v>
      </c>
      <c r="F19" s="129"/>
      <c r="G19" s="29" t="s">
        <v>45</v>
      </c>
      <c r="H19" s="22" t="s">
        <v>46</v>
      </c>
      <c r="I19" s="22">
        <v>45621</v>
      </c>
      <c r="J19" s="178"/>
    </row>
    <row r="20" spans="2:10" ht="36" customHeight="1" x14ac:dyDescent="0.3">
      <c r="B20" s="45" t="s">
        <v>41</v>
      </c>
      <c r="C20" s="165"/>
      <c r="D20" s="27" t="s">
        <v>50</v>
      </c>
      <c r="E20" s="128" t="s">
        <v>51</v>
      </c>
      <c r="F20" s="129"/>
      <c r="G20" s="29" t="s">
        <v>45</v>
      </c>
      <c r="H20" s="22" t="s">
        <v>46</v>
      </c>
      <c r="I20" s="22">
        <v>45621</v>
      </c>
      <c r="J20" s="178"/>
    </row>
    <row r="21" spans="2:10" ht="36.6" customHeight="1" x14ac:dyDescent="0.3">
      <c r="B21" s="45" t="s">
        <v>41</v>
      </c>
      <c r="C21" s="165"/>
      <c r="D21" s="27" t="s">
        <v>52</v>
      </c>
      <c r="E21" s="128" t="s">
        <v>53</v>
      </c>
      <c r="F21" s="129"/>
      <c r="G21" s="29" t="s">
        <v>45</v>
      </c>
      <c r="H21" s="22" t="s">
        <v>46</v>
      </c>
      <c r="I21" s="22">
        <v>45621</v>
      </c>
      <c r="J21" s="178"/>
    </row>
    <row r="22" spans="2:10" ht="37.5" customHeight="1" x14ac:dyDescent="0.3">
      <c r="B22" s="45" t="s">
        <v>41</v>
      </c>
      <c r="C22" s="165"/>
      <c r="D22" s="27" t="s">
        <v>54</v>
      </c>
      <c r="E22" s="128" t="s">
        <v>55</v>
      </c>
      <c r="F22" s="129"/>
      <c r="G22" s="29" t="s">
        <v>45</v>
      </c>
      <c r="H22" s="22" t="s">
        <v>46</v>
      </c>
      <c r="I22" s="22">
        <v>45621</v>
      </c>
      <c r="J22" s="178"/>
    </row>
    <row r="23" spans="2:10" ht="38.25" customHeight="1" x14ac:dyDescent="0.3">
      <c r="B23" s="45" t="s">
        <v>41</v>
      </c>
      <c r="C23" s="165"/>
      <c r="D23" s="27" t="s">
        <v>56</v>
      </c>
      <c r="E23" s="128" t="s">
        <v>57</v>
      </c>
      <c r="F23" s="129"/>
      <c r="G23" s="29" t="s">
        <v>45</v>
      </c>
      <c r="H23" s="22" t="s">
        <v>46</v>
      </c>
      <c r="I23" s="22">
        <v>45621</v>
      </c>
      <c r="J23" s="178"/>
    </row>
    <row r="24" spans="2:10" ht="37.5" customHeight="1" x14ac:dyDescent="0.3">
      <c r="B24" s="45" t="s">
        <v>41</v>
      </c>
      <c r="C24" s="165"/>
      <c r="D24" s="27" t="s">
        <v>58</v>
      </c>
      <c r="E24" s="128" t="s">
        <v>48</v>
      </c>
      <c r="F24" s="129"/>
      <c r="G24" s="29" t="s">
        <v>45</v>
      </c>
      <c r="H24" s="22" t="s">
        <v>46</v>
      </c>
      <c r="I24" s="22">
        <v>45621</v>
      </c>
      <c r="J24" s="178"/>
    </row>
    <row r="25" spans="2:10" ht="37.5" customHeight="1" x14ac:dyDescent="0.3">
      <c r="B25" s="45" t="s">
        <v>41</v>
      </c>
      <c r="C25" s="165"/>
      <c r="D25" s="27" t="s">
        <v>59</v>
      </c>
      <c r="E25" s="128" t="s">
        <v>51</v>
      </c>
      <c r="F25" s="129"/>
      <c r="G25" s="29" t="s">
        <v>45</v>
      </c>
      <c r="H25" s="22" t="s">
        <v>46</v>
      </c>
      <c r="I25" s="22">
        <v>45621</v>
      </c>
      <c r="J25" s="178"/>
    </row>
    <row r="26" spans="2:10" ht="37.5" customHeight="1" x14ac:dyDescent="0.3">
      <c r="B26" s="45" t="s">
        <v>41</v>
      </c>
      <c r="C26" s="165"/>
      <c r="D26" s="27" t="s">
        <v>60</v>
      </c>
      <c r="E26" s="128" t="s">
        <v>53</v>
      </c>
      <c r="F26" s="129"/>
      <c r="G26" s="29" t="s">
        <v>45</v>
      </c>
      <c r="H26" s="22" t="s">
        <v>46</v>
      </c>
      <c r="I26" s="22">
        <v>45621</v>
      </c>
      <c r="J26" s="178"/>
    </row>
    <row r="27" spans="2:10" ht="37.5" customHeight="1" x14ac:dyDescent="0.3">
      <c r="B27" s="45" t="s">
        <v>41</v>
      </c>
      <c r="C27" s="165"/>
      <c r="D27" s="27" t="s">
        <v>61</v>
      </c>
      <c r="E27" s="128" t="s">
        <v>55</v>
      </c>
      <c r="F27" s="129"/>
      <c r="G27" s="29" t="s">
        <v>45</v>
      </c>
      <c r="H27" s="22" t="s">
        <v>46</v>
      </c>
      <c r="I27" s="22">
        <v>45621</v>
      </c>
      <c r="J27" s="178"/>
    </row>
    <row r="28" spans="2:10" ht="37.5" customHeight="1" thickBot="1" x14ac:dyDescent="0.35">
      <c r="B28" s="46" t="s">
        <v>41</v>
      </c>
      <c r="C28" s="166"/>
      <c r="D28" s="42" t="s">
        <v>62</v>
      </c>
      <c r="E28" s="126" t="s">
        <v>57</v>
      </c>
      <c r="F28" s="127"/>
      <c r="G28" s="29" t="s">
        <v>45</v>
      </c>
      <c r="H28" s="22" t="s">
        <v>46</v>
      </c>
      <c r="I28" s="22">
        <v>45621</v>
      </c>
      <c r="J28" s="178"/>
    </row>
    <row r="29" spans="2:10" ht="63.6" customHeight="1" x14ac:dyDescent="0.3">
      <c r="B29" s="44" t="s">
        <v>41</v>
      </c>
      <c r="C29" s="60" t="s">
        <v>63</v>
      </c>
      <c r="D29" s="31" t="s">
        <v>64</v>
      </c>
      <c r="E29" s="116" t="s">
        <v>65</v>
      </c>
      <c r="F29" s="122"/>
      <c r="G29" s="29" t="s">
        <v>45</v>
      </c>
      <c r="H29" s="22" t="s">
        <v>46</v>
      </c>
      <c r="I29" s="22">
        <v>45621</v>
      </c>
      <c r="J29" s="178"/>
    </row>
    <row r="30" spans="2:10" ht="38.450000000000003" customHeight="1" x14ac:dyDescent="0.3">
      <c r="B30" s="45" t="s">
        <v>41</v>
      </c>
      <c r="C30" s="61" t="s">
        <v>63</v>
      </c>
      <c r="D30" s="28" t="s">
        <v>66</v>
      </c>
      <c r="E30" s="93" t="s">
        <v>67</v>
      </c>
      <c r="F30" s="94"/>
      <c r="G30" s="29" t="s">
        <v>45</v>
      </c>
      <c r="H30" s="22" t="s">
        <v>46</v>
      </c>
      <c r="I30" s="22">
        <v>45621</v>
      </c>
      <c r="J30" s="178"/>
    </row>
    <row r="31" spans="2:10" ht="67.5" customHeight="1" x14ac:dyDescent="0.3">
      <c r="B31" s="45" t="s">
        <v>41</v>
      </c>
      <c r="C31" s="61" t="s">
        <v>63</v>
      </c>
      <c r="D31" s="28" t="s">
        <v>68</v>
      </c>
      <c r="E31" s="93" t="s">
        <v>69</v>
      </c>
      <c r="F31" s="94"/>
      <c r="G31" s="29" t="s">
        <v>45</v>
      </c>
      <c r="H31" s="22" t="s">
        <v>46</v>
      </c>
      <c r="I31" s="22">
        <v>45621</v>
      </c>
      <c r="J31" s="179"/>
    </row>
    <row r="32" spans="2:10" ht="69.599999999999994" customHeight="1" x14ac:dyDescent="0.3">
      <c r="B32" s="45" t="s">
        <v>41</v>
      </c>
      <c r="C32" s="61" t="s">
        <v>63</v>
      </c>
      <c r="D32" s="16" t="s">
        <v>70</v>
      </c>
      <c r="E32" s="93" t="s">
        <v>71</v>
      </c>
      <c r="F32" s="94"/>
      <c r="G32" s="29" t="s">
        <v>45</v>
      </c>
      <c r="H32" s="22" t="s">
        <v>46</v>
      </c>
      <c r="I32" s="22">
        <v>45621</v>
      </c>
      <c r="J32" s="15" t="s">
        <v>242</v>
      </c>
    </row>
    <row r="33" spans="2:10" x14ac:dyDescent="0.3">
      <c r="B33" s="45" t="s">
        <v>41</v>
      </c>
      <c r="C33" s="61" t="s">
        <v>63</v>
      </c>
      <c r="D33" s="28" t="s">
        <v>72</v>
      </c>
      <c r="E33" s="93" t="s">
        <v>73</v>
      </c>
      <c r="F33" s="94"/>
      <c r="G33" s="29" t="s">
        <v>45</v>
      </c>
      <c r="H33" s="22" t="s">
        <v>46</v>
      </c>
      <c r="I33" s="22">
        <v>45621</v>
      </c>
      <c r="J33" s="23" t="s">
        <v>240</v>
      </c>
    </row>
    <row r="34" spans="2:10" x14ac:dyDescent="0.3">
      <c r="B34" s="45" t="s">
        <v>41</v>
      </c>
      <c r="C34" s="61" t="s">
        <v>63</v>
      </c>
      <c r="D34" s="28" t="s">
        <v>74</v>
      </c>
      <c r="E34" s="93" t="s">
        <v>75</v>
      </c>
      <c r="F34" s="94"/>
      <c r="G34" s="29" t="s">
        <v>45</v>
      </c>
      <c r="H34" s="22" t="s">
        <v>46</v>
      </c>
      <c r="I34" s="22">
        <v>45621</v>
      </c>
      <c r="J34" s="15" t="s">
        <v>241</v>
      </c>
    </row>
    <row r="35" spans="2:10" ht="36" x14ac:dyDescent="0.3">
      <c r="B35" s="45" t="s">
        <v>41</v>
      </c>
      <c r="C35" s="61" t="s">
        <v>63</v>
      </c>
      <c r="D35" s="16" t="s">
        <v>76</v>
      </c>
      <c r="E35" s="93" t="s">
        <v>77</v>
      </c>
      <c r="F35" s="94"/>
      <c r="G35" s="29" t="s">
        <v>45</v>
      </c>
      <c r="H35" s="22" t="s">
        <v>46</v>
      </c>
      <c r="I35" s="22">
        <v>45621</v>
      </c>
      <c r="J35" s="17" t="s">
        <v>244</v>
      </c>
    </row>
    <row r="36" spans="2:10" ht="63.95" customHeight="1" x14ac:dyDescent="0.3">
      <c r="B36" s="45" t="s">
        <v>41</v>
      </c>
      <c r="C36" s="61" t="s">
        <v>63</v>
      </c>
      <c r="D36" s="28" t="s">
        <v>78</v>
      </c>
      <c r="E36" s="93" t="s">
        <v>79</v>
      </c>
      <c r="F36" s="94"/>
      <c r="G36" s="29" t="s">
        <v>45</v>
      </c>
      <c r="H36" s="22" t="s">
        <v>46</v>
      </c>
      <c r="I36" s="22">
        <v>45621</v>
      </c>
      <c r="J36" s="17">
        <v>-15.6</v>
      </c>
    </row>
    <row r="37" spans="2:10" ht="69.599999999999994" customHeight="1" x14ac:dyDescent="0.3">
      <c r="B37" s="45" t="s">
        <v>41</v>
      </c>
      <c r="C37" s="61" t="s">
        <v>63</v>
      </c>
      <c r="D37" s="28" t="s">
        <v>80</v>
      </c>
      <c r="E37" s="93" t="s">
        <v>81</v>
      </c>
      <c r="F37" s="94"/>
      <c r="G37" s="29" t="s">
        <v>45</v>
      </c>
      <c r="H37" s="22" t="s">
        <v>46</v>
      </c>
      <c r="I37" s="22">
        <v>45621</v>
      </c>
      <c r="J37" s="17">
        <v>-12.6</v>
      </c>
    </row>
    <row r="38" spans="2:10" ht="65.099999999999994" customHeight="1" x14ac:dyDescent="0.3">
      <c r="B38" s="45" t="s">
        <v>41</v>
      </c>
      <c r="C38" s="61" t="s">
        <v>63</v>
      </c>
      <c r="D38" s="28" t="s">
        <v>82</v>
      </c>
      <c r="E38" s="93" t="s">
        <v>83</v>
      </c>
      <c r="F38" s="94"/>
      <c r="G38" s="29" t="s">
        <v>45</v>
      </c>
      <c r="H38" s="22" t="s">
        <v>46</v>
      </c>
      <c r="I38" s="22">
        <v>45621</v>
      </c>
      <c r="J38" s="17">
        <v>-7.4</v>
      </c>
    </row>
    <row r="39" spans="2:10" ht="64.5" customHeight="1" x14ac:dyDescent="0.3">
      <c r="B39" s="45" t="s">
        <v>41</v>
      </c>
      <c r="C39" s="61" t="s">
        <v>63</v>
      </c>
      <c r="D39" s="28" t="s">
        <v>84</v>
      </c>
      <c r="E39" s="93" t="s">
        <v>85</v>
      </c>
      <c r="F39" s="94"/>
      <c r="G39" s="29" t="s">
        <v>45</v>
      </c>
      <c r="H39" s="22" t="s">
        <v>46</v>
      </c>
      <c r="I39" s="22">
        <v>45621</v>
      </c>
      <c r="J39" s="17">
        <v>-4.3</v>
      </c>
    </row>
    <row r="40" spans="2:10" x14ac:dyDescent="0.3">
      <c r="B40" s="45" t="s">
        <v>41</v>
      </c>
      <c r="C40" s="61" t="s">
        <v>63</v>
      </c>
      <c r="D40" s="28" t="s">
        <v>86</v>
      </c>
      <c r="E40" s="93" t="s">
        <v>87</v>
      </c>
      <c r="F40" s="94"/>
      <c r="G40" s="29" t="s">
        <v>45</v>
      </c>
      <c r="H40" s="22" t="s">
        <v>46</v>
      </c>
      <c r="I40" s="22">
        <v>45621</v>
      </c>
      <c r="J40" s="17" t="s">
        <v>245</v>
      </c>
    </row>
    <row r="41" spans="2:10" ht="182.1" customHeight="1" x14ac:dyDescent="0.3">
      <c r="B41" s="45" t="s">
        <v>41</v>
      </c>
      <c r="C41" s="61" t="s">
        <v>63</v>
      </c>
      <c r="D41" s="28" t="s">
        <v>88</v>
      </c>
      <c r="E41" s="93" t="s">
        <v>89</v>
      </c>
      <c r="F41" s="94"/>
      <c r="G41" s="29" t="s">
        <v>45</v>
      </c>
      <c r="H41" s="22" t="s">
        <v>46</v>
      </c>
      <c r="I41" s="22">
        <v>45621</v>
      </c>
      <c r="J41" s="17"/>
    </row>
    <row r="42" spans="2:10" ht="48" x14ac:dyDescent="0.3">
      <c r="B42" s="45" t="s">
        <v>41</v>
      </c>
      <c r="C42" s="61" t="s">
        <v>63</v>
      </c>
      <c r="D42" s="16" t="s">
        <v>90</v>
      </c>
      <c r="E42" s="93" t="s">
        <v>91</v>
      </c>
      <c r="F42" s="94"/>
      <c r="G42" s="29" t="s">
        <v>45</v>
      </c>
      <c r="H42" s="22" t="s">
        <v>254</v>
      </c>
      <c r="I42" s="22">
        <v>45621</v>
      </c>
      <c r="J42" s="180"/>
    </row>
    <row r="43" spans="2:10" ht="48" x14ac:dyDescent="0.3">
      <c r="B43" s="45" t="s">
        <v>41</v>
      </c>
      <c r="C43" s="61" t="s">
        <v>63</v>
      </c>
      <c r="D43" s="16" t="s">
        <v>92</v>
      </c>
      <c r="E43" s="93" t="s">
        <v>93</v>
      </c>
      <c r="F43" s="94"/>
      <c r="G43" s="29" t="s">
        <v>45</v>
      </c>
      <c r="H43" s="22" t="s">
        <v>46</v>
      </c>
      <c r="I43" s="22">
        <v>45621</v>
      </c>
      <c r="J43" s="181"/>
    </row>
    <row r="44" spans="2:10" ht="36" x14ac:dyDescent="0.3">
      <c r="B44" s="45" t="s">
        <v>41</v>
      </c>
      <c r="C44" s="61" t="s">
        <v>63</v>
      </c>
      <c r="D44" s="40" t="s">
        <v>94</v>
      </c>
      <c r="E44" s="93" t="s">
        <v>95</v>
      </c>
      <c r="F44" s="94"/>
      <c r="G44" s="29" t="s">
        <v>45</v>
      </c>
      <c r="H44" s="22" t="s">
        <v>46</v>
      </c>
      <c r="I44" s="22"/>
      <c r="J44" s="73" t="s">
        <v>235</v>
      </c>
    </row>
    <row r="45" spans="2:10" ht="36" x14ac:dyDescent="0.3">
      <c r="B45" s="45" t="s">
        <v>41</v>
      </c>
      <c r="C45" s="61" t="s">
        <v>63</v>
      </c>
      <c r="D45" s="16" t="s">
        <v>96</v>
      </c>
      <c r="E45" s="93" t="s">
        <v>97</v>
      </c>
      <c r="F45" s="94"/>
      <c r="G45" s="29" t="s">
        <v>45</v>
      </c>
      <c r="H45" s="22" t="s">
        <v>46</v>
      </c>
      <c r="I45" s="22">
        <v>45618</v>
      </c>
      <c r="J45" s="73" t="s">
        <v>235</v>
      </c>
    </row>
    <row r="46" spans="2:10" ht="48.75" thickBot="1" x14ac:dyDescent="0.35">
      <c r="B46" s="46" t="s">
        <v>41</v>
      </c>
      <c r="C46" s="62" t="s">
        <v>63</v>
      </c>
      <c r="D46" s="32" t="s">
        <v>98</v>
      </c>
      <c r="E46" s="114" t="s">
        <v>99</v>
      </c>
      <c r="F46" s="163"/>
      <c r="G46" s="29" t="s">
        <v>246</v>
      </c>
      <c r="H46" s="22" t="s">
        <v>46</v>
      </c>
      <c r="I46" s="22">
        <v>45618</v>
      </c>
      <c r="J46" s="17" t="s">
        <v>248</v>
      </c>
    </row>
    <row r="47" spans="2:10" ht="84" customHeight="1" x14ac:dyDescent="0.3">
      <c r="B47" s="47" t="s">
        <v>41</v>
      </c>
      <c r="C47" s="164" t="s">
        <v>100</v>
      </c>
      <c r="D47" s="31" t="s">
        <v>101</v>
      </c>
      <c r="E47" s="103" t="s">
        <v>102</v>
      </c>
      <c r="F47" s="123"/>
      <c r="G47" s="29" t="s">
        <v>45</v>
      </c>
      <c r="H47" s="22"/>
      <c r="I47" s="22"/>
      <c r="J47" s="182" t="s">
        <v>249</v>
      </c>
    </row>
    <row r="48" spans="2:10" ht="79.5" customHeight="1" x14ac:dyDescent="0.3">
      <c r="B48" s="48" t="s">
        <v>41</v>
      </c>
      <c r="C48" s="167"/>
      <c r="D48" s="16" t="s">
        <v>103</v>
      </c>
      <c r="E48" s="124" t="s">
        <v>104</v>
      </c>
      <c r="F48" s="125"/>
      <c r="G48" s="29" t="s">
        <v>45</v>
      </c>
      <c r="H48" s="22"/>
      <c r="I48" s="24"/>
      <c r="J48" s="183"/>
    </row>
    <row r="49" spans="2:10" ht="89.1" customHeight="1" thickBot="1" x14ac:dyDescent="0.35">
      <c r="B49" s="49" t="s">
        <v>41</v>
      </c>
      <c r="C49" s="168"/>
      <c r="D49" s="33" t="s">
        <v>105</v>
      </c>
      <c r="E49" s="148" t="s">
        <v>106</v>
      </c>
      <c r="F49" s="102"/>
      <c r="G49" s="29" t="s">
        <v>45</v>
      </c>
      <c r="H49" s="22"/>
      <c r="I49" s="24"/>
      <c r="J49" s="184"/>
    </row>
    <row r="50" spans="2:10" ht="32.1" customHeight="1" x14ac:dyDescent="0.3">
      <c r="B50" s="44" t="s">
        <v>41</v>
      </c>
      <c r="C50" s="83" t="s">
        <v>107</v>
      </c>
      <c r="D50" s="36" t="s">
        <v>108</v>
      </c>
      <c r="E50" s="116" t="s">
        <v>109</v>
      </c>
      <c r="F50" s="143"/>
      <c r="G50" s="29" t="s">
        <v>45</v>
      </c>
      <c r="H50" s="22"/>
      <c r="I50" s="21"/>
      <c r="J50" s="185" t="s">
        <v>250</v>
      </c>
    </row>
    <row r="51" spans="2:10" ht="24" x14ac:dyDescent="0.3">
      <c r="B51" s="45" t="s">
        <v>41</v>
      </c>
      <c r="C51" s="87"/>
      <c r="D51" s="28" t="s">
        <v>110</v>
      </c>
      <c r="E51" s="91" t="s">
        <v>111</v>
      </c>
      <c r="F51" s="92"/>
      <c r="G51" s="29" t="s">
        <v>45</v>
      </c>
      <c r="H51" s="22"/>
      <c r="I51" s="21"/>
      <c r="J51" s="186"/>
    </row>
    <row r="52" spans="2:10" ht="24" x14ac:dyDescent="0.3">
      <c r="B52" s="45" t="s">
        <v>41</v>
      </c>
      <c r="C52" s="87"/>
      <c r="D52" s="28" t="s">
        <v>112</v>
      </c>
      <c r="E52" s="91" t="s">
        <v>113</v>
      </c>
      <c r="F52" s="92"/>
      <c r="G52" s="29" t="s">
        <v>45</v>
      </c>
      <c r="H52" s="22"/>
      <c r="I52" s="21"/>
      <c r="J52" s="186"/>
    </row>
    <row r="53" spans="2:10" ht="24" x14ac:dyDescent="0.3">
      <c r="B53" s="45" t="s">
        <v>41</v>
      </c>
      <c r="C53" s="87"/>
      <c r="D53" s="28" t="s">
        <v>114</v>
      </c>
      <c r="E53" s="91" t="s">
        <v>115</v>
      </c>
      <c r="F53" s="92"/>
      <c r="G53" s="29" t="s">
        <v>45</v>
      </c>
      <c r="H53" s="22"/>
      <c r="I53" s="21"/>
      <c r="J53" s="186"/>
    </row>
    <row r="54" spans="2:10" ht="24" x14ac:dyDescent="0.3">
      <c r="B54" s="45" t="s">
        <v>41</v>
      </c>
      <c r="C54" s="87"/>
      <c r="D54" s="28" t="s">
        <v>116</v>
      </c>
      <c r="E54" s="91" t="s">
        <v>117</v>
      </c>
      <c r="F54" s="92"/>
      <c r="G54" s="29" t="s">
        <v>45</v>
      </c>
      <c r="H54" s="22"/>
      <c r="I54" s="15"/>
      <c r="J54" s="186"/>
    </row>
    <row r="55" spans="2:10" ht="24" x14ac:dyDescent="0.3">
      <c r="B55" s="45" t="s">
        <v>41</v>
      </c>
      <c r="C55" s="87"/>
      <c r="D55" s="28" t="s">
        <v>118</v>
      </c>
      <c r="E55" s="91" t="s">
        <v>119</v>
      </c>
      <c r="F55" s="92"/>
      <c r="G55" s="29" t="s">
        <v>45</v>
      </c>
      <c r="H55" s="22"/>
      <c r="I55" s="21"/>
      <c r="J55" s="186"/>
    </row>
    <row r="56" spans="2:10" ht="24" x14ac:dyDescent="0.3">
      <c r="B56" s="45" t="s">
        <v>41</v>
      </c>
      <c r="C56" s="87"/>
      <c r="D56" s="28" t="s">
        <v>120</v>
      </c>
      <c r="E56" s="91" t="s">
        <v>121</v>
      </c>
      <c r="F56" s="92"/>
      <c r="G56" s="29" t="s">
        <v>45</v>
      </c>
      <c r="H56" s="22"/>
      <c r="I56" s="21"/>
      <c r="J56" s="186"/>
    </row>
    <row r="57" spans="2:10" ht="24.75" thickBot="1" x14ac:dyDescent="0.35">
      <c r="B57" s="46" t="s">
        <v>41</v>
      </c>
      <c r="C57" s="84"/>
      <c r="D57" s="33" t="s">
        <v>122</v>
      </c>
      <c r="E57" s="172" t="s">
        <v>123</v>
      </c>
      <c r="F57" s="173"/>
      <c r="G57" s="29" t="s">
        <v>45</v>
      </c>
      <c r="H57" s="22"/>
      <c r="I57" s="21"/>
      <c r="J57" s="187"/>
    </row>
    <row r="58" spans="2:10" ht="29.25" customHeight="1" x14ac:dyDescent="0.3">
      <c r="B58" s="44" t="s">
        <v>41</v>
      </c>
      <c r="C58" s="83" t="s">
        <v>124</v>
      </c>
      <c r="D58" s="38" t="s">
        <v>125</v>
      </c>
      <c r="E58" s="103" t="s">
        <v>126</v>
      </c>
      <c r="F58" s="113"/>
      <c r="G58" s="29" t="s">
        <v>45</v>
      </c>
      <c r="H58" s="22" t="s">
        <v>46</v>
      </c>
      <c r="I58" s="21"/>
      <c r="J58" s="18" t="s">
        <v>236</v>
      </c>
    </row>
    <row r="59" spans="2:10" ht="24" x14ac:dyDescent="0.3">
      <c r="B59" s="45" t="s">
        <v>41</v>
      </c>
      <c r="C59" s="87"/>
      <c r="D59" s="34" t="s">
        <v>127</v>
      </c>
      <c r="E59" s="107" t="s">
        <v>128</v>
      </c>
      <c r="F59" s="106"/>
      <c r="G59" s="29" t="s">
        <v>45</v>
      </c>
      <c r="H59" s="22" t="s">
        <v>46</v>
      </c>
      <c r="I59" s="74">
        <v>45619</v>
      </c>
      <c r="J59" s="18" t="s">
        <v>237</v>
      </c>
    </row>
    <row r="60" spans="2:10" ht="24" x14ac:dyDescent="0.3">
      <c r="B60" s="45" t="s">
        <v>41</v>
      </c>
      <c r="C60" s="87"/>
      <c r="D60" s="34" t="s">
        <v>129</v>
      </c>
      <c r="E60" s="107" t="s">
        <v>130</v>
      </c>
      <c r="F60" s="106"/>
      <c r="G60" s="29" t="s">
        <v>45</v>
      </c>
      <c r="H60" s="22" t="s">
        <v>46</v>
      </c>
      <c r="I60" s="74">
        <v>45619</v>
      </c>
      <c r="J60" s="18" t="s">
        <v>238</v>
      </c>
    </row>
    <row r="61" spans="2:10" ht="24" x14ac:dyDescent="0.3">
      <c r="B61" s="45" t="s">
        <v>41</v>
      </c>
      <c r="C61" s="88"/>
      <c r="D61" s="34" t="s">
        <v>131</v>
      </c>
      <c r="E61" s="107" t="s">
        <v>132</v>
      </c>
      <c r="F61" s="106"/>
      <c r="G61" s="29" t="s">
        <v>45</v>
      </c>
      <c r="H61" s="22" t="s">
        <v>46</v>
      </c>
      <c r="I61" s="74">
        <v>45619</v>
      </c>
      <c r="J61" s="18" t="s">
        <v>239</v>
      </c>
    </row>
    <row r="62" spans="2:10" ht="24" x14ac:dyDescent="0.3">
      <c r="B62" s="45" t="s">
        <v>41</v>
      </c>
      <c r="C62" s="162" t="s">
        <v>133</v>
      </c>
      <c r="D62" s="34" t="s">
        <v>134</v>
      </c>
      <c r="E62" s="105">
        <v>0.56000000000000005</v>
      </c>
      <c r="F62" s="106"/>
      <c r="G62" s="29" t="s">
        <v>45</v>
      </c>
      <c r="H62" s="22"/>
      <c r="I62" s="74">
        <v>45619</v>
      </c>
      <c r="J62" s="177"/>
    </row>
    <row r="63" spans="2:10" ht="24" x14ac:dyDescent="0.3">
      <c r="B63" s="45" t="s">
        <v>41</v>
      </c>
      <c r="C63" s="87"/>
      <c r="D63" s="34" t="s">
        <v>135</v>
      </c>
      <c r="E63" s="107" t="s">
        <v>136</v>
      </c>
      <c r="F63" s="106"/>
      <c r="G63" s="29" t="s">
        <v>45</v>
      </c>
      <c r="H63" s="22"/>
      <c r="I63" s="21"/>
      <c r="J63" s="178"/>
    </row>
    <row r="64" spans="2:10" ht="195.95" customHeight="1" thickBot="1" x14ac:dyDescent="0.35">
      <c r="B64" s="46" t="s">
        <v>41</v>
      </c>
      <c r="C64" s="84"/>
      <c r="D64" s="39" t="s">
        <v>137</v>
      </c>
      <c r="E64" s="108">
        <v>1.5</v>
      </c>
      <c r="F64" s="109"/>
      <c r="G64" s="29" t="s">
        <v>45</v>
      </c>
      <c r="H64" s="22"/>
      <c r="I64" s="21"/>
      <c r="J64" s="179"/>
    </row>
    <row r="65" spans="2:10" x14ac:dyDescent="0.3">
      <c r="B65" s="44" t="s">
        <v>41</v>
      </c>
      <c r="C65" s="83" t="s">
        <v>138</v>
      </c>
      <c r="D65" s="36" t="s">
        <v>139</v>
      </c>
      <c r="E65" s="103" t="s">
        <v>140</v>
      </c>
      <c r="F65" s="113"/>
      <c r="G65" s="29" t="s">
        <v>45</v>
      </c>
      <c r="H65" s="22"/>
      <c r="I65" s="21"/>
      <c r="J65" s="174" t="s">
        <v>251</v>
      </c>
    </row>
    <row r="66" spans="2:10" x14ac:dyDescent="0.3">
      <c r="B66" s="45" t="s">
        <v>41</v>
      </c>
      <c r="C66" s="87"/>
      <c r="D66" s="28" t="s">
        <v>141</v>
      </c>
      <c r="E66" s="107" t="s">
        <v>142</v>
      </c>
      <c r="F66" s="106"/>
      <c r="G66" s="29" t="s">
        <v>45</v>
      </c>
      <c r="H66" s="22"/>
      <c r="I66" s="17"/>
      <c r="J66" s="175"/>
    </row>
    <row r="67" spans="2:10" x14ac:dyDescent="0.3">
      <c r="B67" s="45" t="s">
        <v>41</v>
      </c>
      <c r="C67" s="87"/>
      <c r="D67" s="28" t="s">
        <v>143</v>
      </c>
      <c r="E67" s="93" t="s">
        <v>144</v>
      </c>
      <c r="F67" s="112"/>
      <c r="G67" s="29" t="s">
        <v>45</v>
      </c>
      <c r="H67" s="22"/>
      <c r="I67" s="21"/>
      <c r="J67" s="175"/>
    </row>
    <row r="68" spans="2:10" x14ac:dyDescent="0.3">
      <c r="B68" s="45" t="s">
        <v>41</v>
      </c>
      <c r="C68" s="87"/>
      <c r="D68" s="35" t="s">
        <v>145</v>
      </c>
      <c r="E68" s="93" t="s">
        <v>146</v>
      </c>
      <c r="F68" s="169"/>
      <c r="G68" s="29" t="s">
        <v>45</v>
      </c>
      <c r="H68" s="22"/>
      <c r="I68" s="21"/>
      <c r="J68" s="175"/>
    </row>
    <row r="69" spans="2:10" x14ac:dyDescent="0.3">
      <c r="B69" s="45" t="s">
        <v>41</v>
      </c>
      <c r="C69" s="87"/>
      <c r="D69" s="35" t="s">
        <v>147</v>
      </c>
      <c r="E69" s="93" t="s">
        <v>148</v>
      </c>
      <c r="F69" s="169"/>
      <c r="G69" s="29" t="s">
        <v>45</v>
      </c>
      <c r="H69" s="22"/>
      <c r="I69" s="21"/>
      <c r="J69" s="175"/>
    </row>
    <row r="70" spans="2:10" x14ac:dyDescent="0.3">
      <c r="B70" s="45" t="s">
        <v>41</v>
      </c>
      <c r="C70" s="87"/>
      <c r="D70" s="35" t="s">
        <v>149</v>
      </c>
      <c r="E70" s="93" t="s">
        <v>150</v>
      </c>
      <c r="F70" s="169"/>
      <c r="G70" s="29" t="s">
        <v>45</v>
      </c>
      <c r="H70" s="22"/>
      <c r="I70" s="15"/>
      <c r="J70" s="175"/>
    </row>
    <row r="71" spans="2:10" x14ac:dyDescent="0.3">
      <c r="B71" s="45" t="s">
        <v>41</v>
      </c>
      <c r="C71" s="87"/>
      <c r="D71" s="170" t="s">
        <v>151</v>
      </c>
      <c r="E71" s="93" t="s">
        <v>152</v>
      </c>
      <c r="F71" s="169"/>
      <c r="G71" s="29" t="s">
        <v>45</v>
      </c>
      <c r="H71" s="22"/>
      <c r="I71" s="15"/>
      <c r="J71" s="175"/>
    </row>
    <row r="72" spans="2:10" ht="17.25" thickBot="1" x14ac:dyDescent="0.35">
      <c r="B72" s="46" t="s">
        <v>41</v>
      </c>
      <c r="C72" s="84"/>
      <c r="D72" s="171"/>
      <c r="E72" s="114" t="s">
        <v>153</v>
      </c>
      <c r="F72" s="115"/>
      <c r="G72" s="29" t="s">
        <v>45</v>
      </c>
      <c r="H72" s="22"/>
      <c r="I72" s="15"/>
      <c r="J72" s="176"/>
    </row>
    <row r="73" spans="2:10" ht="17.25" thickBot="1" x14ac:dyDescent="0.35">
      <c r="B73" s="53" t="s">
        <v>41</v>
      </c>
      <c r="C73" s="65" t="s">
        <v>154</v>
      </c>
      <c r="D73" s="54" t="s">
        <v>155</v>
      </c>
      <c r="E73" s="110" t="s">
        <v>156</v>
      </c>
      <c r="F73" s="111"/>
      <c r="G73" s="29" t="s">
        <v>45</v>
      </c>
      <c r="H73" s="22"/>
      <c r="I73" s="21"/>
      <c r="J73" s="174" t="s">
        <v>252</v>
      </c>
    </row>
    <row r="74" spans="2:10" x14ac:dyDescent="0.3">
      <c r="B74" s="50" t="s">
        <v>41</v>
      </c>
      <c r="C74" s="83" t="s">
        <v>157</v>
      </c>
      <c r="D74" s="36" t="s">
        <v>158</v>
      </c>
      <c r="E74" s="116" t="s">
        <v>159</v>
      </c>
      <c r="F74" s="117"/>
      <c r="G74" s="29" t="s">
        <v>45</v>
      </c>
      <c r="H74" s="22"/>
      <c r="I74" s="15"/>
      <c r="J74" s="175"/>
    </row>
    <row r="75" spans="2:10" x14ac:dyDescent="0.3">
      <c r="B75" s="51" t="s">
        <v>41</v>
      </c>
      <c r="C75" s="76"/>
      <c r="D75" s="35" t="s">
        <v>160</v>
      </c>
      <c r="E75" s="93" t="s">
        <v>161</v>
      </c>
      <c r="F75" s="112"/>
      <c r="G75" s="29" t="s">
        <v>45</v>
      </c>
      <c r="H75" s="22"/>
      <c r="I75" s="21"/>
      <c r="J75" s="175"/>
    </row>
    <row r="76" spans="2:10" x14ac:dyDescent="0.3">
      <c r="B76" s="51" t="s">
        <v>41</v>
      </c>
      <c r="C76" s="76"/>
      <c r="D76" s="28" t="s">
        <v>162</v>
      </c>
      <c r="E76" s="93" t="s">
        <v>163</v>
      </c>
      <c r="F76" s="112"/>
      <c r="G76" s="29" t="s">
        <v>45</v>
      </c>
      <c r="H76" s="22"/>
      <c r="I76" s="21"/>
      <c r="J76" s="175"/>
    </row>
    <row r="77" spans="2:10" ht="17.25" thickBot="1" x14ac:dyDescent="0.35">
      <c r="B77" s="52" t="s">
        <v>41</v>
      </c>
      <c r="C77" s="77"/>
      <c r="D77" s="33" t="s">
        <v>164</v>
      </c>
      <c r="E77" s="101" t="s">
        <v>165</v>
      </c>
      <c r="F77" s="102"/>
      <c r="G77" s="29" t="s">
        <v>45</v>
      </c>
      <c r="H77" s="22"/>
      <c r="I77" s="21"/>
      <c r="J77" s="176"/>
    </row>
    <row r="78" spans="2:10" x14ac:dyDescent="0.3">
      <c r="B78" s="50" t="s">
        <v>41</v>
      </c>
      <c r="C78" s="83" t="s">
        <v>166</v>
      </c>
      <c r="D78" s="36" t="s">
        <v>167</v>
      </c>
      <c r="E78" s="103" t="s">
        <v>168</v>
      </c>
      <c r="F78" s="104"/>
      <c r="G78" s="29" t="s">
        <v>45</v>
      </c>
      <c r="H78" s="22"/>
      <c r="I78" s="21"/>
      <c r="J78" s="174" t="s">
        <v>251</v>
      </c>
    </row>
    <row r="79" spans="2:10" x14ac:dyDescent="0.3">
      <c r="B79" s="56" t="s">
        <v>41</v>
      </c>
      <c r="C79" s="87"/>
      <c r="D79" s="55" t="s">
        <v>169</v>
      </c>
      <c r="E79" s="80" t="s">
        <v>170</v>
      </c>
      <c r="F79" s="81"/>
      <c r="G79" s="29" t="s">
        <v>45</v>
      </c>
      <c r="H79" s="22"/>
      <c r="I79" s="17"/>
      <c r="J79" s="175"/>
    </row>
    <row r="80" spans="2:10" ht="17.25" thickBot="1" x14ac:dyDescent="0.35">
      <c r="B80" s="57" t="s">
        <v>41</v>
      </c>
      <c r="C80" s="84"/>
      <c r="D80" s="37" t="s">
        <v>171</v>
      </c>
      <c r="E80" s="78" t="s">
        <v>172</v>
      </c>
      <c r="F80" s="79"/>
      <c r="G80" s="29" t="s">
        <v>45</v>
      </c>
      <c r="H80" s="22"/>
      <c r="I80" s="17"/>
      <c r="J80" s="175"/>
    </row>
    <row r="81" spans="2:10" x14ac:dyDescent="0.3">
      <c r="B81" s="50" t="s">
        <v>41</v>
      </c>
      <c r="C81" s="83" t="s">
        <v>173</v>
      </c>
      <c r="D81" s="36" t="s">
        <v>149</v>
      </c>
      <c r="E81" s="85" t="s">
        <v>174</v>
      </c>
      <c r="F81" s="86"/>
      <c r="G81" s="29" t="s">
        <v>45</v>
      </c>
      <c r="H81" s="22"/>
      <c r="I81" s="17"/>
      <c r="J81" s="175"/>
    </row>
    <row r="82" spans="2:10" x14ac:dyDescent="0.3">
      <c r="B82" s="56" t="s">
        <v>41</v>
      </c>
      <c r="C82" s="87"/>
      <c r="D82" s="55" t="s">
        <v>175</v>
      </c>
      <c r="E82" s="80" t="s">
        <v>176</v>
      </c>
      <c r="F82" s="81"/>
      <c r="G82" s="29" t="s">
        <v>45</v>
      </c>
      <c r="H82" s="22"/>
      <c r="I82" s="17"/>
      <c r="J82" s="175"/>
    </row>
    <row r="83" spans="2:10" ht="17.25" thickBot="1" x14ac:dyDescent="0.35">
      <c r="B83" s="57" t="s">
        <v>41</v>
      </c>
      <c r="C83" s="84"/>
      <c r="D83" s="37" t="s">
        <v>177</v>
      </c>
      <c r="E83" s="78" t="s">
        <v>178</v>
      </c>
      <c r="F83" s="79"/>
      <c r="G83" s="29" t="s">
        <v>45</v>
      </c>
      <c r="H83" s="22"/>
      <c r="I83" s="17"/>
      <c r="J83" s="176"/>
    </row>
    <row r="84" spans="2:10" ht="17.25" thickBot="1" x14ac:dyDescent="0.35">
      <c r="B84" s="53" t="s">
        <v>41</v>
      </c>
      <c r="C84" s="66" t="s">
        <v>179</v>
      </c>
      <c r="D84" s="58" t="s">
        <v>180</v>
      </c>
      <c r="E84" s="150" t="s">
        <v>181</v>
      </c>
      <c r="F84" s="151"/>
      <c r="G84" s="29" t="s">
        <v>45</v>
      </c>
      <c r="H84" s="22"/>
      <c r="I84" s="17"/>
      <c r="J84" s="18"/>
    </row>
    <row r="85" spans="2:10" x14ac:dyDescent="0.3">
      <c r="B85" s="50" t="s">
        <v>41</v>
      </c>
      <c r="C85" s="82" t="s">
        <v>182</v>
      </c>
      <c r="D85" s="36" t="s">
        <v>183</v>
      </c>
      <c r="E85" s="85" t="s">
        <v>184</v>
      </c>
      <c r="F85" s="86"/>
      <c r="G85" s="29" t="s">
        <v>45</v>
      </c>
      <c r="H85" s="22"/>
      <c r="I85" s="17"/>
      <c r="J85" s="18"/>
    </row>
    <row r="86" spans="2:10" ht="31.5" customHeight="1" x14ac:dyDescent="0.3">
      <c r="B86" s="56" t="s">
        <v>41</v>
      </c>
      <c r="C86" s="76"/>
      <c r="D86" s="55" t="s">
        <v>185</v>
      </c>
      <c r="E86" s="80" t="s">
        <v>186</v>
      </c>
      <c r="F86" s="81"/>
      <c r="G86" s="29" t="s">
        <v>45</v>
      </c>
      <c r="H86" s="22"/>
      <c r="I86" s="17"/>
      <c r="J86" s="18"/>
    </row>
    <row r="87" spans="2:10" ht="282.95" customHeight="1" thickBot="1" x14ac:dyDescent="0.35">
      <c r="B87" s="57" t="s">
        <v>41</v>
      </c>
      <c r="C87" s="77"/>
      <c r="D87" s="37" t="s">
        <v>187</v>
      </c>
      <c r="E87" s="78" t="s">
        <v>188</v>
      </c>
      <c r="F87" s="79"/>
      <c r="G87" s="29" t="s">
        <v>45</v>
      </c>
      <c r="H87" s="22"/>
      <c r="I87" s="17"/>
      <c r="J87" s="18"/>
    </row>
    <row r="88" spans="2:10" ht="17.25" thickBot="1" x14ac:dyDescent="0.35">
      <c r="B88" s="53" t="s">
        <v>41</v>
      </c>
      <c r="C88" s="66" t="s">
        <v>189</v>
      </c>
      <c r="D88" s="58" t="s">
        <v>190</v>
      </c>
      <c r="E88" s="150" t="s">
        <v>191</v>
      </c>
      <c r="F88" s="151"/>
      <c r="G88" s="29" t="s">
        <v>45</v>
      </c>
      <c r="H88" s="22"/>
      <c r="I88" s="17"/>
      <c r="J88" s="18"/>
    </row>
    <row r="89" spans="2:10" x14ac:dyDescent="0.3">
      <c r="B89" s="50" t="s">
        <v>41</v>
      </c>
      <c r="C89" s="83" t="s">
        <v>192</v>
      </c>
      <c r="D89" s="36" t="s">
        <v>193</v>
      </c>
      <c r="E89" s="85" t="s">
        <v>194</v>
      </c>
      <c r="F89" s="86"/>
      <c r="G89" s="29" t="s">
        <v>45</v>
      </c>
      <c r="H89" s="22"/>
      <c r="I89" s="17"/>
      <c r="J89" s="174" t="s">
        <v>252</v>
      </c>
    </row>
    <row r="90" spans="2:10" ht="30.6" customHeight="1" thickBot="1" x14ac:dyDescent="0.35">
      <c r="B90" s="57" t="s">
        <v>41</v>
      </c>
      <c r="C90" s="84"/>
      <c r="D90" s="37" t="s">
        <v>195</v>
      </c>
      <c r="E90" s="78" t="s">
        <v>196</v>
      </c>
      <c r="F90" s="79"/>
      <c r="G90" s="29" t="s">
        <v>45</v>
      </c>
      <c r="H90" s="22"/>
      <c r="I90" s="17"/>
      <c r="J90" s="175"/>
    </row>
    <row r="91" spans="2:10" x14ac:dyDescent="0.3">
      <c r="B91" s="50" t="s">
        <v>41</v>
      </c>
      <c r="C91" s="59" t="s">
        <v>197</v>
      </c>
      <c r="D91" s="36" t="s">
        <v>198</v>
      </c>
      <c r="E91" s="85" t="s">
        <v>199</v>
      </c>
      <c r="F91" s="86"/>
      <c r="G91" s="29" t="s">
        <v>45</v>
      </c>
      <c r="H91" s="22"/>
      <c r="I91" s="17"/>
      <c r="J91" s="175"/>
    </row>
    <row r="92" spans="2:10" x14ac:dyDescent="0.3">
      <c r="B92" s="56" t="s">
        <v>41</v>
      </c>
      <c r="C92" s="64" t="s">
        <v>200</v>
      </c>
      <c r="D92" s="55" t="s">
        <v>201</v>
      </c>
      <c r="E92" s="80" t="s">
        <v>202</v>
      </c>
      <c r="F92" s="81"/>
      <c r="G92" s="29" t="s">
        <v>45</v>
      </c>
      <c r="H92" s="22"/>
      <c r="I92" s="17"/>
      <c r="J92" s="175"/>
    </row>
    <row r="93" spans="2:10" x14ac:dyDescent="0.3">
      <c r="B93" s="56" t="s">
        <v>41</v>
      </c>
      <c r="C93" s="64" t="s">
        <v>203</v>
      </c>
      <c r="D93" s="55" t="s">
        <v>204</v>
      </c>
      <c r="E93" s="80" t="s">
        <v>205</v>
      </c>
      <c r="F93" s="81"/>
      <c r="G93" s="29" t="s">
        <v>45</v>
      </c>
      <c r="H93" s="22"/>
      <c r="I93" s="17"/>
      <c r="J93" s="175"/>
    </row>
    <row r="94" spans="2:10" x14ac:dyDescent="0.3">
      <c r="B94" s="56" t="s">
        <v>41</v>
      </c>
      <c r="C94" s="64" t="s">
        <v>206</v>
      </c>
      <c r="D94" s="55" t="s">
        <v>207</v>
      </c>
      <c r="E94" s="80" t="s">
        <v>194</v>
      </c>
      <c r="F94" s="81"/>
      <c r="G94" s="29" t="s">
        <v>45</v>
      </c>
      <c r="H94" s="22"/>
      <c r="I94" s="17"/>
      <c r="J94" s="176"/>
    </row>
    <row r="95" spans="2:10" x14ac:dyDescent="0.3">
      <c r="B95" s="56" t="s">
        <v>41</v>
      </c>
      <c r="C95" s="64" t="s">
        <v>208</v>
      </c>
      <c r="D95" s="55" t="s">
        <v>209</v>
      </c>
      <c r="E95" s="80" t="s">
        <v>194</v>
      </c>
      <c r="F95" s="81"/>
      <c r="G95" s="29" t="s">
        <v>45</v>
      </c>
      <c r="H95" s="22"/>
      <c r="I95" s="17"/>
      <c r="J95" s="18"/>
    </row>
    <row r="96" spans="2:10" ht="17.25" thickBot="1" x14ac:dyDescent="0.35">
      <c r="B96" s="57" t="s">
        <v>41</v>
      </c>
      <c r="C96" s="63" t="s">
        <v>210</v>
      </c>
      <c r="D96" s="37" t="s">
        <v>211</v>
      </c>
      <c r="E96" s="78" t="s">
        <v>194</v>
      </c>
      <c r="F96" s="79"/>
      <c r="G96" s="29" t="s">
        <v>247</v>
      </c>
      <c r="H96" s="22"/>
      <c r="I96" s="17"/>
      <c r="J96" s="18" t="s">
        <v>253</v>
      </c>
    </row>
    <row r="97" spans="2:10" ht="36" x14ac:dyDescent="0.3">
      <c r="B97" s="68" t="s">
        <v>212</v>
      </c>
      <c r="C97" s="83" t="s">
        <v>213</v>
      </c>
      <c r="D97" s="31" t="s">
        <v>214</v>
      </c>
      <c r="E97" s="85" t="s">
        <v>215</v>
      </c>
      <c r="F97" s="86"/>
      <c r="G97" s="29" t="s">
        <v>49</v>
      </c>
      <c r="H97" s="22"/>
      <c r="I97" s="17"/>
      <c r="J97" s="72" t="s">
        <v>216</v>
      </c>
    </row>
    <row r="98" spans="2:10" ht="36" x14ac:dyDescent="0.3">
      <c r="B98" s="69" t="s">
        <v>212</v>
      </c>
      <c r="C98" s="87"/>
      <c r="D98" s="30" t="s">
        <v>217</v>
      </c>
      <c r="E98" s="80" t="s">
        <v>218</v>
      </c>
      <c r="F98" s="81"/>
      <c r="G98" s="29" t="s">
        <v>49</v>
      </c>
      <c r="H98" s="22"/>
      <c r="I98" s="17"/>
      <c r="J98" s="72" t="s">
        <v>216</v>
      </c>
    </row>
    <row r="99" spans="2:10" ht="36" x14ac:dyDescent="0.3">
      <c r="B99" s="69" t="s">
        <v>212</v>
      </c>
      <c r="C99" s="87"/>
      <c r="D99" s="30" t="s">
        <v>219</v>
      </c>
      <c r="E99" s="80" t="s">
        <v>218</v>
      </c>
      <c r="F99" s="81"/>
      <c r="G99" s="29" t="s">
        <v>49</v>
      </c>
      <c r="H99" s="22"/>
      <c r="I99" s="17"/>
      <c r="J99" s="72" t="s">
        <v>216</v>
      </c>
    </row>
    <row r="100" spans="2:10" ht="36" x14ac:dyDescent="0.3">
      <c r="B100" s="69" t="s">
        <v>212</v>
      </c>
      <c r="C100" s="88"/>
      <c r="D100" s="30" t="s">
        <v>220</v>
      </c>
      <c r="E100" s="80" t="s">
        <v>218</v>
      </c>
      <c r="F100" s="81"/>
      <c r="G100" s="29" t="s">
        <v>49</v>
      </c>
      <c r="H100" s="22"/>
      <c r="I100" s="17"/>
      <c r="J100" s="72" t="s">
        <v>216</v>
      </c>
    </row>
    <row r="101" spans="2:10" ht="24" x14ac:dyDescent="0.3">
      <c r="B101" s="69" t="s">
        <v>212</v>
      </c>
      <c r="C101" s="67" t="s">
        <v>221</v>
      </c>
      <c r="D101" s="30" t="s">
        <v>222</v>
      </c>
      <c r="E101" s="80" t="s">
        <v>218</v>
      </c>
      <c r="F101" s="81"/>
      <c r="G101" s="29" t="s">
        <v>45</v>
      </c>
      <c r="H101" s="22"/>
      <c r="I101" s="17"/>
      <c r="J101" s="72" t="s">
        <v>216</v>
      </c>
    </row>
    <row r="102" spans="2:10" ht="48" x14ac:dyDescent="0.3">
      <c r="B102" s="69" t="s">
        <v>212</v>
      </c>
      <c r="C102" s="75" t="s">
        <v>223</v>
      </c>
      <c r="D102" s="16" t="s">
        <v>224</v>
      </c>
      <c r="E102" s="80" t="s">
        <v>218</v>
      </c>
      <c r="F102" s="81"/>
      <c r="G102" s="29" t="s">
        <v>45</v>
      </c>
      <c r="H102" s="22"/>
      <c r="I102" s="17"/>
      <c r="J102" s="72" t="s">
        <v>216</v>
      </c>
    </row>
    <row r="103" spans="2:10" ht="48" x14ac:dyDescent="0.3">
      <c r="B103" s="69" t="s">
        <v>212</v>
      </c>
      <c r="C103" s="76"/>
      <c r="D103" s="16" t="s">
        <v>225</v>
      </c>
      <c r="E103" s="80" t="s">
        <v>218</v>
      </c>
      <c r="F103" s="81"/>
      <c r="G103" s="29" t="s">
        <v>45</v>
      </c>
      <c r="H103" s="22"/>
      <c r="I103" s="17"/>
      <c r="J103" s="72" t="s">
        <v>216</v>
      </c>
    </row>
    <row r="104" spans="2:10" ht="36" x14ac:dyDescent="0.3">
      <c r="B104" s="69" t="s">
        <v>212</v>
      </c>
      <c r="C104" s="76"/>
      <c r="D104" s="16" t="s">
        <v>226</v>
      </c>
      <c r="E104" s="80" t="s">
        <v>218</v>
      </c>
      <c r="F104" s="81"/>
      <c r="G104" s="29" t="s">
        <v>49</v>
      </c>
      <c r="H104" s="22"/>
      <c r="I104" s="17"/>
      <c r="J104" s="72" t="s">
        <v>216</v>
      </c>
    </row>
    <row r="105" spans="2:10" ht="36" x14ac:dyDescent="0.3">
      <c r="B105" s="69" t="s">
        <v>212</v>
      </c>
      <c r="C105" s="76"/>
      <c r="D105" s="16" t="s">
        <v>227</v>
      </c>
      <c r="E105" s="80" t="s">
        <v>218</v>
      </c>
      <c r="F105" s="81"/>
      <c r="G105" s="29" t="s">
        <v>49</v>
      </c>
      <c r="H105" s="22"/>
      <c r="I105" s="17"/>
      <c r="J105" s="72" t="s">
        <v>216</v>
      </c>
    </row>
    <row r="106" spans="2:10" ht="60" x14ac:dyDescent="0.3">
      <c r="B106" s="69" t="s">
        <v>212</v>
      </c>
      <c r="C106" s="76"/>
      <c r="D106" s="16" t="s">
        <v>228</v>
      </c>
      <c r="E106" s="80" t="s">
        <v>218</v>
      </c>
      <c r="F106" s="81"/>
      <c r="G106" s="29" t="s">
        <v>49</v>
      </c>
      <c r="H106" s="22"/>
      <c r="I106" s="17"/>
      <c r="J106" s="72" t="s">
        <v>216</v>
      </c>
    </row>
    <row r="107" spans="2:10" ht="36" x14ac:dyDescent="0.3">
      <c r="B107" s="69" t="s">
        <v>212</v>
      </c>
      <c r="C107" s="76"/>
      <c r="D107" s="16" t="s">
        <v>229</v>
      </c>
      <c r="E107" s="80" t="s">
        <v>218</v>
      </c>
      <c r="F107" s="81"/>
      <c r="G107" s="29" t="s">
        <v>49</v>
      </c>
      <c r="H107" s="22"/>
      <c r="I107" s="17"/>
      <c r="J107" s="72" t="s">
        <v>216</v>
      </c>
    </row>
    <row r="108" spans="2:10" ht="48" x14ac:dyDescent="0.3">
      <c r="B108" s="69" t="s">
        <v>212</v>
      </c>
      <c r="C108" s="76"/>
      <c r="D108" s="16" t="s">
        <v>230</v>
      </c>
      <c r="E108" s="80" t="s">
        <v>218</v>
      </c>
      <c r="F108" s="81"/>
      <c r="G108" s="29" t="s">
        <v>49</v>
      </c>
      <c r="H108" s="22"/>
      <c r="I108" s="17"/>
      <c r="J108" s="72" t="s">
        <v>216</v>
      </c>
    </row>
    <row r="109" spans="2:10" ht="36" x14ac:dyDescent="0.3">
      <c r="B109" s="69" t="s">
        <v>212</v>
      </c>
      <c r="C109" s="76"/>
      <c r="D109" s="16" t="s">
        <v>231</v>
      </c>
      <c r="E109" s="80" t="s">
        <v>218</v>
      </c>
      <c r="F109" s="81"/>
      <c r="G109" s="29" t="s">
        <v>49</v>
      </c>
      <c r="H109" s="22"/>
      <c r="I109" s="17"/>
      <c r="J109" s="72" t="s">
        <v>216</v>
      </c>
    </row>
    <row r="110" spans="2:10" ht="48" x14ac:dyDescent="0.3">
      <c r="B110" s="69" t="s">
        <v>212</v>
      </c>
      <c r="C110" s="76"/>
      <c r="D110" s="16" t="s">
        <v>232</v>
      </c>
      <c r="E110" s="80" t="s">
        <v>218</v>
      </c>
      <c r="F110" s="81"/>
      <c r="G110" s="29" t="s">
        <v>49</v>
      </c>
      <c r="H110" s="22"/>
      <c r="I110" s="17"/>
      <c r="J110" s="72" t="s">
        <v>216</v>
      </c>
    </row>
    <row r="111" spans="2:10" ht="36" x14ac:dyDescent="0.3">
      <c r="B111" s="69" t="s">
        <v>212</v>
      </c>
      <c r="C111" s="76"/>
      <c r="D111" s="16" t="s">
        <v>233</v>
      </c>
      <c r="E111" s="80" t="s">
        <v>218</v>
      </c>
      <c r="F111" s="81"/>
      <c r="G111" s="29" t="s">
        <v>49</v>
      </c>
      <c r="H111" s="22"/>
      <c r="I111" s="17"/>
      <c r="J111" s="72" t="s">
        <v>216</v>
      </c>
    </row>
    <row r="112" spans="2:10" ht="48.75" thickBot="1" x14ac:dyDescent="0.35">
      <c r="B112" s="70" t="s">
        <v>212</v>
      </c>
      <c r="C112" s="77"/>
      <c r="D112" s="32" t="s">
        <v>234</v>
      </c>
      <c r="E112" s="78" t="s">
        <v>218</v>
      </c>
      <c r="F112" s="79"/>
      <c r="G112" s="29" t="s">
        <v>49</v>
      </c>
      <c r="H112" s="22"/>
      <c r="I112" s="17"/>
      <c r="J112" s="72" t="s">
        <v>216</v>
      </c>
    </row>
    <row r="113" spans="9:9" x14ac:dyDescent="0.3">
      <c r="I113" s="17"/>
    </row>
  </sheetData>
  <mergeCells count="152">
    <mergeCell ref="J78:J83"/>
    <mergeCell ref="J89:J94"/>
    <mergeCell ref="J18:J31"/>
    <mergeCell ref="J42:J43"/>
    <mergeCell ref="J47:J49"/>
    <mergeCell ref="J50:J57"/>
    <mergeCell ref="J62:J64"/>
    <mergeCell ref="J65:J72"/>
    <mergeCell ref="J73:J77"/>
    <mergeCell ref="C18:C28"/>
    <mergeCell ref="C47:C49"/>
    <mergeCell ref="E69:F69"/>
    <mergeCell ref="E71:F71"/>
    <mergeCell ref="E70:F70"/>
    <mergeCell ref="E68:F68"/>
    <mergeCell ref="C74:C77"/>
    <mergeCell ref="D71:D72"/>
    <mergeCell ref="C65:C72"/>
    <mergeCell ref="E66:F66"/>
    <mergeCell ref="E57:F57"/>
    <mergeCell ref="E56:F56"/>
    <mergeCell ref="E44:F44"/>
    <mergeCell ref="E45:F45"/>
    <mergeCell ref="G5:H5"/>
    <mergeCell ref="G6:H6"/>
    <mergeCell ref="G7:H7"/>
    <mergeCell ref="G8:H8"/>
    <mergeCell ref="G9:H13"/>
    <mergeCell ref="C50:C57"/>
    <mergeCell ref="C58:C61"/>
    <mergeCell ref="C62:C64"/>
    <mergeCell ref="E36:F36"/>
    <mergeCell ref="E37:F37"/>
    <mergeCell ref="E38:F38"/>
    <mergeCell ref="E39:F39"/>
    <mergeCell ref="E40:F40"/>
    <mergeCell ref="E41:F41"/>
    <mergeCell ref="E46:F46"/>
    <mergeCell ref="E42:F42"/>
    <mergeCell ref="E43:F43"/>
    <mergeCell ref="E25:F25"/>
    <mergeCell ref="E55:F55"/>
    <mergeCell ref="E22:F22"/>
    <mergeCell ref="E58:F58"/>
    <mergeCell ref="E59:F59"/>
    <mergeCell ref="E60:F60"/>
    <mergeCell ref="E61:F61"/>
    <mergeCell ref="E84:F84"/>
    <mergeCell ref="E85:F85"/>
    <mergeCell ref="E86:F86"/>
    <mergeCell ref="E87:F87"/>
    <mergeCell ref="E88:F88"/>
    <mergeCell ref="E89:F89"/>
    <mergeCell ref="E90:F90"/>
    <mergeCell ref="E100:F100"/>
    <mergeCell ref="E101:F101"/>
    <mergeCell ref="G4:J4"/>
    <mergeCell ref="E53:F53"/>
    <mergeCell ref="E5:F5"/>
    <mergeCell ref="E6:F6"/>
    <mergeCell ref="E7:F7"/>
    <mergeCell ref="E8:F8"/>
    <mergeCell ref="E9:F9"/>
    <mergeCell ref="E16:F17"/>
    <mergeCell ref="G16:J16"/>
    <mergeCell ref="E19:F19"/>
    <mergeCell ref="E20:F20"/>
    <mergeCell ref="E50:F50"/>
    <mergeCell ref="E52:F52"/>
    <mergeCell ref="I6:J6"/>
    <mergeCell ref="I7:J7"/>
    <mergeCell ref="I8:J8"/>
    <mergeCell ref="I5:J5"/>
    <mergeCell ref="I15:J15"/>
    <mergeCell ref="E30:F30"/>
    <mergeCell ref="E49:F49"/>
    <mergeCell ref="E26:F26"/>
    <mergeCell ref="E24:F24"/>
    <mergeCell ref="E51:F51"/>
    <mergeCell ref="I14:J14"/>
    <mergeCell ref="B4:D4"/>
    <mergeCell ref="B16:B17"/>
    <mergeCell ref="D16:D17"/>
    <mergeCell ref="E4:F4"/>
    <mergeCell ref="E29:F29"/>
    <mergeCell ref="E47:F47"/>
    <mergeCell ref="E34:F34"/>
    <mergeCell ref="E48:F48"/>
    <mergeCell ref="E35:F35"/>
    <mergeCell ref="E31:F31"/>
    <mergeCell ref="E33:F33"/>
    <mergeCell ref="E28:F28"/>
    <mergeCell ref="E27:F27"/>
    <mergeCell ref="E21:F21"/>
    <mergeCell ref="E23:F23"/>
    <mergeCell ref="C5:D5"/>
    <mergeCell ref="C6:D6"/>
    <mergeCell ref="C9:D9"/>
    <mergeCell ref="C10:D10"/>
    <mergeCell ref="C11:D11"/>
    <mergeCell ref="C7:D7"/>
    <mergeCell ref="C8:D8"/>
    <mergeCell ref="C12:D12"/>
    <mergeCell ref="C13:D13"/>
    <mergeCell ref="C16:C17"/>
    <mergeCell ref="E54:F54"/>
    <mergeCell ref="E32:F32"/>
    <mergeCell ref="I9:J13"/>
    <mergeCell ref="E79:F79"/>
    <mergeCell ref="E80:F80"/>
    <mergeCell ref="E81:F81"/>
    <mergeCell ref="E82:F82"/>
    <mergeCell ref="E83:F83"/>
    <mergeCell ref="C78:C80"/>
    <mergeCell ref="C81:C83"/>
    <mergeCell ref="E77:F77"/>
    <mergeCell ref="E78:F78"/>
    <mergeCell ref="E62:F62"/>
    <mergeCell ref="E63:F63"/>
    <mergeCell ref="E64:F64"/>
    <mergeCell ref="E73:F73"/>
    <mergeCell ref="E67:F67"/>
    <mergeCell ref="E65:F65"/>
    <mergeCell ref="E76:F76"/>
    <mergeCell ref="E75:F75"/>
    <mergeCell ref="E72:F72"/>
    <mergeCell ref="E74:F74"/>
    <mergeCell ref="E18:F18"/>
    <mergeCell ref="C85:C87"/>
    <mergeCell ref="C89:C90"/>
    <mergeCell ref="E91:F91"/>
    <mergeCell ref="E98:F98"/>
    <mergeCell ref="E99:F99"/>
    <mergeCell ref="E92:F92"/>
    <mergeCell ref="E93:F93"/>
    <mergeCell ref="E94:F94"/>
    <mergeCell ref="E95:F95"/>
    <mergeCell ref="E96:F96"/>
    <mergeCell ref="E97:F97"/>
    <mergeCell ref="C97:C100"/>
    <mergeCell ref="C102:C112"/>
    <mergeCell ref="E112:F112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02:F102"/>
    <mergeCell ref="E103:F103"/>
  </mergeCells>
  <phoneticPr fontId="1" type="noConversion"/>
  <conditionalFormatting sqref="G18:G112">
    <cfRule type="cellIs" dxfId="3" priority="1" operator="equal">
      <formula>"N.A"</formula>
    </cfRule>
    <cfRule type="cellIs" dxfId="2" priority="2" operator="equal">
      <formula>"Not yet"</formula>
    </cfRule>
    <cfRule type="cellIs" dxfId="1" priority="3" operator="equal">
      <formula>"NG"</formula>
    </cfRule>
    <cfRule type="cellIs" dxfId="0" priority="4" operator="equal">
      <formula>"PASS"</formula>
    </cfRule>
  </conditionalFormatting>
  <dataValidations count="1">
    <dataValidation type="list" allowBlank="1" showInputMessage="1" showErrorMessage="1" sqref="G18:G112" xr:uid="{2AD2C7E7-B128-487F-A8C2-780457FB038C}">
      <formula1>"PASS,NG,N.A,Not yet,Defer"</formula1>
    </dataValidation>
  </dataValidations>
  <hyperlinks>
    <hyperlink ref="J18:J28" r:id="rId1" display="DR2 자료 참고 " xr:uid="{77AC2739-5C13-2D44-AD0F-F148B8271374}"/>
    <hyperlink ref="J65:J72" r:id="rId2" display="PLL DR 자료" xr:uid="{19BFD36C-D691-0E44-948E-CC9CDBFD793C}"/>
    <hyperlink ref="J73:J77" r:id="rId3" display="Logic DR" xr:uid="{BEC00F2B-E4ED-194F-AEF4-D15669D8754A}"/>
    <hyperlink ref="J78:J83" r:id="rId4" display="PLL DR 자료" xr:uid="{D0C51482-001F-5644-98FD-FFF676433FF1}"/>
    <hyperlink ref="J89:J94" r:id="rId5" display="Logic DR" xr:uid="{003C22C6-D2C3-1242-9342-070E73BFD52D}"/>
  </hyperlinks>
  <pageMargins left="0.7" right="0.7" top="0.75" bottom="0.75" header="0.3" footer="0.3"/>
  <pageSetup paperSize="9"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4B9BA-D55C-47E0-9A48-208FF164675F}">
  <dimension ref="A1"/>
  <sheetViews>
    <sheetView showGridLines="0" workbookViewId="0">
      <selection activeCell="H45" sqref="H45"/>
    </sheetView>
  </sheetViews>
  <sheetFormatPr defaultColWidth="8.875" defaultRowHeight="16.5" x14ac:dyDescent="0.3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9F2C-83B3-4726-AAE2-1C9F5DCFE7AB}">
  <dimension ref="A1"/>
  <sheetViews>
    <sheetView showGridLines="0" workbookViewId="0">
      <selection activeCell="W23" sqref="W23"/>
    </sheetView>
  </sheetViews>
  <sheetFormatPr defaultColWidth="8.875" defaultRowHeight="16.5" x14ac:dyDescent="0.3"/>
  <sheetData/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311048843E854E807D49DB33CE1450" ma:contentTypeVersion="4" ma:contentTypeDescription="Create a new document." ma:contentTypeScope="" ma:versionID="c838c41f511116214f12becba4d44bd0">
  <xsd:schema xmlns:xsd="http://www.w3.org/2001/XMLSchema" xmlns:xs="http://www.w3.org/2001/XMLSchema" xmlns:p="http://schemas.microsoft.com/office/2006/metadata/properties" xmlns:ns2="4d10594e-7e37-4288-bf97-cc36ee03b62f" targetNamespace="http://schemas.microsoft.com/office/2006/metadata/properties" ma:root="true" ma:fieldsID="10d3d5d3cd0199a5ef996f352dced1e3" ns2:_="">
    <xsd:import namespace="4d10594e-7e37-4288-bf97-cc36ee03b6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0594e-7e37-4288-bf97-cc36ee03b6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0FD283-A433-4C02-80BC-A8EB470CCDC1}">
  <ds:schemaRefs>
    <ds:schemaRef ds:uri="http://schemas.microsoft.com/office/2006/documentManagement/types"/>
    <ds:schemaRef ds:uri="3e065943-ccd6-49f7-af99-2ba8a8a6739a"/>
    <ds:schemaRef ds:uri="http://purl.org/dc/dcmitype/"/>
    <ds:schemaRef ds:uri="http://purl.org/dc/terms/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9C57EA29-D5BB-4F2B-A6A3-0F267064F0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FF0D7A-0661-4476-9811-54943BB5A7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10594e-7e37-4288-bf97-cc36ee03b6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IR checklist</vt:lpstr>
      <vt:lpstr>1. Power sequence</vt:lpstr>
      <vt:lpstr>2. Low power mode in VBP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 동남</dc:creator>
  <cp:keywords/>
  <dc:description/>
  <cp:lastModifiedBy>이 상원</cp:lastModifiedBy>
  <cp:revision/>
  <dcterms:created xsi:type="dcterms:W3CDTF">2022-10-13T00:27:07Z</dcterms:created>
  <dcterms:modified xsi:type="dcterms:W3CDTF">2025-06-17T04:48:37Z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0x010100E3311048843E854E807D49DB33CE1450</vt:lpwstr>
  </property>
  <property fmtid="{D5CDD505-2E9C-101B-9397-08002B2CF9AE}" pid="3" name="MediaServiceImageTags">
    <vt:lpwstr/>
  </property>
  <property fmtid="{D5CDD505-2E9C-101B-9397-08002B2CF9AE}" pid="4" name="Order">
    <vt:r8>14300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