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alexis_mekueko_intel_com/Documents/Documents/"/>
    </mc:Choice>
  </mc:AlternateContent>
  <xr:revisionPtr revIDLastSave="0" documentId="8_{4A1E097C-5F92-4973-A631-DB2AA7E49DAF}" xr6:coauthVersionLast="47" xr6:coauthVersionMax="47" xr10:uidLastSave="{00000000-0000-0000-0000-000000000000}"/>
  <bookViews>
    <workbookView xWindow="-108" yWindow="-108" windowWidth="23256" windowHeight="13896" xr2:uid="{472F8CE7-CE5D-4408-B1B6-5D6102B7728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E59" i="1"/>
  <c r="D59" i="1"/>
  <c r="G58" i="1"/>
  <c r="F58" i="1"/>
  <c r="C58" i="1"/>
  <c r="G57" i="1"/>
  <c r="F57" i="1"/>
  <c r="C57" i="1"/>
  <c r="G56" i="1"/>
  <c r="F56" i="1"/>
  <c r="C56" i="1"/>
  <c r="G55" i="1"/>
  <c r="F55" i="1"/>
  <c r="C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X7" i="1"/>
  <c r="W7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<sst xmlns="http://schemas.openxmlformats.org/spreadsheetml/2006/main" count="76" uniqueCount="71">
  <si>
    <t>Date</t>
  </si>
  <si>
    <t>Sum of Sales Units</t>
  </si>
  <si>
    <t>Revenues</t>
  </si>
  <si>
    <t>Growth_Rate_Revenue</t>
  </si>
  <si>
    <t>Growth_Rate_#Unit_sold</t>
  </si>
  <si>
    <t>2004Q1</t>
  </si>
  <si>
    <t>2004Q2</t>
  </si>
  <si>
    <t>2004Q3</t>
  </si>
  <si>
    <t>2004Q4</t>
  </si>
  <si>
    <t>2005Q1</t>
  </si>
  <si>
    <t>Assumptions</t>
  </si>
  <si>
    <t>Q4</t>
  </si>
  <si>
    <t>Q1</t>
  </si>
  <si>
    <t>Q2</t>
  </si>
  <si>
    <t>Q3</t>
  </si>
  <si>
    <t>2005Q2</t>
  </si>
  <si>
    <t>Revenue will decrease in the 1st Quarter and slowly increase toward the end of the year</t>
  </si>
  <si>
    <t>2005Q3</t>
  </si>
  <si>
    <t>The total number of notebook sale will decrease in the 1st Quarter and slowly pick toward the end of the year</t>
  </si>
  <si>
    <t>The unit price will remain about the same</t>
  </si>
  <si>
    <t>2005Q4</t>
  </si>
  <si>
    <t>Awaiting market research analysis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</si>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</sst>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1" fontId="3" fillId="2" borderId="0" xfId="0" applyNumberFormat="1" applyFont="1" applyFill="1"/>
    <xf numFmtId="164" fontId="3" fillId="2" borderId="0" xfId="0" applyNumberFormat="1" applyFont="1" applyFill="1"/>
    <xf numFmtId="10" fontId="3" fillId="2" borderId="0" xfId="0" applyNumberFormat="1" applyFont="1" applyFill="1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4" fillId="3" borderId="0" xfId="1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2" fillId="0" borderId="0" xfId="0" applyFont="1"/>
    <xf numFmtId="10" fontId="5" fillId="0" borderId="1" xfId="0" applyNumberFormat="1" applyFont="1" applyBorder="1"/>
    <xf numFmtId="0" fontId="2" fillId="0" borderId="0" xfId="0" applyFont="1" applyAlignment="1">
      <alignment horizontal="left"/>
    </xf>
    <xf numFmtId="10" fontId="5" fillId="0" borderId="0" xfId="0" applyNumberFormat="1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1" fontId="8" fillId="0" borderId="0" xfId="0" applyNumberFormat="1" applyFont="1"/>
    <xf numFmtId="164" fontId="6" fillId="0" borderId="0" xfId="0" applyNumberFormat="1" applyFont="1"/>
    <xf numFmtId="10" fontId="8" fillId="0" borderId="0" xfId="0" applyNumberFormat="1" applyFo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Quarterly forecast Revenue of the Notebook Market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447917871392"/>
          <c:y val="0.12590933482983865"/>
          <c:w val="0.80555902863519435"/>
          <c:h val="0.7625098491590660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[1]Charts!$A$55:$A$58</c:f>
              <c:strCache>
                <c:ptCount val="4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</c:strCache>
            </c:strRef>
          </c:cat>
          <c:val>
            <c:numRef>
              <c:f>[1]Charts!$E$55:$E$58</c:f>
              <c:numCache>
                <c:formatCode>"$"#,##0</c:formatCode>
                <c:ptCount val="4"/>
                <c:pt idx="0">
                  <c:v>27839718214.570415</c:v>
                </c:pt>
                <c:pt idx="1">
                  <c:v>27804230541.486641</c:v>
                </c:pt>
                <c:pt idx="2">
                  <c:v>31021228150.319664</c:v>
                </c:pt>
                <c:pt idx="3">
                  <c:v>32185958096.539894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4D81-8AE8-CEB0830BC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6"/>
        <c:overlap val="-24"/>
        <c:axId val="2047760639"/>
        <c:axId val="2047761055"/>
      </c:barChart>
      <c:catAx>
        <c:axId val="20477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1055"/>
        <c:crosses val="autoZero"/>
        <c:auto val="1"/>
        <c:lblAlgn val="ctr"/>
        <c:lblOffset val="100"/>
        <c:noMultiLvlLbl val="0"/>
      </c:catAx>
      <c:valAx>
        <c:axId val="20477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0743147006083791E-2"/>
              <c:y val="0.41500081249657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0639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In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2016-2017</a:t>
            </a:r>
            <a:r>
              <a:rPr lang="en-US" baseline="0"/>
              <a:t> Quarterly Revenue of Notebook Market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[1]Charts!$B$55:$B$58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[1]Charts!$C$55:$C$58</c:f>
              <c:numCache>
                <c:formatCode>"$"#,##0</c:formatCode>
                <c:ptCount val="4"/>
                <c:pt idx="0">
                  <c:v>24384735100.835484</c:v>
                </c:pt>
                <c:pt idx="1">
                  <c:v>25818316197.551514</c:v>
                </c:pt>
                <c:pt idx="2">
                  <c:v>29346463075.650505</c:v>
                </c:pt>
                <c:pt idx="3">
                  <c:v>31277992637.864986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D-4B03-9BE4-E551EADCC8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[1]Charts!$B$55:$B$58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[1]Charts!$E$55:$E$58</c:f>
              <c:numCache>
                <c:formatCode>"$"#,##0</c:formatCode>
                <c:ptCount val="4"/>
                <c:pt idx="0">
                  <c:v>27839718214.570415</c:v>
                </c:pt>
                <c:pt idx="1">
                  <c:v>27804230541.486641</c:v>
                </c:pt>
                <c:pt idx="2">
                  <c:v>31021228150.319664</c:v>
                </c:pt>
                <c:pt idx="3">
                  <c:v>32185958096.539894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D-4B03-9BE4-E551EADCC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061552"/>
        <c:axId val="584061968"/>
      </c:barChart>
      <c:catAx>
        <c:axId val="58406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n>
                      <a:noFill/>
                    </a:ln>
                  </a:rPr>
                  <a:t> </a:t>
                </a:r>
                <a:r>
                  <a:rPr lang="en-US" sz="1400">
                    <a:ln>
                      <a:noFill/>
                    </a:ln>
                    <a:solidFill>
                      <a:srgbClr val="0070C0"/>
                    </a:solidFill>
                  </a:rPr>
                  <a:t>2016</a:t>
                </a:r>
                <a:r>
                  <a:rPr lang="en-US" sz="1400">
                    <a:ln>
                      <a:noFill/>
                    </a:ln>
                  </a:rPr>
                  <a:t>  </a:t>
                </a:r>
                <a:r>
                  <a:rPr lang="en-US" sz="1400" b="1">
                    <a:ln>
                      <a:noFill/>
                    </a:ln>
                    <a:solidFill>
                      <a:schemeClr val="accent2"/>
                    </a:solidFill>
                  </a:rPr>
                  <a:t>2017</a:t>
                </a:r>
                <a:r>
                  <a:rPr lang="en-US" sz="1400">
                    <a:ln>
                      <a:noFill/>
                    </a:ln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45658592448047614"/>
              <c:y val="0.9165065163400327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61968"/>
        <c:crosses val="autoZero"/>
        <c:auto val="1"/>
        <c:lblAlgn val="ctr"/>
        <c:lblOffset val="100"/>
        <c:noMultiLvlLbl val="0"/>
      </c:catAx>
      <c:valAx>
        <c:axId val="5840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61552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In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 Quarterly forecast of</a:t>
            </a:r>
            <a:r>
              <a:rPr lang="en-US" sz="1600" baseline="0"/>
              <a:t> Sales </a:t>
            </a:r>
            <a:r>
              <a:rPr lang="en-US" sz="1600"/>
              <a:t>Notebooks Market 2017</a:t>
            </a:r>
          </a:p>
        </c:rich>
      </c:tx>
      <c:layout>
        <c:manualLayout>
          <c:xMode val="edge"/>
          <c:yMode val="edge"/>
          <c:x val="0.13506829037674636"/>
          <c:y val="2.0779220779220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[1]Data2_Notebook_Forecast!$B$1</c:f>
              <c:strCache>
                <c:ptCount val="1"/>
                <c:pt idx="0">
                  <c:v>Notebook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[1]Data2_Notebook_Forecast!$B$2:$B$58</c:f>
              <c:numCache>
                <c:formatCode>0</c:formatCode>
                <c:ptCount val="57"/>
                <c:pt idx="0">
                  <c:v>10503954.628999997</c:v>
                </c:pt>
                <c:pt idx="1">
                  <c:v>10200359.870000003</c:v>
                </c:pt>
                <c:pt idx="2">
                  <c:v>12011218.908</c:v>
                </c:pt>
                <c:pt idx="3">
                  <c:v>13930244.786999993</c:v>
                </c:pt>
                <c:pt idx="4">
                  <c:v>13263460.723999994</c:v>
                </c:pt>
                <c:pt idx="5">
                  <c:v>13615871.669</c:v>
                </c:pt>
                <c:pt idx="6">
                  <c:v>16389520.515999993</c:v>
                </c:pt>
                <c:pt idx="7">
                  <c:v>19135880.601000011</c:v>
                </c:pt>
                <c:pt idx="8">
                  <c:v>17630022.382999998</c:v>
                </c:pt>
                <c:pt idx="9">
                  <c:v>17214623.691000003</c:v>
                </c:pt>
                <c:pt idx="10">
                  <c:v>20815047.296000008</c:v>
                </c:pt>
                <c:pt idx="11">
                  <c:v>24199463.359999988</c:v>
                </c:pt>
                <c:pt idx="12">
                  <c:v>22761021.048999999</c:v>
                </c:pt>
                <c:pt idx="13">
                  <c:v>22648906.023000009</c:v>
                </c:pt>
                <c:pt idx="14">
                  <c:v>28635180.133000016</c:v>
                </c:pt>
                <c:pt idx="15">
                  <c:v>32524364.484999996</c:v>
                </c:pt>
                <c:pt idx="16">
                  <c:v>31201346.360999994</c:v>
                </c:pt>
                <c:pt idx="17">
                  <c:v>30293255.296000019</c:v>
                </c:pt>
                <c:pt idx="18">
                  <c:v>35208420.883000016</c:v>
                </c:pt>
                <c:pt idx="19">
                  <c:v>33263509.555000003</c:v>
                </c:pt>
                <c:pt idx="20">
                  <c:v>28074969.463999994</c:v>
                </c:pt>
                <c:pt idx="21">
                  <c:v>28959141.996000003</c:v>
                </c:pt>
                <c:pt idx="22">
                  <c:v>35775881.792000018</c:v>
                </c:pt>
                <c:pt idx="23">
                  <c:v>40970066.836999997</c:v>
                </c:pt>
                <c:pt idx="24">
                  <c:v>38462234.934999995</c:v>
                </c:pt>
                <c:pt idx="25">
                  <c:v>37874721.159999982</c:v>
                </c:pt>
                <c:pt idx="26">
                  <c:v>42538150.88599997</c:v>
                </c:pt>
                <c:pt idx="27">
                  <c:v>45659741.615999982</c:v>
                </c:pt>
                <c:pt idx="28">
                  <c:v>40496157.349000022</c:v>
                </c:pt>
                <c:pt idx="29">
                  <c:v>41703656.715000018</c:v>
                </c:pt>
                <c:pt idx="30">
                  <c:v>47905371.378000028</c:v>
                </c:pt>
                <c:pt idx="31">
                  <c:v>49786641.786000036</c:v>
                </c:pt>
                <c:pt idx="32">
                  <c:v>45532247.438999988</c:v>
                </c:pt>
                <c:pt idx="33">
                  <c:v>44103440.02099999</c:v>
                </c:pt>
                <c:pt idx="34">
                  <c:v>47583335.440000005</c:v>
                </c:pt>
                <c:pt idx="35">
                  <c:v>47926185.433000021</c:v>
                </c:pt>
                <c:pt idx="36">
                  <c:v>41250421.465000018</c:v>
                </c:pt>
                <c:pt idx="37">
                  <c:v>40778111.336999997</c:v>
                </c:pt>
                <c:pt idx="38">
                  <c:v>44310375.44600004</c:v>
                </c:pt>
                <c:pt idx="39">
                  <c:v>45812890.284000017</c:v>
                </c:pt>
                <c:pt idx="40">
                  <c:v>39774463.373000011</c:v>
                </c:pt>
                <c:pt idx="41">
                  <c:v>40446894.771000005</c:v>
                </c:pt>
                <c:pt idx="42">
                  <c:v>46411044.043999985</c:v>
                </c:pt>
                <c:pt idx="43">
                  <c:v>47917036.168999955</c:v>
                </c:pt>
                <c:pt idx="44">
                  <c:v>40549907.705000013</c:v>
                </c:pt>
                <c:pt idx="45">
                  <c:v>38234486.423000008</c:v>
                </c:pt>
                <c:pt idx="46">
                  <c:v>43033383.238000005</c:v>
                </c:pt>
                <c:pt idx="47">
                  <c:v>43903369.293999992</c:v>
                </c:pt>
                <c:pt idx="48">
                  <c:v>35769748.207999974</c:v>
                </c:pt>
                <c:pt idx="49">
                  <c:v>37682740.086999997</c:v>
                </c:pt>
                <c:pt idx="50">
                  <c:v>42025334.951999992</c:v>
                </c:pt>
                <c:pt idx="51">
                  <c:v>44891088.068000019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C-426C-93A9-CC35DD303B24}"/>
            </c:ext>
          </c:extLst>
        </c:ser>
        <c:ser>
          <c:idx val="1"/>
          <c:order val="1"/>
          <c:tx>
            <c:strRef>
              <c:f>[1]Data2_Notebook_Forecast!$C$1</c:f>
              <c:strCache>
                <c:ptCount val="1"/>
                <c:pt idx="0">
                  <c:v>Forecast(Notebook)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[1]Data2_Notebook_Forecast!$A$2:$A$58</c:f>
              <c:numCache>
                <c:formatCode>m/d/yyyy</c:formatCode>
                <c:ptCount val="57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  <c:pt idx="56">
                  <c:v>43099</c:v>
                </c:pt>
              </c:numCache>
            </c:numRef>
          </c:cat>
          <c:val>
            <c:numRef>
              <c:f>[1]Data2_Notebook_Forecast!$C$2:$C$58</c:f>
              <c:numCache>
                <c:formatCode>General</c:formatCode>
                <c:ptCount val="57"/>
                <c:pt idx="51" formatCode="0">
                  <c:v>44891088.068000019</c:v>
                </c:pt>
                <c:pt idx="52" formatCode="0">
                  <c:v>38813120.788492829</c:v>
                </c:pt>
                <c:pt idx="53" formatCode="0">
                  <c:v>40245078.380551115</c:v>
                </c:pt>
                <c:pt idx="54" formatCode="0">
                  <c:v>45692782.222961068</c:v>
                </c:pt>
                <c:pt idx="55" formatCode="0">
                  <c:v>47561005.4553845</c:v>
                </c:pt>
                <c:pt idx="56" formatCode="0">
                  <c:v>43531048.889624298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C-426C-93A9-CC35DD303B24}"/>
            </c:ext>
          </c:extLst>
        </c:ser>
        <c:ser>
          <c:idx val="2"/>
          <c:order val="2"/>
          <c:tx>
            <c:strRef>
              <c:f>[1]Data2_Notebook_Forecast!$D$1</c:f>
              <c:strCache>
                <c:ptCount val="1"/>
                <c:pt idx="0">
                  <c:v>Lower Confidence Bound(Notebook)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[1]Data2_Notebook_Forecast!$A$2:$A$58</c:f>
              <c:numCache>
                <c:formatCode>m/d/yyyy</c:formatCode>
                <c:ptCount val="57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  <c:pt idx="56">
                  <c:v>43099</c:v>
                </c:pt>
              </c:numCache>
            </c:numRef>
          </c:cat>
          <c:val>
            <c:numRef>
              <c:f>[1]Data2_Notebook_Forecast!$D$2:$D$58</c:f>
              <c:numCache>
                <c:formatCode>General</c:formatCode>
                <c:ptCount val="57"/>
                <c:pt idx="51" formatCode="0">
                  <c:v>44891088.068000019</c:v>
                </c:pt>
                <c:pt idx="52" formatCode="0">
                  <c:v>34957497.135116696</c:v>
                </c:pt>
                <c:pt idx="53" formatCode="0">
                  <c:v>35609054.914688222</c:v>
                </c:pt>
                <c:pt idx="54" formatCode="0">
                  <c:v>40388118.320820205</c:v>
                </c:pt>
                <c:pt idx="55" formatCode="0">
                  <c:v>41661335.964296386</c:v>
                </c:pt>
                <c:pt idx="56" formatCode="0">
                  <c:v>37072186.251141228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C-426C-93A9-CC35DD303B24}"/>
            </c:ext>
          </c:extLst>
        </c:ser>
        <c:ser>
          <c:idx val="3"/>
          <c:order val="3"/>
          <c:tx>
            <c:strRef>
              <c:f>[1]Data2_Notebook_Forecast!$E$1</c:f>
              <c:strCache>
                <c:ptCount val="1"/>
                <c:pt idx="0">
                  <c:v>Upper Confidence Bound(Notebook)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[1]Data2_Notebook_Forecast!$A$2:$A$58</c:f>
              <c:numCache>
                <c:formatCode>m/d/yyyy</c:formatCode>
                <c:ptCount val="57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  <c:pt idx="56">
                  <c:v>43099</c:v>
                </c:pt>
              </c:numCache>
            </c:numRef>
          </c:cat>
          <c:val>
            <c:numRef>
              <c:f>[1]Data2_Notebook_Forecast!$E$2:$E$58</c:f>
              <c:numCache>
                <c:formatCode>General</c:formatCode>
                <c:ptCount val="57"/>
                <c:pt idx="51" formatCode="0">
                  <c:v>44891088.068000019</c:v>
                </c:pt>
                <c:pt idx="52" formatCode="0">
                  <c:v>42668744.441868961</c:v>
                </c:pt>
                <c:pt idx="53" formatCode="0">
                  <c:v>44881101.846414007</c:v>
                </c:pt>
                <c:pt idx="54" formatCode="0">
                  <c:v>50997446.125101931</c:v>
                </c:pt>
                <c:pt idx="55" formatCode="0">
                  <c:v>53460674.946472615</c:v>
                </c:pt>
                <c:pt idx="56" formatCode="0">
                  <c:v>49989911.528107367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2C-426C-93A9-CC35DD30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34240"/>
        <c:axId val="1839025120"/>
      </c:lineChart>
      <c:catAx>
        <c:axId val="18390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25120"/>
        <c:crosses val="autoZero"/>
        <c:auto val="1"/>
        <c:lblAlgn val="ctr"/>
        <c:lblOffset val="100"/>
        <c:noMultiLvlLbl val="0"/>
      </c:catAx>
      <c:valAx>
        <c:axId val="1839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Total</a:t>
                </a:r>
                <a:r>
                  <a:rPr lang="en-US" sz="1000" baseline="0"/>
                  <a:t>  sales units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34240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Quarterly forecast Sales of the Notebook Market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[1]Data_Revenue_Forecast!$B$1</c:f>
              <c:strCache>
                <c:ptCount val="1"/>
                <c:pt idx="0">
                  <c:v>Revenues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[1]Data_Revenue_Forecast!$B$2:$B$57</c:f>
              <c:numCache>
                <c:formatCode>"$"#,##0</c:formatCode>
                <c:ptCount val="56"/>
                <c:pt idx="0">
                  <c:v>13763005169.398008</c:v>
                </c:pt>
                <c:pt idx="1">
                  <c:v>13015335206.5865</c:v>
                </c:pt>
                <c:pt idx="2">
                  <c:v>15079388916.157503</c:v>
                </c:pt>
                <c:pt idx="3">
                  <c:v>17499655019.262497</c:v>
                </c:pt>
                <c:pt idx="4">
                  <c:v>16541045563.278008</c:v>
                </c:pt>
                <c:pt idx="5">
                  <c:v>16419269308.2605</c:v>
                </c:pt>
                <c:pt idx="6">
                  <c:v>19441487675.567001</c:v>
                </c:pt>
                <c:pt idx="7">
                  <c:v>22071983282.7785</c:v>
                </c:pt>
                <c:pt idx="8">
                  <c:v>20312066500.300503</c:v>
                </c:pt>
                <c:pt idx="9">
                  <c:v>19331019582.259003</c:v>
                </c:pt>
                <c:pt idx="10">
                  <c:v>22854279805.726997</c:v>
                </c:pt>
                <c:pt idx="11">
                  <c:v>26082450387.227013</c:v>
                </c:pt>
                <c:pt idx="12">
                  <c:v>24308844800.756004</c:v>
                </c:pt>
                <c:pt idx="13">
                  <c:v>23800744303.839001</c:v>
                </c:pt>
                <c:pt idx="14">
                  <c:v>29699509290.340004</c:v>
                </c:pt>
                <c:pt idx="15">
                  <c:v>33855776041.722507</c:v>
                </c:pt>
                <c:pt idx="16">
                  <c:v>32350884325.480999</c:v>
                </c:pt>
                <c:pt idx="17">
                  <c:v>30493931933.4505</c:v>
                </c:pt>
                <c:pt idx="18">
                  <c:v>33665484024.900986</c:v>
                </c:pt>
                <c:pt idx="19">
                  <c:v>29736765440.582996</c:v>
                </c:pt>
                <c:pt idx="20">
                  <c:v>24709631691.160011</c:v>
                </c:pt>
                <c:pt idx="21">
                  <c:v>24836791877.377502</c:v>
                </c:pt>
                <c:pt idx="22">
                  <c:v>30194866122.629505</c:v>
                </c:pt>
                <c:pt idx="23">
                  <c:v>34194986310.342979</c:v>
                </c:pt>
                <c:pt idx="24">
                  <c:v>30903426221.750515</c:v>
                </c:pt>
                <c:pt idx="25">
                  <c:v>29518327611.147007</c:v>
                </c:pt>
                <c:pt idx="26">
                  <c:v>33189266751.045002</c:v>
                </c:pt>
                <c:pt idx="27">
                  <c:v>36412415037.232506</c:v>
                </c:pt>
                <c:pt idx="28">
                  <c:v>30765224586.312515</c:v>
                </c:pt>
                <c:pt idx="29">
                  <c:v>31110066032.265488</c:v>
                </c:pt>
                <c:pt idx="30">
                  <c:v>35097702186.09198</c:v>
                </c:pt>
                <c:pt idx="31">
                  <c:v>36008848583.328499</c:v>
                </c:pt>
                <c:pt idx="32">
                  <c:v>32444808694.21101</c:v>
                </c:pt>
                <c:pt idx="33">
                  <c:v>30731667733.440498</c:v>
                </c:pt>
                <c:pt idx="34">
                  <c:v>33082191065.065014</c:v>
                </c:pt>
                <c:pt idx="35">
                  <c:v>33420838353.556499</c:v>
                </c:pt>
                <c:pt idx="36">
                  <c:v>28367270085.69202</c:v>
                </c:pt>
                <c:pt idx="37">
                  <c:v>27294554899.234001</c:v>
                </c:pt>
                <c:pt idx="38">
                  <c:v>30726278455.544514</c:v>
                </c:pt>
                <c:pt idx="39">
                  <c:v>31657334446.401978</c:v>
                </c:pt>
                <c:pt idx="40">
                  <c:v>28324209972.683002</c:v>
                </c:pt>
                <c:pt idx="41">
                  <c:v>27494428847.753002</c:v>
                </c:pt>
                <c:pt idx="42">
                  <c:v>31173899369.414505</c:v>
                </c:pt>
                <c:pt idx="43">
                  <c:v>31700573687.203503</c:v>
                </c:pt>
                <c:pt idx="44">
                  <c:v>26877500532.241009</c:v>
                </c:pt>
                <c:pt idx="45">
                  <c:v>25521860288.020508</c:v>
                </c:pt>
                <c:pt idx="46">
                  <c:v>28566828479.24049</c:v>
                </c:pt>
                <c:pt idx="47">
                  <c:v>29189867165.50449</c:v>
                </c:pt>
                <c:pt idx="48">
                  <c:v>24384735100.835484</c:v>
                </c:pt>
                <c:pt idx="49">
                  <c:v>25818316197.551514</c:v>
                </c:pt>
                <c:pt idx="50">
                  <c:v>29346463075.650505</c:v>
                </c:pt>
                <c:pt idx="51">
                  <c:v>31277992637.864986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6-4F26-BF2B-A4536AF44786}"/>
            </c:ext>
          </c:extLst>
        </c:ser>
        <c:ser>
          <c:idx val="1"/>
          <c:order val="1"/>
          <c:tx>
            <c:strRef>
              <c:f>[1]Data_Revenue_Forecast!$C$1</c:f>
              <c:strCache>
                <c:ptCount val="1"/>
                <c:pt idx="0">
                  <c:v>Forecast(Revenues)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[1]Data_Revenue_Forecast!$A$2:$A$57</c:f>
              <c:numCache>
                <c:formatCode>yyyy\-mm\-dd;@</c:formatCode>
                <c:ptCount val="56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</c:numCache>
            </c:numRef>
          </c:cat>
          <c:val>
            <c:numRef>
              <c:f>[1]Data_Revenue_Forecast!$C$2:$C$57</c:f>
              <c:numCache>
                <c:formatCode>General</c:formatCode>
                <c:ptCount val="56"/>
                <c:pt idx="51" formatCode="&quot;$&quot;#,##0">
                  <c:v>31277992637.864986</c:v>
                </c:pt>
                <c:pt idx="52" formatCode="&quot;$&quot;#,##0">
                  <c:v>27839718214.570415</c:v>
                </c:pt>
                <c:pt idx="53" formatCode="&quot;$&quot;#,##0">
                  <c:v>27804230541.486641</c:v>
                </c:pt>
                <c:pt idx="54" formatCode="&quot;$&quot;#,##0">
                  <c:v>31021228150.319664</c:v>
                </c:pt>
                <c:pt idx="55" formatCode="&quot;$&quot;#,##0">
                  <c:v>32185958096.539894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6-4F26-BF2B-A4536AF44786}"/>
            </c:ext>
          </c:extLst>
        </c:ser>
        <c:ser>
          <c:idx val="2"/>
          <c:order val="2"/>
          <c:tx>
            <c:strRef>
              <c:f>[1]Data_Revenue_Forecast!$D$1</c:f>
              <c:strCache>
                <c:ptCount val="1"/>
                <c:pt idx="0">
                  <c:v>Lower Confidence Bound(Revenues)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[1]Data_Revenue_Forecast!$A$2:$A$57</c:f>
              <c:numCache>
                <c:formatCode>yyyy\-mm\-dd;@</c:formatCode>
                <c:ptCount val="56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</c:numCache>
            </c:numRef>
          </c:cat>
          <c:val>
            <c:numRef>
              <c:f>[1]Data_Revenue_Forecast!$D$2:$D$57</c:f>
              <c:numCache>
                <c:formatCode>General</c:formatCode>
                <c:ptCount val="56"/>
                <c:pt idx="51" formatCode="&quot;$&quot;#,##0">
                  <c:v>31277992637.864986</c:v>
                </c:pt>
                <c:pt idx="52" formatCode="&quot;$&quot;#,##0">
                  <c:v>24637522657.244152</c:v>
                </c:pt>
                <c:pt idx="53" formatCode="&quot;$&quot;#,##0">
                  <c:v>23633856035.152138</c:v>
                </c:pt>
                <c:pt idx="54" formatCode="&quot;$&quot;#,##0">
                  <c:v>26066723986.619576</c:v>
                </c:pt>
                <c:pt idx="55" formatCode="&quot;$&quot;#,##0">
                  <c:v>26553965478.417683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06-4F26-BF2B-A4536AF44786}"/>
            </c:ext>
          </c:extLst>
        </c:ser>
        <c:ser>
          <c:idx val="3"/>
          <c:order val="3"/>
          <c:tx>
            <c:strRef>
              <c:f>[1]Data_Revenue_Forecast!$E$1</c:f>
              <c:strCache>
                <c:ptCount val="1"/>
                <c:pt idx="0">
                  <c:v>Upper Confidence Bound(Revenues)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[1]Data_Revenue_Forecast!$A$2:$A$57</c:f>
              <c:numCache>
                <c:formatCode>yyyy\-mm\-dd;@</c:formatCode>
                <c:ptCount val="56"/>
                <c:pt idx="0">
                  <c:v>38016</c:v>
                </c:pt>
                <c:pt idx="1">
                  <c:v>38107</c:v>
                </c:pt>
                <c:pt idx="2">
                  <c:v>38198</c:v>
                </c:pt>
                <c:pt idx="3">
                  <c:v>38290</c:v>
                </c:pt>
                <c:pt idx="4">
                  <c:v>38382</c:v>
                </c:pt>
                <c:pt idx="5">
                  <c:v>38472</c:v>
                </c:pt>
                <c:pt idx="6">
                  <c:v>38563</c:v>
                </c:pt>
                <c:pt idx="7">
                  <c:v>38655</c:v>
                </c:pt>
                <c:pt idx="8">
                  <c:v>38747</c:v>
                </c:pt>
                <c:pt idx="9">
                  <c:v>38837</c:v>
                </c:pt>
                <c:pt idx="10">
                  <c:v>38928</c:v>
                </c:pt>
                <c:pt idx="11">
                  <c:v>39020</c:v>
                </c:pt>
                <c:pt idx="12">
                  <c:v>39112</c:v>
                </c:pt>
                <c:pt idx="13">
                  <c:v>39202</c:v>
                </c:pt>
                <c:pt idx="14">
                  <c:v>39293</c:v>
                </c:pt>
                <c:pt idx="15">
                  <c:v>39385</c:v>
                </c:pt>
                <c:pt idx="16">
                  <c:v>39477</c:v>
                </c:pt>
                <c:pt idx="17">
                  <c:v>39568</c:v>
                </c:pt>
                <c:pt idx="18">
                  <c:v>39659</c:v>
                </c:pt>
                <c:pt idx="19">
                  <c:v>39751</c:v>
                </c:pt>
                <c:pt idx="20">
                  <c:v>39843</c:v>
                </c:pt>
                <c:pt idx="21">
                  <c:v>39933</c:v>
                </c:pt>
                <c:pt idx="22">
                  <c:v>40024</c:v>
                </c:pt>
                <c:pt idx="23">
                  <c:v>40116</c:v>
                </c:pt>
                <c:pt idx="24">
                  <c:v>40208</c:v>
                </c:pt>
                <c:pt idx="25">
                  <c:v>40298</c:v>
                </c:pt>
                <c:pt idx="26">
                  <c:v>40389</c:v>
                </c:pt>
                <c:pt idx="27">
                  <c:v>40481</c:v>
                </c:pt>
                <c:pt idx="28">
                  <c:v>40573</c:v>
                </c:pt>
                <c:pt idx="29">
                  <c:v>40663</c:v>
                </c:pt>
                <c:pt idx="30">
                  <c:v>40754</c:v>
                </c:pt>
                <c:pt idx="31">
                  <c:v>40846</c:v>
                </c:pt>
                <c:pt idx="32">
                  <c:v>40938</c:v>
                </c:pt>
                <c:pt idx="33">
                  <c:v>41029</c:v>
                </c:pt>
                <c:pt idx="34">
                  <c:v>41120</c:v>
                </c:pt>
                <c:pt idx="35">
                  <c:v>41212</c:v>
                </c:pt>
                <c:pt idx="36">
                  <c:v>41304</c:v>
                </c:pt>
                <c:pt idx="37">
                  <c:v>41394</c:v>
                </c:pt>
                <c:pt idx="38">
                  <c:v>41485</c:v>
                </c:pt>
                <c:pt idx="39">
                  <c:v>41577</c:v>
                </c:pt>
                <c:pt idx="40">
                  <c:v>41669</c:v>
                </c:pt>
                <c:pt idx="41">
                  <c:v>41759</c:v>
                </c:pt>
                <c:pt idx="42">
                  <c:v>41850</c:v>
                </c:pt>
                <c:pt idx="43">
                  <c:v>41942</c:v>
                </c:pt>
                <c:pt idx="44">
                  <c:v>42034</c:v>
                </c:pt>
                <c:pt idx="45">
                  <c:v>42124</c:v>
                </c:pt>
                <c:pt idx="46">
                  <c:v>42215</c:v>
                </c:pt>
                <c:pt idx="47">
                  <c:v>42307</c:v>
                </c:pt>
                <c:pt idx="48">
                  <c:v>42399</c:v>
                </c:pt>
                <c:pt idx="49">
                  <c:v>42490</c:v>
                </c:pt>
                <c:pt idx="50">
                  <c:v>42581</c:v>
                </c:pt>
                <c:pt idx="51">
                  <c:v>42673</c:v>
                </c:pt>
                <c:pt idx="52">
                  <c:v>42765</c:v>
                </c:pt>
                <c:pt idx="53">
                  <c:v>42855</c:v>
                </c:pt>
                <c:pt idx="54">
                  <c:v>42946</c:v>
                </c:pt>
                <c:pt idx="55">
                  <c:v>43038</c:v>
                </c:pt>
              </c:numCache>
            </c:numRef>
          </c:cat>
          <c:val>
            <c:numRef>
              <c:f>[1]Data_Revenue_Forecast!$E$2:$E$57</c:f>
              <c:numCache>
                <c:formatCode>General</c:formatCode>
                <c:ptCount val="56"/>
                <c:pt idx="51" formatCode="&quot;$&quot;#,##0">
                  <c:v>31277992637.864986</c:v>
                </c:pt>
                <c:pt idx="52" formatCode="&quot;$&quot;#,##0">
                  <c:v>31041913771.896679</c:v>
                </c:pt>
                <c:pt idx="53" formatCode="&quot;$&quot;#,##0">
                  <c:v>31974605047.821144</c:v>
                </c:pt>
                <c:pt idx="54" formatCode="&quot;$&quot;#,##0">
                  <c:v>35975732314.019753</c:v>
                </c:pt>
                <c:pt idx="55" formatCode="&quot;$&quot;#,##0">
                  <c:v>37817950714.662109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06-4F26-BF2B-A4536AF4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466767"/>
        <c:axId val="1196473839"/>
      </c:lineChart>
      <c:catAx>
        <c:axId val="11964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73839"/>
        <c:crosses val="autoZero"/>
        <c:auto val="1"/>
        <c:lblAlgn val="ctr"/>
        <c:lblOffset val="100"/>
        <c:noMultiLvlLbl val="0"/>
      </c:catAx>
      <c:valAx>
        <c:axId val="11964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6767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In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10</xdr:row>
      <xdr:rowOff>76200</xdr:rowOff>
    </xdr:from>
    <xdr:to>
      <xdr:col>23</xdr:col>
      <xdr:colOff>600075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D88C2-CE2C-4DDC-9084-145F92E3C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34</xdr:row>
      <xdr:rowOff>52386</xdr:rowOff>
    </xdr:from>
    <xdr:to>
      <xdr:col>23</xdr:col>
      <xdr:colOff>600075</xdr:colOff>
      <xdr:row>58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CE90F-F741-45B5-B3BE-8A422D6FD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60</xdr:row>
      <xdr:rowOff>15240</xdr:rowOff>
    </xdr:from>
    <xdr:to>
      <xdr:col>23</xdr:col>
      <xdr:colOff>601980</xdr:colOff>
      <xdr:row>82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2F061-320D-44DD-BE28-42B7DFF58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84</xdr:row>
      <xdr:rowOff>15240</xdr:rowOff>
    </xdr:from>
    <xdr:to>
      <xdr:col>23</xdr:col>
      <xdr:colOff>601980</xdr:colOff>
      <xdr:row>105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FC47E-3420-41FA-A5C8-447D077B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ekueko\AppData\Local\Microsoft\Windows\INetCache\Content.Outlook\2GI6O89Z\Interview%20questions_A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pt"/>
      <sheetName val="Raw Data"/>
      <sheetName val="Data2_Notebook_Forecast"/>
      <sheetName val="Date2"/>
      <sheetName val="Data_Revenue_Forecast"/>
      <sheetName val="DataNotebook"/>
      <sheetName val="Charts"/>
    </sheetNames>
    <sheetDataSet>
      <sheetData sheetId="0"/>
      <sheetData sheetId="1"/>
      <sheetData sheetId="2">
        <row r="1">
          <cell r="B1" t="str">
            <v>Notebook</v>
          </cell>
          <cell r="C1" t="str">
            <v>Forecast(Notebook)</v>
          </cell>
          <cell r="D1" t="str">
            <v>Lower Confidence Bound(Notebook)</v>
          </cell>
          <cell r="E1" t="str">
            <v>Upper Confidence Bound(Notebook)</v>
          </cell>
        </row>
        <row r="2">
          <cell r="A2">
            <v>38016</v>
          </cell>
          <cell r="B2">
            <v>10503954.628999997</v>
          </cell>
        </row>
        <row r="3">
          <cell r="A3">
            <v>38107</v>
          </cell>
          <cell r="B3">
            <v>10200359.870000003</v>
          </cell>
        </row>
        <row r="4">
          <cell r="A4">
            <v>38198</v>
          </cell>
          <cell r="B4">
            <v>12011218.908</v>
          </cell>
        </row>
        <row r="5">
          <cell r="A5">
            <v>38290</v>
          </cell>
          <cell r="B5">
            <v>13930244.786999993</v>
          </cell>
        </row>
        <row r="6">
          <cell r="A6">
            <v>38382</v>
          </cell>
          <cell r="B6">
            <v>13263460.723999994</v>
          </cell>
        </row>
        <row r="7">
          <cell r="A7">
            <v>38472</v>
          </cell>
          <cell r="B7">
            <v>13615871.669</v>
          </cell>
        </row>
        <row r="8">
          <cell r="A8">
            <v>38563</v>
          </cell>
          <cell r="B8">
            <v>16389520.515999993</v>
          </cell>
        </row>
        <row r="9">
          <cell r="A9">
            <v>38655</v>
          </cell>
          <cell r="B9">
            <v>19135880.601000011</v>
          </cell>
        </row>
        <row r="10">
          <cell r="A10">
            <v>38747</v>
          </cell>
          <cell r="B10">
            <v>17630022.382999998</v>
          </cell>
        </row>
        <row r="11">
          <cell r="A11">
            <v>38837</v>
          </cell>
          <cell r="B11">
            <v>17214623.691000003</v>
          </cell>
        </row>
        <row r="12">
          <cell r="A12">
            <v>38928</v>
          </cell>
          <cell r="B12">
            <v>20815047.296000008</v>
          </cell>
        </row>
        <row r="13">
          <cell r="A13">
            <v>39020</v>
          </cell>
          <cell r="B13">
            <v>24199463.359999988</v>
          </cell>
        </row>
        <row r="14">
          <cell r="A14">
            <v>39112</v>
          </cell>
          <cell r="B14">
            <v>22761021.048999999</v>
          </cell>
        </row>
        <row r="15">
          <cell r="A15">
            <v>39202</v>
          </cell>
          <cell r="B15">
            <v>22648906.023000009</v>
          </cell>
        </row>
        <row r="16">
          <cell r="A16">
            <v>39293</v>
          </cell>
          <cell r="B16">
            <v>28635180.133000016</v>
          </cell>
        </row>
        <row r="17">
          <cell r="A17">
            <v>39385</v>
          </cell>
          <cell r="B17">
            <v>32524364.484999996</v>
          </cell>
        </row>
        <row r="18">
          <cell r="A18">
            <v>39477</v>
          </cell>
          <cell r="B18">
            <v>31201346.360999994</v>
          </cell>
        </row>
        <row r="19">
          <cell r="A19">
            <v>39568</v>
          </cell>
          <cell r="B19">
            <v>30293255.296000019</v>
          </cell>
        </row>
        <row r="20">
          <cell r="A20">
            <v>39659</v>
          </cell>
          <cell r="B20">
            <v>35208420.883000016</v>
          </cell>
        </row>
        <row r="21">
          <cell r="A21">
            <v>39751</v>
          </cell>
          <cell r="B21">
            <v>33263509.555000003</v>
          </cell>
        </row>
        <row r="22">
          <cell r="A22">
            <v>39843</v>
          </cell>
          <cell r="B22">
            <v>28074969.463999994</v>
          </cell>
        </row>
        <row r="23">
          <cell r="A23">
            <v>39933</v>
          </cell>
          <cell r="B23">
            <v>28959141.996000003</v>
          </cell>
        </row>
        <row r="24">
          <cell r="A24">
            <v>40024</v>
          </cell>
          <cell r="B24">
            <v>35775881.792000018</v>
          </cell>
        </row>
        <row r="25">
          <cell r="A25">
            <v>40116</v>
          </cell>
          <cell r="B25">
            <v>40970066.836999997</v>
          </cell>
        </row>
        <row r="26">
          <cell r="A26">
            <v>40208</v>
          </cell>
          <cell r="B26">
            <v>38462234.934999995</v>
          </cell>
        </row>
        <row r="27">
          <cell r="A27">
            <v>40298</v>
          </cell>
          <cell r="B27">
            <v>37874721.159999982</v>
          </cell>
        </row>
        <row r="28">
          <cell r="A28">
            <v>40389</v>
          </cell>
          <cell r="B28">
            <v>42538150.88599997</v>
          </cell>
        </row>
        <row r="29">
          <cell r="A29">
            <v>40481</v>
          </cell>
          <cell r="B29">
            <v>45659741.615999982</v>
          </cell>
        </row>
        <row r="30">
          <cell r="A30">
            <v>40573</v>
          </cell>
          <cell r="B30">
            <v>40496157.349000022</v>
          </cell>
        </row>
        <row r="31">
          <cell r="A31">
            <v>40663</v>
          </cell>
          <cell r="B31">
            <v>41703656.715000018</v>
          </cell>
        </row>
        <row r="32">
          <cell r="A32">
            <v>40754</v>
          </cell>
          <cell r="B32">
            <v>47905371.378000028</v>
          </cell>
        </row>
        <row r="33">
          <cell r="A33">
            <v>40846</v>
          </cell>
          <cell r="B33">
            <v>49786641.786000036</v>
          </cell>
        </row>
        <row r="34">
          <cell r="A34">
            <v>40938</v>
          </cell>
          <cell r="B34">
            <v>45532247.438999988</v>
          </cell>
        </row>
        <row r="35">
          <cell r="A35">
            <v>41029</v>
          </cell>
          <cell r="B35">
            <v>44103440.02099999</v>
          </cell>
        </row>
        <row r="36">
          <cell r="A36">
            <v>41120</v>
          </cell>
          <cell r="B36">
            <v>47583335.440000005</v>
          </cell>
        </row>
        <row r="37">
          <cell r="A37">
            <v>41212</v>
          </cell>
          <cell r="B37">
            <v>47926185.433000021</v>
          </cell>
        </row>
        <row r="38">
          <cell r="A38">
            <v>41304</v>
          </cell>
          <cell r="B38">
            <v>41250421.465000018</v>
          </cell>
        </row>
        <row r="39">
          <cell r="A39">
            <v>41394</v>
          </cell>
          <cell r="B39">
            <v>40778111.336999997</v>
          </cell>
        </row>
        <row r="40">
          <cell r="A40">
            <v>41485</v>
          </cell>
          <cell r="B40">
            <v>44310375.44600004</v>
          </cell>
        </row>
        <row r="41">
          <cell r="A41">
            <v>41577</v>
          </cell>
          <cell r="B41">
            <v>45812890.284000017</v>
          </cell>
        </row>
        <row r="42">
          <cell r="A42">
            <v>41669</v>
          </cell>
          <cell r="B42">
            <v>39774463.373000011</v>
          </cell>
        </row>
        <row r="43">
          <cell r="A43">
            <v>41759</v>
          </cell>
          <cell r="B43">
            <v>40446894.771000005</v>
          </cell>
        </row>
        <row r="44">
          <cell r="A44">
            <v>41850</v>
          </cell>
          <cell r="B44">
            <v>46411044.043999985</v>
          </cell>
        </row>
        <row r="45">
          <cell r="A45">
            <v>41942</v>
          </cell>
          <cell r="B45">
            <v>47917036.168999955</v>
          </cell>
        </row>
        <row r="46">
          <cell r="A46">
            <v>42034</v>
          </cell>
          <cell r="B46">
            <v>40549907.705000013</v>
          </cell>
        </row>
        <row r="47">
          <cell r="A47">
            <v>42124</v>
          </cell>
          <cell r="B47">
            <v>38234486.423000008</v>
          </cell>
        </row>
        <row r="48">
          <cell r="A48">
            <v>42215</v>
          </cell>
          <cell r="B48">
            <v>43033383.238000005</v>
          </cell>
        </row>
        <row r="49">
          <cell r="A49">
            <v>42307</v>
          </cell>
          <cell r="B49">
            <v>43903369.293999992</v>
          </cell>
        </row>
        <row r="50">
          <cell r="A50">
            <v>42399</v>
          </cell>
          <cell r="B50">
            <v>35769748.207999974</v>
          </cell>
        </row>
        <row r="51">
          <cell r="A51">
            <v>42490</v>
          </cell>
          <cell r="B51">
            <v>37682740.086999997</v>
          </cell>
        </row>
        <row r="52">
          <cell r="A52">
            <v>42581</v>
          </cell>
          <cell r="B52">
            <v>42025334.951999992</v>
          </cell>
        </row>
        <row r="53">
          <cell r="A53">
            <v>42673</v>
          </cell>
          <cell r="B53">
            <v>44891088.068000019</v>
          </cell>
          <cell r="C53">
            <v>44891088.068000019</v>
          </cell>
          <cell r="D53">
            <v>44891088.068000019</v>
          </cell>
          <cell r="E53">
            <v>44891088.068000019</v>
          </cell>
        </row>
        <row r="54">
          <cell r="A54">
            <v>42765</v>
          </cell>
          <cell r="C54">
            <v>38813120.788492829</v>
          </cell>
          <cell r="D54">
            <v>34957497.135116696</v>
          </cell>
          <cell r="E54">
            <v>42668744.441868961</v>
          </cell>
        </row>
        <row r="55">
          <cell r="A55">
            <v>42855</v>
          </cell>
          <cell r="C55">
            <v>40245078.380551115</v>
          </cell>
          <cell r="D55">
            <v>35609054.914688222</v>
          </cell>
          <cell r="E55">
            <v>44881101.846414007</v>
          </cell>
        </row>
        <row r="56">
          <cell r="A56">
            <v>42946</v>
          </cell>
          <cell r="C56">
            <v>45692782.222961068</v>
          </cell>
          <cell r="D56">
            <v>40388118.320820205</v>
          </cell>
          <cell r="E56">
            <v>50997446.125101931</v>
          </cell>
        </row>
        <row r="57">
          <cell r="A57">
            <v>43038</v>
          </cell>
          <cell r="C57">
            <v>47561005.4553845</v>
          </cell>
          <cell r="D57">
            <v>41661335.964296386</v>
          </cell>
          <cell r="E57">
            <v>53460674.946472615</v>
          </cell>
        </row>
        <row r="58">
          <cell r="A58">
            <v>43099</v>
          </cell>
          <cell r="C58">
            <v>43531048.889624298</v>
          </cell>
          <cell r="D58">
            <v>37072186.251141228</v>
          </cell>
          <cell r="E58">
            <v>49989911.528107367</v>
          </cell>
        </row>
      </sheetData>
      <sheetData sheetId="3"/>
      <sheetData sheetId="4">
        <row r="1">
          <cell r="B1" t="str">
            <v>Revenues</v>
          </cell>
          <cell r="C1" t="str">
            <v>Forecast(Revenues)</v>
          </cell>
          <cell r="D1" t="str">
            <v>Lower Confidence Bound(Revenues)</v>
          </cell>
          <cell r="E1" t="str">
            <v>Upper Confidence Bound(Revenues)</v>
          </cell>
        </row>
        <row r="2">
          <cell r="A2">
            <v>38016</v>
          </cell>
          <cell r="B2">
            <v>13763005169.398008</v>
          </cell>
        </row>
        <row r="3">
          <cell r="A3">
            <v>38107</v>
          </cell>
          <cell r="B3">
            <v>13015335206.5865</v>
          </cell>
        </row>
        <row r="4">
          <cell r="A4">
            <v>38198</v>
          </cell>
          <cell r="B4">
            <v>15079388916.157503</v>
          </cell>
        </row>
        <row r="5">
          <cell r="A5">
            <v>38290</v>
          </cell>
          <cell r="B5">
            <v>17499655019.262497</v>
          </cell>
        </row>
        <row r="6">
          <cell r="A6">
            <v>38382</v>
          </cell>
          <cell r="B6">
            <v>16541045563.278008</v>
          </cell>
        </row>
        <row r="7">
          <cell r="A7">
            <v>38472</v>
          </cell>
          <cell r="B7">
            <v>16419269308.2605</v>
          </cell>
        </row>
        <row r="8">
          <cell r="A8">
            <v>38563</v>
          </cell>
          <cell r="B8">
            <v>19441487675.567001</v>
          </cell>
        </row>
        <row r="9">
          <cell r="A9">
            <v>38655</v>
          </cell>
          <cell r="B9">
            <v>22071983282.7785</v>
          </cell>
        </row>
        <row r="10">
          <cell r="A10">
            <v>38747</v>
          </cell>
          <cell r="B10">
            <v>20312066500.300503</v>
          </cell>
        </row>
        <row r="11">
          <cell r="A11">
            <v>38837</v>
          </cell>
          <cell r="B11">
            <v>19331019582.259003</v>
          </cell>
        </row>
        <row r="12">
          <cell r="A12">
            <v>38928</v>
          </cell>
          <cell r="B12">
            <v>22854279805.726997</v>
          </cell>
        </row>
        <row r="13">
          <cell r="A13">
            <v>39020</v>
          </cell>
          <cell r="B13">
            <v>26082450387.227013</v>
          </cell>
        </row>
        <row r="14">
          <cell r="A14">
            <v>39112</v>
          </cell>
          <cell r="B14">
            <v>24308844800.756004</v>
          </cell>
        </row>
        <row r="15">
          <cell r="A15">
            <v>39202</v>
          </cell>
          <cell r="B15">
            <v>23800744303.839001</v>
          </cell>
        </row>
        <row r="16">
          <cell r="A16">
            <v>39293</v>
          </cell>
          <cell r="B16">
            <v>29699509290.340004</v>
          </cell>
        </row>
        <row r="17">
          <cell r="A17">
            <v>39385</v>
          </cell>
          <cell r="B17">
            <v>33855776041.722507</v>
          </cell>
        </row>
        <row r="18">
          <cell r="A18">
            <v>39477</v>
          </cell>
          <cell r="B18">
            <v>32350884325.480999</v>
          </cell>
        </row>
        <row r="19">
          <cell r="A19">
            <v>39568</v>
          </cell>
          <cell r="B19">
            <v>30493931933.4505</v>
          </cell>
        </row>
        <row r="20">
          <cell r="A20">
            <v>39659</v>
          </cell>
          <cell r="B20">
            <v>33665484024.900986</v>
          </cell>
        </row>
        <row r="21">
          <cell r="A21">
            <v>39751</v>
          </cell>
          <cell r="B21">
            <v>29736765440.582996</v>
          </cell>
        </row>
        <row r="22">
          <cell r="A22">
            <v>39843</v>
          </cell>
          <cell r="B22">
            <v>24709631691.160011</v>
          </cell>
        </row>
        <row r="23">
          <cell r="A23">
            <v>39933</v>
          </cell>
          <cell r="B23">
            <v>24836791877.377502</v>
          </cell>
        </row>
        <row r="24">
          <cell r="A24">
            <v>40024</v>
          </cell>
          <cell r="B24">
            <v>30194866122.629505</v>
          </cell>
        </row>
        <row r="25">
          <cell r="A25">
            <v>40116</v>
          </cell>
          <cell r="B25">
            <v>34194986310.342979</v>
          </cell>
        </row>
        <row r="26">
          <cell r="A26">
            <v>40208</v>
          </cell>
          <cell r="B26">
            <v>30903426221.750515</v>
          </cell>
        </row>
        <row r="27">
          <cell r="A27">
            <v>40298</v>
          </cell>
          <cell r="B27">
            <v>29518327611.147007</v>
          </cell>
        </row>
        <row r="28">
          <cell r="A28">
            <v>40389</v>
          </cell>
          <cell r="B28">
            <v>33189266751.045002</v>
          </cell>
        </row>
        <row r="29">
          <cell r="A29">
            <v>40481</v>
          </cell>
          <cell r="B29">
            <v>36412415037.232506</v>
          </cell>
        </row>
        <row r="30">
          <cell r="A30">
            <v>40573</v>
          </cell>
          <cell r="B30">
            <v>30765224586.312515</v>
          </cell>
        </row>
        <row r="31">
          <cell r="A31">
            <v>40663</v>
          </cell>
          <cell r="B31">
            <v>31110066032.265488</v>
          </cell>
        </row>
        <row r="32">
          <cell r="A32">
            <v>40754</v>
          </cell>
          <cell r="B32">
            <v>35097702186.09198</v>
          </cell>
        </row>
        <row r="33">
          <cell r="A33">
            <v>40846</v>
          </cell>
          <cell r="B33">
            <v>36008848583.328499</v>
          </cell>
        </row>
        <row r="34">
          <cell r="A34">
            <v>40938</v>
          </cell>
          <cell r="B34">
            <v>32444808694.21101</v>
          </cell>
        </row>
        <row r="35">
          <cell r="A35">
            <v>41029</v>
          </cell>
          <cell r="B35">
            <v>30731667733.440498</v>
          </cell>
        </row>
        <row r="36">
          <cell r="A36">
            <v>41120</v>
          </cell>
          <cell r="B36">
            <v>33082191065.065014</v>
          </cell>
        </row>
        <row r="37">
          <cell r="A37">
            <v>41212</v>
          </cell>
          <cell r="B37">
            <v>33420838353.556499</v>
          </cell>
        </row>
        <row r="38">
          <cell r="A38">
            <v>41304</v>
          </cell>
          <cell r="B38">
            <v>28367270085.69202</v>
          </cell>
        </row>
        <row r="39">
          <cell r="A39">
            <v>41394</v>
          </cell>
          <cell r="B39">
            <v>27294554899.234001</v>
          </cell>
        </row>
        <row r="40">
          <cell r="A40">
            <v>41485</v>
          </cell>
          <cell r="B40">
            <v>30726278455.544514</v>
          </cell>
        </row>
        <row r="41">
          <cell r="A41">
            <v>41577</v>
          </cell>
          <cell r="B41">
            <v>31657334446.401978</v>
          </cell>
        </row>
        <row r="42">
          <cell r="A42">
            <v>41669</v>
          </cell>
          <cell r="B42">
            <v>28324209972.683002</v>
          </cell>
        </row>
        <row r="43">
          <cell r="A43">
            <v>41759</v>
          </cell>
          <cell r="B43">
            <v>27494428847.753002</v>
          </cell>
        </row>
        <row r="44">
          <cell r="A44">
            <v>41850</v>
          </cell>
          <cell r="B44">
            <v>31173899369.414505</v>
          </cell>
        </row>
        <row r="45">
          <cell r="A45">
            <v>41942</v>
          </cell>
          <cell r="B45">
            <v>31700573687.203503</v>
          </cell>
        </row>
        <row r="46">
          <cell r="A46">
            <v>42034</v>
          </cell>
          <cell r="B46">
            <v>26877500532.241009</v>
          </cell>
        </row>
        <row r="47">
          <cell r="A47">
            <v>42124</v>
          </cell>
          <cell r="B47">
            <v>25521860288.020508</v>
          </cell>
        </row>
        <row r="48">
          <cell r="A48">
            <v>42215</v>
          </cell>
          <cell r="B48">
            <v>28566828479.24049</v>
          </cell>
        </row>
        <row r="49">
          <cell r="A49">
            <v>42307</v>
          </cell>
          <cell r="B49">
            <v>29189867165.50449</v>
          </cell>
        </row>
        <row r="50">
          <cell r="A50">
            <v>42399</v>
          </cell>
          <cell r="B50">
            <v>24384735100.835484</v>
          </cell>
        </row>
        <row r="51">
          <cell r="A51">
            <v>42490</v>
          </cell>
          <cell r="B51">
            <v>25818316197.551514</v>
          </cell>
        </row>
        <row r="52">
          <cell r="A52">
            <v>42581</v>
          </cell>
          <cell r="B52">
            <v>29346463075.650505</v>
          </cell>
        </row>
        <row r="53">
          <cell r="A53">
            <v>42673</v>
          </cell>
          <cell r="B53">
            <v>31277992637.864986</v>
          </cell>
          <cell r="C53">
            <v>31277992637.864986</v>
          </cell>
          <cell r="D53">
            <v>31277992637.864986</v>
          </cell>
          <cell r="E53">
            <v>31277992637.864986</v>
          </cell>
        </row>
        <row r="54">
          <cell r="A54">
            <v>42765</v>
          </cell>
          <cell r="C54">
            <v>27839718214.570415</v>
          </cell>
          <cell r="D54">
            <v>24637522657.244152</v>
          </cell>
          <cell r="E54">
            <v>31041913771.896679</v>
          </cell>
        </row>
        <row r="55">
          <cell r="A55">
            <v>42855</v>
          </cell>
          <cell r="C55">
            <v>27804230541.486641</v>
          </cell>
          <cell r="D55">
            <v>23633856035.152138</v>
          </cell>
          <cell r="E55">
            <v>31974605047.821144</v>
          </cell>
        </row>
        <row r="56">
          <cell r="A56">
            <v>42946</v>
          </cell>
          <cell r="C56">
            <v>31021228150.319664</v>
          </cell>
          <cell r="D56">
            <v>26066723986.619576</v>
          </cell>
          <cell r="E56">
            <v>35975732314.019753</v>
          </cell>
        </row>
        <row r="57">
          <cell r="A57">
            <v>43038</v>
          </cell>
          <cell r="C57">
            <v>32185958096.539894</v>
          </cell>
          <cell r="D57">
            <v>26553965478.417683</v>
          </cell>
          <cell r="E57">
            <v>37817950714.662109</v>
          </cell>
        </row>
      </sheetData>
      <sheetData sheetId="5">
        <row r="1">
          <cell r="A1" t="str">
            <v>Project Intel Notebook Market Analyst</v>
          </cell>
        </row>
        <row r="5">
          <cell r="U5">
            <v>-2.8902834453801495E-2</v>
          </cell>
        </row>
        <row r="6">
          <cell r="U6">
            <v>0.17752886987113692</v>
          </cell>
        </row>
        <row r="7">
          <cell r="U7">
            <v>0.15976951881591053</v>
          </cell>
        </row>
        <row r="8">
          <cell r="U8">
            <v>-4.786597286662591E-2</v>
          </cell>
        </row>
        <row r="9">
          <cell r="U9">
            <v>2.6570063783751891E-2</v>
          </cell>
        </row>
        <row r="10">
          <cell r="U10">
            <v>0.20370708992631117</v>
          </cell>
        </row>
        <row r="11">
          <cell r="U11">
            <v>0.16756805559497179</v>
          </cell>
        </row>
        <row r="12">
          <cell r="U12">
            <v>-7.8692914603643568E-2</v>
          </cell>
        </row>
        <row r="13">
          <cell r="U13">
            <v>-2.3562005933727478E-2</v>
          </cell>
        </row>
        <row r="14">
          <cell r="U14">
            <v>0.20914910820167071</v>
          </cell>
        </row>
        <row r="15">
          <cell r="U15">
            <v>0.1625947082829535</v>
          </cell>
        </row>
        <row r="16">
          <cell r="U16">
            <v>-5.9441108118853385E-2</v>
          </cell>
        </row>
        <row r="17">
          <cell r="U17">
            <v>-4.9257202367389624E-3</v>
          </cell>
        </row>
        <row r="18">
          <cell r="U18">
            <v>0.26430742853190936</v>
          </cell>
        </row>
        <row r="19">
          <cell r="U19">
            <v>0.13581840009164006</v>
          </cell>
        </row>
        <row r="20">
          <cell r="U20">
            <v>-4.0677766005548496E-2</v>
          </cell>
        </row>
        <row r="21">
          <cell r="U21">
            <v>-2.9104215602983537E-2</v>
          </cell>
        </row>
        <row r="22">
          <cell r="U22">
            <v>0.16225280310660459</v>
          </cell>
        </row>
        <row r="23">
          <cell r="U23">
            <v>-5.5239947694987107E-2</v>
          </cell>
        </row>
        <row r="24">
          <cell r="U24">
            <v>-0.15598294228156975</v>
          </cell>
        </row>
        <row r="25">
          <cell r="U25">
            <v>3.1493267806889935E-2</v>
          </cell>
        </row>
        <row r="26">
          <cell r="U26">
            <v>0.23539163546149194</v>
          </cell>
        </row>
        <row r="27">
          <cell r="U27">
            <v>0.14518677904848934</v>
          </cell>
        </row>
        <row r="28">
          <cell r="U28">
            <v>-6.1211320742469079E-2</v>
          </cell>
        </row>
        <row r="29">
          <cell r="U29">
            <v>-1.527508253207065E-2</v>
          </cell>
        </row>
        <row r="30">
          <cell r="U30">
            <v>0.12312776505940219</v>
          </cell>
        </row>
        <row r="31">
          <cell r="U31">
            <v>7.338331979605113E-2</v>
          </cell>
        </row>
        <row r="32">
          <cell r="U32">
            <v>-0.11308833743357297</v>
          </cell>
        </row>
        <row r="33">
          <cell r="U33">
            <v>2.9817625993341649E-2</v>
          </cell>
        </row>
        <row r="34">
          <cell r="U34">
            <v>0.14870913625304735</v>
          </cell>
        </row>
        <row r="35">
          <cell r="U35">
            <v>3.9270552630846702E-2</v>
          </cell>
        </row>
        <row r="36">
          <cell r="U36">
            <v>-8.5452536149895147E-2</v>
          </cell>
        </row>
        <row r="37">
          <cell r="U37">
            <v>-3.1380110862066164E-2</v>
          </cell>
        </row>
        <row r="38">
          <cell r="U38">
            <v>7.8903028728440447E-2</v>
          </cell>
        </row>
        <row r="39">
          <cell r="U39">
            <v>7.2052624492321493E-3</v>
          </cell>
        </row>
        <row r="40">
          <cell r="U40">
            <v>-0.13929262067669887</v>
          </cell>
        </row>
        <row r="41">
          <cell r="U41">
            <v>-1.1449825510286353E-2</v>
          </cell>
        </row>
        <row r="42">
          <cell r="U42">
            <v>8.6621572044094264E-2</v>
          </cell>
        </row>
        <row r="43">
          <cell r="U43">
            <v>3.3908871745649161E-2</v>
          </cell>
        </row>
        <row r="44">
          <cell r="U44">
            <v>-0.13180628581971185</v>
          </cell>
        </row>
        <row r="45">
          <cell r="U45">
            <v>1.6906101050164261E-2</v>
          </cell>
        </row>
        <row r="46">
          <cell r="U46">
            <v>0.1474562994798938</v>
          </cell>
        </row>
        <row r="47">
          <cell r="U47">
            <v>3.2449007605550167E-2</v>
          </cell>
        </row>
        <row r="48">
          <cell r="U48">
            <v>-0.15374758234245972</v>
          </cell>
        </row>
        <row r="49">
          <cell r="U49">
            <v>-5.7100534700218246E-2</v>
          </cell>
        </row>
        <row r="50">
          <cell r="U50">
            <v>0.12551226419585967</v>
          </cell>
        </row>
        <row r="51">
          <cell r="U51">
            <v>2.0216538662285753E-2</v>
          </cell>
        </row>
        <row r="52">
          <cell r="U52">
            <v>-0.18526188802351418</v>
          </cell>
        </row>
        <row r="53">
          <cell r="U53">
            <v>5.3480719737696636E-2</v>
          </cell>
        </row>
        <row r="54">
          <cell r="U54">
            <v>0.11524095262112129</v>
          </cell>
        </row>
        <row r="55">
          <cell r="U55">
            <v>6.8191083289953519E-2</v>
          </cell>
        </row>
      </sheetData>
      <sheetData sheetId="6">
        <row r="55">
          <cell r="A55" t="str">
            <v>2017Q1</v>
          </cell>
          <cell r="B55" t="str">
            <v>Q1</v>
          </cell>
          <cell r="C55">
            <v>24384735100.835484</v>
          </cell>
          <cell r="E55">
            <v>27839718214.570415</v>
          </cell>
        </row>
        <row r="56">
          <cell r="A56" t="str">
            <v>2017Q2</v>
          </cell>
          <cell r="B56" t="str">
            <v>Q2</v>
          </cell>
          <cell r="C56">
            <v>25818316197.551514</v>
          </cell>
          <cell r="E56">
            <v>27804230541.486641</v>
          </cell>
        </row>
        <row r="57">
          <cell r="A57" t="str">
            <v>2017Q3</v>
          </cell>
          <cell r="B57" t="str">
            <v>Q3</v>
          </cell>
          <cell r="C57">
            <v>29346463075.650505</v>
          </cell>
          <cell r="E57">
            <v>31021228150.319664</v>
          </cell>
        </row>
        <row r="58">
          <cell r="A58" t="str">
            <v>2017Q4</v>
          </cell>
          <cell r="B58" t="str">
            <v>Q4</v>
          </cell>
          <cell r="C58">
            <v>31277992637.864986</v>
          </cell>
          <cell r="E58">
            <v>32185958096.539894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CE1A-C108-49BE-974F-D4051882A44B}">
  <dimension ref="A1:X59"/>
  <sheetViews>
    <sheetView tabSelected="1" workbookViewId="0">
      <selection activeCell="I8" sqref="I8:S8"/>
    </sheetView>
  </sheetViews>
  <sheetFormatPr defaultRowHeight="14.4" x14ac:dyDescent="0.3"/>
  <cols>
    <col min="1" max="1" width="10.6640625" bestFit="1" customWidth="1"/>
    <col min="2" max="2" width="10.6640625" customWidth="1"/>
    <col min="3" max="3" width="15.5546875" customWidth="1"/>
    <col min="4" max="4" width="20.6640625" style="5" bestFit="1" customWidth="1"/>
    <col min="5" max="5" width="16.88671875" style="6" bestFit="1" customWidth="1"/>
    <col min="6" max="6" width="26.109375" style="7" bestFit="1" customWidth="1"/>
    <col min="7" max="7" width="28.109375" bestFit="1" customWidth="1"/>
    <col min="9" max="9" width="13.33203125" customWidth="1"/>
    <col min="19" max="19" width="8" customWidth="1"/>
    <col min="21" max="21" width="10.33203125" customWidth="1"/>
    <col min="23" max="23" width="10.33203125" customWidth="1"/>
  </cols>
  <sheetData>
    <row r="1" spans="1:24" ht="18" x14ac:dyDescent="0.35">
      <c r="A1" s="1" t="s">
        <v>0</v>
      </c>
      <c r="B1" s="1"/>
      <c r="C1" s="1"/>
      <c r="D1" s="2" t="s">
        <v>1</v>
      </c>
      <c r="E1" s="3" t="s">
        <v>2</v>
      </c>
      <c r="F1" s="4" t="s">
        <v>3</v>
      </c>
      <c r="G1" s="1" t="s">
        <v>4</v>
      </c>
      <c r="H1" s="1"/>
      <c r="I1" s="1"/>
    </row>
    <row r="2" spans="1:24" x14ac:dyDescent="0.3">
      <c r="A2" t="s">
        <v>5</v>
      </c>
      <c r="D2" s="5">
        <v>10503953.910999997</v>
      </c>
      <c r="E2" s="6">
        <v>13763005169.398008</v>
      </c>
    </row>
    <row r="3" spans="1:24" x14ac:dyDescent="0.3">
      <c r="A3" t="s">
        <v>6</v>
      </c>
      <c r="D3" s="5">
        <v>10200359.870000003</v>
      </c>
      <c r="E3" s="6">
        <v>13015335206.5865</v>
      </c>
      <c r="F3" s="7">
        <v>-5.432461541712922E-2</v>
      </c>
      <c r="G3" s="7">
        <f>[1]DataNotebook!U5</f>
        <v>-2.8902834453801495E-2</v>
      </c>
    </row>
    <row r="4" spans="1:24" ht="34.950000000000003" customHeight="1" x14ac:dyDescent="0.5">
      <c r="A4" t="s">
        <v>7</v>
      </c>
      <c r="D4" s="5">
        <v>12011218.23</v>
      </c>
      <c r="E4" s="6">
        <v>15079388916.157503</v>
      </c>
      <c r="F4" s="7">
        <v>0.15858628892834617</v>
      </c>
      <c r="G4" s="7">
        <f>[1]DataNotebook!U6</f>
        <v>0.17752886987113692</v>
      </c>
      <c r="I4" s="8" t="str">
        <f>[1]DataNotebook!$A$1</f>
        <v>Project Intel Notebook Market Analyst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8" x14ac:dyDescent="0.35">
      <c r="A5" t="s">
        <v>8</v>
      </c>
      <c r="D5" s="5">
        <v>13930244.786999993</v>
      </c>
      <c r="E5" s="6">
        <v>17499655019.262497</v>
      </c>
      <c r="F5" s="7">
        <v>0.16050160364997873</v>
      </c>
      <c r="G5" s="7">
        <f>[1]DataNotebook!U7</f>
        <v>0.15976951881591053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9">
        <v>2016</v>
      </c>
      <c r="U5" s="10">
        <v>2017</v>
      </c>
      <c r="V5" s="10"/>
      <c r="W5" s="10"/>
      <c r="X5" s="10"/>
    </row>
    <row r="6" spans="1:24" ht="18" x14ac:dyDescent="0.35">
      <c r="A6" t="s">
        <v>9</v>
      </c>
      <c r="D6" s="5">
        <v>13263460.067999994</v>
      </c>
      <c r="E6" s="6">
        <v>16541045563.278008</v>
      </c>
      <c r="F6" s="7">
        <v>-5.4778763063004027E-2</v>
      </c>
      <c r="G6" s="7">
        <f>[1]DataNotebook!U8</f>
        <v>-4.786597286662591E-2</v>
      </c>
      <c r="I6" s="11" t="s">
        <v>10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9" t="s">
        <v>11</v>
      </c>
      <c r="U6" s="9" t="s">
        <v>12</v>
      </c>
      <c r="V6" s="9" t="s">
        <v>13</v>
      </c>
      <c r="W6" s="9" t="s">
        <v>14</v>
      </c>
      <c r="X6" s="9" t="s">
        <v>11</v>
      </c>
    </row>
    <row r="7" spans="1:24" ht="15.6" x14ac:dyDescent="0.3">
      <c r="A7" t="s">
        <v>15</v>
      </c>
      <c r="D7" s="5">
        <v>13615871.048</v>
      </c>
      <c r="E7" s="6">
        <v>16419269308.2605</v>
      </c>
      <c r="F7" s="7">
        <v>-7.3620651458609883E-3</v>
      </c>
      <c r="G7" s="7">
        <f>[1]DataNotebook!U9</f>
        <v>2.6570063783751891E-2</v>
      </c>
      <c r="I7" s="12" t="s">
        <v>16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3">
        <v>6.5818138193870446E-2</v>
      </c>
      <c r="U7" s="13">
        <v>-0.10992631346591637</v>
      </c>
      <c r="V7" s="13">
        <v>-1.2747138031447983E-3</v>
      </c>
      <c r="W7" s="13">
        <f>$F$57</f>
        <v>0.1157017312179507</v>
      </c>
      <c r="X7" s="13">
        <f>$F$58</f>
        <v>3.7546222882482105E-2</v>
      </c>
    </row>
    <row r="8" spans="1:24" ht="15.6" x14ac:dyDescent="0.3">
      <c r="A8" t="s">
        <v>17</v>
      </c>
      <c r="D8" s="5">
        <v>16389520.515999993</v>
      </c>
      <c r="E8" s="6">
        <v>19441487675.567001</v>
      </c>
      <c r="F8" s="7">
        <v>0.18406533875329212</v>
      </c>
      <c r="G8" s="7">
        <f>[1]DataNotebook!U10</f>
        <v>0.20370708992631117</v>
      </c>
      <c r="I8" s="12" t="s">
        <v>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3">
        <v>6.8199999999999997E-2</v>
      </c>
      <c r="U8" s="13">
        <v>-0.13539999999999999</v>
      </c>
      <c r="V8" s="13">
        <v>3.6900000000000002E-2</v>
      </c>
      <c r="W8" s="13">
        <v>0.13539999999999999</v>
      </c>
      <c r="X8" s="13">
        <v>4.0899999999999999E-2</v>
      </c>
    </row>
    <row r="9" spans="1:24" ht="15.6" x14ac:dyDescent="0.3">
      <c r="G9" s="7"/>
      <c r="I9" s="14" t="s">
        <v>19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5"/>
      <c r="V9" s="15"/>
      <c r="W9" s="15"/>
      <c r="X9" s="15"/>
    </row>
    <row r="10" spans="1:24" ht="15.6" x14ac:dyDescent="0.3">
      <c r="A10" t="s">
        <v>20</v>
      </c>
      <c r="D10" s="5">
        <v>19135880.601000011</v>
      </c>
      <c r="E10" s="6">
        <v>22071983282.7785</v>
      </c>
      <c r="F10" s="7">
        <v>0.13530320575813554</v>
      </c>
      <c r="G10" s="7">
        <f>[1]DataNotebook!U11</f>
        <v>0.16756805559497179</v>
      </c>
      <c r="I10" s="12" t="s">
        <v>21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6"/>
      <c r="U10" s="16"/>
      <c r="V10" s="16"/>
      <c r="W10" s="16"/>
      <c r="X10" s="16"/>
    </row>
    <row r="11" spans="1:24" x14ac:dyDescent="0.3">
      <c r="A11" t="s">
        <v>22</v>
      </c>
      <c r="D11" s="5">
        <v>17630022.382999998</v>
      </c>
      <c r="E11" s="6">
        <v>20312066500.300503</v>
      </c>
      <c r="F11" s="7">
        <v>-7.9735325998147102E-2</v>
      </c>
      <c r="G11" s="7">
        <f>[1]DataNotebook!U12</f>
        <v>-7.8692914603643568E-2</v>
      </c>
    </row>
    <row r="12" spans="1:24" x14ac:dyDescent="0.3">
      <c r="A12" t="s">
        <v>23</v>
      </c>
      <c r="D12" s="5">
        <v>17214623.691000003</v>
      </c>
      <c r="E12" s="6">
        <v>19331019582.259003</v>
      </c>
      <c r="F12" s="7">
        <v>-4.8298725195045328E-2</v>
      </c>
      <c r="G12" s="7">
        <f>[1]DataNotebook!U13</f>
        <v>-2.3562005933727478E-2</v>
      </c>
    </row>
    <row r="13" spans="1:24" x14ac:dyDescent="0.3">
      <c r="A13" t="s">
        <v>24</v>
      </c>
      <c r="D13" s="5">
        <v>20815046.884000007</v>
      </c>
      <c r="E13" s="6">
        <v>22854279805.726997</v>
      </c>
      <c r="F13" s="7">
        <v>0.18225940998484416</v>
      </c>
      <c r="G13" s="7">
        <f>[1]DataNotebook!U14</f>
        <v>0.20914910820167071</v>
      </c>
    </row>
    <row r="14" spans="1:24" x14ac:dyDescent="0.3">
      <c r="A14" t="s">
        <v>25</v>
      </c>
      <c r="D14" s="5">
        <v>24199463.359999988</v>
      </c>
      <c r="E14" s="6">
        <v>26082450387.227013</v>
      </c>
      <c r="F14" s="7">
        <v>0.14125015572317776</v>
      </c>
      <c r="G14" s="7">
        <f>[1]DataNotebook!U15</f>
        <v>0.1625947082829535</v>
      </c>
    </row>
    <row r="15" spans="1:24" x14ac:dyDescent="0.3">
      <c r="A15" t="s">
        <v>26</v>
      </c>
      <c r="D15" s="5">
        <v>22761020.441999998</v>
      </c>
      <c r="E15" s="6">
        <v>24308844800.756004</v>
      </c>
      <c r="F15" s="7">
        <v>-6.7999960131796933E-2</v>
      </c>
      <c r="G15" s="7">
        <f>[1]DataNotebook!U16</f>
        <v>-5.9441108118853385E-2</v>
      </c>
    </row>
    <row r="16" spans="1:24" x14ac:dyDescent="0.3">
      <c r="A16" t="s">
        <v>27</v>
      </c>
      <c r="D16" s="5">
        <v>22648906.023000009</v>
      </c>
      <c r="E16" s="6">
        <v>23800744303.839001</v>
      </c>
      <c r="F16" s="7">
        <v>-2.0901877529828226E-2</v>
      </c>
      <c r="G16" s="7">
        <f>[1]DataNotebook!U17</f>
        <v>-4.9257202367389624E-3</v>
      </c>
    </row>
    <row r="17" spans="1:7" x14ac:dyDescent="0.3">
      <c r="A17" t="s">
        <v>28</v>
      </c>
      <c r="D17" s="5">
        <v>28635180.133000016</v>
      </c>
      <c r="E17" s="6">
        <v>29699509290.340004</v>
      </c>
      <c r="F17" s="7">
        <v>0.24783951758809269</v>
      </c>
      <c r="G17" s="7">
        <f>[1]DataNotebook!U18</f>
        <v>0.26430742853190936</v>
      </c>
    </row>
    <row r="18" spans="1:7" x14ac:dyDescent="0.3">
      <c r="A18" t="s">
        <v>29</v>
      </c>
      <c r="D18" s="5">
        <v>32524364.484999996</v>
      </c>
      <c r="E18" s="6">
        <v>33855776041.722507</v>
      </c>
      <c r="F18" s="7">
        <v>0.13994395364418905</v>
      </c>
      <c r="G18" s="7">
        <f>[1]DataNotebook!U19</f>
        <v>0.13581840009164006</v>
      </c>
    </row>
    <row r="19" spans="1:7" x14ac:dyDescent="0.3">
      <c r="A19" t="s">
        <v>30</v>
      </c>
      <c r="D19" s="5">
        <v>31201345.996999994</v>
      </c>
      <c r="E19" s="6">
        <v>32350884325.480999</v>
      </c>
      <c r="F19" s="7">
        <v>-4.445007299159056E-2</v>
      </c>
      <c r="G19" s="7">
        <f>[1]DataNotebook!U20</f>
        <v>-4.0677766005548496E-2</v>
      </c>
    </row>
    <row r="20" spans="1:7" x14ac:dyDescent="0.3">
      <c r="A20" t="s">
        <v>31</v>
      </c>
      <c r="D20" s="5">
        <v>30293255.296000019</v>
      </c>
      <c r="E20" s="6">
        <v>30493931933.4505</v>
      </c>
      <c r="F20" s="7">
        <v>-5.7400359549611445E-2</v>
      </c>
      <c r="G20" s="7">
        <f>[1]DataNotebook!U21</f>
        <v>-2.9104215602983537E-2</v>
      </c>
    </row>
    <row r="21" spans="1:7" x14ac:dyDescent="0.3">
      <c r="A21" t="s">
        <v>32</v>
      </c>
      <c r="D21" s="5">
        <v>35208420.883000016</v>
      </c>
      <c r="E21" s="6">
        <v>33665484024.900986</v>
      </c>
      <c r="F21" s="7">
        <v>0.1040060067810223</v>
      </c>
      <c r="G21" s="7">
        <f>[1]DataNotebook!U22</f>
        <v>0.16225280310660459</v>
      </c>
    </row>
    <row r="22" spans="1:7" x14ac:dyDescent="0.3">
      <c r="A22" t="s">
        <v>33</v>
      </c>
      <c r="D22" s="5">
        <v>33263509.555000003</v>
      </c>
      <c r="E22" s="6">
        <v>29736765440.582996</v>
      </c>
      <c r="F22" s="7">
        <v>-0.11669871080457588</v>
      </c>
      <c r="G22" s="7">
        <f>[1]DataNotebook!U23</f>
        <v>-5.5239947694987107E-2</v>
      </c>
    </row>
    <row r="23" spans="1:7" x14ac:dyDescent="0.3">
      <c r="A23" t="s">
        <v>34</v>
      </c>
      <c r="D23" s="5">
        <v>28074969.463999994</v>
      </c>
      <c r="E23" s="6">
        <v>24709631691.160011</v>
      </c>
      <c r="F23" s="7">
        <v>-0.16905449113043908</v>
      </c>
      <c r="G23" s="7">
        <f>[1]DataNotebook!U24</f>
        <v>-0.15598294228156975</v>
      </c>
    </row>
    <row r="24" spans="1:7" x14ac:dyDescent="0.3">
      <c r="A24" t="s">
        <v>35</v>
      </c>
      <c r="D24" s="5">
        <v>28959141.996000003</v>
      </c>
      <c r="E24" s="6">
        <v>24836791877.377502</v>
      </c>
      <c r="F24" s="7">
        <v>5.1461789397283207E-3</v>
      </c>
      <c r="G24" s="7">
        <f>[1]DataNotebook!U25</f>
        <v>3.1493267806889935E-2</v>
      </c>
    </row>
    <row r="25" spans="1:7" x14ac:dyDescent="0.3">
      <c r="A25" t="s">
        <v>36</v>
      </c>
      <c r="D25" s="5">
        <v>35775881.792000018</v>
      </c>
      <c r="E25" s="6">
        <v>30194866122.629505</v>
      </c>
      <c r="F25" s="7">
        <v>0.21573133405093209</v>
      </c>
      <c r="G25" s="7">
        <f>[1]DataNotebook!U26</f>
        <v>0.23539163546149194</v>
      </c>
    </row>
    <row r="26" spans="1:7" x14ac:dyDescent="0.3">
      <c r="A26" t="s">
        <v>37</v>
      </c>
      <c r="D26" s="5">
        <v>40970066.836999997</v>
      </c>
      <c r="E26" s="6">
        <v>34194986310.342979</v>
      </c>
      <c r="F26" s="7">
        <v>0.13247683137484054</v>
      </c>
      <c r="G26" s="7">
        <f>[1]DataNotebook!U27</f>
        <v>0.14518677904848934</v>
      </c>
    </row>
    <row r="27" spans="1:7" x14ac:dyDescent="0.3">
      <c r="A27" t="s">
        <v>38</v>
      </c>
      <c r="D27" s="5">
        <v>38462234.934999995</v>
      </c>
      <c r="E27" s="6">
        <v>30903426221.750515</v>
      </c>
      <c r="F27" s="7">
        <v>-9.6258558454134086E-2</v>
      </c>
      <c r="G27" s="7">
        <f>[1]DataNotebook!U28</f>
        <v>-6.1211320742469079E-2</v>
      </c>
    </row>
    <row r="28" spans="1:7" x14ac:dyDescent="0.3">
      <c r="A28" t="s">
        <v>39</v>
      </c>
      <c r="D28" s="5">
        <v>37874721.121999979</v>
      </c>
      <c r="E28" s="6">
        <v>29518327611.147007</v>
      </c>
      <c r="F28" s="7">
        <v>-4.4820228044120392E-2</v>
      </c>
      <c r="G28" s="7">
        <f>[1]DataNotebook!U29</f>
        <v>-1.527508253207065E-2</v>
      </c>
    </row>
    <row r="29" spans="1:7" x14ac:dyDescent="0.3">
      <c r="A29" t="s">
        <v>40</v>
      </c>
      <c r="D29" s="5">
        <v>42538150.88599997</v>
      </c>
      <c r="E29" s="6">
        <v>33189266751.045002</v>
      </c>
      <c r="F29" s="7">
        <v>0.1243613523183386</v>
      </c>
      <c r="G29" s="7">
        <f>[1]DataNotebook!U30</f>
        <v>0.12312776505940219</v>
      </c>
    </row>
    <row r="30" spans="1:7" x14ac:dyDescent="0.3">
      <c r="A30" t="s">
        <v>41</v>
      </c>
      <c r="D30" s="5">
        <v>45659741.615999982</v>
      </c>
      <c r="E30" s="6">
        <v>36412415037.232506</v>
      </c>
      <c r="F30" s="7">
        <v>9.7114175807635747E-2</v>
      </c>
      <c r="G30" s="7">
        <f>[1]DataNotebook!U31</f>
        <v>7.338331979605113E-2</v>
      </c>
    </row>
    <row r="31" spans="1:7" x14ac:dyDescent="0.3">
      <c r="A31" t="s">
        <v>42</v>
      </c>
      <c r="D31" s="5">
        <v>40496157.349000022</v>
      </c>
      <c r="E31" s="6">
        <v>30765224586.312515</v>
      </c>
      <c r="F31" s="7">
        <v>-0.15508969798201006</v>
      </c>
      <c r="G31" s="7">
        <f>[1]DataNotebook!U32</f>
        <v>-0.11308833743357297</v>
      </c>
    </row>
    <row r="32" spans="1:7" x14ac:dyDescent="0.3">
      <c r="A32" t="s">
        <v>43</v>
      </c>
      <c r="D32" s="5">
        <v>41703656.623000018</v>
      </c>
      <c r="E32" s="6">
        <v>31110066032.265488</v>
      </c>
      <c r="F32" s="7">
        <v>1.1208806390654231E-2</v>
      </c>
      <c r="G32" s="7">
        <f>[1]DataNotebook!U33</f>
        <v>2.9817625993341649E-2</v>
      </c>
    </row>
    <row r="33" spans="1:7" x14ac:dyDescent="0.3">
      <c r="A33" t="s">
        <v>44</v>
      </c>
      <c r="D33" s="5">
        <v>47905371.378000028</v>
      </c>
      <c r="E33" s="6">
        <v>35097702186.09198</v>
      </c>
      <c r="F33" s="7">
        <v>0.12817832497336251</v>
      </c>
      <c r="G33" s="7">
        <f>[1]DataNotebook!U34</f>
        <v>0.14870913625304735</v>
      </c>
    </row>
    <row r="34" spans="1:7" x14ac:dyDescent="0.3">
      <c r="A34" t="s">
        <v>45</v>
      </c>
      <c r="D34" s="5">
        <v>49786641.786000036</v>
      </c>
      <c r="E34" s="6">
        <v>36008848583.328499</v>
      </c>
      <c r="F34" s="7">
        <v>2.5960286300382794E-2</v>
      </c>
      <c r="G34" s="7">
        <f>[1]DataNotebook!U35</f>
        <v>3.9270552630846702E-2</v>
      </c>
    </row>
    <row r="35" spans="1:7" x14ac:dyDescent="0.3">
      <c r="A35" t="s">
        <v>46</v>
      </c>
      <c r="D35" s="5">
        <v>45532246.978999987</v>
      </c>
      <c r="E35" s="6">
        <v>32444808694.21101</v>
      </c>
      <c r="F35" s="7">
        <v>-9.8976780134191256E-2</v>
      </c>
      <c r="G35" s="7">
        <f>[1]DataNotebook!U36</f>
        <v>-8.5452536149895147E-2</v>
      </c>
    </row>
    <row r="36" spans="1:7" x14ac:dyDescent="0.3">
      <c r="A36" t="s">
        <v>47</v>
      </c>
      <c r="D36" s="5">
        <v>44103440.02099999</v>
      </c>
      <c r="E36" s="6">
        <v>30731667733.440498</v>
      </c>
      <c r="F36" s="7">
        <v>-5.2801697088637176E-2</v>
      </c>
      <c r="G36" s="7">
        <f>[1]DataNotebook!U37</f>
        <v>-3.1380110862066164E-2</v>
      </c>
    </row>
    <row r="37" spans="1:7" x14ac:dyDescent="0.3">
      <c r="A37" t="s">
        <v>48</v>
      </c>
      <c r="D37" s="5">
        <v>47583335.016000003</v>
      </c>
      <c r="E37" s="6">
        <v>33082191065.065014</v>
      </c>
      <c r="F37" s="7">
        <v>7.6485381529320856E-2</v>
      </c>
      <c r="G37" s="7">
        <f>[1]DataNotebook!U38</f>
        <v>7.8903028728440447E-2</v>
      </c>
    </row>
    <row r="38" spans="1:7" x14ac:dyDescent="0.3">
      <c r="A38" t="s">
        <v>49</v>
      </c>
      <c r="D38" s="5">
        <v>47926185.433000021</v>
      </c>
      <c r="E38" s="6">
        <v>33420838353.556499</v>
      </c>
      <c r="F38" s="7">
        <v>1.0236543517490869E-2</v>
      </c>
      <c r="G38" s="7">
        <f>[1]DataNotebook!U39</f>
        <v>7.2052624492321493E-3</v>
      </c>
    </row>
    <row r="39" spans="1:7" x14ac:dyDescent="0.3">
      <c r="A39" t="s">
        <v>50</v>
      </c>
      <c r="D39" s="5">
        <v>41250421.465000018</v>
      </c>
      <c r="E39" s="6">
        <v>28367270085.69202</v>
      </c>
      <c r="F39" s="7">
        <v>-0.15121009875345334</v>
      </c>
      <c r="G39" s="7">
        <f>[1]DataNotebook!U40</f>
        <v>-0.13929262067669887</v>
      </c>
    </row>
    <row r="40" spans="1:7" x14ac:dyDescent="0.3">
      <c r="A40" t="s">
        <v>51</v>
      </c>
      <c r="D40" s="5">
        <v>40778111.336999997</v>
      </c>
      <c r="E40" s="6">
        <v>27294554899.234001</v>
      </c>
      <c r="F40" s="7">
        <v>-3.7815242115915797E-2</v>
      </c>
      <c r="G40" s="7">
        <f>[1]DataNotebook!U41</f>
        <v>-1.1449825510286353E-2</v>
      </c>
    </row>
    <row r="41" spans="1:7" x14ac:dyDescent="0.3">
      <c r="A41" t="s">
        <v>52</v>
      </c>
      <c r="D41" s="5">
        <v>44310375.44600004</v>
      </c>
      <c r="E41" s="6">
        <v>30726278455.544514</v>
      </c>
      <c r="F41" s="7">
        <v>0.12572923680125009</v>
      </c>
      <c r="G41" s="7">
        <f>[1]DataNotebook!U42</f>
        <v>8.6621572044094264E-2</v>
      </c>
    </row>
    <row r="42" spans="1:7" x14ac:dyDescent="0.3">
      <c r="A42" t="s">
        <v>53</v>
      </c>
      <c r="D42" s="5">
        <v>45812890.284000017</v>
      </c>
      <c r="E42" s="6">
        <v>31657334446.401978</v>
      </c>
      <c r="F42" s="7">
        <v>3.0301619254168285E-2</v>
      </c>
      <c r="G42" s="7">
        <f>[1]DataNotebook!U43</f>
        <v>3.3908871745649161E-2</v>
      </c>
    </row>
    <row r="43" spans="1:7" x14ac:dyDescent="0.3">
      <c r="A43" t="s">
        <v>54</v>
      </c>
      <c r="D43" s="5">
        <v>39774463.373000011</v>
      </c>
      <c r="E43" s="6">
        <v>28324209972.683002</v>
      </c>
      <c r="F43" s="7">
        <v>-0.10528759075917089</v>
      </c>
      <c r="G43" s="7">
        <f>[1]DataNotebook!U44</f>
        <v>-0.13180628581971185</v>
      </c>
    </row>
    <row r="44" spans="1:7" x14ac:dyDescent="0.3">
      <c r="A44" t="s">
        <v>55</v>
      </c>
      <c r="D44" s="5">
        <v>40446894.470000006</v>
      </c>
      <c r="E44" s="6">
        <v>27494428847.753002</v>
      </c>
      <c r="F44" s="7">
        <v>-2.9295825928782278E-2</v>
      </c>
      <c r="G44" s="7">
        <f>[1]DataNotebook!U45</f>
        <v>1.6906101050164261E-2</v>
      </c>
    </row>
    <row r="45" spans="1:7" x14ac:dyDescent="0.3">
      <c r="A45" t="s">
        <v>56</v>
      </c>
      <c r="D45" s="5">
        <v>46411043.853999987</v>
      </c>
      <c r="E45" s="6">
        <v>31173899369.414505</v>
      </c>
      <c r="F45" s="7">
        <v>0.13382603952372008</v>
      </c>
      <c r="G45" s="7">
        <f>[1]DataNotebook!U46</f>
        <v>0.1474562994798938</v>
      </c>
    </row>
    <row r="46" spans="1:7" x14ac:dyDescent="0.3">
      <c r="A46" t="s">
        <v>57</v>
      </c>
      <c r="D46" s="5">
        <v>47917036.168999955</v>
      </c>
      <c r="E46" s="6">
        <v>31700573687.203503</v>
      </c>
      <c r="F46" s="7">
        <v>1.6894720533605464E-2</v>
      </c>
      <c r="G46" s="7">
        <f>[1]DataNotebook!U47</f>
        <v>3.2449007605550167E-2</v>
      </c>
    </row>
    <row r="47" spans="1:7" x14ac:dyDescent="0.3">
      <c r="A47" t="s">
        <v>58</v>
      </c>
      <c r="D47" s="5">
        <v>40549907.705000013</v>
      </c>
      <c r="E47" s="6">
        <v>26877500532.241009</v>
      </c>
      <c r="F47" s="7">
        <v>-0.15214466471656987</v>
      </c>
      <c r="G47" s="7">
        <f>[1]DataNotebook!U48</f>
        <v>-0.15374758234245972</v>
      </c>
    </row>
    <row r="48" spans="1:7" x14ac:dyDescent="0.3">
      <c r="A48" t="s">
        <v>59</v>
      </c>
      <c r="D48" s="5">
        <v>38234486.293000013</v>
      </c>
      <c r="E48" s="6">
        <v>25521860288.020508</v>
      </c>
      <c r="F48" s="7">
        <v>-5.0437734810732771E-2</v>
      </c>
      <c r="G48" s="7">
        <f>[1]DataNotebook!U49</f>
        <v>-5.7100534700218246E-2</v>
      </c>
    </row>
    <row r="49" spans="1:7" x14ac:dyDescent="0.3">
      <c r="A49" t="s">
        <v>60</v>
      </c>
      <c r="D49" s="5">
        <v>43033383.238000005</v>
      </c>
      <c r="E49" s="6">
        <v>28566828479.24049</v>
      </c>
      <c r="F49" s="7">
        <v>0.11930823838296906</v>
      </c>
      <c r="G49" s="7">
        <f>[1]DataNotebook!U50</f>
        <v>0.12551226419585967</v>
      </c>
    </row>
    <row r="50" spans="1:7" x14ac:dyDescent="0.3">
      <c r="A50" t="s">
        <v>61</v>
      </c>
      <c r="D50" s="5">
        <v>43903369.293999992</v>
      </c>
      <c r="E50" s="6">
        <v>29189867165.50449</v>
      </c>
      <c r="F50" s="7">
        <v>2.1809865477953286E-2</v>
      </c>
      <c r="G50" s="7">
        <f>[1]DataNotebook!U51</f>
        <v>2.0216538662285753E-2</v>
      </c>
    </row>
    <row r="51" spans="1:7" x14ac:dyDescent="0.3">
      <c r="A51" t="s">
        <v>62</v>
      </c>
      <c r="D51" s="5">
        <v>35769748.207999974</v>
      </c>
      <c r="E51" s="6">
        <v>24384735100.835484</v>
      </c>
      <c r="F51" s="7">
        <v>-0.16461644163792341</v>
      </c>
      <c r="G51" s="7">
        <f>[1]DataNotebook!U52</f>
        <v>-0.18526188802351418</v>
      </c>
    </row>
    <row r="52" spans="1:7" x14ac:dyDescent="0.3">
      <c r="A52" t="s">
        <v>63</v>
      </c>
      <c r="D52" s="5">
        <v>37682740.086999997</v>
      </c>
      <c r="E52" s="6">
        <v>25818316197.551514</v>
      </c>
      <c r="F52" s="7">
        <v>5.879010334899689E-2</v>
      </c>
      <c r="G52" s="7">
        <f>[1]DataNotebook!U53</f>
        <v>5.3480719737696636E-2</v>
      </c>
    </row>
    <row r="53" spans="1:7" x14ac:dyDescent="0.3">
      <c r="A53" t="s">
        <v>64</v>
      </c>
      <c r="D53" s="5">
        <v>42025334.951999992</v>
      </c>
      <c r="E53" s="6">
        <v>29346463075.650505</v>
      </c>
      <c r="F53" s="7">
        <v>0.13665286500881821</v>
      </c>
      <c r="G53" s="7">
        <f>[1]DataNotebook!U54</f>
        <v>0.11524095262112129</v>
      </c>
    </row>
    <row r="54" spans="1:7" x14ac:dyDescent="0.3">
      <c r="A54" t="s">
        <v>65</v>
      </c>
      <c r="D54" s="5">
        <v>44891088.068000019</v>
      </c>
      <c r="E54" s="6">
        <v>31277992637.864986</v>
      </c>
      <c r="F54" s="7">
        <v>6.5818138193870446E-2</v>
      </c>
      <c r="G54" s="7">
        <f>[1]DataNotebook!U55</f>
        <v>6.8191083289953519E-2</v>
      </c>
    </row>
    <row r="55" spans="1:7" x14ac:dyDescent="0.3">
      <c r="A55" s="17" t="s">
        <v>66</v>
      </c>
      <c r="B55" t="s">
        <v>12</v>
      </c>
      <c r="C55" s="18">
        <f t="shared" ref="C55:C58" si="0">E51</f>
        <v>24384735100.835484</v>
      </c>
      <c r="D55" s="19">
        <v>38813120.788492829</v>
      </c>
      <c r="E55" s="20">
        <v>27839718214.570415</v>
      </c>
      <c r="F55" s="21">
        <f>(E55-E54)/E54</f>
        <v>-0.10992631346591637</v>
      </c>
      <c r="G55" s="21">
        <f>(D55-D54)/D54</f>
        <v>-0.13539362802479682</v>
      </c>
    </row>
    <row r="56" spans="1:7" x14ac:dyDescent="0.3">
      <c r="A56" s="17" t="s">
        <v>67</v>
      </c>
      <c r="B56" t="s">
        <v>13</v>
      </c>
      <c r="C56" s="18">
        <f t="shared" si="0"/>
        <v>25818316197.551514</v>
      </c>
      <c r="D56" s="19">
        <v>40245078.380551115</v>
      </c>
      <c r="E56" s="20">
        <v>27804230541.486641</v>
      </c>
      <c r="F56" s="21">
        <f t="shared" ref="F56:F58" si="1">(E56-E55)/E55</f>
        <v>-1.2747138031447983E-3</v>
      </c>
      <c r="G56" s="21">
        <f>(D56-D55)/D55</f>
        <v>3.6893647379234382E-2</v>
      </c>
    </row>
    <row r="57" spans="1:7" x14ac:dyDescent="0.3">
      <c r="A57" s="17" t="s">
        <v>68</v>
      </c>
      <c r="B57" t="s">
        <v>14</v>
      </c>
      <c r="C57" s="18">
        <f t="shared" si="0"/>
        <v>29346463075.650505</v>
      </c>
      <c r="D57" s="19">
        <v>45692782.222961068</v>
      </c>
      <c r="E57" s="20">
        <v>31021228150.319664</v>
      </c>
      <c r="F57" s="21">
        <f t="shared" si="1"/>
        <v>0.1157017312179507</v>
      </c>
      <c r="G57" s="21">
        <f>(D57-D56)/D56</f>
        <v>0.13536323102410996</v>
      </c>
    </row>
    <row r="58" spans="1:7" x14ac:dyDescent="0.3">
      <c r="A58" s="17" t="s">
        <v>69</v>
      </c>
      <c r="B58" t="s">
        <v>11</v>
      </c>
      <c r="C58" s="18">
        <f t="shared" si="0"/>
        <v>31277992637.864986</v>
      </c>
      <c r="D58" s="19">
        <v>47561005.4553845</v>
      </c>
      <c r="E58" s="20">
        <v>32185958096.539894</v>
      </c>
      <c r="F58" s="21">
        <f t="shared" si="1"/>
        <v>3.7546222882482105E-2</v>
      </c>
      <c r="G58" s="21">
        <f>(D58-D57)/D57</f>
        <v>4.0886615818386998E-2</v>
      </c>
    </row>
    <row r="59" spans="1:7" x14ac:dyDescent="0.3">
      <c r="A59" t="s">
        <v>70</v>
      </c>
      <c r="D59" s="5">
        <f>SUM(D2:D58)</f>
        <v>1933900892.4863889</v>
      </c>
      <c r="E59" s="6">
        <f>SUM(E2:E58)</f>
        <v>1543517233678.5835</v>
      </c>
    </row>
  </sheetData>
  <mergeCells count="7">
    <mergeCell ref="I10:S10"/>
    <mergeCell ref="I4:X4"/>
    <mergeCell ref="U5:X5"/>
    <mergeCell ref="I6:S6"/>
    <mergeCell ref="I7:S7"/>
    <mergeCell ref="I8:S8"/>
    <mergeCell ref="I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Mekueko, Alexis</dc:creator>
  <cp:lastModifiedBy>Mekueko, Alexis</cp:lastModifiedBy>
  <dcterms:created xsi:type="dcterms:W3CDTF">2023-08-04T02:41:25Z</dcterms:created>
  <dcterms:modified xsi:type="dcterms:W3CDTF">2023-08-04T02:43:51Z</dcterms:modified>
</cp:coreProperties>
</file>