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esktop/HCM_KS24A_CNTT3_DoTienPhuc_005/"/>
    </mc:Choice>
  </mc:AlternateContent>
  <xr:revisionPtr revIDLastSave="5" documentId="8_{275FC42B-5680-4156-97E9-4326C9084ABC}" xr6:coauthVersionLast="47" xr6:coauthVersionMax="47" xr10:uidLastSave="{BCD77A95-440F-4ECD-B0A6-4CCDBC7CABC9}"/>
  <bookViews>
    <workbookView xWindow="-108" yWindow="-108" windowWidth="23256" windowHeight="12456" xr2:uid="{A5EF91D9-7D1B-496B-AC01-85D75E688E92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0" i="1" l="1"/>
  <c r="M20" i="1" s="1"/>
  <c r="K6" i="1"/>
  <c r="M6" i="1" s="1"/>
  <c r="K11" i="1"/>
  <c r="M11" i="1" s="1"/>
  <c r="K3" i="1"/>
  <c r="M3" i="1" s="1"/>
  <c r="K12" i="1"/>
  <c r="M12" i="1" s="1"/>
  <c r="K4" i="1"/>
  <c r="M4" i="1" s="1"/>
  <c r="K21" i="1"/>
  <c r="M21" i="1" s="1"/>
  <c r="K13" i="1"/>
  <c r="M13" i="1" s="1"/>
  <c r="K14" i="1"/>
  <c r="M14" i="1" s="1"/>
  <c r="K7" i="1"/>
  <c r="M7" i="1" s="1"/>
  <c r="K18" i="1"/>
  <c r="M18" i="1" s="1"/>
  <c r="K19" i="1"/>
  <c r="M19" i="1" s="1"/>
  <c r="K15" i="1"/>
  <c r="M15" i="1" s="1"/>
  <c r="K8" i="1"/>
  <c r="M8" i="1" s="1"/>
  <c r="K16" i="1"/>
  <c r="M16" i="1" s="1"/>
  <c r="K17" i="1"/>
  <c r="M17" i="1" s="1"/>
  <c r="K9" i="1"/>
  <c r="M9" i="1" s="1"/>
  <c r="K5" i="1"/>
  <c r="M5" i="1" s="1"/>
  <c r="K10" i="1"/>
  <c r="M10" i="1" s="1"/>
  <c r="K2" i="1"/>
  <c r="M2" i="1" s="1"/>
  <c r="J20" i="1"/>
  <c r="L20" i="1" s="1"/>
  <c r="J6" i="1"/>
  <c r="L6" i="1" s="1"/>
  <c r="J11" i="1"/>
  <c r="L11" i="1" s="1"/>
  <c r="J3" i="1"/>
  <c r="J12" i="1"/>
  <c r="L12" i="1" s="1"/>
  <c r="J4" i="1"/>
  <c r="L4" i="1" s="1"/>
  <c r="J21" i="1"/>
  <c r="L21" i="1" s="1"/>
  <c r="J13" i="1"/>
  <c r="L13" i="1" s="1"/>
  <c r="J14" i="1"/>
  <c r="L14" i="1" s="1"/>
  <c r="J7" i="1"/>
  <c r="L7" i="1" s="1"/>
  <c r="J18" i="1"/>
  <c r="L18" i="1" s="1"/>
  <c r="J19" i="1"/>
  <c r="L19" i="1" s="1"/>
  <c r="J15" i="1"/>
  <c r="L15" i="1" s="1"/>
  <c r="J8" i="1"/>
  <c r="L8" i="1" s="1"/>
  <c r="J16" i="1"/>
  <c r="L16" i="1" s="1"/>
  <c r="J17" i="1"/>
  <c r="L17" i="1" s="1"/>
  <c r="J9" i="1"/>
  <c r="L9" i="1" s="1"/>
  <c r="J5" i="1"/>
  <c r="L5" i="1" s="1"/>
  <c r="J10" i="1"/>
  <c r="L10" i="1" s="1"/>
  <c r="J2" i="1"/>
  <c r="L2" i="1" s="1"/>
  <c r="C26" i="1" l="1"/>
  <c r="C25" i="1"/>
  <c r="L3" i="1"/>
</calcChain>
</file>

<file path=xl/sharedStrings.xml><?xml version="1.0" encoding="utf-8"?>
<sst xmlns="http://schemas.openxmlformats.org/spreadsheetml/2006/main" count="55" uniqueCount="36">
  <si>
    <t>Sinh viên 2</t>
  </si>
  <si>
    <t>DD2B</t>
  </si>
  <si>
    <t>Sinh viên 7</t>
  </si>
  <si>
    <t>Sinh viên 4</t>
  </si>
  <si>
    <t>Sinh viên 16</t>
  </si>
  <si>
    <t>Sinh viên 8</t>
  </si>
  <si>
    <t>Sinh viên 17</t>
  </si>
  <si>
    <t>Sinh viên 12</t>
  </si>
  <si>
    <t>Sinh viên 19</t>
  </si>
  <si>
    <t>Sinh viên 3</t>
  </si>
  <si>
    <t>Sinh viên 11</t>
  </si>
  <si>
    <t>Sinh viên 6</t>
  </si>
  <si>
    <t>Sinh viên 1</t>
  </si>
  <si>
    <t>Sinh viên 5</t>
  </si>
  <si>
    <t>Sinh viên 15</t>
  </si>
  <si>
    <t>Sinh viên 9</t>
  </si>
  <si>
    <t>Sinh viên 18</t>
  </si>
  <si>
    <t>Sinh viên 20</t>
  </si>
  <si>
    <t>Sinh viên 10</t>
  </si>
  <si>
    <t>Sinh viên 13</t>
  </si>
  <si>
    <t>Sinh viên 14</t>
  </si>
  <si>
    <t>STT</t>
  </si>
  <si>
    <t>Họ tên</t>
  </si>
  <si>
    <t>MSSV</t>
  </si>
  <si>
    <t>Lớp</t>
  </si>
  <si>
    <t>Câu 1</t>
  </si>
  <si>
    <t>Câu 2</t>
  </si>
  <si>
    <t>Câu 3</t>
  </si>
  <si>
    <t>Câu 4</t>
  </si>
  <si>
    <t>Câu 5</t>
  </si>
  <si>
    <t>Tổng điểm</t>
  </si>
  <si>
    <t>Loại đánh giá</t>
  </si>
  <si>
    <t>Ghi chú</t>
  </si>
  <si>
    <t>Tỷ lệ đúng (%)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</si>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</sst>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l</a:t>
            </a:r>
            <a:r>
              <a:rPr lang="en-US"/>
              <a:t>oại đánh giá</a:t>
            </a:r>
          </a:p>
        </c:rich>
      </c:tx>
      <c:layout>
        <c:manualLayout>
          <c:xMode val="edge"/>
          <c:yMode val="edge"/>
          <c:x val="0.32045122484689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Khá</c:v>
              </c:pt>
              <c:pt idx="1">
                <c:v>Tốt</c:v>
              </c:pt>
              <c:pt idx="2">
                <c:v>Yếu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4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166E-47BB-95C4-4846C1533A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tổng điểm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15647660312658E-2"/>
          <c:y val="0.10473588067866478"/>
          <c:w val="0.90504559972661869"/>
          <c:h val="0.790151385381108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Sheet1!$J$2:$J$21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D-42B0-9AAB-2C8DD29A5E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132224"/>
        <c:axId val="790134304"/>
      </c:barChart>
      <c:catAx>
        <c:axId val="7901322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34304"/>
        <c:crosses val="autoZero"/>
        <c:auto val="1"/>
        <c:lblAlgn val="ctr"/>
        <c:lblOffset val="100"/>
        <c:noMultiLvlLbl val="0"/>
      </c:catAx>
      <c:valAx>
        <c:axId val="7901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53789</xdr:colOff>
      <xdr:row>21</xdr:row>
      <xdr:rowOff>188258</xdr:rowOff>
    </xdr:from>
    <xdr:to>
      <xdr:col>10</xdr:col>
      <xdr:colOff>134472</xdr:colOff>
      <xdr:row>44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E4B00-829E-4D24-8522-0E45F6C2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138953</xdr:colOff>
      <xdr:row>21</xdr:row>
      <xdr:rowOff>170329</xdr:rowOff>
    </xdr:from>
    <xdr:to>
      <xdr:col>15</xdr:col>
      <xdr:colOff>448235</xdr:colOff>
      <xdr:row>44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4BAF9-C3D7-4860-8043-85B0872C5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06FE-6947-4189-8434-531AA6AB36BD}">
  <sheetPr filterMode="1"/>
  <dimension ref="A1:M26"/>
  <sheetViews>
    <sheetView tabSelected="1" zoomScale="85" zoomScaleNormal="85" workbookViewId="0">
      <selection activeCell="Q27" sqref="Q27"/>
    </sheetView>
  </sheetViews>
  <sheetFormatPr defaultRowHeight="15"/>
  <cols>
    <col min="1" max="1" width="9.109375" style="2" bestFit="1" customWidth="1"/>
    <col min="2" max="2" width="19.6640625" style="2" customWidth="1"/>
    <col min="3" max="4" width="11" style="5" customWidth="1"/>
    <col min="5" max="9" width="9.6640625" style="2" customWidth="1"/>
    <col min="10" max="10" width="14.21875" style="2" customWidth="1"/>
    <col min="11" max="11" width="18.109375" style="2" customWidth="1"/>
    <col min="12" max="12" width="16" style="2" customWidth="1"/>
    <col min="13" max="13" width="37.6640625" style="2" customWidth="1"/>
    <col min="14" max="16384" width="8.88671875" style="2"/>
  </cols>
  <sheetData>
    <row r="1" spans="1:13" ht="19.2" customHeight="1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33</v>
      </c>
      <c r="L1" s="3" t="s">
        <v>31</v>
      </c>
      <c r="M1" s="3" t="s">
        <v>32</v>
      </c>
    </row>
    <row r="2" spans="1:13" ht="19.2" hidden="1" customHeight="1">
      <c r="A2" s="3">
        <v>1</v>
      </c>
      <c r="B2" s="1" t="s">
        <v>12</v>
      </c>
      <c r="C2" s="3">
        <v>2210002</v>
      </c>
      <c r="D2" s="3" t="s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f>SUM(E2:I2)</f>
        <v>4</v>
      </c>
      <c r="K2" s="6" t="str">
        <f>TEXT(COUNTIF(E2:I2, 1) / 5, "0,0%")</f>
        <v>80,0%</v>
      </c>
      <c r="L2" s="4" t="str">
        <f>IF(J2&gt;=4,"Tốt",IF(J2&gt;=3,"Khá","Yếu"))</f>
        <v>Tốt</v>
      </c>
      <c r="M2" s="1" t="str">
        <f>_xlfn.CONCAT(B2," (", C2,") - Đúng ", K2 * 100,"%.")</f>
        <v>Sinh viên 1 (2210002) - Đúng 80%.</v>
      </c>
    </row>
    <row r="3" spans="1:13" ht="19.2" hidden="1" customHeight="1">
      <c r="A3" s="3">
        <v>5</v>
      </c>
      <c r="B3" s="1" t="s">
        <v>13</v>
      </c>
      <c r="C3" s="3">
        <v>2210008</v>
      </c>
      <c r="D3" s="3" t="s">
        <v>1</v>
      </c>
      <c r="E3" s="3">
        <v>1</v>
      </c>
      <c r="F3" s="3">
        <v>1</v>
      </c>
      <c r="G3" s="3">
        <v>0</v>
      </c>
      <c r="H3" s="3">
        <v>1</v>
      </c>
      <c r="I3" s="3">
        <v>1</v>
      </c>
      <c r="J3" s="3">
        <f>SUM(E3:I3)</f>
        <v>4</v>
      </c>
      <c r="K3" s="6" t="str">
        <f>TEXT(COUNTIF(E3:I3, 1) / 5, "0,0%")</f>
        <v>80,0%</v>
      </c>
      <c r="L3" s="4" t="str">
        <f>IF(J3&gt;=4,"Tốt",IF(J3&gt;=3,"Khá","Yếu"))</f>
        <v>Tốt</v>
      </c>
      <c r="M3" s="1" t="str">
        <f>_xlfn.CONCAT(B3," (", C3,") - Đúng ", K3 * 100,"%.")</f>
        <v>Sinh viên 5 (2210008) - Đúng 80%.</v>
      </c>
    </row>
    <row r="4" spans="1:13" ht="19.2" hidden="1" customHeight="1">
      <c r="A4" s="3">
        <v>7</v>
      </c>
      <c r="B4" s="1" t="s">
        <v>2</v>
      </c>
      <c r="C4" s="3">
        <v>2210012</v>
      </c>
      <c r="D4" s="3" t="s">
        <v>1</v>
      </c>
      <c r="E4" s="3">
        <v>1</v>
      </c>
      <c r="F4" s="3">
        <v>0</v>
      </c>
      <c r="G4" s="3">
        <v>1</v>
      </c>
      <c r="H4" s="3">
        <v>1</v>
      </c>
      <c r="I4" s="3">
        <v>1</v>
      </c>
      <c r="J4" s="3">
        <f>SUM(E4:I4)</f>
        <v>4</v>
      </c>
      <c r="K4" s="6" t="str">
        <f>TEXT(COUNTIF(E4:I4, 1) / 5, "0,0%")</f>
        <v>80,0%</v>
      </c>
      <c r="L4" s="4" t="str">
        <f>IF(J4&gt;=4,"Tốt",IF(J4&gt;=3,"Khá","Yếu"))</f>
        <v>Tốt</v>
      </c>
      <c r="M4" s="1" t="str">
        <f>_xlfn.CONCAT(B4," (", C4,") - Đúng ", K4 * 100,"%.")</f>
        <v>Sinh viên 7 (2210012) - Đúng 80%.</v>
      </c>
    </row>
    <row r="5" spans="1:13" ht="19.2" hidden="1" customHeight="1">
      <c r="A5" s="3">
        <v>19</v>
      </c>
      <c r="B5" s="1" t="s">
        <v>8</v>
      </c>
      <c r="C5" s="3">
        <v>2210013</v>
      </c>
      <c r="D5" s="3" t="s">
        <v>1</v>
      </c>
      <c r="E5" s="3">
        <v>1</v>
      </c>
      <c r="F5" s="3">
        <v>0</v>
      </c>
      <c r="G5" s="3">
        <v>1</v>
      </c>
      <c r="H5" s="3">
        <v>1</v>
      </c>
      <c r="I5" s="3">
        <v>1</v>
      </c>
      <c r="J5" s="3">
        <f>SUM(E5:I5)</f>
        <v>4</v>
      </c>
      <c r="K5" s="6" t="str">
        <f>TEXT(COUNTIF(E5:I5, 1) / 5, "0,0%")</f>
        <v>80,0%</v>
      </c>
      <c r="L5" s="4" t="str">
        <f>IF(J5&gt;=4,"Tốt",IF(J5&gt;=3,"Khá","Yếu"))</f>
        <v>Tốt</v>
      </c>
      <c r="M5" s="1" t="str">
        <f>_xlfn.CONCAT(B5," (", C5,") - Đúng ", K5 * 100,"%.")</f>
        <v>Sinh viên 19 (2210013) - Đúng 80%.</v>
      </c>
    </row>
    <row r="6" spans="1:13" ht="19.2" hidden="1" customHeight="1">
      <c r="A6" s="3">
        <v>3</v>
      </c>
      <c r="B6" s="1" t="s">
        <v>9</v>
      </c>
      <c r="C6" s="3">
        <v>2210004</v>
      </c>
      <c r="D6" s="3" t="s">
        <v>1</v>
      </c>
      <c r="E6" s="3">
        <v>1</v>
      </c>
      <c r="F6" s="3">
        <v>0</v>
      </c>
      <c r="G6" s="3">
        <v>1</v>
      </c>
      <c r="H6" s="3">
        <v>0</v>
      </c>
      <c r="I6" s="3">
        <v>1</v>
      </c>
      <c r="J6" s="3">
        <f>SUM(E6:I6)</f>
        <v>3</v>
      </c>
      <c r="K6" s="6" t="str">
        <f>TEXT(COUNTIF(E6:I6, 1) / 5, "0,0%")</f>
        <v>60,0%</v>
      </c>
      <c r="L6" s="4" t="str">
        <f>IF(J6&gt;=4,"Tốt",IF(J6&gt;=3,"Khá","Yếu"))</f>
        <v>Khá</v>
      </c>
      <c r="M6" s="1" t="str">
        <f>_xlfn.CONCAT(B6," (", C6,") - Đúng ", K6 * 100,"%.")</f>
        <v>Sinh viên 3 (2210004) - Đúng 60%.</v>
      </c>
    </row>
    <row r="7" spans="1:13" ht="19.2" hidden="1" customHeight="1">
      <c r="A7" s="3">
        <v>11</v>
      </c>
      <c r="B7" s="1" t="s">
        <v>10</v>
      </c>
      <c r="C7" s="3">
        <v>2210006</v>
      </c>
      <c r="D7" s="3" t="s">
        <v>1</v>
      </c>
      <c r="E7" s="3">
        <v>1</v>
      </c>
      <c r="F7" s="3">
        <v>1</v>
      </c>
      <c r="G7" s="3">
        <v>0</v>
      </c>
      <c r="H7" s="3">
        <v>0</v>
      </c>
      <c r="I7" s="3">
        <v>1</v>
      </c>
      <c r="J7" s="3">
        <f>SUM(E7:I7)</f>
        <v>3</v>
      </c>
      <c r="K7" s="6" t="str">
        <f>TEXT(COUNTIF(E7:I7, 1) / 5, "0,0%")</f>
        <v>60,0%</v>
      </c>
      <c r="L7" s="4" t="str">
        <f>IF(J7&gt;=4,"Tốt",IF(J7&gt;=3,"Khá","Yếu"))</f>
        <v>Khá</v>
      </c>
      <c r="M7" s="1" t="str">
        <f>_xlfn.CONCAT(B7," (", C7,") - Đúng ", K7 * 100,"%.")</f>
        <v>Sinh viên 11 (2210006) - Đúng 60%.</v>
      </c>
    </row>
    <row r="8" spans="1:13" ht="19.2" hidden="1" customHeight="1">
      <c r="A8" s="3">
        <v>15</v>
      </c>
      <c r="B8" s="1" t="s">
        <v>14</v>
      </c>
      <c r="C8" s="3">
        <v>2210009</v>
      </c>
      <c r="D8" s="3" t="s">
        <v>1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f>SUM(E8:I8)</f>
        <v>3</v>
      </c>
      <c r="K8" s="6" t="str">
        <f>TEXT(COUNTIF(E8:I8, 1) / 5, "0,0%")</f>
        <v>60,0%</v>
      </c>
      <c r="L8" s="4" t="str">
        <f>IF(J8&gt;=4,"Tốt",IF(J8&gt;=3,"Khá","Yếu"))</f>
        <v>Khá</v>
      </c>
      <c r="M8" s="1" t="str">
        <f>_xlfn.CONCAT(B8," (", C8,") - Đúng ", K8 * 100,"%.")</f>
        <v>Sinh viên 15 (2210009) - Đúng 60%.</v>
      </c>
    </row>
    <row r="9" spans="1:13" ht="19.2" hidden="1" customHeight="1">
      <c r="A9" s="3">
        <v>18</v>
      </c>
      <c r="B9" s="1" t="s">
        <v>16</v>
      </c>
      <c r="C9" s="3">
        <v>2210010</v>
      </c>
      <c r="D9" s="3" t="s">
        <v>1</v>
      </c>
      <c r="E9" s="3">
        <v>0</v>
      </c>
      <c r="F9" s="3">
        <v>0</v>
      </c>
      <c r="G9" s="3">
        <v>1</v>
      </c>
      <c r="H9" s="3">
        <v>1</v>
      </c>
      <c r="I9" s="3">
        <v>1</v>
      </c>
      <c r="J9" s="3">
        <f>SUM(E9:I9)</f>
        <v>3</v>
      </c>
      <c r="K9" s="6" t="str">
        <f>TEXT(COUNTIF(E9:I9, 1) / 5, "0,0%")</f>
        <v>60,0%</v>
      </c>
      <c r="L9" s="4" t="str">
        <f>IF(J9&gt;=4,"Tốt",IF(J9&gt;=3,"Khá","Yếu"))</f>
        <v>Khá</v>
      </c>
      <c r="M9" s="1" t="str">
        <f>_xlfn.CONCAT(B9," (", C9,") - Đúng ", K9 * 100,"%.")</f>
        <v>Sinh viên 18 (2210010) - Đúng 60%.</v>
      </c>
    </row>
    <row r="10" spans="1:13" ht="19.2" hidden="1" customHeight="1">
      <c r="A10" s="3">
        <v>20</v>
      </c>
      <c r="B10" s="1" t="s">
        <v>17</v>
      </c>
      <c r="C10" s="3">
        <v>2210014</v>
      </c>
      <c r="D10" s="3" t="s">
        <v>1</v>
      </c>
      <c r="E10" s="3">
        <v>0</v>
      </c>
      <c r="F10" s="3">
        <v>0</v>
      </c>
      <c r="G10" s="3">
        <v>1</v>
      </c>
      <c r="H10" s="3">
        <v>1</v>
      </c>
      <c r="I10" s="3">
        <v>1</v>
      </c>
      <c r="J10" s="3">
        <f>SUM(E10:I10)</f>
        <v>3</v>
      </c>
      <c r="K10" s="6" t="str">
        <f>TEXT(COUNTIF(E10:I10, 1) / 5, "0,0%")</f>
        <v>60,0%</v>
      </c>
      <c r="L10" s="4" t="str">
        <f>IF(J10&gt;=4,"Tốt",IF(J10&gt;=3,"Khá","Yếu"))</f>
        <v>Khá</v>
      </c>
      <c r="M10" s="1" t="str">
        <f>_xlfn.CONCAT(B10," (", C10,") - Đúng ", K10 * 100,"%.")</f>
        <v>Sinh viên 20 (2210014) - Đúng 60%.</v>
      </c>
    </row>
    <row r="11" spans="1:13" ht="19.2" customHeight="1">
      <c r="A11" s="3">
        <v>4</v>
      </c>
      <c r="B11" s="1" t="s">
        <v>3</v>
      </c>
      <c r="C11" s="3">
        <v>2210016</v>
      </c>
      <c r="D11" s="3" t="s">
        <v>1</v>
      </c>
      <c r="E11" s="3">
        <v>0</v>
      </c>
      <c r="F11" s="3">
        <v>0</v>
      </c>
      <c r="G11" s="3">
        <v>1</v>
      </c>
      <c r="H11" s="3">
        <v>0</v>
      </c>
      <c r="I11" s="3">
        <v>1</v>
      </c>
      <c r="J11" s="3">
        <f>SUM(E11:I11)</f>
        <v>2</v>
      </c>
      <c r="K11" s="6" t="str">
        <f>TEXT(COUNTIF(E11:I11, 1) / 5, "0,0%")</f>
        <v>40,0%</v>
      </c>
      <c r="L11" s="4" t="str">
        <f>IF(J11&gt;=4,"Tốt",IF(J11&gt;=3,"Khá","Yếu"))</f>
        <v>Yếu</v>
      </c>
      <c r="M11" s="1" t="str">
        <f>_xlfn.CONCAT(B11," (", C11,") - Đúng ", K11 * 100,"%.")</f>
        <v>Sinh viên 4 (2210016) - Đúng 40%.</v>
      </c>
    </row>
    <row r="12" spans="1:13" ht="19.2" customHeight="1">
      <c r="A12" s="3">
        <v>6</v>
      </c>
      <c r="B12" s="1" t="s">
        <v>11</v>
      </c>
      <c r="C12" s="3">
        <v>2210017</v>
      </c>
      <c r="D12" s="3" t="s">
        <v>1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3">
        <f>SUM(E12:I12)</f>
        <v>2</v>
      </c>
      <c r="K12" s="6" t="str">
        <f>TEXT(COUNTIF(E12:I12, 1) / 5, "0,0%")</f>
        <v>40,0%</v>
      </c>
      <c r="L12" s="4" t="str">
        <f>IF(J12&gt;=4,"Tốt",IF(J12&gt;=3,"Khá","Yếu"))</f>
        <v>Yếu</v>
      </c>
      <c r="M12" s="1" t="str">
        <f>_xlfn.CONCAT(B12," (", C12,") - Đúng ", K12 * 100,"%.")</f>
        <v>Sinh viên 6 (2210017) - Đúng 40%.</v>
      </c>
    </row>
    <row r="13" spans="1:13" ht="19.2" customHeight="1">
      <c r="A13" s="3">
        <v>9</v>
      </c>
      <c r="B13" s="1" t="s">
        <v>15</v>
      </c>
      <c r="C13" s="3">
        <v>2210003</v>
      </c>
      <c r="D13" s="3" t="s">
        <v>1</v>
      </c>
      <c r="E13" s="3">
        <v>0</v>
      </c>
      <c r="F13" s="3">
        <v>0</v>
      </c>
      <c r="G13" s="3">
        <v>1</v>
      </c>
      <c r="H13" s="3">
        <v>0</v>
      </c>
      <c r="I13" s="3">
        <v>1</v>
      </c>
      <c r="J13" s="3">
        <f>SUM(E13:I13)</f>
        <v>2</v>
      </c>
      <c r="K13" s="6" t="str">
        <f>TEXT(COUNTIF(E13:I13, 1) / 5, "0,0%")</f>
        <v>40,0%</v>
      </c>
      <c r="L13" s="4" t="str">
        <f>IF(J13&gt;=4,"Tốt",IF(J13&gt;=3,"Khá","Yếu"))</f>
        <v>Yếu</v>
      </c>
      <c r="M13" s="1" t="str">
        <f>_xlfn.CONCAT(B13," (", C13,") - Đúng ", K13 * 100,"%.")</f>
        <v>Sinh viên 9 (2210003) - Đúng 40%.</v>
      </c>
    </row>
    <row r="14" spans="1:13" ht="19.2" customHeight="1">
      <c r="A14" s="3">
        <v>10</v>
      </c>
      <c r="B14" s="1" t="s">
        <v>18</v>
      </c>
      <c r="C14" s="3">
        <v>2210011</v>
      </c>
      <c r="D14" s="3" t="s">
        <v>1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">
        <f>SUM(E14:I14)</f>
        <v>2</v>
      </c>
      <c r="K14" s="6" t="str">
        <f>TEXT(COUNTIF(E14:I14, 1) / 5, "0,0%")</f>
        <v>40,0%</v>
      </c>
      <c r="L14" s="4" t="str">
        <f>IF(J14&gt;=4,"Tốt",IF(J14&gt;=3,"Khá","Yếu"))</f>
        <v>Yếu</v>
      </c>
      <c r="M14" s="1" t="str">
        <f>_xlfn.CONCAT(B14," (", C14,") - Đúng ", K14 * 100,"%.")</f>
        <v>Sinh viên 10 (2210011) - Đúng 40%.</v>
      </c>
    </row>
    <row r="15" spans="1:13" ht="19.2" customHeight="1">
      <c r="A15" s="3">
        <v>14</v>
      </c>
      <c r="B15" s="1" t="s">
        <v>20</v>
      </c>
      <c r="C15" s="3">
        <v>2210015</v>
      </c>
      <c r="D15" s="3" t="s">
        <v>1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f>SUM(E15:I15)</f>
        <v>2</v>
      </c>
      <c r="K15" s="6" t="str">
        <f>TEXT(COUNTIF(E15:I15, 1) / 5, "0,0%")</f>
        <v>40,0%</v>
      </c>
      <c r="L15" s="4" t="str">
        <f>IF(J15&gt;=4,"Tốt",IF(J15&gt;=3,"Khá","Yếu"))</f>
        <v>Yếu</v>
      </c>
      <c r="M15" s="1" t="str">
        <f>_xlfn.CONCAT(B15," (", C15,") - Đúng ", K15 * 100,"%.")</f>
        <v>Sinh viên 14 (2210015) - Đúng 40%.</v>
      </c>
    </row>
    <row r="16" spans="1:13" ht="19.2" customHeight="1">
      <c r="A16" s="3">
        <v>16</v>
      </c>
      <c r="B16" s="1" t="s">
        <v>4</v>
      </c>
      <c r="C16" s="3">
        <v>2210018</v>
      </c>
      <c r="D16" s="3" t="s">
        <v>1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f>SUM(E16:I16)</f>
        <v>2</v>
      </c>
      <c r="K16" s="6" t="str">
        <f>TEXT(COUNTIF(E16:I16, 1) / 5, "0,0%")</f>
        <v>40,0%</v>
      </c>
      <c r="L16" s="4" t="str">
        <f>IF(J16&gt;=4,"Tốt",IF(J16&gt;=3,"Khá","Yếu"))</f>
        <v>Yếu</v>
      </c>
      <c r="M16" s="1" t="str">
        <f>_xlfn.CONCAT(B16," (", C16,") - Đúng ", K16 * 100,"%.")</f>
        <v>Sinh viên 16 (2210018) - Đúng 40%.</v>
      </c>
    </row>
    <row r="17" spans="1:13" ht="19.2" customHeight="1">
      <c r="A17" s="3">
        <v>17</v>
      </c>
      <c r="B17" s="1" t="s">
        <v>6</v>
      </c>
      <c r="C17" s="3">
        <v>2210020</v>
      </c>
      <c r="D17" s="3" t="s">
        <v>1</v>
      </c>
      <c r="E17" s="3">
        <v>1</v>
      </c>
      <c r="F17" s="3">
        <v>0</v>
      </c>
      <c r="G17" s="3">
        <v>1</v>
      </c>
      <c r="H17" s="3">
        <v>0</v>
      </c>
      <c r="I17" s="3">
        <v>0</v>
      </c>
      <c r="J17" s="3">
        <f>SUM(E17:I17)</f>
        <v>2</v>
      </c>
      <c r="K17" s="6" t="str">
        <f>TEXT(COUNTIF(E17:I17, 1) / 5, "0,0%")</f>
        <v>40,0%</v>
      </c>
      <c r="L17" s="4" t="str">
        <f>IF(J17&gt;=4,"Tốt",IF(J17&gt;=3,"Khá","Yếu"))</f>
        <v>Yếu</v>
      </c>
      <c r="M17" s="1" t="str">
        <f>_xlfn.CONCAT(B17," (", C17,") - Đúng ", K17 * 100,"%.")</f>
        <v>Sinh viên 17 (2210020) - Đúng 40%.</v>
      </c>
    </row>
    <row r="18" spans="1:13" ht="19.2" customHeight="1">
      <c r="A18" s="3">
        <v>12</v>
      </c>
      <c r="B18" s="1" t="s">
        <v>7</v>
      </c>
      <c r="C18" s="3">
        <v>2210001</v>
      </c>
      <c r="D18" s="3" t="s">
        <v>1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f>SUM(E18:I18)</f>
        <v>1</v>
      </c>
      <c r="K18" s="6" t="str">
        <f>TEXT(COUNTIF(E18:I18, 1) / 5, "0,0%")</f>
        <v>20,0%</v>
      </c>
      <c r="L18" s="4" t="str">
        <f>IF(J18&gt;=4,"Tốt",IF(J18&gt;=3,"Khá","Yếu"))</f>
        <v>Yếu</v>
      </c>
      <c r="M18" s="1" t="str">
        <f>_xlfn.CONCAT(B18," (", C18,") - Đúng ", K18 * 100,"%.")</f>
        <v>Sinh viên 12 (2210001) - Đúng 20%.</v>
      </c>
    </row>
    <row r="19" spans="1:13" ht="19.2" customHeight="1">
      <c r="A19" s="3">
        <v>13</v>
      </c>
      <c r="B19" s="1" t="s">
        <v>19</v>
      </c>
      <c r="C19" s="3">
        <v>2210005</v>
      </c>
      <c r="D19" s="3" t="s">
        <v>1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f>SUM(E19:I19)</f>
        <v>1</v>
      </c>
      <c r="K19" s="6" t="str">
        <f>TEXT(COUNTIF(E19:I19, 1) / 5, "0,0%")</f>
        <v>20,0%</v>
      </c>
      <c r="L19" s="4" t="str">
        <f>IF(J19&gt;=4,"Tốt",IF(J19&gt;=3,"Khá","Yếu"))</f>
        <v>Yếu</v>
      </c>
      <c r="M19" s="1" t="str">
        <f>_xlfn.CONCAT(B19," (", C19,") - Đúng ", K19 * 100,"%.")</f>
        <v>Sinh viên 13 (2210005) - Đúng 20%.</v>
      </c>
    </row>
    <row r="20" spans="1:13" ht="19.2" customHeight="1">
      <c r="A20" s="3">
        <v>2</v>
      </c>
      <c r="B20" s="1" t="s">
        <v>0</v>
      </c>
      <c r="C20" s="3">
        <v>2210007</v>
      </c>
      <c r="D20" s="3" t="s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f>SUM(E20:I20)</f>
        <v>0</v>
      </c>
      <c r="K20" s="6" t="str">
        <f>TEXT(COUNTIF(E20:I20, 1) / 5, "0,0%")</f>
        <v>0,0%</v>
      </c>
      <c r="L20" s="4" t="str">
        <f>IF(J20&gt;=4,"Tốt",IF(J20&gt;=3,"Khá","Yếu"))</f>
        <v>Yếu</v>
      </c>
      <c r="M20" s="1" t="str">
        <f>_xlfn.CONCAT(B20," (", C20,") - Đúng ", K20 * 100,"%.")</f>
        <v>Sinh viên 2 (2210007) - Đúng 0%.</v>
      </c>
    </row>
    <row r="21" spans="1:13" ht="19.2" customHeight="1">
      <c r="A21" s="3">
        <v>9</v>
      </c>
      <c r="B21" s="1" t="s">
        <v>5</v>
      </c>
      <c r="C21" s="3">
        <v>2210019</v>
      </c>
      <c r="D21" s="3" t="s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f>SUM(E21:I21)</f>
        <v>0</v>
      </c>
      <c r="K21" s="6" t="str">
        <f>TEXT(COUNTIF(E21:I21, 1) / 5, "0,0%")</f>
        <v>0,0%</v>
      </c>
      <c r="L21" s="4" t="str">
        <f>IF(J21&gt;=4,"Tốt",IF(J21&gt;=3,"Khá","Yếu"))</f>
        <v>Yếu</v>
      </c>
      <c r="M21" s="1" t="str">
        <f>_xlfn.CONCAT(B21," (", C21,") - Đúng ", K21 * 100,"%.")</f>
        <v>Sinh viên 8 (2210019) - Đúng 0%.</v>
      </c>
    </row>
    <row r="25" spans="1:13" ht="19.8" customHeight="1">
      <c r="B25" s="1" t="s">
        <v>34</v>
      </c>
      <c r="C25" s="3">
        <f>MAX(J3:J22)</f>
        <v>4</v>
      </c>
    </row>
    <row r="26" spans="1:13" ht="19.8" customHeight="1">
      <c r="B26" s="1" t="s">
        <v>35</v>
      </c>
      <c r="C26" s="3">
        <f>MIN(J2:J21)</f>
        <v>0</v>
      </c>
    </row>
  </sheetData>
  <autoFilter ref="A1:M21" xr:uid="{25D806FE-6947-4189-8434-531AA6AB36BD}">
    <filterColumn colId="11">
      <filters>
        <filter val="Yếu"/>
      </filters>
    </filterColumn>
    <sortState xmlns:xlrd2="http://schemas.microsoft.com/office/spreadsheetml/2017/richdata2" ref="A2:M21">
      <sortCondition descending="1" ref="J1"/>
    </sortState>
  </autoFilter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2025-10-01T01:43:32Z</dcterms:created>
  <dcterms:modified xsi:type="dcterms:W3CDTF">2025-10-01T02:19:34Z</dcterms:modified>
</cp:coreProperties>
</file>