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6DB7D6C-4585-4574-A71B-712E40D28CF9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depan" sheetId="12" r:id="rId1"/>
    <sheet name="belakang" sheetId="1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2" l="1"/>
  <c r="I17" i="12"/>
  <c r="I16" i="12"/>
  <c r="I14" i="12"/>
  <c r="I12" i="12"/>
  <c r="I11" i="12"/>
  <c r="I10" i="12"/>
  <c r="I9" i="12"/>
  <c r="I7" i="12"/>
  <c r="I6" i="12"/>
  <c r="AF18" i="12"/>
  <c r="AE18" i="12"/>
  <c r="AF17" i="12"/>
  <c r="AE17" i="12"/>
  <c r="AF16" i="12"/>
  <c r="AE16" i="12"/>
  <c r="AF14" i="12"/>
  <c r="AE14" i="12"/>
  <c r="AF12" i="12"/>
  <c r="AE12" i="12"/>
  <c r="AF11" i="12"/>
  <c r="AE11" i="12"/>
  <c r="AF10" i="12"/>
  <c r="AE10" i="12"/>
  <c r="AF9" i="12"/>
  <c r="AE9" i="12"/>
  <c r="AF7" i="12"/>
  <c r="AE7" i="12"/>
  <c r="AF6" i="12"/>
  <c r="AE6" i="12"/>
  <c r="X18" i="12"/>
  <c r="X17" i="12"/>
  <c r="X16" i="12"/>
  <c r="X14" i="12"/>
  <c r="X12" i="12"/>
  <c r="X11" i="12"/>
  <c r="X10" i="12"/>
  <c r="X9" i="12"/>
  <c r="X7" i="12"/>
  <c r="X6" i="12"/>
  <c r="T18" i="12"/>
  <c r="T17" i="12"/>
  <c r="T16" i="12"/>
  <c r="T14" i="12"/>
  <c r="T12" i="12"/>
  <c r="T11" i="12"/>
  <c r="T10" i="12"/>
  <c r="T9" i="12"/>
  <c r="T7" i="12"/>
  <c r="T6" i="12"/>
  <c r="R18" i="12"/>
  <c r="R17" i="12"/>
  <c r="R16" i="12"/>
  <c r="R14" i="12"/>
  <c r="R12" i="12"/>
  <c r="R11" i="12"/>
  <c r="R10" i="12"/>
  <c r="R9" i="12"/>
  <c r="R7" i="12"/>
  <c r="R6" i="12"/>
  <c r="Q18" i="12"/>
  <c r="P18" i="12"/>
  <c r="Q17" i="12"/>
  <c r="P17" i="12"/>
  <c r="Q16" i="12"/>
  <c r="P16" i="12"/>
  <c r="Q14" i="12"/>
  <c r="P14" i="12"/>
  <c r="Q12" i="12"/>
  <c r="P12" i="12"/>
  <c r="Q11" i="12"/>
  <c r="P11" i="12"/>
  <c r="Q10" i="12"/>
  <c r="P10" i="12"/>
  <c r="Q9" i="12"/>
  <c r="P9" i="12"/>
  <c r="Q7" i="12"/>
  <c r="P7" i="12"/>
  <c r="Q6" i="12"/>
  <c r="P6" i="12"/>
  <c r="N18" i="12"/>
  <c r="N17" i="12"/>
  <c r="N16" i="12"/>
  <c r="N14" i="12"/>
  <c r="N12" i="12"/>
  <c r="N11" i="12"/>
  <c r="N10" i="12"/>
  <c r="N9" i="12"/>
  <c r="N7" i="12"/>
  <c r="N6" i="12"/>
  <c r="E18" i="12"/>
  <c r="E17" i="12"/>
  <c r="E16" i="12"/>
  <c r="E14" i="12"/>
  <c r="E12" i="12"/>
  <c r="E11" i="12"/>
  <c r="E10" i="12"/>
  <c r="E9" i="12"/>
  <c r="E7" i="12"/>
  <c r="E6" i="12"/>
  <c r="AD18" i="12"/>
  <c r="AD17" i="12"/>
  <c r="AD16" i="12"/>
  <c r="AD14" i="12"/>
  <c r="AD12" i="12"/>
  <c r="AD11" i="12"/>
  <c r="AD10" i="12"/>
  <c r="AD9" i="12"/>
  <c r="AD7" i="12"/>
  <c r="AD6" i="12"/>
  <c r="W18" i="12"/>
  <c r="W17" i="12"/>
  <c r="W16" i="12"/>
  <c r="W14" i="12"/>
  <c r="W12" i="12"/>
  <c r="W11" i="12"/>
  <c r="W10" i="12"/>
  <c r="W9" i="12"/>
  <c r="W7" i="12"/>
  <c r="W6" i="12"/>
  <c r="C18" i="12"/>
  <c r="C17" i="12"/>
  <c r="C16" i="12"/>
  <c r="C14" i="12"/>
  <c r="C12" i="12"/>
  <c r="C11" i="12"/>
  <c r="C10" i="12"/>
  <c r="C7" i="12"/>
  <c r="C6" i="12"/>
  <c r="AH20" i="12" l="1"/>
  <c r="AH19" i="12"/>
  <c r="AB18" i="12"/>
  <c r="Y18" i="12"/>
  <c r="M18" i="12"/>
  <c r="L18" i="12"/>
  <c r="F18" i="12"/>
  <c r="AH18" i="12"/>
  <c r="AB17" i="12"/>
  <c r="Y17" i="12"/>
  <c r="M17" i="12"/>
  <c r="L17" i="12"/>
  <c r="F17" i="12"/>
  <c r="AH17" i="12" s="1"/>
  <c r="AB16" i="12"/>
  <c r="Y16" i="12"/>
  <c r="M16" i="12"/>
  <c r="L16" i="12"/>
  <c r="F16" i="12"/>
  <c r="AH15" i="12"/>
  <c r="AB14" i="12"/>
  <c r="Y14" i="12"/>
  <c r="M14" i="12"/>
  <c r="L14" i="12"/>
  <c r="F14" i="12"/>
  <c r="AH14" i="12"/>
  <c r="AH13" i="12"/>
  <c r="AB12" i="12"/>
  <c r="Y12" i="12"/>
  <c r="M12" i="12"/>
  <c r="L12" i="12"/>
  <c r="F12" i="12"/>
  <c r="AB11" i="12"/>
  <c r="Y11" i="12"/>
  <c r="M11" i="12"/>
  <c r="L11" i="12"/>
  <c r="F11" i="12"/>
  <c r="AH11" i="12" s="1"/>
  <c r="AB10" i="12"/>
  <c r="Y10" i="12"/>
  <c r="M10" i="12"/>
  <c r="L10" i="12"/>
  <c r="F10" i="12"/>
  <c r="AB9" i="12"/>
  <c r="Y9" i="12"/>
  <c r="M9" i="12"/>
  <c r="L9" i="12"/>
  <c r="F9" i="12"/>
  <c r="AH9" i="12" s="1"/>
  <c r="AH8" i="12"/>
  <c r="AB7" i="12"/>
  <c r="Y7" i="12"/>
  <c r="M7" i="12"/>
  <c r="L7" i="12"/>
  <c r="F7" i="12"/>
  <c r="AB6" i="12"/>
  <c r="Y6" i="12"/>
  <c r="M6" i="12"/>
  <c r="L6" i="12"/>
  <c r="F6" i="12"/>
  <c r="AH6" i="12"/>
  <c r="AH5" i="12"/>
  <c r="AH7" i="12" l="1"/>
  <c r="AH10" i="12"/>
  <c r="AH12" i="12"/>
  <c r="AH16" i="12"/>
  <c r="AH21" i="12" l="1"/>
</calcChain>
</file>

<file path=xl/sharedStrings.xml><?xml version="1.0" encoding="utf-8"?>
<sst xmlns="http://schemas.openxmlformats.org/spreadsheetml/2006/main" count="171" uniqueCount="106">
  <si>
    <t>TANGGAL</t>
  </si>
  <si>
    <t>JML</t>
  </si>
  <si>
    <t>NAMA/NIP(NIPP)</t>
  </si>
  <si>
    <t>PANGKAT/GOL</t>
  </si>
  <si>
    <t>NO</t>
  </si>
  <si>
    <t xml:space="preserve">TINDAKAN </t>
  </si>
  <si>
    <t>Menyiapkan mesin HD (Auto 1)</t>
  </si>
  <si>
    <t xml:space="preserve">Melakukan priming ektrakorporeal </t>
  </si>
  <si>
    <t>Melakukan pengkajian pasien dan pemeriksaan tanda2 vital (komunikasi efektif )</t>
  </si>
  <si>
    <t>Melakukan tindakan HD dengan akses vaskuler parmanen (Cimino)</t>
  </si>
  <si>
    <t>Melakukan tindakan HD dengan akses vaskuler double lumen kateter</t>
  </si>
  <si>
    <t>Penyambungan akses vaskuler ke sistem  sirkulasi ektra korporeal</t>
  </si>
  <si>
    <t xml:space="preserve">Melakukan program HD sesuai advis dokter </t>
  </si>
  <si>
    <t>Monitoring durante HD (mesin, pasien, SHS, Komplikasi)</t>
  </si>
  <si>
    <t>Penanganan komplikasi durante HD</t>
  </si>
  <si>
    <t>Mengakhiri tindakan HD</t>
  </si>
  <si>
    <t>Memberikan obat injeksi sesuai advis dokter</t>
  </si>
  <si>
    <t>Melakukan perawatan akses vaskuler</t>
  </si>
  <si>
    <t>Melakukan perawatan mesin bagian dalam (Auto1/Auto 2/ Auto 3) dan luar</t>
  </si>
  <si>
    <t>Monitoring pasien post HD</t>
  </si>
  <si>
    <t>Edukasi pasien / keluarga(Kom efektif)</t>
  </si>
  <si>
    <t>Membimbing peserta didik/magang</t>
  </si>
  <si>
    <t>Jadwal dinas (DP/DS/DM/CITO</t>
  </si>
  <si>
    <t>Paraf PJ/Katim</t>
  </si>
  <si>
    <t xml:space="preserve">Mengetahui </t>
  </si>
  <si>
    <t xml:space="preserve">Atasan Langsung </t>
  </si>
  <si>
    <t>Yang membuat</t>
  </si>
  <si>
    <t>BUKU CATATAN  KEGIATAN  HARIAN PERAWAT INSTALASI HEMODIALISIS</t>
  </si>
  <si>
    <t>BULAN</t>
  </si>
  <si>
    <t>NIP. 19700919 199303 2 007</t>
  </si>
  <si>
    <t>DS</t>
  </si>
  <si>
    <t>DP</t>
  </si>
  <si>
    <t xml:space="preserve"> </t>
  </si>
  <si>
    <t>DM</t>
  </si>
  <si>
    <t>L</t>
  </si>
  <si>
    <t>DESAK PUTU KUNIAWATI,S.Kep.Ns</t>
  </si>
  <si>
    <t>Sukis</t>
  </si>
  <si>
    <t>RIK</t>
  </si>
  <si>
    <t>Faturachman</t>
  </si>
  <si>
    <t>Arta Sujatmiko</t>
  </si>
  <si>
    <t>Basoeki</t>
  </si>
  <si>
    <t>Rubai</t>
  </si>
  <si>
    <t>KOMPLIKASI</t>
  </si>
  <si>
    <t>Narmi</t>
  </si>
  <si>
    <t>Hayun Nasir</t>
  </si>
  <si>
    <t>: DESEMBER 2020</t>
  </si>
  <si>
    <t>Syamsudin</t>
  </si>
  <si>
    <t>Yoga</t>
  </si>
  <si>
    <t>Moch Machmud</t>
  </si>
  <si>
    <t>Sugeng</t>
  </si>
  <si>
    <t>Nusa Indra</t>
  </si>
  <si>
    <t>Moch Adenan</t>
  </si>
  <si>
    <t>Tia armayanti</t>
  </si>
  <si>
    <t>Nur Fauzah</t>
  </si>
  <si>
    <t>Mardiyah</t>
  </si>
  <si>
    <t>Yayuk Sriawan</t>
  </si>
  <si>
    <t>Sri Wahyuningsih</t>
  </si>
  <si>
    <t>Hartutik</t>
  </si>
  <si>
    <t>Rokani</t>
  </si>
  <si>
    <t>Sulastri</t>
  </si>
  <si>
    <t>Sulkanah</t>
  </si>
  <si>
    <t>Heru Winoto</t>
  </si>
  <si>
    <t>Budi Teguh</t>
  </si>
  <si>
    <t>I Wayan</t>
  </si>
  <si>
    <t>Selvia</t>
  </si>
  <si>
    <t xml:space="preserve">Diana wati </t>
  </si>
  <si>
    <t>Adi Sugianto</t>
  </si>
  <si>
    <t>Sutardi</t>
  </si>
  <si>
    <t>Sori Muda</t>
  </si>
  <si>
    <t>Heril Suroso</t>
  </si>
  <si>
    <t>Ibrahim</t>
  </si>
  <si>
    <t>Edy Rudyanto</t>
  </si>
  <si>
    <t>Tju Fachrudin</t>
  </si>
  <si>
    <t>Sukardi</t>
  </si>
  <si>
    <t>Siti rahayu</t>
  </si>
  <si>
    <t>Lilik Sunarsih</t>
  </si>
  <si>
    <t>Glori</t>
  </si>
  <si>
    <t>Agustin</t>
  </si>
  <si>
    <t>Laili H</t>
  </si>
  <si>
    <t>Dian Permatasari</t>
  </si>
  <si>
    <t>Dwi Sariana</t>
  </si>
  <si>
    <t>M. Yusuf</t>
  </si>
  <si>
    <t>Abdus Syakur</t>
  </si>
  <si>
    <t xml:space="preserve">Mardijono </t>
  </si>
  <si>
    <t>Riyanto</t>
  </si>
  <si>
    <t>M. Hakim</t>
  </si>
  <si>
    <t>Yudi Santoso</t>
  </si>
  <si>
    <t>Budiono</t>
  </si>
  <si>
    <t>Masrui</t>
  </si>
  <si>
    <t>Mingciati</t>
  </si>
  <si>
    <t>Moch Koesairi</t>
  </si>
  <si>
    <t>Sri Utami</t>
  </si>
  <si>
    <t>Rupik</t>
  </si>
  <si>
    <t>Ainul M</t>
  </si>
  <si>
    <t>Sri Wahyuni</t>
  </si>
  <si>
    <t>Supomo</t>
  </si>
  <si>
    <t>Ronny Gunawan</t>
  </si>
  <si>
    <t>Syamsul A</t>
  </si>
  <si>
    <t>dr. Cleimens</t>
  </si>
  <si>
    <t>Dani Ristiana</t>
  </si>
  <si>
    <t>: BLUD</t>
  </si>
  <si>
    <t>Surabaya, 31 Desember 2020</t>
  </si>
  <si>
    <t>CATATAN</t>
  </si>
  <si>
    <t>: Rizka Azhari, S.Kep.Ns</t>
  </si>
  <si>
    <t>Rizka Azhari, S.Kep.Ns</t>
  </si>
  <si>
    <t>NIPPTK. 301 05031986 012012 4651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</si>
</sst>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 Narrow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5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right"/>
    </xf>
    <xf numFmtId="17" fontId="3" fillId="0" borderId="0" xfId="0" applyNumberFormat="1" applyFont="1"/>
    <xf numFmtId="0" fontId="7" fillId="2" borderId="11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1" xfId="0" applyFont="1" applyBorder="1"/>
    <xf numFmtId="0" fontId="3" fillId="3" borderId="0" xfId="0" applyFont="1" applyFill="1"/>
    <xf numFmtId="0" fontId="3" fillId="0" borderId="1" xfId="0" applyFont="1" applyFill="1" applyBorder="1"/>
    <xf numFmtId="0" fontId="8" fillId="4" borderId="7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/>
    </xf>
    <xf numFmtId="0" fontId="9" fillId="0" borderId="1" xfId="0" applyFont="1" applyFill="1" applyBorder="1"/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1" fillId="0" borderId="1" xfId="0" applyFont="1" applyFill="1" applyBorder="1" applyAlignment="1">
      <alignment horizontal="center"/>
    </xf>
    <xf numFmtId="0" fontId="0" fillId="0" borderId="5" xfId="0" applyFont="1" applyFill="1" applyBorder="1"/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3" fillId="0" borderId="0" xfId="0" applyFont="1" applyAlignment="1"/>
    <xf numFmtId="0" fontId="7" fillId="2" borderId="7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B2BB-F293-4702-956A-A2AAFCAEABA9}">
  <dimension ref="A1:AH29"/>
  <sheetViews>
    <sheetView topLeftCell="A21" zoomScale="82" zoomScaleNormal="82" workbookViewId="0">
      <selection activeCell="C22" sqref="C22"/>
    </sheetView>
  </sheetViews>
  <sheetFormatPr defaultRowHeight="15" x14ac:dyDescent="0.25"/>
  <cols>
    <col min="1" max="1" width="3.5703125" customWidth="1"/>
    <col min="2" max="2" width="35.42578125" customWidth="1"/>
    <col min="3" max="33" width="3.5703125" customWidth="1"/>
    <col min="34" max="34" width="5.7109375" customWidth="1"/>
  </cols>
  <sheetData>
    <row r="1" spans="1:34" ht="15.75" x14ac:dyDescent="0.25">
      <c r="A1" s="36" t="s">
        <v>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 t="s">
        <v>28</v>
      </c>
      <c r="U1" s="36"/>
      <c r="V1" s="36"/>
      <c r="W1" s="36"/>
      <c r="X1" s="36"/>
      <c r="Y1" s="36"/>
      <c r="Z1" s="37"/>
      <c r="AA1" s="36" t="s">
        <v>45</v>
      </c>
      <c r="AB1" s="36"/>
      <c r="AC1" s="36"/>
      <c r="AD1" s="36"/>
      <c r="AE1" s="36"/>
      <c r="AF1" s="36"/>
      <c r="AG1" s="36"/>
      <c r="AH1" s="36"/>
    </row>
    <row r="2" spans="1:34" ht="15.75" x14ac:dyDescent="0.25">
      <c r="A2" s="8" t="s">
        <v>2</v>
      </c>
      <c r="B2" s="8"/>
      <c r="C2" s="8" t="s">
        <v>103</v>
      </c>
      <c r="D2" s="9"/>
      <c r="E2" s="10"/>
      <c r="F2" s="10"/>
      <c r="G2" s="10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 t="s">
        <v>3</v>
      </c>
      <c r="U2" s="8"/>
      <c r="V2" s="8"/>
      <c r="W2" s="8"/>
      <c r="X2" s="8"/>
      <c r="Y2" s="8"/>
      <c r="Z2" s="12"/>
      <c r="AA2" s="13" t="s">
        <v>100</v>
      </c>
      <c r="AB2" s="13"/>
      <c r="AC2" s="13"/>
      <c r="AD2" s="8"/>
      <c r="AE2" s="8"/>
      <c r="AF2" s="8"/>
      <c r="AG2" s="8"/>
      <c r="AH2" s="8"/>
    </row>
    <row r="3" spans="1:34" x14ac:dyDescent="0.25">
      <c r="A3" s="81" t="s">
        <v>4</v>
      </c>
      <c r="B3" s="82" t="s">
        <v>5</v>
      </c>
      <c r="C3" s="84" t="s">
        <v>0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14"/>
      <c r="AH3" s="76" t="s">
        <v>1</v>
      </c>
    </row>
    <row r="4" spans="1:34" x14ac:dyDescent="0.25">
      <c r="A4" s="81"/>
      <c r="B4" s="83"/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41">
        <v>8</v>
      </c>
      <c r="K4" s="41">
        <v>9</v>
      </c>
      <c r="L4" s="41">
        <v>10</v>
      </c>
      <c r="M4" s="41">
        <v>11</v>
      </c>
      <c r="N4" s="41">
        <v>12</v>
      </c>
      <c r="O4" s="41">
        <v>13</v>
      </c>
      <c r="P4" s="41">
        <v>14</v>
      </c>
      <c r="Q4" s="41">
        <v>15</v>
      </c>
      <c r="R4" s="41">
        <v>16</v>
      </c>
      <c r="S4" s="41">
        <v>17</v>
      </c>
      <c r="T4" s="41">
        <v>18</v>
      </c>
      <c r="U4" s="41">
        <v>19</v>
      </c>
      <c r="V4" s="41">
        <v>20</v>
      </c>
      <c r="W4" s="41">
        <v>21</v>
      </c>
      <c r="X4" s="41">
        <v>22</v>
      </c>
      <c r="Y4" s="41">
        <v>23</v>
      </c>
      <c r="Z4" s="41">
        <v>24</v>
      </c>
      <c r="AA4" s="41">
        <v>25</v>
      </c>
      <c r="AB4" s="41">
        <v>26</v>
      </c>
      <c r="AC4" s="41">
        <v>27</v>
      </c>
      <c r="AD4" s="41">
        <v>28</v>
      </c>
      <c r="AE4" s="15">
        <v>29</v>
      </c>
      <c r="AF4" s="15">
        <v>30</v>
      </c>
      <c r="AG4" s="35">
        <v>31</v>
      </c>
      <c r="AH4" s="77"/>
    </row>
    <row r="5" spans="1:34" x14ac:dyDescent="0.25">
      <c r="A5" s="16">
        <v>1</v>
      </c>
      <c r="B5" s="17" t="s">
        <v>6</v>
      </c>
      <c r="C5" s="16">
        <v>3</v>
      </c>
      <c r="D5" s="38"/>
      <c r="E5" s="16">
        <v>4</v>
      </c>
      <c r="F5" s="16">
        <v>4</v>
      </c>
      <c r="G5" s="38"/>
      <c r="H5" s="38"/>
      <c r="I5" s="16">
        <v>5</v>
      </c>
      <c r="J5" s="38"/>
      <c r="K5" s="38"/>
      <c r="L5" s="16">
        <v>5</v>
      </c>
      <c r="M5" s="16">
        <v>3</v>
      </c>
      <c r="N5" s="16">
        <v>4</v>
      </c>
      <c r="O5" s="38"/>
      <c r="P5" s="16">
        <v>4</v>
      </c>
      <c r="Q5" s="16">
        <v>4</v>
      </c>
      <c r="R5" s="16">
        <v>4</v>
      </c>
      <c r="S5" s="38"/>
      <c r="T5" s="16">
        <v>4</v>
      </c>
      <c r="U5" s="38"/>
      <c r="V5" s="38"/>
      <c r="W5" s="16">
        <v>3</v>
      </c>
      <c r="X5" s="16">
        <v>4</v>
      </c>
      <c r="Y5" s="16">
        <v>3</v>
      </c>
      <c r="Z5" s="38"/>
      <c r="AA5" s="55">
        <v>4</v>
      </c>
      <c r="AB5" s="16">
        <v>4</v>
      </c>
      <c r="AC5" s="38"/>
      <c r="AD5" s="16">
        <v>3</v>
      </c>
      <c r="AE5" s="16">
        <v>4</v>
      </c>
      <c r="AF5" s="16">
        <v>4</v>
      </c>
      <c r="AG5" s="38"/>
      <c r="AH5" s="43">
        <f>SUM(C5:AG5)</f>
        <v>73</v>
      </c>
    </row>
    <row r="6" spans="1:34" x14ac:dyDescent="0.25">
      <c r="A6" s="18">
        <v>2</v>
      </c>
      <c r="B6" s="19" t="s">
        <v>7</v>
      </c>
      <c r="C6" s="16">
        <f t="shared" ref="C6" si="0">C5</f>
        <v>3</v>
      </c>
      <c r="D6" s="38"/>
      <c r="E6" s="16">
        <f t="shared" ref="E6:F6" si="1">E5</f>
        <v>4</v>
      </c>
      <c r="F6" s="16">
        <f t="shared" si="1"/>
        <v>4</v>
      </c>
      <c r="G6" s="38"/>
      <c r="H6" s="38"/>
      <c r="I6" s="16">
        <f t="shared" ref="I6" si="2">I5</f>
        <v>5</v>
      </c>
      <c r="J6" s="38"/>
      <c r="K6" s="38"/>
      <c r="L6" s="16">
        <f t="shared" ref="L6:N6" si="3">L5</f>
        <v>5</v>
      </c>
      <c r="M6" s="16">
        <f t="shared" si="3"/>
        <v>3</v>
      </c>
      <c r="N6" s="16">
        <f t="shared" si="3"/>
        <v>4</v>
      </c>
      <c r="O6" s="38"/>
      <c r="P6" s="16">
        <f t="shared" ref="P6:R6" si="4">P5</f>
        <v>4</v>
      </c>
      <c r="Q6" s="16">
        <f t="shared" si="4"/>
        <v>4</v>
      </c>
      <c r="R6" s="16">
        <f t="shared" si="4"/>
        <v>4</v>
      </c>
      <c r="S6" s="38"/>
      <c r="T6" s="16">
        <f t="shared" ref="T6" si="5">T5</f>
        <v>4</v>
      </c>
      <c r="U6" s="38"/>
      <c r="V6" s="38"/>
      <c r="W6" s="16">
        <f t="shared" ref="W6:X6" si="6">W5</f>
        <v>3</v>
      </c>
      <c r="X6" s="16">
        <f t="shared" si="6"/>
        <v>4</v>
      </c>
      <c r="Y6" s="16">
        <f t="shared" ref="Y6" si="7">Y5</f>
        <v>3</v>
      </c>
      <c r="Z6" s="38"/>
      <c r="AA6" s="55">
        <v>4</v>
      </c>
      <c r="AB6" s="16">
        <f t="shared" ref="AB6" si="8">AB5</f>
        <v>4</v>
      </c>
      <c r="AC6" s="38"/>
      <c r="AD6" s="16">
        <f t="shared" ref="AD6:AF6" si="9">AD5</f>
        <v>3</v>
      </c>
      <c r="AE6" s="16">
        <f t="shared" si="9"/>
        <v>4</v>
      </c>
      <c r="AF6" s="16">
        <f t="shared" si="9"/>
        <v>4</v>
      </c>
      <c r="AG6" s="38"/>
      <c r="AH6" s="43">
        <f>SUM(C6:AG6)</f>
        <v>73</v>
      </c>
    </row>
    <row r="7" spans="1:34" ht="38.25" x14ac:dyDescent="0.25">
      <c r="A7" s="16">
        <v>3</v>
      </c>
      <c r="B7" s="20" t="s">
        <v>8</v>
      </c>
      <c r="C7" s="16">
        <f>C5</f>
        <v>3</v>
      </c>
      <c r="D7" s="38"/>
      <c r="E7" s="16">
        <f>E5</f>
        <v>4</v>
      </c>
      <c r="F7" s="16">
        <f>F5</f>
        <v>4</v>
      </c>
      <c r="G7" s="38"/>
      <c r="H7" s="38"/>
      <c r="I7" s="16">
        <f>I5</f>
        <v>5</v>
      </c>
      <c r="J7" s="38"/>
      <c r="K7" s="38"/>
      <c r="L7" s="16">
        <f>L5</f>
        <v>5</v>
      </c>
      <c r="M7" s="16">
        <f>M5</f>
        <v>3</v>
      </c>
      <c r="N7" s="16">
        <f>N5</f>
        <v>4</v>
      </c>
      <c r="O7" s="38"/>
      <c r="P7" s="16">
        <f t="shared" ref="P7:Q7" si="10">P5</f>
        <v>4</v>
      </c>
      <c r="Q7" s="16">
        <f t="shared" si="10"/>
        <v>4</v>
      </c>
      <c r="R7" s="16">
        <f>R5</f>
        <v>4</v>
      </c>
      <c r="S7" s="38"/>
      <c r="T7" s="16">
        <f>T5</f>
        <v>4</v>
      </c>
      <c r="U7" s="38"/>
      <c r="V7" s="38"/>
      <c r="W7" s="16">
        <f>W5</f>
        <v>3</v>
      </c>
      <c r="X7" s="16">
        <f>X5</f>
        <v>4</v>
      </c>
      <c r="Y7" s="16">
        <f>Y5</f>
        <v>3</v>
      </c>
      <c r="Z7" s="38"/>
      <c r="AA7" s="55">
        <v>4</v>
      </c>
      <c r="AB7" s="16">
        <f>AB5</f>
        <v>4</v>
      </c>
      <c r="AC7" s="38"/>
      <c r="AD7" s="16">
        <f>AD5</f>
        <v>3</v>
      </c>
      <c r="AE7" s="16">
        <f t="shared" ref="AE7:AF7" si="11">AE5</f>
        <v>4</v>
      </c>
      <c r="AF7" s="16">
        <f t="shared" si="11"/>
        <v>4</v>
      </c>
      <c r="AG7" s="38"/>
      <c r="AH7" s="43">
        <f>SUM(C7:AG7)</f>
        <v>73</v>
      </c>
    </row>
    <row r="8" spans="1:34" ht="25.5" x14ac:dyDescent="0.25">
      <c r="A8" s="18">
        <v>4</v>
      </c>
      <c r="B8" s="21" t="s">
        <v>9</v>
      </c>
      <c r="C8" s="50">
        <v>0</v>
      </c>
      <c r="D8" s="39"/>
      <c r="E8" s="50">
        <v>4</v>
      </c>
      <c r="F8" s="50">
        <v>4</v>
      </c>
      <c r="G8" s="38"/>
      <c r="H8" s="39"/>
      <c r="I8" s="50">
        <v>4</v>
      </c>
      <c r="J8" s="39"/>
      <c r="K8" s="39"/>
      <c r="L8" s="50">
        <v>4</v>
      </c>
      <c r="M8" s="50">
        <v>3</v>
      </c>
      <c r="N8" s="50">
        <v>4</v>
      </c>
      <c r="O8" s="39"/>
      <c r="P8" s="50">
        <v>4</v>
      </c>
      <c r="Q8" s="50">
        <v>4</v>
      </c>
      <c r="R8" s="50">
        <v>4</v>
      </c>
      <c r="S8" s="39"/>
      <c r="T8" s="50">
        <v>4</v>
      </c>
      <c r="U8" s="39"/>
      <c r="V8" s="39"/>
      <c r="W8" s="50">
        <v>3</v>
      </c>
      <c r="X8" s="50">
        <v>4</v>
      </c>
      <c r="Y8" s="50">
        <v>3</v>
      </c>
      <c r="Z8" s="39"/>
      <c r="AA8" s="55">
        <v>4</v>
      </c>
      <c r="AB8" s="50">
        <v>3</v>
      </c>
      <c r="AC8" s="38"/>
      <c r="AD8" s="50">
        <v>3</v>
      </c>
      <c r="AE8" s="50">
        <v>4</v>
      </c>
      <c r="AF8" s="50">
        <v>4</v>
      </c>
      <c r="AG8" s="39"/>
      <c r="AH8" s="44">
        <f t="shared" ref="AH8:AH20" si="12">SUM(C8:AG8)</f>
        <v>67</v>
      </c>
    </row>
    <row r="9" spans="1:34" ht="25.5" x14ac:dyDescent="0.25">
      <c r="A9" s="16">
        <v>5</v>
      </c>
      <c r="B9" s="21" t="s">
        <v>10</v>
      </c>
      <c r="C9" s="50">
        <v>3</v>
      </c>
      <c r="D9" s="39"/>
      <c r="E9" s="50">
        <f t="shared" ref="E9:F9" si="13">E5-E8</f>
        <v>0</v>
      </c>
      <c r="F9" s="50">
        <f t="shared" si="13"/>
        <v>0</v>
      </c>
      <c r="G9" s="38"/>
      <c r="H9" s="39"/>
      <c r="I9" s="50">
        <f t="shared" ref="I9" si="14">I5-I8</f>
        <v>1</v>
      </c>
      <c r="J9" s="39"/>
      <c r="K9" s="39"/>
      <c r="L9" s="50">
        <f t="shared" ref="L9:N9" si="15">L5-L8</f>
        <v>1</v>
      </c>
      <c r="M9" s="50">
        <f t="shared" si="15"/>
        <v>0</v>
      </c>
      <c r="N9" s="50">
        <f t="shared" si="15"/>
        <v>0</v>
      </c>
      <c r="O9" s="39"/>
      <c r="P9" s="50">
        <f t="shared" ref="P9:R9" si="16">P5-P8</f>
        <v>0</v>
      </c>
      <c r="Q9" s="50">
        <f t="shared" si="16"/>
        <v>0</v>
      </c>
      <c r="R9" s="50">
        <f t="shared" si="16"/>
        <v>0</v>
      </c>
      <c r="S9" s="39"/>
      <c r="T9" s="50">
        <f t="shared" ref="T9" si="17">T5-T8</f>
        <v>0</v>
      </c>
      <c r="U9" s="39"/>
      <c r="V9" s="39"/>
      <c r="W9" s="50">
        <f t="shared" ref="W9:X9" si="18">W5-W8</f>
        <v>0</v>
      </c>
      <c r="X9" s="50">
        <f t="shared" si="18"/>
        <v>0</v>
      </c>
      <c r="Y9" s="50">
        <f t="shared" ref="Y9" si="19">Y5-Y8</f>
        <v>0</v>
      </c>
      <c r="Z9" s="39"/>
      <c r="AA9" s="55">
        <v>0</v>
      </c>
      <c r="AB9" s="50">
        <f t="shared" ref="AB9" si="20">AB5-AB8</f>
        <v>1</v>
      </c>
      <c r="AC9" s="38"/>
      <c r="AD9" s="50">
        <f t="shared" ref="AD9:AF9" si="21">AD5-AD8</f>
        <v>0</v>
      </c>
      <c r="AE9" s="50">
        <f t="shared" si="21"/>
        <v>0</v>
      </c>
      <c r="AF9" s="50">
        <f t="shared" si="21"/>
        <v>0</v>
      </c>
      <c r="AG9" s="39"/>
      <c r="AH9" s="44">
        <f t="shared" si="12"/>
        <v>6</v>
      </c>
    </row>
    <row r="10" spans="1:34" ht="25.5" x14ac:dyDescent="0.25">
      <c r="A10" s="18">
        <v>6</v>
      </c>
      <c r="B10" s="22" t="s">
        <v>11</v>
      </c>
      <c r="C10" s="16">
        <f>C5</f>
        <v>3</v>
      </c>
      <c r="D10" s="38"/>
      <c r="E10" s="16">
        <f>E5</f>
        <v>4</v>
      </c>
      <c r="F10" s="16">
        <f>F5</f>
        <v>4</v>
      </c>
      <c r="G10" s="38"/>
      <c r="H10" s="38"/>
      <c r="I10" s="16">
        <f>I5</f>
        <v>5</v>
      </c>
      <c r="J10" s="38"/>
      <c r="K10" s="38"/>
      <c r="L10" s="16">
        <f>L5</f>
        <v>5</v>
      </c>
      <c r="M10" s="16">
        <f>M5</f>
        <v>3</v>
      </c>
      <c r="N10" s="16">
        <f>N5</f>
        <v>4</v>
      </c>
      <c r="O10" s="38"/>
      <c r="P10" s="16">
        <f t="shared" ref="P10:Q10" si="22">P5</f>
        <v>4</v>
      </c>
      <c r="Q10" s="16">
        <f t="shared" si="22"/>
        <v>4</v>
      </c>
      <c r="R10" s="16">
        <f>R5</f>
        <v>4</v>
      </c>
      <c r="S10" s="38"/>
      <c r="T10" s="16">
        <f>T5</f>
        <v>4</v>
      </c>
      <c r="U10" s="38"/>
      <c r="V10" s="38"/>
      <c r="W10" s="16">
        <f>W5</f>
        <v>3</v>
      </c>
      <c r="X10" s="16">
        <f>X5</f>
        <v>4</v>
      </c>
      <c r="Y10" s="16">
        <f>Y5</f>
        <v>3</v>
      </c>
      <c r="Z10" s="38"/>
      <c r="AA10" s="55">
        <v>4</v>
      </c>
      <c r="AB10" s="16">
        <f>AB5</f>
        <v>4</v>
      </c>
      <c r="AC10" s="38"/>
      <c r="AD10" s="16">
        <f>AD5</f>
        <v>3</v>
      </c>
      <c r="AE10" s="16">
        <f t="shared" ref="AE10:AF10" si="23">AE5</f>
        <v>4</v>
      </c>
      <c r="AF10" s="16">
        <f t="shared" si="23"/>
        <v>4</v>
      </c>
      <c r="AG10" s="38"/>
      <c r="AH10" s="44">
        <f t="shared" si="12"/>
        <v>73</v>
      </c>
    </row>
    <row r="11" spans="1:34" ht="25.5" x14ac:dyDescent="0.25">
      <c r="A11" s="16">
        <v>7</v>
      </c>
      <c r="B11" s="21" t="s">
        <v>12</v>
      </c>
      <c r="C11" s="16">
        <f>C5</f>
        <v>3</v>
      </c>
      <c r="D11" s="38"/>
      <c r="E11" s="16">
        <f>E5</f>
        <v>4</v>
      </c>
      <c r="F11" s="16">
        <f>F5</f>
        <v>4</v>
      </c>
      <c r="G11" s="38"/>
      <c r="H11" s="38"/>
      <c r="I11" s="16">
        <f>I5</f>
        <v>5</v>
      </c>
      <c r="J11" s="38"/>
      <c r="K11" s="38"/>
      <c r="L11" s="16">
        <f>L5</f>
        <v>5</v>
      </c>
      <c r="M11" s="16">
        <f>M5</f>
        <v>3</v>
      </c>
      <c r="N11" s="16">
        <f>N5</f>
        <v>4</v>
      </c>
      <c r="O11" s="38"/>
      <c r="P11" s="16">
        <f t="shared" ref="P11:Q11" si="24">P5</f>
        <v>4</v>
      </c>
      <c r="Q11" s="16">
        <f t="shared" si="24"/>
        <v>4</v>
      </c>
      <c r="R11" s="16">
        <f>R5</f>
        <v>4</v>
      </c>
      <c r="S11" s="38"/>
      <c r="T11" s="16">
        <f>T5</f>
        <v>4</v>
      </c>
      <c r="U11" s="38"/>
      <c r="V11" s="38"/>
      <c r="W11" s="16">
        <f>W5</f>
        <v>3</v>
      </c>
      <c r="X11" s="16">
        <f>X5</f>
        <v>4</v>
      </c>
      <c r="Y11" s="16">
        <f>Y5</f>
        <v>3</v>
      </c>
      <c r="Z11" s="38"/>
      <c r="AA11" s="55">
        <v>4</v>
      </c>
      <c r="AB11" s="16">
        <f>AB5</f>
        <v>4</v>
      </c>
      <c r="AC11" s="38"/>
      <c r="AD11" s="16">
        <f>AD5</f>
        <v>3</v>
      </c>
      <c r="AE11" s="16">
        <f t="shared" ref="AE11:AF11" si="25">AE5</f>
        <v>4</v>
      </c>
      <c r="AF11" s="16">
        <f t="shared" si="25"/>
        <v>4</v>
      </c>
      <c r="AG11" s="38"/>
      <c r="AH11" s="44">
        <f t="shared" si="12"/>
        <v>73</v>
      </c>
    </row>
    <row r="12" spans="1:34" ht="25.5" x14ac:dyDescent="0.25">
      <c r="A12" s="18">
        <v>8</v>
      </c>
      <c r="B12" s="21" t="s">
        <v>13</v>
      </c>
      <c r="C12" s="16">
        <f>C5</f>
        <v>3</v>
      </c>
      <c r="D12" s="38"/>
      <c r="E12" s="16">
        <f>E5</f>
        <v>4</v>
      </c>
      <c r="F12" s="16">
        <f>F5</f>
        <v>4</v>
      </c>
      <c r="G12" s="38"/>
      <c r="H12" s="38"/>
      <c r="I12" s="16">
        <f>I5</f>
        <v>5</v>
      </c>
      <c r="J12" s="38"/>
      <c r="K12" s="38"/>
      <c r="L12" s="16">
        <f>L5</f>
        <v>5</v>
      </c>
      <c r="M12" s="16">
        <f>M5</f>
        <v>3</v>
      </c>
      <c r="N12" s="16">
        <f>N5</f>
        <v>4</v>
      </c>
      <c r="O12" s="38"/>
      <c r="P12" s="16">
        <f t="shared" ref="P12:Q12" si="26">P5</f>
        <v>4</v>
      </c>
      <c r="Q12" s="16">
        <f t="shared" si="26"/>
        <v>4</v>
      </c>
      <c r="R12" s="16">
        <f>R5</f>
        <v>4</v>
      </c>
      <c r="S12" s="38"/>
      <c r="T12" s="16">
        <f>T5</f>
        <v>4</v>
      </c>
      <c r="U12" s="38"/>
      <c r="V12" s="38"/>
      <c r="W12" s="16">
        <f>W5</f>
        <v>3</v>
      </c>
      <c r="X12" s="16">
        <f>X5</f>
        <v>4</v>
      </c>
      <c r="Y12" s="16">
        <f>Y5</f>
        <v>3</v>
      </c>
      <c r="Z12" s="38"/>
      <c r="AA12" s="55">
        <v>4</v>
      </c>
      <c r="AB12" s="16">
        <f>AB5</f>
        <v>4</v>
      </c>
      <c r="AC12" s="38"/>
      <c r="AD12" s="16">
        <f>AD5</f>
        <v>3</v>
      </c>
      <c r="AE12" s="16">
        <f t="shared" ref="AE12:AF12" si="27">AE5</f>
        <v>4</v>
      </c>
      <c r="AF12" s="16">
        <f t="shared" si="27"/>
        <v>4</v>
      </c>
      <c r="AG12" s="38"/>
      <c r="AH12" s="44">
        <f t="shared" si="12"/>
        <v>73</v>
      </c>
    </row>
    <row r="13" spans="1:34" x14ac:dyDescent="0.25">
      <c r="A13" s="16">
        <v>9</v>
      </c>
      <c r="B13" s="23" t="s">
        <v>14</v>
      </c>
      <c r="C13" s="51"/>
      <c r="D13" s="40"/>
      <c r="E13" s="51"/>
      <c r="F13" s="51"/>
      <c r="G13" s="38"/>
      <c r="H13" s="40"/>
      <c r="I13" s="16"/>
      <c r="J13" s="40"/>
      <c r="K13" s="38"/>
      <c r="L13" s="16"/>
      <c r="M13" s="51"/>
      <c r="N13" s="51"/>
      <c r="O13" s="40"/>
      <c r="P13" s="51"/>
      <c r="Q13" s="51"/>
      <c r="R13" s="51"/>
      <c r="S13" s="40"/>
      <c r="T13" s="51"/>
      <c r="U13" s="40"/>
      <c r="V13" s="40"/>
      <c r="W13" s="51"/>
      <c r="X13" s="51"/>
      <c r="Y13" s="51"/>
      <c r="Z13" s="40"/>
      <c r="AA13" s="55"/>
      <c r="AB13" s="51"/>
      <c r="AC13" s="38"/>
      <c r="AD13" s="51"/>
      <c r="AE13" s="51"/>
      <c r="AF13" s="51"/>
      <c r="AG13" s="40"/>
      <c r="AH13" s="24">
        <f t="shared" si="12"/>
        <v>0</v>
      </c>
    </row>
    <row r="14" spans="1:34" x14ac:dyDescent="0.25">
      <c r="A14" s="18">
        <v>10</v>
      </c>
      <c r="B14" s="23" t="s">
        <v>15</v>
      </c>
      <c r="C14" s="16">
        <f>C5</f>
        <v>3</v>
      </c>
      <c r="D14" s="38"/>
      <c r="E14" s="16">
        <f>E5</f>
        <v>4</v>
      </c>
      <c r="F14" s="16">
        <f>F5</f>
        <v>4</v>
      </c>
      <c r="G14" s="38"/>
      <c r="H14" s="38"/>
      <c r="I14" s="16">
        <f>I5</f>
        <v>5</v>
      </c>
      <c r="J14" s="38"/>
      <c r="K14" s="38"/>
      <c r="L14" s="16">
        <f>L5</f>
        <v>5</v>
      </c>
      <c r="M14" s="16">
        <f>M5</f>
        <v>3</v>
      </c>
      <c r="N14" s="16">
        <f>N5</f>
        <v>4</v>
      </c>
      <c r="O14" s="38"/>
      <c r="P14" s="16">
        <f t="shared" ref="P14:Q14" si="28">P5</f>
        <v>4</v>
      </c>
      <c r="Q14" s="16">
        <f t="shared" si="28"/>
        <v>4</v>
      </c>
      <c r="R14" s="16">
        <f>R5</f>
        <v>4</v>
      </c>
      <c r="S14" s="38"/>
      <c r="T14" s="16">
        <f>T5</f>
        <v>4</v>
      </c>
      <c r="U14" s="38"/>
      <c r="V14" s="38"/>
      <c r="W14" s="16">
        <f>W5</f>
        <v>3</v>
      </c>
      <c r="X14" s="16">
        <f>X5</f>
        <v>4</v>
      </c>
      <c r="Y14" s="16">
        <f>Y5</f>
        <v>3</v>
      </c>
      <c r="Z14" s="38"/>
      <c r="AA14" s="55">
        <v>4</v>
      </c>
      <c r="AB14" s="16">
        <f>AB5</f>
        <v>4</v>
      </c>
      <c r="AC14" s="38"/>
      <c r="AD14" s="16">
        <f>AD5</f>
        <v>3</v>
      </c>
      <c r="AE14" s="16">
        <f t="shared" ref="AE14:AF14" si="29">AE5</f>
        <v>4</v>
      </c>
      <c r="AF14" s="16">
        <f t="shared" si="29"/>
        <v>4</v>
      </c>
      <c r="AG14" s="38"/>
      <c r="AH14" s="24">
        <f t="shared" si="12"/>
        <v>73</v>
      </c>
    </row>
    <row r="15" spans="1:34" ht="26.25" x14ac:dyDescent="0.25">
      <c r="A15" s="16">
        <v>11</v>
      </c>
      <c r="B15" s="25" t="s">
        <v>16</v>
      </c>
      <c r="C15" s="52">
        <v>2</v>
      </c>
      <c r="D15" s="45"/>
      <c r="E15" s="52">
        <v>2</v>
      </c>
      <c r="F15" s="52">
        <v>2</v>
      </c>
      <c r="G15" s="38"/>
      <c r="H15" s="45"/>
      <c r="I15" s="16">
        <v>2</v>
      </c>
      <c r="J15" s="45"/>
      <c r="K15" s="38"/>
      <c r="L15" s="16">
        <v>2</v>
      </c>
      <c r="M15" s="52">
        <v>2</v>
      </c>
      <c r="N15" s="52">
        <v>2</v>
      </c>
      <c r="O15" s="45"/>
      <c r="P15" s="52">
        <v>2</v>
      </c>
      <c r="Q15" s="52">
        <v>2</v>
      </c>
      <c r="R15" s="52">
        <v>2</v>
      </c>
      <c r="S15" s="45"/>
      <c r="T15" s="52">
        <v>2</v>
      </c>
      <c r="U15" s="45"/>
      <c r="V15" s="45"/>
      <c r="W15" s="52">
        <v>2</v>
      </c>
      <c r="X15" s="52">
        <v>2</v>
      </c>
      <c r="Y15" s="52">
        <v>2</v>
      </c>
      <c r="Z15" s="45"/>
      <c r="AA15" s="55">
        <v>2</v>
      </c>
      <c r="AB15" s="52">
        <v>2</v>
      </c>
      <c r="AC15" s="38"/>
      <c r="AD15" s="52">
        <v>2</v>
      </c>
      <c r="AE15" s="52">
        <v>2</v>
      </c>
      <c r="AF15" s="52">
        <v>2</v>
      </c>
      <c r="AG15" s="45"/>
      <c r="AH15" s="24">
        <f t="shared" si="12"/>
        <v>38</v>
      </c>
    </row>
    <row r="16" spans="1:34" x14ac:dyDescent="0.25">
      <c r="A16" s="18">
        <v>12</v>
      </c>
      <c r="B16" s="26" t="s">
        <v>17</v>
      </c>
      <c r="C16" s="16">
        <f>C5</f>
        <v>3</v>
      </c>
      <c r="D16" s="38"/>
      <c r="E16" s="16">
        <f>E5</f>
        <v>4</v>
      </c>
      <c r="F16" s="16">
        <f>F5</f>
        <v>4</v>
      </c>
      <c r="G16" s="38"/>
      <c r="H16" s="38"/>
      <c r="I16" s="16">
        <f>I5</f>
        <v>5</v>
      </c>
      <c r="J16" s="38"/>
      <c r="K16" s="38"/>
      <c r="L16" s="16">
        <f>L5</f>
        <v>5</v>
      </c>
      <c r="M16" s="16">
        <f>M5</f>
        <v>3</v>
      </c>
      <c r="N16" s="16">
        <f>N5</f>
        <v>4</v>
      </c>
      <c r="O16" s="38"/>
      <c r="P16" s="16">
        <f t="shared" ref="P16:Q16" si="30">P5</f>
        <v>4</v>
      </c>
      <c r="Q16" s="16">
        <f t="shared" si="30"/>
        <v>4</v>
      </c>
      <c r="R16" s="16">
        <f>R5</f>
        <v>4</v>
      </c>
      <c r="S16" s="38"/>
      <c r="T16" s="16">
        <f>T5</f>
        <v>4</v>
      </c>
      <c r="U16" s="38"/>
      <c r="V16" s="38"/>
      <c r="W16" s="16">
        <f>W5</f>
        <v>3</v>
      </c>
      <c r="X16" s="16">
        <f>X5</f>
        <v>4</v>
      </c>
      <c r="Y16" s="16">
        <f>Y5</f>
        <v>3</v>
      </c>
      <c r="Z16" s="38"/>
      <c r="AA16" s="55">
        <v>4</v>
      </c>
      <c r="AB16" s="16">
        <f>AB5</f>
        <v>4</v>
      </c>
      <c r="AC16" s="38"/>
      <c r="AD16" s="16">
        <f>AD5</f>
        <v>3</v>
      </c>
      <c r="AE16" s="16">
        <f t="shared" ref="AE16:AF16" si="31">AE5</f>
        <v>4</v>
      </c>
      <c r="AF16" s="16">
        <f t="shared" si="31"/>
        <v>4</v>
      </c>
      <c r="AG16" s="38"/>
      <c r="AH16" s="24">
        <f t="shared" si="12"/>
        <v>73</v>
      </c>
    </row>
    <row r="17" spans="1:34" ht="25.5" x14ac:dyDescent="0.25">
      <c r="A17" s="16">
        <v>13</v>
      </c>
      <c r="B17" s="26" t="s">
        <v>18</v>
      </c>
      <c r="C17" s="16">
        <f>C5</f>
        <v>3</v>
      </c>
      <c r="D17" s="38"/>
      <c r="E17" s="16">
        <f>E5</f>
        <v>4</v>
      </c>
      <c r="F17" s="16">
        <f>F5</f>
        <v>4</v>
      </c>
      <c r="G17" s="38"/>
      <c r="H17" s="38"/>
      <c r="I17" s="16">
        <f>I5</f>
        <v>5</v>
      </c>
      <c r="J17" s="38"/>
      <c r="K17" s="38"/>
      <c r="L17" s="16">
        <f>L5</f>
        <v>5</v>
      </c>
      <c r="M17" s="16">
        <f>M5</f>
        <v>3</v>
      </c>
      <c r="N17" s="16">
        <f>N5</f>
        <v>4</v>
      </c>
      <c r="O17" s="38"/>
      <c r="P17" s="16">
        <f t="shared" ref="P17:Q17" si="32">P5</f>
        <v>4</v>
      </c>
      <c r="Q17" s="16">
        <f t="shared" si="32"/>
        <v>4</v>
      </c>
      <c r="R17" s="16">
        <f>R5</f>
        <v>4</v>
      </c>
      <c r="S17" s="38"/>
      <c r="T17" s="16">
        <f>T5</f>
        <v>4</v>
      </c>
      <c r="U17" s="38"/>
      <c r="V17" s="38"/>
      <c r="W17" s="16">
        <f>W5</f>
        <v>3</v>
      </c>
      <c r="X17" s="16">
        <f>X5</f>
        <v>4</v>
      </c>
      <c r="Y17" s="16">
        <f>Y5</f>
        <v>3</v>
      </c>
      <c r="Z17" s="38"/>
      <c r="AA17" s="55">
        <v>4</v>
      </c>
      <c r="AB17" s="16">
        <f>AB5</f>
        <v>4</v>
      </c>
      <c r="AC17" s="38"/>
      <c r="AD17" s="16">
        <f>AD5</f>
        <v>3</v>
      </c>
      <c r="AE17" s="16">
        <f t="shared" ref="AE17:AF17" si="33">AE5</f>
        <v>4</v>
      </c>
      <c r="AF17" s="16">
        <f t="shared" si="33"/>
        <v>4</v>
      </c>
      <c r="AG17" s="38"/>
      <c r="AH17" s="24">
        <f t="shared" si="12"/>
        <v>73</v>
      </c>
    </row>
    <row r="18" spans="1:34" x14ac:dyDescent="0.25">
      <c r="A18" s="18">
        <v>14</v>
      </c>
      <c r="B18" s="26" t="s">
        <v>19</v>
      </c>
      <c r="C18" s="16">
        <f>C5</f>
        <v>3</v>
      </c>
      <c r="D18" s="38"/>
      <c r="E18" s="16">
        <f>E5</f>
        <v>4</v>
      </c>
      <c r="F18" s="16">
        <f>F5</f>
        <v>4</v>
      </c>
      <c r="G18" s="38"/>
      <c r="H18" s="38"/>
      <c r="I18" s="16">
        <f>I5</f>
        <v>5</v>
      </c>
      <c r="J18" s="38"/>
      <c r="K18" s="38"/>
      <c r="L18" s="16">
        <f>L5</f>
        <v>5</v>
      </c>
      <c r="M18" s="16">
        <f>M5</f>
        <v>3</v>
      </c>
      <c r="N18" s="16">
        <f>N5</f>
        <v>4</v>
      </c>
      <c r="O18" s="38"/>
      <c r="P18" s="16">
        <f t="shared" ref="P18:Q18" si="34">P5</f>
        <v>4</v>
      </c>
      <c r="Q18" s="16">
        <f t="shared" si="34"/>
        <v>4</v>
      </c>
      <c r="R18" s="16">
        <f>R5</f>
        <v>4</v>
      </c>
      <c r="S18" s="38"/>
      <c r="T18" s="16">
        <f>T5</f>
        <v>4</v>
      </c>
      <c r="U18" s="38"/>
      <c r="V18" s="38"/>
      <c r="W18" s="16">
        <f>W5</f>
        <v>3</v>
      </c>
      <c r="X18" s="16">
        <f>X5</f>
        <v>4</v>
      </c>
      <c r="Y18" s="16">
        <f>Y5</f>
        <v>3</v>
      </c>
      <c r="Z18" s="38"/>
      <c r="AA18" s="55">
        <v>4</v>
      </c>
      <c r="AB18" s="16">
        <f>AB5</f>
        <v>4</v>
      </c>
      <c r="AC18" s="38"/>
      <c r="AD18" s="16">
        <f>AD5</f>
        <v>3</v>
      </c>
      <c r="AE18" s="16">
        <f t="shared" ref="AE18:AF18" si="35">AE5</f>
        <v>4</v>
      </c>
      <c r="AF18" s="16">
        <f t="shared" si="35"/>
        <v>4</v>
      </c>
      <c r="AG18" s="38"/>
      <c r="AH18" s="24">
        <f t="shared" si="12"/>
        <v>73</v>
      </c>
    </row>
    <row r="19" spans="1:34" x14ac:dyDescent="0.25">
      <c r="A19" s="16">
        <v>15</v>
      </c>
      <c r="B19" s="27" t="s">
        <v>20</v>
      </c>
      <c r="C19" s="16"/>
      <c r="D19" s="38"/>
      <c r="E19" s="16"/>
      <c r="F19" s="16"/>
      <c r="G19" s="38"/>
      <c r="H19" s="38"/>
      <c r="I19" s="16"/>
      <c r="J19" s="38"/>
      <c r="K19" s="38"/>
      <c r="L19" s="16"/>
      <c r="M19" s="16"/>
      <c r="N19" s="16"/>
      <c r="O19" s="38"/>
      <c r="P19" s="16"/>
      <c r="Q19" s="16"/>
      <c r="R19" s="16"/>
      <c r="S19" s="38"/>
      <c r="T19" s="16"/>
      <c r="U19" s="38"/>
      <c r="V19" s="38"/>
      <c r="W19" s="16"/>
      <c r="X19" s="16"/>
      <c r="Y19" s="16"/>
      <c r="Z19" s="38"/>
      <c r="AA19" s="55"/>
      <c r="AB19" s="16"/>
      <c r="AC19" s="38"/>
      <c r="AD19" s="16"/>
      <c r="AE19" s="16"/>
      <c r="AF19" s="16"/>
      <c r="AG19" s="38"/>
      <c r="AH19" s="44">
        <f t="shared" si="12"/>
        <v>0</v>
      </c>
    </row>
    <row r="20" spans="1:34" ht="15.75" x14ac:dyDescent="0.25">
      <c r="A20" s="18">
        <v>16</v>
      </c>
      <c r="B20" s="28" t="s">
        <v>21</v>
      </c>
      <c r="C20" s="48"/>
      <c r="D20" s="46"/>
      <c r="E20" s="48"/>
      <c r="F20" s="48"/>
      <c r="G20" s="46"/>
      <c r="H20" s="46"/>
      <c r="I20" s="48"/>
      <c r="J20" s="46"/>
      <c r="K20" s="46"/>
      <c r="L20" s="48"/>
      <c r="M20" s="48"/>
      <c r="N20" s="48"/>
      <c r="O20" s="46"/>
      <c r="P20" s="48"/>
      <c r="Q20" s="48"/>
      <c r="R20" s="48"/>
      <c r="S20" s="46"/>
      <c r="T20" s="48"/>
      <c r="U20" s="46"/>
      <c r="V20" s="46"/>
      <c r="W20" s="48"/>
      <c r="X20" s="48"/>
      <c r="Y20" s="48"/>
      <c r="Z20" s="46"/>
      <c r="AA20" s="56"/>
      <c r="AB20" s="48"/>
      <c r="AC20" s="46"/>
      <c r="AD20" s="48"/>
      <c r="AE20" s="48"/>
      <c r="AF20" s="48"/>
      <c r="AG20" s="46"/>
      <c r="AH20" s="47">
        <f t="shared" si="12"/>
        <v>0</v>
      </c>
    </row>
    <row r="21" spans="1:34" ht="15.75" x14ac:dyDescent="0.25">
      <c r="A21" s="30">
        <v>17</v>
      </c>
      <c r="B21" s="30" t="s">
        <v>22</v>
      </c>
      <c r="C21" s="54" t="s">
        <v>33</v>
      </c>
      <c r="D21" s="54" t="s">
        <v>34</v>
      </c>
      <c r="E21" s="54" t="s">
        <v>30</v>
      </c>
      <c r="F21" s="54" t="s">
        <v>30</v>
      </c>
      <c r="G21" s="54" t="s">
        <v>34</v>
      </c>
      <c r="H21" s="54" t="s">
        <v>34</v>
      </c>
      <c r="I21" s="54" t="s">
        <v>30</v>
      </c>
      <c r="J21" s="54" t="s">
        <v>37</v>
      </c>
      <c r="K21" s="54" t="s">
        <v>34</v>
      </c>
      <c r="L21" s="54" t="s">
        <v>30</v>
      </c>
      <c r="M21" s="54" t="s">
        <v>30</v>
      </c>
      <c r="N21" s="54" t="s">
        <v>31</v>
      </c>
      <c r="O21" s="54" t="s">
        <v>34</v>
      </c>
      <c r="P21" s="54" t="s">
        <v>30</v>
      </c>
      <c r="Q21" s="54" t="s">
        <v>30</v>
      </c>
      <c r="R21" s="53" t="s">
        <v>30</v>
      </c>
      <c r="S21" s="53" t="s">
        <v>34</v>
      </c>
      <c r="T21" s="53" t="s">
        <v>30</v>
      </c>
      <c r="U21" s="53" t="s">
        <v>34</v>
      </c>
      <c r="V21" s="53" t="s">
        <v>34</v>
      </c>
      <c r="W21" s="53" t="s">
        <v>30</v>
      </c>
      <c r="X21" s="53" t="s">
        <v>30</v>
      </c>
      <c r="Y21" s="53" t="s">
        <v>30</v>
      </c>
      <c r="Z21" s="53" t="s">
        <v>34</v>
      </c>
      <c r="AA21" s="54" t="s">
        <v>31</v>
      </c>
      <c r="AB21" s="54" t="s">
        <v>31</v>
      </c>
      <c r="AC21" s="54" t="s">
        <v>34</v>
      </c>
      <c r="AD21" s="54" t="s">
        <v>30</v>
      </c>
      <c r="AE21" s="54" t="s">
        <v>30</v>
      </c>
      <c r="AF21" s="54" t="s">
        <v>30</v>
      </c>
      <c r="AG21" s="54" t="s">
        <v>34</v>
      </c>
      <c r="AH21" s="48">
        <f>SUM(AH5:AH20)</f>
        <v>841</v>
      </c>
    </row>
    <row r="22" spans="1:34" ht="15.75" x14ac:dyDescent="0.25">
      <c r="A22" s="30"/>
      <c r="B22" s="29" t="s">
        <v>23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34"/>
      <c r="AC22" s="34"/>
      <c r="AD22" s="34"/>
      <c r="AE22" s="30"/>
      <c r="AF22" s="30"/>
      <c r="AG22" s="30"/>
      <c r="AH22" s="31"/>
    </row>
    <row r="23" spans="1:34" ht="15.75" x14ac:dyDescent="0.25">
      <c r="A23" s="8"/>
      <c r="B23" s="8"/>
      <c r="C23" s="86" t="s">
        <v>24</v>
      </c>
      <c r="D23" s="86"/>
      <c r="E23" s="86"/>
      <c r="F23" s="86"/>
      <c r="G23" s="86"/>
      <c r="H23" s="86"/>
      <c r="I23" s="86"/>
      <c r="J23" s="86"/>
      <c r="K23" s="86"/>
      <c r="L23" s="86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 t="s">
        <v>101</v>
      </c>
      <c r="Z23" s="33"/>
      <c r="AA23" s="33"/>
      <c r="AB23" s="33"/>
      <c r="AC23" s="33"/>
      <c r="AD23" s="33"/>
      <c r="AE23" s="33"/>
      <c r="AF23" s="33"/>
      <c r="AG23" s="32"/>
      <c r="AH23" s="32"/>
    </row>
    <row r="24" spans="1:34" ht="15.75" x14ac:dyDescent="0.25">
      <c r="A24" s="8"/>
      <c r="B24" s="8"/>
      <c r="C24" s="78" t="s">
        <v>25</v>
      </c>
      <c r="D24" s="78"/>
      <c r="E24" s="78"/>
      <c r="F24" s="78"/>
      <c r="G24" s="78"/>
      <c r="H24" s="78"/>
      <c r="I24" s="78"/>
      <c r="J24" s="78"/>
      <c r="K24" s="78"/>
      <c r="L24" s="78"/>
      <c r="M24" s="8"/>
      <c r="N24" s="8"/>
      <c r="O24" s="8"/>
      <c r="P24" s="8"/>
      <c r="Q24" s="8"/>
      <c r="R24" s="79" t="s">
        <v>26</v>
      </c>
      <c r="S24" s="79"/>
      <c r="T24" s="79"/>
      <c r="U24" s="79"/>
      <c r="V24" s="79"/>
      <c r="W24" s="79"/>
      <c r="X24" s="79"/>
      <c r="Y24" s="79"/>
      <c r="Z24" s="79"/>
      <c r="AA24" s="79"/>
      <c r="AB24" s="8"/>
      <c r="AC24" s="8"/>
      <c r="AD24" s="8"/>
      <c r="AE24" s="8"/>
      <c r="AF24" s="8"/>
      <c r="AG24" s="33"/>
      <c r="AH24" s="33"/>
    </row>
    <row r="25" spans="1:34" ht="15.7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1:34" ht="15.75" x14ac:dyDescent="0.25">
      <c r="A26" s="8"/>
      <c r="B26" s="8"/>
      <c r="K26" s="8"/>
      <c r="L26" s="8"/>
      <c r="M26" s="8"/>
      <c r="N26" s="8"/>
      <c r="O26" s="8"/>
      <c r="P26" s="8"/>
      <c r="Q26" s="8"/>
      <c r="AA26" s="8"/>
      <c r="AB26" s="8"/>
      <c r="AC26" s="8"/>
      <c r="AD26" s="8"/>
      <c r="AE26" s="8"/>
      <c r="AF26" s="8"/>
      <c r="AG26" s="8"/>
      <c r="AH26" s="8"/>
    </row>
    <row r="27" spans="1:34" ht="15.75" x14ac:dyDescent="0.25">
      <c r="A27" s="8"/>
      <c r="B27" s="8"/>
      <c r="C27" s="80" t="s">
        <v>35</v>
      </c>
      <c r="D27" s="80"/>
      <c r="E27" s="80"/>
      <c r="F27" s="80"/>
      <c r="G27" s="80"/>
      <c r="H27" s="80"/>
      <c r="I27" s="80"/>
      <c r="J27" s="80"/>
      <c r="K27" s="80"/>
      <c r="L27" s="80"/>
      <c r="M27" s="8"/>
      <c r="N27" s="8"/>
      <c r="O27" s="8"/>
      <c r="P27" s="8"/>
      <c r="Q27" s="8"/>
      <c r="R27" s="80" t="s">
        <v>104</v>
      </c>
      <c r="S27" s="80"/>
      <c r="T27" s="80"/>
      <c r="U27" s="80"/>
      <c r="V27" s="80"/>
      <c r="W27" s="80"/>
      <c r="X27" s="80"/>
      <c r="Y27" s="80"/>
      <c r="Z27" s="80"/>
      <c r="AA27" s="80"/>
      <c r="AB27" s="8"/>
      <c r="AC27" s="8"/>
      <c r="AD27" s="8"/>
      <c r="AE27" s="8"/>
      <c r="AF27" s="8"/>
      <c r="AG27" s="8"/>
      <c r="AH27" s="8"/>
    </row>
    <row r="28" spans="1:34" ht="15.75" x14ac:dyDescent="0.25">
      <c r="A28" s="8"/>
      <c r="B28" s="8"/>
      <c r="C28" s="78" t="s">
        <v>29</v>
      </c>
      <c r="D28" s="78"/>
      <c r="E28" s="78"/>
      <c r="F28" s="78"/>
      <c r="G28" s="78"/>
      <c r="H28" s="78"/>
      <c r="I28" s="78"/>
      <c r="J28" s="78"/>
      <c r="K28" s="78"/>
      <c r="L28" s="78"/>
      <c r="R28" s="75" t="s">
        <v>105</v>
      </c>
      <c r="S28" s="75"/>
      <c r="T28" s="75"/>
      <c r="U28" s="75"/>
      <c r="V28" s="75"/>
      <c r="W28" s="75"/>
      <c r="X28" s="75"/>
      <c r="Y28" s="75"/>
      <c r="Z28" s="75"/>
      <c r="AG28" s="8"/>
      <c r="AH28" s="8"/>
    </row>
    <row r="29" spans="1:34" ht="15.75" x14ac:dyDescent="0.25">
      <c r="C29" s="78"/>
      <c r="D29" s="78"/>
      <c r="E29" s="78"/>
      <c r="F29" s="78"/>
      <c r="G29" s="78"/>
      <c r="H29" s="78"/>
      <c r="I29" s="78"/>
      <c r="J29" s="78"/>
      <c r="R29" s="78"/>
      <c r="S29" s="78"/>
      <c r="T29" s="78"/>
      <c r="U29" s="78"/>
      <c r="V29" s="78"/>
      <c r="W29" s="78"/>
      <c r="X29" s="78"/>
      <c r="Y29" s="78"/>
      <c r="Z29" s="78"/>
    </row>
  </sheetData>
  <mergeCells count="12">
    <mergeCell ref="C29:J29"/>
    <mergeCell ref="R29:Z29"/>
    <mergeCell ref="A3:A4"/>
    <mergeCell ref="B3:B4"/>
    <mergeCell ref="C3:AF3"/>
    <mergeCell ref="C28:L28"/>
    <mergeCell ref="AH3:AH4"/>
    <mergeCell ref="C27:L27"/>
    <mergeCell ref="C24:L24"/>
    <mergeCell ref="C23:L23"/>
    <mergeCell ref="R27:AA27"/>
    <mergeCell ref="R24:AA24"/>
  </mergeCells>
  <pageMargins left="0.51181102362204722" right="0.31496062992125984" top="0.19685039370078741" bottom="0.3543307086614173" header="0.19685039370078741" footer="0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D30B-8C96-451F-A405-9E94B918D67D}">
  <dimension ref="A1:K37"/>
  <sheetViews>
    <sheetView tabSelected="1" topLeftCell="A16" workbookViewId="0">
      <selection activeCell="D36" sqref="D36"/>
    </sheetView>
  </sheetViews>
  <sheetFormatPr defaultRowHeight="15" x14ac:dyDescent="0.25"/>
  <cols>
    <col min="1" max="1" width="18.5703125" customWidth="1"/>
    <col min="2" max="2" width="10.7109375" customWidth="1"/>
    <col min="3" max="3" width="18.5703125" customWidth="1"/>
    <col min="4" max="4" width="10.7109375" customWidth="1"/>
    <col min="5" max="5" width="18.5703125" customWidth="1"/>
    <col min="6" max="6" width="10.7109375" customWidth="1"/>
    <col min="7" max="7" width="18.5703125" customWidth="1"/>
    <col min="8" max="8" width="10.7109375" customWidth="1"/>
    <col min="9" max="9" width="18.5703125" customWidth="1"/>
    <col min="10" max="10" width="10.7109375" customWidth="1"/>
    <col min="11" max="11" width="12.85546875" customWidth="1"/>
  </cols>
  <sheetData>
    <row r="1" spans="1:11" x14ac:dyDescent="0.25">
      <c r="A1" s="62">
        <v>44166</v>
      </c>
      <c r="B1" s="3" t="s">
        <v>33</v>
      </c>
      <c r="C1" s="62">
        <v>44168</v>
      </c>
      <c r="D1" s="3" t="s">
        <v>30</v>
      </c>
      <c r="E1" s="62">
        <v>44169</v>
      </c>
      <c r="F1" s="3" t="s">
        <v>30</v>
      </c>
      <c r="G1" s="62">
        <v>44172</v>
      </c>
      <c r="H1" s="3" t="s">
        <v>30</v>
      </c>
      <c r="I1" s="62">
        <v>44173</v>
      </c>
      <c r="J1" s="49" t="s">
        <v>37</v>
      </c>
      <c r="K1" s="3" t="s">
        <v>102</v>
      </c>
    </row>
    <row r="2" spans="1:11" x14ac:dyDescent="0.25">
      <c r="A2" s="59" t="s">
        <v>72</v>
      </c>
      <c r="B2" s="64">
        <v>12838087</v>
      </c>
      <c r="C2" s="59" t="s">
        <v>56</v>
      </c>
      <c r="D2" s="58">
        <v>10169397</v>
      </c>
      <c r="E2" s="59" t="s">
        <v>78</v>
      </c>
      <c r="F2" s="58">
        <v>10817551</v>
      </c>
      <c r="G2" s="59" t="s">
        <v>39</v>
      </c>
      <c r="H2" s="58">
        <v>12753508</v>
      </c>
      <c r="I2" s="1" t="s">
        <v>81</v>
      </c>
      <c r="J2" s="66">
        <v>12596784</v>
      </c>
      <c r="K2" s="1"/>
    </row>
    <row r="3" spans="1:11" x14ac:dyDescent="0.25">
      <c r="A3" s="59" t="s">
        <v>44</v>
      </c>
      <c r="B3" s="64">
        <v>12835555</v>
      </c>
      <c r="C3" s="59" t="s">
        <v>57</v>
      </c>
      <c r="D3" s="58">
        <v>12504084</v>
      </c>
      <c r="E3" s="59" t="s">
        <v>79</v>
      </c>
      <c r="F3" s="58">
        <v>12477016</v>
      </c>
      <c r="G3" s="59" t="s">
        <v>70</v>
      </c>
      <c r="H3" s="64">
        <v>12613792</v>
      </c>
      <c r="I3" s="59"/>
      <c r="J3" s="58"/>
      <c r="K3" s="1"/>
    </row>
    <row r="4" spans="1:11" x14ac:dyDescent="0.25">
      <c r="A4" s="59" t="s">
        <v>73</v>
      </c>
      <c r="B4" s="58">
        <v>12842454</v>
      </c>
      <c r="C4" s="59" t="s">
        <v>76</v>
      </c>
      <c r="D4" s="58">
        <v>12498555</v>
      </c>
      <c r="E4" s="59" t="s">
        <v>43</v>
      </c>
      <c r="F4" s="58">
        <v>12768304</v>
      </c>
      <c r="G4" s="59" t="s">
        <v>38</v>
      </c>
      <c r="H4" s="58">
        <v>12640825</v>
      </c>
      <c r="I4" s="1"/>
      <c r="J4" s="66"/>
      <c r="K4" s="59"/>
    </row>
    <row r="5" spans="1:11" x14ac:dyDescent="0.25">
      <c r="A5" s="59"/>
      <c r="B5" s="58"/>
      <c r="C5" s="59" t="s">
        <v>77</v>
      </c>
      <c r="D5" s="58">
        <v>12582446</v>
      </c>
      <c r="E5" s="59" t="s">
        <v>80</v>
      </c>
      <c r="F5" s="58">
        <v>12557061</v>
      </c>
      <c r="G5" s="59" t="s">
        <v>40</v>
      </c>
      <c r="H5" s="58">
        <v>12828571</v>
      </c>
      <c r="I5" s="59"/>
      <c r="J5" s="64"/>
      <c r="K5" s="59"/>
    </row>
    <row r="6" spans="1:11" x14ac:dyDescent="0.25">
      <c r="A6" s="59"/>
      <c r="B6" s="58"/>
      <c r="C6" s="59"/>
      <c r="D6" s="58"/>
      <c r="E6" s="59"/>
      <c r="F6" s="58"/>
      <c r="G6" s="59" t="s">
        <v>71</v>
      </c>
      <c r="H6" s="58">
        <v>12819252</v>
      </c>
      <c r="I6" s="59"/>
      <c r="J6" s="58"/>
      <c r="K6" s="59"/>
    </row>
    <row r="7" spans="1:11" x14ac:dyDescent="0.25">
      <c r="A7" s="63">
        <v>44175</v>
      </c>
      <c r="B7" s="63" t="s">
        <v>30</v>
      </c>
      <c r="C7" s="63">
        <v>44176</v>
      </c>
      <c r="D7" s="60" t="s">
        <v>30</v>
      </c>
      <c r="E7" s="63">
        <v>44177</v>
      </c>
      <c r="F7" s="60" t="s">
        <v>31</v>
      </c>
      <c r="G7" s="63">
        <v>44179</v>
      </c>
      <c r="H7" s="63" t="s">
        <v>30</v>
      </c>
      <c r="I7" s="63">
        <v>44180</v>
      </c>
      <c r="J7" s="65" t="s">
        <v>30</v>
      </c>
      <c r="K7" s="59"/>
    </row>
    <row r="8" spans="1:11" x14ac:dyDescent="0.25">
      <c r="A8" s="59" t="s">
        <v>68</v>
      </c>
      <c r="B8" s="58">
        <v>12386253</v>
      </c>
      <c r="C8" s="59" t="s">
        <v>63</v>
      </c>
      <c r="D8" s="58">
        <v>12745962</v>
      </c>
      <c r="E8" s="59" t="s">
        <v>83</v>
      </c>
      <c r="F8" s="58">
        <v>12470187</v>
      </c>
      <c r="G8" s="59" t="s">
        <v>39</v>
      </c>
      <c r="H8" s="58">
        <v>12753508</v>
      </c>
      <c r="I8" s="59" t="s">
        <v>41</v>
      </c>
      <c r="J8" s="64">
        <v>12799229</v>
      </c>
      <c r="K8" s="59"/>
    </row>
    <row r="9" spans="1:11" x14ac:dyDescent="0.25">
      <c r="A9" s="59" t="s">
        <v>36</v>
      </c>
      <c r="B9" s="58">
        <v>12791238</v>
      </c>
      <c r="C9" s="59" t="s">
        <v>46</v>
      </c>
      <c r="D9" s="64">
        <v>12717459</v>
      </c>
      <c r="E9" s="59" t="s">
        <v>84</v>
      </c>
      <c r="F9" s="58">
        <v>12372805</v>
      </c>
      <c r="G9" s="59" t="s">
        <v>66</v>
      </c>
      <c r="H9" s="58">
        <v>12602426</v>
      </c>
      <c r="I9" s="59" t="s">
        <v>49</v>
      </c>
      <c r="J9" s="58">
        <v>12471674</v>
      </c>
      <c r="K9" s="59"/>
    </row>
    <row r="10" spans="1:11" x14ac:dyDescent="0.25">
      <c r="A10" s="59" t="s">
        <v>66</v>
      </c>
      <c r="B10" s="58">
        <v>12602426</v>
      </c>
      <c r="C10" s="59" t="s">
        <v>82</v>
      </c>
      <c r="D10" s="58">
        <v>12677776</v>
      </c>
      <c r="E10" s="59" t="s">
        <v>85</v>
      </c>
      <c r="F10" s="58">
        <v>12270469</v>
      </c>
      <c r="G10" s="59" t="s">
        <v>48</v>
      </c>
      <c r="H10" s="58">
        <v>12706244</v>
      </c>
      <c r="I10" s="59" t="s">
        <v>50</v>
      </c>
      <c r="J10" s="58">
        <v>10576654</v>
      </c>
      <c r="K10" s="59"/>
    </row>
    <row r="11" spans="1:11" x14ac:dyDescent="0.25">
      <c r="A11" s="59" t="s">
        <v>48</v>
      </c>
      <c r="B11" s="58">
        <v>12706244</v>
      </c>
      <c r="C11" s="59"/>
      <c r="D11" s="58"/>
      <c r="E11" s="59" t="s">
        <v>47</v>
      </c>
      <c r="F11" s="58">
        <v>11021395</v>
      </c>
      <c r="G11" s="59" t="s">
        <v>67</v>
      </c>
      <c r="H11" s="58">
        <v>12837992</v>
      </c>
      <c r="I11" s="59" t="s">
        <v>86</v>
      </c>
      <c r="J11" s="64">
        <v>12484378</v>
      </c>
      <c r="K11" s="59"/>
    </row>
    <row r="12" spans="1:11" x14ac:dyDescent="0.25">
      <c r="A12" s="59" t="s">
        <v>69</v>
      </c>
      <c r="B12" s="58">
        <v>12259218</v>
      </c>
      <c r="C12" s="59"/>
      <c r="D12" s="58"/>
      <c r="E12" s="59"/>
      <c r="F12" s="58"/>
      <c r="G12" s="59"/>
      <c r="H12" s="58"/>
      <c r="I12" s="59"/>
      <c r="J12" s="64"/>
      <c r="K12" s="59"/>
    </row>
    <row r="13" spans="1:11" x14ac:dyDescent="0.25">
      <c r="A13" s="63">
        <v>44181</v>
      </c>
      <c r="B13" s="60" t="s">
        <v>30</v>
      </c>
      <c r="C13" s="63">
        <v>44183</v>
      </c>
      <c r="D13" s="60" t="s">
        <v>30</v>
      </c>
      <c r="E13" s="63">
        <v>44186</v>
      </c>
      <c r="F13" s="60" t="s">
        <v>30</v>
      </c>
      <c r="G13" s="63">
        <v>44187</v>
      </c>
      <c r="H13" s="60" t="s">
        <v>30</v>
      </c>
      <c r="I13" s="63">
        <v>44188</v>
      </c>
      <c r="J13" s="65" t="s">
        <v>30</v>
      </c>
      <c r="K13" s="59"/>
    </row>
    <row r="14" spans="1:11" x14ac:dyDescent="0.25">
      <c r="A14" s="59" t="s">
        <v>74</v>
      </c>
      <c r="B14" s="58">
        <v>12632218</v>
      </c>
      <c r="C14" s="59" t="s">
        <v>88</v>
      </c>
      <c r="D14" s="64">
        <v>12824059</v>
      </c>
      <c r="E14" s="59" t="s">
        <v>62</v>
      </c>
      <c r="F14" s="58">
        <v>12668202</v>
      </c>
      <c r="G14" s="59" t="s">
        <v>89</v>
      </c>
      <c r="H14" s="58">
        <v>12640943</v>
      </c>
      <c r="I14" s="57" t="s">
        <v>90</v>
      </c>
      <c r="J14" s="64">
        <v>12820795</v>
      </c>
      <c r="K14" s="59"/>
    </row>
    <row r="15" spans="1:11" x14ac:dyDescent="0.25">
      <c r="A15" s="59" t="s">
        <v>64</v>
      </c>
      <c r="B15" s="58">
        <v>12306871</v>
      </c>
      <c r="C15" s="59" t="s">
        <v>87</v>
      </c>
      <c r="D15" s="64">
        <v>12647576</v>
      </c>
      <c r="E15" s="59" t="s">
        <v>51</v>
      </c>
      <c r="F15" s="64">
        <v>12591631</v>
      </c>
      <c r="G15" s="59" t="s">
        <v>53</v>
      </c>
      <c r="H15" s="58">
        <v>12634132</v>
      </c>
      <c r="I15" s="59" t="s">
        <v>84</v>
      </c>
      <c r="J15" s="64">
        <v>12372805</v>
      </c>
      <c r="K15" s="59"/>
    </row>
    <row r="16" spans="1:11" x14ac:dyDescent="0.25">
      <c r="A16" s="59" t="s">
        <v>65</v>
      </c>
      <c r="B16" s="58">
        <v>12677542</v>
      </c>
      <c r="C16" s="59" t="s">
        <v>86</v>
      </c>
      <c r="D16" s="64">
        <v>12484378</v>
      </c>
      <c r="E16" s="59" t="s">
        <v>52</v>
      </c>
      <c r="F16" s="64">
        <v>12496425</v>
      </c>
      <c r="G16" s="59" t="s">
        <v>63</v>
      </c>
      <c r="H16" s="58">
        <v>12745962</v>
      </c>
      <c r="I16" s="59"/>
      <c r="J16" s="64"/>
      <c r="K16" s="61"/>
    </row>
    <row r="17" spans="1:11" x14ac:dyDescent="0.25">
      <c r="A17" s="59" t="s">
        <v>75</v>
      </c>
      <c r="B17" s="58">
        <v>12646848</v>
      </c>
      <c r="C17" s="59" t="s">
        <v>49</v>
      </c>
      <c r="D17" s="58">
        <v>12471674</v>
      </c>
      <c r="E17" s="59"/>
      <c r="F17" s="58"/>
      <c r="G17" s="59" t="s">
        <v>46</v>
      </c>
      <c r="H17" s="64">
        <v>12717459</v>
      </c>
      <c r="I17" s="59"/>
      <c r="J17" s="64"/>
      <c r="K17" s="59"/>
    </row>
    <row r="18" spans="1:11" x14ac:dyDescent="0.25">
      <c r="A18" s="59"/>
      <c r="B18" s="58"/>
      <c r="C18" s="59"/>
      <c r="D18" s="58"/>
      <c r="E18" s="59"/>
      <c r="F18" s="58"/>
      <c r="G18" s="59"/>
      <c r="H18" s="58"/>
      <c r="I18" s="59"/>
      <c r="J18" s="64"/>
      <c r="K18" s="1"/>
    </row>
    <row r="19" spans="1:11" x14ac:dyDescent="0.25">
      <c r="A19" s="63">
        <v>44190</v>
      </c>
      <c r="B19" s="60" t="s">
        <v>31</v>
      </c>
      <c r="C19" s="63">
        <v>44191</v>
      </c>
      <c r="D19" s="60" t="s">
        <v>31</v>
      </c>
      <c r="E19" s="63">
        <v>44193</v>
      </c>
      <c r="F19" s="60" t="s">
        <v>30</v>
      </c>
      <c r="G19" s="63">
        <v>44194</v>
      </c>
      <c r="H19" s="60" t="s">
        <v>30</v>
      </c>
      <c r="I19" s="63">
        <v>44195</v>
      </c>
      <c r="J19" s="65" t="s">
        <v>30</v>
      </c>
      <c r="K19" s="1"/>
    </row>
    <row r="20" spans="1:11" x14ac:dyDescent="0.25">
      <c r="A20" s="59" t="s">
        <v>91</v>
      </c>
      <c r="B20" s="64">
        <v>10828261</v>
      </c>
      <c r="C20" s="59" t="s">
        <v>95</v>
      </c>
      <c r="D20" s="58">
        <v>12251623</v>
      </c>
      <c r="E20" s="59" t="s">
        <v>61</v>
      </c>
      <c r="F20" s="64">
        <v>12808360</v>
      </c>
      <c r="G20" s="59" t="s">
        <v>58</v>
      </c>
      <c r="H20" s="58">
        <v>12727814</v>
      </c>
      <c r="I20" s="59" t="s">
        <v>54</v>
      </c>
      <c r="J20" s="64">
        <v>10272318</v>
      </c>
      <c r="K20" s="1"/>
    </row>
    <row r="21" spans="1:11" x14ac:dyDescent="0.25">
      <c r="A21" s="59" t="s">
        <v>92</v>
      </c>
      <c r="B21" s="58">
        <v>12656542</v>
      </c>
      <c r="C21" s="59" t="s">
        <v>96</v>
      </c>
      <c r="D21" s="58">
        <v>12627094</v>
      </c>
      <c r="E21" s="59" t="s">
        <v>51</v>
      </c>
      <c r="F21" s="64">
        <v>12591631</v>
      </c>
      <c r="G21" s="59" t="s">
        <v>59</v>
      </c>
      <c r="H21" s="58">
        <v>12101997</v>
      </c>
      <c r="I21" s="59" t="s">
        <v>55</v>
      </c>
      <c r="J21" s="64">
        <v>10037994</v>
      </c>
      <c r="K21" s="1"/>
    </row>
    <row r="22" spans="1:11" x14ac:dyDescent="0.25">
      <c r="A22" s="59" t="s">
        <v>93</v>
      </c>
      <c r="B22" s="58">
        <v>12681045</v>
      </c>
      <c r="C22" s="59" t="s">
        <v>97</v>
      </c>
      <c r="D22" s="58">
        <v>12533435</v>
      </c>
      <c r="E22" s="59" t="s">
        <v>52</v>
      </c>
      <c r="F22" s="64">
        <v>12496425</v>
      </c>
      <c r="G22" s="59" t="s">
        <v>60</v>
      </c>
      <c r="H22" s="58">
        <v>12587439</v>
      </c>
      <c r="I22" s="59" t="s">
        <v>56</v>
      </c>
      <c r="J22" s="58">
        <v>10169397</v>
      </c>
      <c r="K22" s="1"/>
    </row>
    <row r="23" spans="1:11" x14ac:dyDescent="0.25">
      <c r="A23" s="59" t="s">
        <v>94</v>
      </c>
      <c r="B23" s="58">
        <v>12747288</v>
      </c>
      <c r="C23" s="59" t="s">
        <v>98</v>
      </c>
      <c r="D23" s="58">
        <v>12245267</v>
      </c>
      <c r="E23" s="59"/>
      <c r="F23" s="58"/>
      <c r="G23" s="61" t="s">
        <v>99</v>
      </c>
      <c r="H23" s="58">
        <v>12113080</v>
      </c>
      <c r="I23" s="59" t="s">
        <v>57</v>
      </c>
      <c r="J23" s="58">
        <v>12504084</v>
      </c>
      <c r="K23" s="1"/>
    </row>
    <row r="24" spans="1:11" x14ac:dyDescent="0.25">
      <c r="A24" s="59"/>
      <c r="B24" s="58"/>
      <c r="C24" s="59"/>
      <c r="D24" s="58"/>
      <c r="E24" s="59"/>
      <c r="F24" s="58"/>
      <c r="G24" s="61"/>
      <c r="H24" s="58"/>
      <c r="I24" s="59"/>
      <c r="J24" s="64"/>
      <c r="K24" s="1"/>
    </row>
    <row r="25" spans="1:11" x14ac:dyDescent="0.25">
      <c r="A25" s="62"/>
      <c r="B25" s="3"/>
      <c r="C25" s="62"/>
      <c r="D25" s="3"/>
      <c r="E25" s="3"/>
      <c r="F25" s="3"/>
      <c r="G25" s="3"/>
      <c r="H25" s="3"/>
      <c r="I25" s="3"/>
      <c r="J25" s="49"/>
      <c r="K25" s="1"/>
    </row>
    <row r="26" spans="1:11" x14ac:dyDescent="0.25">
      <c r="A26" s="1"/>
      <c r="B26" s="4"/>
      <c r="C26" s="1"/>
      <c r="D26" s="4" t="s">
        <v>32</v>
      </c>
      <c r="E26" s="1"/>
      <c r="F26" s="4"/>
      <c r="G26" s="1"/>
      <c r="H26" s="4"/>
      <c r="I26" s="1"/>
      <c r="J26" s="66"/>
      <c r="K26" s="1"/>
    </row>
    <row r="27" spans="1:11" x14ac:dyDescent="0.25">
      <c r="A27" s="1"/>
      <c r="B27" s="4"/>
      <c r="C27" s="1"/>
      <c r="D27" s="4" t="s">
        <v>32</v>
      </c>
      <c r="E27" s="1"/>
      <c r="F27" s="4"/>
      <c r="G27" s="1"/>
      <c r="H27" s="4"/>
      <c r="I27" s="1"/>
      <c r="J27" s="66"/>
      <c r="K27" s="1"/>
    </row>
    <row r="28" spans="1:11" x14ac:dyDescent="0.25">
      <c r="A28" s="1"/>
      <c r="B28" s="4" t="s">
        <v>32</v>
      </c>
      <c r="C28" s="1"/>
      <c r="D28" s="4" t="s">
        <v>32</v>
      </c>
      <c r="E28" s="1"/>
      <c r="F28" s="4"/>
      <c r="G28" s="1"/>
      <c r="H28" s="4"/>
      <c r="I28" s="1"/>
      <c r="J28" s="66"/>
      <c r="K28" s="1"/>
    </row>
    <row r="29" spans="1:11" x14ac:dyDescent="0.25">
      <c r="A29" s="1"/>
      <c r="B29" s="4" t="s">
        <v>32</v>
      </c>
      <c r="C29" s="1"/>
      <c r="D29" s="4" t="s">
        <v>32</v>
      </c>
      <c r="E29" s="1"/>
      <c r="F29" s="4"/>
      <c r="G29" s="1"/>
      <c r="H29" s="4"/>
      <c r="I29" s="1"/>
      <c r="J29" s="66"/>
      <c r="K29" s="1"/>
    </row>
    <row r="30" spans="1:11" x14ac:dyDescent="0.25">
      <c r="A30" s="1"/>
      <c r="B30" s="4" t="s">
        <v>32</v>
      </c>
      <c r="C30" s="1"/>
      <c r="D30" s="4" t="s">
        <v>32</v>
      </c>
      <c r="E30" s="1"/>
      <c r="F30" s="4"/>
      <c r="G30" s="1"/>
      <c r="H30" s="4"/>
      <c r="I30" s="1"/>
      <c r="J30" s="66"/>
      <c r="K30" s="1"/>
    </row>
    <row r="31" spans="1:11" x14ac:dyDescent="0.25">
      <c r="A31" s="69" t="s">
        <v>42</v>
      </c>
      <c r="B31" s="70"/>
      <c r="C31" s="6"/>
      <c r="D31" s="70"/>
      <c r="E31" s="6"/>
      <c r="F31" s="70"/>
      <c r="G31" s="6"/>
      <c r="H31" s="70"/>
      <c r="I31" s="6"/>
      <c r="J31" s="70"/>
      <c r="K31" s="74"/>
    </row>
    <row r="32" spans="1:11" x14ac:dyDescent="0.25">
      <c r="A32" s="5"/>
      <c r="B32" s="73"/>
      <c r="C32" s="2"/>
      <c r="D32" s="73"/>
      <c r="E32" s="2"/>
      <c r="F32" s="73"/>
      <c r="G32" s="2"/>
      <c r="H32" s="73"/>
      <c r="I32" s="2"/>
      <c r="J32" s="73"/>
      <c r="K32" s="67"/>
    </row>
    <row r="33" spans="1:11" x14ac:dyDescent="0.25">
      <c r="A33" s="5"/>
      <c r="B33" s="73"/>
      <c r="C33" s="2"/>
      <c r="D33" s="73"/>
      <c r="E33" s="2"/>
      <c r="F33" s="73"/>
      <c r="G33" s="2"/>
      <c r="H33" s="73"/>
      <c r="I33" s="2"/>
      <c r="J33" s="73"/>
      <c r="K33" s="67"/>
    </row>
    <row r="34" spans="1:11" x14ac:dyDescent="0.25">
      <c r="A34" s="71"/>
      <c r="B34" s="72"/>
      <c r="C34" s="7"/>
      <c r="D34" s="72"/>
      <c r="E34" s="7"/>
      <c r="F34" s="72"/>
      <c r="G34" s="7"/>
      <c r="H34" s="72"/>
      <c r="I34" s="7"/>
      <c r="J34" s="72"/>
      <c r="K34" s="68"/>
    </row>
    <row r="35" spans="1:11" x14ac:dyDescent="0.25">
      <c r="A35" s="2"/>
      <c r="B35" s="73"/>
      <c r="C35" s="2"/>
      <c r="D35" s="73"/>
      <c r="E35" s="2"/>
      <c r="F35" s="73"/>
      <c r="G35" s="2"/>
      <c r="H35" s="73"/>
      <c r="I35" s="2"/>
      <c r="J35" s="73"/>
      <c r="K35" s="2"/>
    </row>
    <row r="36" spans="1:11" x14ac:dyDescent="0.25">
      <c r="A36" s="2"/>
      <c r="B36" s="73"/>
      <c r="C36" s="2"/>
      <c r="D36" s="73"/>
      <c r="E36" s="2"/>
      <c r="F36" s="73"/>
      <c r="G36" s="2"/>
      <c r="H36" s="73"/>
      <c r="I36" s="2"/>
      <c r="J36" s="73"/>
      <c r="K36" s="2"/>
    </row>
    <row r="37" spans="1:11" x14ac:dyDescent="0.25">
      <c r="A37" s="2"/>
      <c r="B37" s="73"/>
      <c r="C37" s="2"/>
      <c r="D37" s="73"/>
      <c r="E37" s="2"/>
      <c r="F37" s="73"/>
      <c r="G37" s="2"/>
      <c r="H37" s="73"/>
      <c r="I37" s="2"/>
      <c r="J37" s="73"/>
      <c r="K37" s="2"/>
    </row>
  </sheetData>
  <pageMargins left="0.51181102362204722" right="0.31496062992125984" top="0.19685039370078741" bottom="0.3543307086614173" header="0.19685039370078741" footer="0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depan</vt:lpstr>
      <vt:lpstr>belakang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ZUHRI</dc:creator>
  <cp:lastModifiedBy>ASUS</cp:lastModifiedBy>
  <cp:lastPrinted>2021-01-05T07:05:30Z</cp:lastPrinted>
  <dcterms:created xsi:type="dcterms:W3CDTF">2019-11-01T03:21:01Z</dcterms:created>
  <dcterms:modified xsi:type="dcterms:W3CDTF">2021-01-29T14:21:54Z</dcterms:modified>
</cp:coreProperties>
</file>