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-means\database\"/>
    </mc:Choice>
  </mc:AlternateContent>
  <bookViews>
    <workbookView xWindow="0" yWindow="0" windowWidth="23040" windowHeight="9180" activeTab="1"/>
  </bookViews>
  <sheets>
    <sheet name="Perhitungan (Contoh 1)" sheetId="7" r:id="rId1"/>
    <sheet name="Perhitungan (Contoh 2)" sheetId="8" r:id="rId2"/>
    <sheet name="tb_rel_alternatif" sheetId="6" r:id="rId3"/>
    <sheet name="tb_alternatif" sheetId="5" r:id="rId4"/>
    <sheet name="Lain-Lain" sheetId="4" r:id="rId5"/>
  </sheets>
  <calcPr calcId="162913"/>
</workbook>
</file>

<file path=xl/calcChain.xml><?xml version="1.0" encoding="utf-8"?>
<calcChain xmlns="http://schemas.openxmlformats.org/spreadsheetml/2006/main">
  <c r="J48" i="8" l="1"/>
  <c r="J49" i="8"/>
  <c r="J50" i="8"/>
  <c r="J51" i="8"/>
  <c r="J52" i="8"/>
  <c r="J53" i="8"/>
  <c r="J54" i="8"/>
  <c r="J55" i="8"/>
  <c r="J56" i="8"/>
  <c r="J57" i="8"/>
  <c r="J58" i="8"/>
  <c r="J47" i="8"/>
  <c r="J48" i="7"/>
  <c r="J49" i="7"/>
  <c r="J50" i="7"/>
  <c r="J51" i="7"/>
  <c r="J52" i="7"/>
  <c r="J53" i="7"/>
  <c r="J54" i="7"/>
  <c r="J55" i="7"/>
  <c r="J56" i="7"/>
  <c r="J57" i="7"/>
  <c r="J58" i="7"/>
  <c r="J47" i="7"/>
  <c r="F48" i="7"/>
  <c r="G48" i="7"/>
  <c r="H48" i="7"/>
  <c r="F49" i="7"/>
  <c r="G49" i="7"/>
  <c r="H49" i="7"/>
  <c r="F50" i="7"/>
  <c r="G50" i="7"/>
  <c r="H50" i="7"/>
  <c r="F51" i="7"/>
  <c r="G51" i="7"/>
  <c r="H51" i="7"/>
  <c r="F52" i="7"/>
  <c r="G52" i="7"/>
  <c r="H52" i="7"/>
  <c r="F53" i="7"/>
  <c r="G53" i="7"/>
  <c r="H53" i="7"/>
  <c r="F54" i="7"/>
  <c r="G54" i="7"/>
  <c r="H54" i="7"/>
  <c r="F55" i="7"/>
  <c r="G55" i="7"/>
  <c r="H55" i="7"/>
  <c r="F56" i="7"/>
  <c r="G56" i="7"/>
  <c r="H56" i="7"/>
  <c r="F57" i="7"/>
  <c r="G57" i="7"/>
  <c r="H57" i="7"/>
  <c r="F58" i="7"/>
  <c r="G58" i="7"/>
  <c r="H58" i="7"/>
  <c r="H47" i="7"/>
  <c r="G47" i="7"/>
  <c r="F47" i="7"/>
  <c r="C41" i="7"/>
  <c r="D41" i="7"/>
  <c r="E41" i="7"/>
  <c r="B41" i="7"/>
  <c r="G48" i="8"/>
  <c r="G49" i="8"/>
  <c r="G50" i="8"/>
  <c r="G51" i="8"/>
  <c r="G52" i="8"/>
  <c r="G53" i="8"/>
  <c r="G54" i="8"/>
  <c r="G55" i="8"/>
  <c r="G56" i="8"/>
  <c r="G57" i="8"/>
  <c r="G58" i="8"/>
  <c r="G47" i="8"/>
  <c r="H48" i="8"/>
  <c r="H49" i="8"/>
  <c r="H50" i="8"/>
  <c r="H51" i="8"/>
  <c r="H52" i="8"/>
  <c r="H53" i="8"/>
  <c r="H54" i="8"/>
  <c r="H55" i="8"/>
  <c r="H56" i="8"/>
  <c r="H57" i="8"/>
  <c r="H58" i="8"/>
  <c r="H47" i="8"/>
  <c r="F48" i="8"/>
  <c r="F49" i="8"/>
  <c r="F50" i="8"/>
  <c r="F51" i="8"/>
  <c r="F52" i="8"/>
  <c r="F53" i="8"/>
  <c r="F54" i="8"/>
  <c r="F55" i="8"/>
  <c r="F56" i="8"/>
  <c r="F57" i="8"/>
  <c r="F58" i="8"/>
  <c r="F47" i="8"/>
  <c r="C43" i="8"/>
  <c r="D43" i="8"/>
  <c r="E43" i="8"/>
  <c r="B43" i="8"/>
  <c r="C42" i="8"/>
  <c r="D42" i="8"/>
  <c r="E42" i="8"/>
  <c r="C41" i="8"/>
  <c r="D41" i="8"/>
  <c r="E41" i="8"/>
  <c r="B42" i="8"/>
  <c r="C24" i="8"/>
  <c r="D24" i="8"/>
  <c r="D47" i="8" s="1"/>
  <c r="E24" i="8"/>
  <c r="B41" i="8"/>
  <c r="E35" i="8"/>
  <c r="E58" i="8" s="1"/>
  <c r="D35" i="8"/>
  <c r="D58" i="8" s="1"/>
  <c r="C35" i="8"/>
  <c r="C58" i="8" s="1"/>
  <c r="B35" i="8"/>
  <c r="B58" i="8" s="1"/>
  <c r="E34" i="8"/>
  <c r="E57" i="8" s="1"/>
  <c r="D34" i="8"/>
  <c r="D57" i="8" s="1"/>
  <c r="C34" i="8"/>
  <c r="C57" i="8" s="1"/>
  <c r="B34" i="8"/>
  <c r="B57" i="8" s="1"/>
  <c r="E33" i="8"/>
  <c r="E56" i="8" s="1"/>
  <c r="D33" i="8"/>
  <c r="D56" i="8" s="1"/>
  <c r="C33" i="8"/>
  <c r="C56" i="8" s="1"/>
  <c r="B33" i="8"/>
  <c r="G33" i="8" s="1"/>
  <c r="E32" i="8"/>
  <c r="E55" i="8" s="1"/>
  <c r="D32" i="8"/>
  <c r="D55" i="8" s="1"/>
  <c r="C32" i="8"/>
  <c r="C55" i="8" s="1"/>
  <c r="B32" i="8"/>
  <c r="H32" i="8" s="1"/>
  <c r="E31" i="8"/>
  <c r="E54" i="8" s="1"/>
  <c r="D31" i="8"/>
  <c r="D54" i="8" s="1"/>
  <c r="C31" i="8"/>
  <c r="G31" i="8" s="1"/>
  <c r="B31" i="8"/>
  <c r="B54" i="8" s="1"/>
  <c r="H30" i="8"/>
  <c r="E30" i="8"/>
  <c r="E53" i="8" s="1"/>
  <c r="D30" i="8"/>
  <c r="D53" i="8" s="1"/>
  <c r="C30" i="8"/>
  <c r="C53" i="8" s="1"/>
  <c r="B30" i="8"/>
  <c r="B53" i="8" s="1"/>
  <c r="E29" i="8"/>
  <c r="E52" i="8" s="1"/>
  <c r="D29" i="8"/>
  <c r="D52" i="8" s="1"/>
  <c r="C29" i="8"/>
  <c r="C52" i="8" s="1"/>
  <c r="B29" i="8"/>
  <c r="G29" i="8" s="1"/>
  <c r="E28" i="8"/>
  <c r="E51" i="8" s="1"/>
  <c r="D28" i="8"/>
  <c r="D51" i="8" s="1"/>
  <c r="C28" i="8"/>
  <c r="C51" i="8" s="1"/>
  <c r="B28" i="8"/>
  <c r="H28" i="8" s="1"/>
  <c r="E27" i="8"/>
  <c r="E50" i="8" s="1"/>
  <c r="D27" i="8"/>
  <c r="D50" i="8" s="1"/>
  <c r="C27" i="8"/>
  <c r="C50" i="8" s="1"/>
  <c r="B27" i="8"/>
  <c r="B50" i="8" s="1"/>
  <c r="E26" i="8"/>
  <c r="E49" i="8" s="1"/>
  <c r="D26" i="8"/>
  <c r="D49" i="8" s="1"/>
  <c r="C26" i="8"/>
  <c r="C49" i="8" s="1"/>
  <c r="B26" i="8"/>
  <c r="B49" i="8" s="1"/>
  <c r="E25" i="8"/>
  <c r="E48" i="8" s="1"/>
  <c r="D25" i="8"/>
  <c r="D48" i="8" s="1"/>
  <c r="C25" i="8"/>
  <c r="C48" i="8" s="1"/>
  <c r="B25" i="8"/>
  <c r="G25" i="8" s="1"/>
  <c r="E47" i="8"/>
  <c r="C47" i="8"/>
  <c r="B24" i="8"/>
  <c r="B25" i="7"/>
  <c r="B48" i="7" s="1"/>
  <c r="C25" i="7"/>
  <c r="C48" i="7" s="1"/>
  <c r="D25" i="7"/>
  <c r="D48" i="7" s="1"/>
  <c r="E25" i="7"/>
  <c r="E48" i="7" s="1"/>
  <c r="B26" i="7"/>
  <c r="B49" i="7" s="1"/>
  <c r="C26" i="7"/>
  <c r="C49" i="7" s="1"/>
  <c r="D26" i="7"/>
  <c r="D49" i="7" s="1"/>
  <c r="E26" i="7"/>
  <c r="E49" i="7" s="1"/>
  <c r="B27" i="7"/>
  <c r="B50" i="7" s="1"/>
  <c r="C27" i="7"/>
  <c r="C50" i="7" s="1"/>
  <c r="D27" i="7"/>
  <c r="D50" i="7" s="1"/>
  <c r="E27" i="7"/>
  <c r="E50" i="7" s="1"/>
  <c r="B28" i="7"/>
  <c r="B51" i="7" s="1"/>
  <c r="C28" i="7"/>
  <c r="C51" i="7" s="1"/>
  <c r="D28" i="7"/>
  <c r="E28" i="7"/>
  <c r="E51" i="7" s="1"/>
  <c r="B29" i="7"/>
  <c r="B52" i="7" s="1"/>
  <c r="C29" i="7"/>
  <c r="C52" i="7" s="1"/>
  <c r="D29" i="7"/>
  <c r="D52" i="7" s="1"/>
  <c r="E29" i="7"/>
  <c r="E52" i="7" s="1"/>
  <c r="B30" i="7"/>
  <c r="B53" i="7" s="1"/>
  <c r="C30" i="7"/>
  <c r="C53" i="7" s="1"/>
  <c r="D30" i="7"/>
  <c r="D53" i="7" s="1"/>
  <c r="E30" i="7"/>
  <c r="E53" i="7" s="1"/>
  <c r="B31" i="7"/>
  <c r="C31" i="7"/>
  <c r="C54" i="7" s="1"/>
  <c r="D31" i="7"/>
  <c r="D54" i="7" s="1"/>
  <c r="E31" i="7"/>
  <c r="E54" i="7" s="1"/>
  <c r="B32" i="7"/>
  <c r="C32" i="7"/>
  <c r="C55" i="7" s="1"/>
  <c r="D32" i="7"/>
  <c r="E32" i="7"/>
  <c r="B33" i="7"/>
  <c r="B56" i="7" s="1"/>
  <c r="C33" i="7"/>
  <c r="C56" i="7" s="1"/>
  <c r="D33" i="7"/>
  <c r="D56" i="7" s="1"/>
  <c r="E33" i="7"/>
  <c r="E56" i="7" s="1"/>
  <c r="B34" i="7"/>
  <c r="B57" i="7" s="1"/>
  <c r="C34" i="7"/>
  <c r="C57" i="7" s="1"/>
  <c r="D34" i="7"/>
  <c r="D57" i="7" s="1"/>
  <c r="E34" i="7"/>
  <c r="E57" i="7" s="1"/>
  <c r="B35" i="7"/>
  <c r="B58" i="7" s="1"/>
  <c r="C35" i="7"/>
  <c r="C58" i="7" s="1"/>
  <c r="D35" i="7"/>
  <c r="D58" i="7" s="1"/>
  <c r="E35" i="7"/>
  <c r="E58" i="7" s="1"/>
  <c r="C24" i="7"/>
  <c r="C47" i="7" s="1"/>
  <c r="D24" i="7"/>
  <c r="D47" i="7" s="1"/>
  <c r="E24" i="7"/>
  <c r="E47" i="7" s="1"/>
  <c r="B24" i="7"/>
  <c r="B47" i="7" s="1"/>
  <c r="F24" i="8" l="1"/>
  <c r="I50" i="8"/>
  <c r="I53" i="8"/>
  <c r="H26" i="8"/>
  <c r="G27" i="8"/>
  <c r="F28" i="8"/>
  <c r="F32" i="8"/>
  <c r="H34" i="8"/>
  <c r="G35" i="8"/>
  <c r="B47" i="8"/>
  <c r="B51" i="8"/>
  <c r="C54" i="8"/>
  <c r="B55" i="8"/>
  <c r="G24" i="8"/>
  <c r="F25" i="8"/>
  <c r="H27" i="8"/>
  <c r="G28" i="8"/>
  <c r="F29" i="8"/>
  <c r="H31" i="8"/>
  <c r="G32" i="8"/>
  <c r="F33" i="8"/>
  <c r="H35" i="8"/>
  <c r="B48" i="8"/>
  <c r="B52" i="8"/>
  <c r="B56" i="8"/>
  <c r="H24" i="8"/>
  <c r="I24" i="8" s="1"/>
  <c r="J24" i="8" s="1"/>
  <c r="F26" i="8"/>
  <c r="F30" i="8"/>
  <c r="I30" i="8" s="1"/>
  <c r="J30" i="8" s="1"/>
  <c r="F34" i="8"/>
  <c r="H25" i="8"/>
  <c r="G26" i="8"/>
  <c r="F27" i="8"/>
  <c r="I27" i="8" s="1"/>
  <c r="J27" i="8" s="1"/>
  <c r="H29" i="8"/>
  <c r="G30" i="8"/>
  <c r="F31" i="8"/>
  <c r="I31" i="8" s="1"/>
  <c r="J31" i="8" s="1"/>
  <c r="H33" i="8"/>
  <c r="G34" i="8"/>
  <c r="F35" i="8"/>
  <c r="E43" i="7"/>
  <c r="E42" i="7"/>
  <c r="H32" i="7"/>
  <c r="G31" i="7"/>
  <c r="H31" i="7"/>
  <c r="B54" i="7"/>
  <c r="F35" i="7"/>
  <c r="H27" i="7"/>
  <c r="G35" i="7"/>
  <c r="B43" i="7"/>
  <c r="E55" i="7"/>
  <c r="B55" i="7"/>
  <c r="B42" i="7"/>
  <c r="D51" i="7"/>
  <c r="D42" i="7"/>
  <c r="F31" i="7"/>
  <c r="G27" i="7"/>
  <c r="D55" i="7"/>
  <c r="D43" i="7"/>
  <c r="F27" i="7"/>
  <c r="I27" i="7" s="1"/>
  <c r="J27" i="7" s="1"/>
  <c r="H35" i="7"/>
  <c r="F34" i="7"/>
  <c r="F30" i="7"/>
  <c r="F26" i="7"/>
  <c r="G34" i="7"/>
  <c r="G30" i="7"/>
  <c r="G26" i="7"/>
  <c r="H34" i="7"/>
  <c r="H30" i="7"/>
  <c r="H26" i="7"/>
  <c r="F33" i="7"/>
  <c r="F29" i="7"/>
  <c r="F25" i="7"/>
  <c r="I25" i="7" s="1"/>
  <c r="J25" i="7" s="1"/>
  <c r="G33" i="7"/>
  <c r="G29" i="7"/>
  <c r="G25" i="7"/>
  <c r="H33" i="7"/>
  <c r="H29" i="7"/>
  <c r="H25" i="7"/>
  <c r="C42" i="7"/>
  <c r="F24" i="7"/>
  <c r="F32" i="7"/>
  <c r="I32" i="7" s="1"/>
  <c r="J32" i="7" s="1"/>
  <c r="F28" i="7"/>
  <c r="G24" i="7"/>
  <c r="G32" i="7"/>
  <c r="G28" i="7"/>
  <c r="H24" i="7"/>
  <c r="H28" i="7"/>
  <c r="C43" i="7"/>
  <c r="I49" i="7"/>
  <c r="I56" i="7"/>
  <c r="I25" i="8" l="1"/>
  <c r="J25" i="8" s="1"/>
  <c r="I33" i="8"/>
  <c r="J33" i="8" s="1"/>
  <c r="I57" i="8"/>
  <c r="I49" i="8"/>
  <c r="I35" i="8"/>
  <c r="J35" i="8" s="1"/>
  <c r="I58" i="8"/>
  <c r="I34" i="8"/>
  <c r="J34" i="8" s="1"/>
  <c r="I29" i="8"/>
  <c r="J29" i="8" s="1"/>
  <c r="I32" i="8"/>
  <c r="J32" i="8" s="1"/>
  <c r="I54" i="8"/>
  <c r="I28" i="8"/>
  <c r="J28" i="8" s="1"/>
  <c r="I26" i="8"/>
  <c r="J26" i="8" s="1"/>
  <c r="I30" i="7"/>
  <c r="J30" i="7" s="1"/>
  <c r="I48" i="7"/>
  <c r="I54" i="7"/>
  <c r="I47" i="7"/>
  <c r="I24" i="7"/>
  <c r="J24" i="7" s="1"/>
  <c r="I26" i="7"/>
  <c r="J26" i="7" s="1"/>
  <c r="I31" i="7"/>
  <c r="J31" i="7" s="1"/>
  <c r="I51" i="7"/>
  <c r="I35" i="7"/>
  <c r="J35" i="7" s="1"/>
  <c r="I52" i="7"/>
  <c r="I29" i="7"/>
  <c r="J29" i="7" s="1"/>
  <c r="I34" i="7"/>
  <c r="J34" i="7" s="1"/>
  <c r="I28" i="7"/>
  <c r="J28" i="7" s="1"/>
  <c r="I33" i="7"/>
  <c r="J33" i="7" s="1"/>
  <c r="I53" i="7"/>
  <c r="I50" i="7"/>
  <c r="I58" i="7"/>
  <c r="I57" i="7"/>
  <c r="I56" i="8" l="1"/>
  <c r="I55" i="8"/>
  <c r="I48" i="8"/>
  <c r="I51" i="8"/>
  <c r="I47" i="8"/>
  <c r="I52" i="8"/>
  <c r="I55" i="7"/>
</calcChain>
</file>

<file path=xl/sharedStrings.xml><?xml version="1.0" encoding="utf-8"?>
<sst xmlns="http://schemas.openxmlformats.org/spreadsheetml/2006/main" count="305" uniqueCount="53">
  <si>
    <t xml:space="preserve">Institut Teknologi Bandung </t>
  </si>
  <si>
    <t xml:space="preserve">Universitas Gadjah Mada </t>
  </si>
  <si>
    <t xml:space="preserve">Institut Pertanian Bogor </t>
  </si>
  <si>
    <t xml:space="preserve">Universitas Indonesia </t>
  </si>
  <si>
    <t>C01</t>
  </si>
  <si>
    <t xml:space="preserve">Universitas Andalas </t>
  </si>
  <si>
    <t xml:space="preserve">Universitas Negeri Malang </t>
  </si>
  <si>
    <t xml:space="preserve">Universitas Negeri Yogyakarta </t>
  </si>
  <si>
    <t xml:space="preserve">Universitas Kristen Petra </t>
  </si>
  <si>
    <t xml:space="preserve">Politeknik Negeri Semarang </t>
  </si>
  <si>
    <t xml:space="preserve">Universitas Pendidikan Nasional </t>
  </si>
  <si>
    <t xml:space="preserve">Universitas Halu Oleo </t>
  </si>
  <si>
    <t xml:space="preserve">Universitas Sam Ratulangi 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</si>
  <si>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</si>
  <si>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</si>
  <si>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</si>
  <si>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</si>
  <si>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</si>
  <si>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</si>
  <si>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</si>
  <si>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</si>
  <si>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</si>
  <si>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</si>
  <si>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</si>
  <si>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</si>
  <si>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kode_alternatif</t>
  </si>
  <si>
    <t>nama_alternatif</t>
  </si>
  <si>
    <t>kode_kriteria</t>
  </si>
  <si>
    <t>nilai</t>
  </si>
  <si>
    <t>C02</t>
  </si>
  <si>
    <t>C03</t>
  </si>
  <si>
    <t>C04</t>
  </si>
  <si>
    <t>Kode</t>
  </si>
  <si>
    <t>Data Alternatif</t>
  </si>
  <si>
    <t>C1</t>
  </si>
  <si>
    <t>C2</t>
  </si>
  <si>
    <t>C3</t>
  </si>
  <si>
    <t>Data ke 1</t>
  </si>
  <si>
    <t>Data ke 5</t>
  </si>
  <si>
    <t>Data ke 9</t>
  </si>
  <si>
    <t>Dipilih secara acak</t>
  </si>
  <si>
    <t>Jarak Terhadap Cluster</t>
  </si>
  <si>
    <t>Min</t>
  </si>
  <si>
    <t>Keanggotaan</t>
  </si>
  <si>
    <t>Karena group baru (C1, C1, C1, C1, C2, C2, C2, C2, C3, C3, C3, C3) &lt;&gt; group sebelumnya (), maka iterasi dilanjutkan.</t>
  </si>
  <si>
    <t>ITERASI 1</t>
  </si>
  <si>
    <t>ITERASI 2</t>
  </si>
  <si>
    <t>Pusat Cluster Iterasi 2</t>
  </si>
  <si>
    <t>Karena group baru (C1, C1, C1, C1, C2, C2, C2, C2, C3, C3, C3, C3) = group sebelumnya (C1, C1, C1, C1, C2, C2, C2, C2, C3, C3, C3, C3), maka iterasi dihentikan.</t>
  </si>
  <si>
    <t>Pusat Cluster Awal</t>
  </si>
  <si>
    <t>Data ke 3</t>
  </si>
  <si>
    <t>Karena group baru (C1, C2, C2, C2, C3, C3, C3, C3, C3, C3, C3, C3) &lt;&gt; group sebelumnya (), maka iterasi dilanjutkan.</t>
  </si>
  <si>
    <t>Karena group baru (C1, C2, C2, C2, C3, C3, C3, C3, C3, C3, C3, C3) = group sebelumnya (C1, C2, C2, C2, C3, C3, C3, C3, C3, C3, C3, C3), maka iterasi dihentikan.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</si>
</sst>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37" workbookViewId="0">
      <selection activeCell="J47" sqref="J47"/>
    </sheetView>
  </sheetViews>
  <sheetFormatPr defaultRowHeight="14.4" x14ac:dyDescent="0.3"/>
  <sheetData>
    <row r="1" spans="1:5" x14ac:dyDescent="0.3">
      <c r="A1" s="2" t="s">
        <v>33</v>
      </c>
    </row>
    <row r="2" spans="1:5" x14ac:dyDescent="0.3">
      <c r="A2" s="1" t="s">
        <v>32</v>
      </c>
      <c r="B2" s="1" t="s">
        <v>4</v>
      </c>
      <c r="C2" s="1" t="s">
        <v>4</v>
      </c>
      <c r="D2" s="1" t="s">
        <v>4</v>
      </c>
      <c r="E2" s="1" t="s">
        <v>4</v>
      </c>
    </row>
    <row r="3" spans="1:5" x14ac:dyDescent="0.3">
      <c r="A3" s="1" t="s">
        <v>13</v>
      </c>
      <c r="B3" s="1">
        <v>3.93</v>
      </c>
      <c r="C3" s="1">
        <v>3.9</v>
      </c>
      <c r="D3" s="1">
        <v>1.9</v>
      </c>
      <c r="E3" s="1">
        <v>4</v>
      </c>
    </row>
    <row r="4" spans="1:5" x14ac:dyDescent="0.3">
      <c r="A4" s="1" t="s">
        <v>14</v>
      </c>
      <c r="B4" s="1">
        <v>3.99</v>
      </c>
      <c r="C4" s="1">
        <v>4</v>
      </c>
      <c r="D4" s="1">
        <v>4</v>
      </c>
      <c r="E4" s="1">
        <v>3</v>
      </c>
    </row>
    <row r="5" spans="1:5" x14ac:dyDescent="0.3">
      <c r="A5" s="1" t="s">
        <v>15</v>
      </c>
      <c r="B5" s="1">
        <v>4</v>
      </c>
      <c r="C5" s="1">
        <v>3.9</v>
      </c>
      <c r="D5" s="1">
        <v>1.8</v>
      </c>
      <c r="E5" s="1">
        <v>3.1</v>
      </c>
    </row>
    <row r="6" spans="1:5" x14ac:dyDescent="0.3">
      <c r="A6" s="1" t="s">
        <v>16</v>
      </c>
      <c r="B6" s="1">
        <v>3.86</v>
      </c>
      <c r="C6" s="1">
        <v>3.9</v>
      </c>
      <c r="D6" s="1">
        <v>1.6</v>
      </c>
      <c r="E6" s="1">
        <v>3</v>
      </c>
    </row>
    <row r="7" spans="1:5" x14ac:dyDescent="0.3">
      <c r="A7" s="1" t="s">
        <v>17</v>
      </c>
      <c r="B7" s="1">
        <v>3.61</v>
      </c>
      <c r="C7" s="1">
        <v>3.6</v>
      </c>
      <c r="D7" s="1">
        <v>0.2</v>
      </c>
      <c r="E7" s="1">
        <v>1.9</v>
      </c>
    </row>
    <row r="8" spans="1:5" x14ac:dyDescent="0.3">
      <c r="A8" s="1" t="s">
        <v>18</v>
      </c>
      <c r="B8" s="1">
        <v>3.89</v>
      </c>
      <c r="C8" s="1">
        <v>3.8</v>
      </c>
      <c r="D8" s="1">
        <v>0.3</v>
      </c>
      <c r="E8" s="1">
        <v>1.4</v>
      </c>
    </row>
    <row r="9" spans="1:5" x14ac:dyDescent="0.3">
      <c r="A9" s="1" t="s">
        <v>19</v>
      </c>
      <c r="B9" s="1">
        <v>3.74</v>
      </c>
      <c r="C9" s="1">
        <v>3.5</v>
      </c>
      <c r="D9" s="1">
        <v>0.6</v>
      </c>
      <c r="E9" s="1">
        <v>1.7</v>
      </c>
    </row>
    <row r="10" spans="1:5" x14ac:dyDescent="0.3">
      <c r="A10" s="1" t="s">
        <v>20</v>
      </c>
      <c r="B10" s="1">
        <v>3.22</v>
      </c>
      <c r="C10" s="1">
        <v>3.9</v>
      </c>
      <c r="D10" s="1">
        <v>0</v>
      </c>
      <c r="E10" s="1">
        <v>1.7</v>
      </c>
    </row>
    <row r="11" spans="1:5" x14ac:dyDescent="0.3">
      <c r="A11" s="1" t="s">
        <v>21</v>
      </c>
      <c r="B11" s="1">
        <v>2.84</v>
      </c>
      <c r="C11" s="1">
        <v>3.4</v>
      </c>
      <c r="D11" s="1">
        <v>0</v>
      </c>
      <c r="E11" s="1">
        <v>0.4</v>
      </c>
    </row>
    <row r="12" spans="1:5" x14ac:dyDescent="0.3">
      <c r="A12" s="1" t="s">
        <v>22</v>
      </c>
      <c r="B12" s="1">
        <v>3.22</v>
      </c>
      <c r="C12" s="1">
        <v>3.2</v>
      </c>
      <c r="D12" s="1">
        <v>0</v>
      </c>
      <c r="E12" s="1">
        <v>0.2</v>
      </c>
    </row>
    <row r="13" spans="1:5" x14ac:dyDescent="0.3">
      <c r="A13" s="1" t="s">
        <v>23</v>
      </c>
      <c r="B13" s="1">
        <v>3.53</v>
      </c>
      <c r="C13" s="1">
        <v>2.2000000000000002</v>
      </c>
      <c r="D13" s="1">
        <v>0</v>
      </c>
      <c r="E13" s="1">
        <v>0.7</v>
      </c>
    </row>
    <row r="14" spans="1:5" x14ac:dyDescent="0.3">
      <c r="A14" s="1" t="s">
        <v>24</v>
      </c>
      <c r="B14" s="1">
        <v>3</v>
      </c>
      <c r="C14" s="1">
        <v>3.1</v>
      </c>
      <c r="D14" s="1">
        <v>0</v>
      </c>
      <c r="E14" s="1">
        <v>0.4</v>
      </c>
    </row>
    <row r="16" spans="1:5" x14ac:dyDescent="0.3">
      <c r="A16" s="2" t="s">
        <v>45</v>
      </c>
    </row>
    <row r="17" spans="1:10" x14ac:dyDescent="0.3">
      <c r="A17" t="s">
        <v>49</v>
      </c>
      <c r="G17" t="s">
        <v>40</v>
      </c>
    </row>
    <row r="18" spans="1:10" x14ac:dyDescent="0.3">
      <c r="A18" s="1" t="s">
        <v>34</v>
      </c>
      <c r="B18" s="1">
        <v>3.93</v>
      </c>
      <c r="C18" s="1">
        <v>3.9</v>
      </c>
      <c r="D18" s="1">
        <v>1.9</v>
      </c>
      <c r="E18" s="1">
        <v>4</v>
      </c>
      <c r="G18" t="s">
        <v>37</v>
      </c>
    </row>
    <row r="19" spans="1:10" x14ac:dyDescent="0.3">
      <c r="A19" s="1" t="s">
        <v>35</v>
      </c>
      <c r="B19" s="1">
        <v>3.61</v>
      </c>
      <c r="C19" s="1">
        <v>3.6</v>
      </c>
      <c r="D19" s="1">
        <v>0.2</v>
      </c>
      <c r="E19" s="1">
        <v>1.9</v>
      </c>
      <c r="G19" t="s">
        <v>38</v>
      </c>
    </row>
    <row r="20" spans="1:10" x14ac:dyDescent="0.3">
      <c r="A20" s="1" t="s">
        <v>36</v>
      </c>
      <c r="B20" s="1">
        <v>2.84</v>
      </c>
      <c r="C20" s="1">
        <v>3.4</v>
      </c>
      <c r="D20" s="1">
        <v>0</v>
      </c>
      <c r="E20" s="1">
        <v>0.4</v>
      </c>
      <c r="G20" t="s">
        <v>39</v>
      </c>
    </row>
    <row r="22" spans="1:10" x14ac:dyDescent="0.3">
      <c r="A22" t="s">
        <v>41</v>
      </c>
    </row>
    <row r="23" spans="1:10" x14ac:dyDescent="0.3">
      <c r="A23" s="1" t="s">
        <v>32</v>
      </c>
      <c r="B23" s="1" t="s">
        <v>4</v>
      </c>
      <c r="C23" s="1" t="s">
        <v>29</v>
      </c>
      <c r="D23" s="1" t="s">
        <v>30</v>
      </c>
      <c r="E23" s="1" t="s">
        <v>31</v>
      </c>
      <c r="F23" s="1" t="s">
        <v>34</v>
      </c>
      <c r="G23" s="1" t="s">
        <v>35</v>
      </c>
      <c r="H23" s="1" t="s">
        <v>36</v>
      </c>
      <c r="I23" s="3" t="s">
        <v>42</v>
      </c>
      <c r="J23" s="3" t="s">
        <v>43</v>
      </c>
    </row>
    <row r="24" spans="1:10" x14ac:dyDescent="0.3">
      <c r="A24" s="1" t="s">
        <v>13</v>
      </c>
      <c r="B24" s="1">
        <f>B3</f>
        <v>3.93</v>
      </c>
      <c r="C24" s="1">
        <f>C3</f>
        <v>3.9</v>
      </c>
      <c r="D24" s="1">
        <f>D3</f>
        <v>1.9</v>
      </c>
      <c r="E24" s="1">
        <f>E3</f>
        <v>4</v>
      </c>
      <c r="F24" s="1">
        <f>SQRT((B24-B$18)^2+(C24-C$18)^2+(D24-D$18)^2+(E24-E$18)^2)</f>
        <v>0</v>
      </c>
      <c r="G24" s="1">
        <f>SQRT((B24-B$19)^2+(C24-C$19)^2+(D24-D$19)^2+(E24-E$19)^2)</f>
        <v>2.7372248720191039</v>
      </c>
      <c r="H24" s="1">
        <f>SQRT((B24-B$20)^2+(C24-C$20)^2+(D24-D$20)^2+(E24-E$20)^2)</f>
        <v>4.2435951739062014</v>
      </c>
      <c r="I24" s="1">
        <f>MIN(F24:H24)</f>
        <v>0</v>
      </c>
      <c r="J24" s="1" t="str">
        <f>IF(I24=F24,F$23,IF(I24=G24,G$23,H$23))</f>
        <v>C1</v>
      </c>
    </row>
    <row r="25" spans="1:10" x14ac:dyDescent="0.3">
      <c r="A25" s="1" t="s">
        <v>14</v>
      </c>
      <c r="B25" s="1">
        <f>B4</f>
        <v>3.99</v>
      </c>
      <c r="C25" s="1">
        <f>C4</f>
        <v>4</v>
      </c>
      <c r="D25" s="1">
        <f>D4</f>
        <v>4</v>
      </c>
      <c r="E25" s="1">
        <f>E4</f>
        <v>3</v>
      </c>
      <c r="F25" s="1">
        <f t="shared" ref="F25:F35" si="0">SQRT((B25-B$18)^2+(C25-C$18)^2+(D25-D$18)^2+(E25-E$18)^2)</f>
        <v>2.3288623832249087</v>
      </c>
      <c r="G25" s="1">
        <f t="shared" ref="G25:G35" si="1">SQRT((B25-B$19)^2+(C25-C$19)^2+(D25-D$19)^2+(E25-E$19)^2)</f>
        <v>3.9942959329523897</v>
      </c>
      <c r="H25" s="1">
        <f t="shared" ref="H25:H35" si="2">SQRT((B25-B$20)^2+(C25-C$20)^2+(D25-D$20)^2+(E25-E$20)^2)</f>
        <v>4.9439356791932481</v>
      </c>
      <c r="I25" s="1">
        <f t="shared" ref="I25:I35" si="3">MIN(F25:H25)</f>
        <v>2.3288623832249087</v>
      </c>
      <c r="J25" s="1" t="str">
        <f t="shared" ref="J25:J35" si="4">IF(I25=F25,F$23,IF(I25=G25,G$23,H$23))</f>
        <v>C1</v>
      </c>
    </row>
    <row r="26" spans="1:10" x14ac:dyDescent="0.3">
      <c r="A26" s="1" t="s">
        <v>15</v>
      </c>
      <c r="B26" s="1">
        <f>B5</f>
        <v>4</v>
      </c>
      <c r="C26" s="1">
        <f>C5</f>
        <v>3.9</v>
      </c>
      <c r="D26" s="1">
        <f>D5</f>
        <v>1.8</v>
      </c>
      <c r="E26" s="1">
        <f>E5</f>
        <v>3.1</v>
      </c>
      <c r="F26" s="1">
        <f t="shared" si="0"/>
        <v>0.90824005637276306</v>
      </c>
      <c r="G26" s="1">
        <f t="shared" si="1"/>
        <v>2.0596358901514611</v>
      </c>
      <c r="H26" s="1">
        <f t="shared" si="2"/>
        <v>3.482183223209256</v>
      </c>
      <c r="I26" s="1">
        <f t="shared" si="3"/>
        <v>0.90824005637276306</v>
      </c>
      <c r="J26" s="1" t="str">
        <f t="shared" si="4"/>
        <v>C1</v>
      </c>
    </row>
    <row r="27" spans="1:10" x14ac:dyDescent="0.3">
      <c r="A27" s="1" t="s">
        <v>16</v>
      </c>
      <c r="B27" s="1">
        <f>B6</f>
        <v>3.86</v>
      </c>
      <c r="C27" s="1">
        <f>C6</f>
        <v>3.9</v>
      </c>
      <c r="D27" s="1">
        <f>D6</f>
        <v>1.6</v>
      </c>
      <c r="E27" s="1">
        <f>E6</f>
        <v>3</v>
      </c>
      <c r="F27" s="1">
        <f t="shared" si="0"/>
        <v>1.0463746938836012</v>
      </c>
      <c r="G27" s="1">
        <f t="shared" si="1"/>
        <v>1.8227726133558186</v>
      </c>
      <c r="H27" s="1">
        <f t="shared" si="2"/>
        <v>3.2573608949577575</v>
      </c>
      <c r="I27" s="1">
        <f t="shared" si="3"/>
        <v>1.0463746938836012</v>
      </c>
      <c r="J27" s="1" t="str">
        <f t="shared" si="4"/>
        <v>C1</v>
      </c>
    </row>
    <row r="28" spans="1:10" x14ac:dyDescent="0.3">
      <c r="A28" s="1" t="s">
        <v>17</v>
      </c>
      <c r="B28" s="1">
        <f>B7</f>
        <v>3.61</v>
      </c>
      <c r="C28" s="1">
        <f>C7</f>
        <v>3.6</v>
      </c>
      <c r="D28" s="1">
        <f>D7</f>
        <v>0.2</v>
      </c>
      <c r="E28" s="1">
        <f>E7</f>
        <v>1.9</v>
      </c>
      <c r="F28" s="1">
        <f t="shared" si="0"/>
        <v>2.7372248720191039</v>
      </c>
      <c r="G28" s="1">
        <f t="shared" si="1"/>
        <v>0</v>
      </c>
      <c r="H28" s="1">
        <f t="shared" si="2"/>
        <v>1.7096490868011482</v>
      </c>
      <c r="I28" s="1">
        <f t="shared" si="3"/>
        <v>0</v>
      </c>
      <c r="J28" s="1" t="str">
        <f t="shared" si="4"/>
        <v>C2</v>
      </c>
    </row>
    <row r="29" spans="1:10" x14ac:dyDescent="0.3">
      <c r="A29" s="1" t="s">
        <v>18</v>
      </c>
      <c r="B29" s="1">
        <f>B8</f>
        <v>3.89</v>
      </c>
      <c r="C29" s="1">
        <f>C8</f>
        <v>3.8</v>
      </c>
      <c r="D29" s="1">
        <f>D8</f>
        <v>0.3</v>
      </c>
      <c r="E29" s="1">
        <f>E8</f>
        <v>1.4</v>
      </c>
      <c r="F29" s="1">
        <f t="shared" si="0"/>
        <v>3.054766766874355</v>
      </c>
      <c r="G29" s="1">
        <f t="shared" si="1"/>
        <v>0.61514225996918792</v>
      </c>
      <c r="H29" s="1">
        <f t="shared" si="2"/>
        <v>1.5337861650177969</v>
      </c>
      <c r="I29" s="1">
        <f t="shared" si="3"/>
        <v>0.61514225996918792</v>
      </c>
      <c r="J29" s="1" t="str">
        <f t="shared" si="4"/>
        <v>C2</v>
      </c>
    </row>
    <row r="30" spans="1:10" x14ac:dyDescent="0.3">
      <c r="A30" s="1" t="s">
        <v>19</v>
      </c>
      <c r="B30" s="1">
        <f>B9</f>
        <v>3.74</v>
      </c>
      <c r="C30" s="1">
        <f>C9</f>
        <v>3.5</v>
      </c>
      <c r="D30" s="1">
        <f>D9</f>
        <v>0.6</v>
      </c>
      <c r="E30" s="1">
        <f>E9</f>
        <v>1.7</v>
      </c>
      <c r="F30" s="1">
        <f t="shared" si="0"/>
        <v>2.6788243690096589</v>
      </c>
      <c r="G30" s="1">
        <f t="shared" si="1"/>
        <v>0.47634021455258219</v>
      </c>
      <c r="H30" s="1">
        <f t="shared" si="2"/>
        <v>1.6941074346097416</v>
      </c>
      <c r="I30" s="1">
        <f t="shared" si="3"/>
        <v>0.47634021455258219</v>
      </c>
      <c r="J30" s="1" t="str">
        <f t="shared" si="4"/>
        <v>C2</v>
      </c>
    </row>
    <row r="31" spans="1:10" x14ac:dyDescent="0.3">
      <c r="A31" s="1" t="s">
        <v>20</v>
      </c>
      <c r="B31" s="1">
        <f>B10</f>
        <v>3.22</v>
      </c>
      <c r="C31" s="1">
        <f>C10</f>
        <v>3.9</v>
      </c>
      <c r="D31" s="1">
        <f>D10</f>
        <v>0</v>
      </c>
      <c r="E31" s="1">
        <f>E10</f>
        <v>1.7</v>
      </c>
      <c r="F31" s="1">
        <f t="shared" si="0"/>
        <v>3.0666105067321476</v>
      </c>
      <c r="G31" s="1">
        <f t="shared" si="1"/>
        <v>0.56753854494650813</v>
      </c>
      <c r="H31" s="1">
        <f t="shared" si="2"/>
        <v>1.4437451298619157</v>
      </c>
      <c r="I31" s="1">
        <f t="shared" si="3"/>
        <v>0.56753854494650813</v>
      </c>
      <c r="J31" s="1" t="str">
        <f t="shared" si="4"/>
        <v>C2</v>
      </c>
    </row>
    <row r="32" spans="1:10" x14ac:dyDescent="0.3">
      <c r="A32" s="1" t="s">
        <v>21</v>
      </c>
      <c r="B32" s="1">
        <f>B11</f>
        <v>2.84</v>
      </c>
      <c r="C32" s="1">
        <f>C11</f>
        <v>3.4</v>
      </c>
      <c r="D32" s="1">
        <f>D11</f>
        <v>0</v>
      </c>
      <c r="E32" s="1">
        <f>E11</f>
        <v>0.4</v>
      </c>
      <c r="F32" s="1">
        <f t="shared" si="0"/>
        <v>4.2435951739062014</v>
      </c>
      <c r="G32" s="1">
        <f t="shared" si="1"/>
        <v>1.7096490868011482</v>
      </c>
      <c r="H32" s="1">
        <f t="shared" si="2"/>
        <v>0</v>
      </c>
      <c r="I32" s="1">
        <f t="shared" si="3"/>
        <v>0</v>
      </c>
      <c r="J32" s="1" t="str">
        <f t="shared" si="4"/>
        <v>C3</v>
      </c>
    </row>
    <row r="33" spans="1:10" x14ac:dyDescent="0.3">
      <c r="A33" s="1" t="s">
        <v>22</v>
      </c>
      <c r="B33" s="1">
        <f>B12</f>
        <v>3.22</v>
      </c>
      <c r="C33" s="1">
        <f>C12</f>
        <v>3.2</v>
      </c>
      <c r="D33" s="1">
        <f>D12</f>
        <v>0</v>
      </c>
      <c r="E33" s="1">
        <f>E12</f>
        <v>0.2</v>
      </c>
      <c r="F33" s="1">
        <f t="shared" si="0"/>
        <v>4.363954628545077</v>
      </c>
      <c r="G33" s="1">
        <f t="shared" si="1"/>
        <v>1.8005832388423477</v>
      </c>
      <c r="H33" s="1">
        <f t="shared" si="2"/>
        <v>0.47370877129308059</v>
      </c>
      <c r="I33" s="1">
        <f t="shared" si="3"/>
        <v>0.47370877129308059</v>
      </c>
      <c r="J33" s="1" t="str">
        <f t="shared" si="4"/>
        <v>C3</v>
      </c>
    </row>
    <row r="34" spans="1:10" x14ac:dyDescent="0.3">
      <c r="A34" s="1" t="s">
        <v>23</v>
      </c>
      <c r="B34" s="1">
        <f>B13</f>
        <v>3.53</v>
      </c>
      <c r="C34" s="1">
        <f>C13</f>
        <v>2.2000000000000002</v>
      </c>
      <c r="D34" s="1">
        <f>D13</f>
        <v>0</v>
      </c>
      <c r="E34" s="1">
        <f>E13</f>
        <v>0.7</v>
      </c>
      <c r="F34" s="1">
        <f t="shared" si="0"/>
        <v>4.1892720131306822</v>
      </c>
      <c r="G34" s="1">
        <f t="shared" si="1"/>
        <v>1.8564482217395668</v>
      </c>
      <c r="H34" s="1">
        <f t="shared" si="2"/>
        <v>1.4163685960935448</v>
      </c>
      <c r="I34" s="1">
        <f t="shared" si="3"/>
        <v>1.4163685960935448</v>
      </c>
      <c r="J34" s="1" t="str">
        <f t="shared" si="4"/>
        <v>C3</v>
      </c>
    </row>
    <row r="35" spans="1:10" x14ac:dyDescent="0.3">
      <c r="A35" s="1" t="s">
        <v>24</v>
      </c>
      <c r="B35" s="1">
        <f>B14</f>
        <v>3</v>
      </c>
      <c r="C35" s="1">
        <f>C14</f>
        <v>3.1</v>
      </c>
      <c r="D35" s="1">
        <f>D14</f>
        <v>0</v>
      </c>
      <c r="E35" s="1">
        <f>E14</f>
        <v>0.4</v>
      </c>
      <c r="F35" s="1">
        <f t="shared" si="0"/>
        <v>4.2514585732428349</v>
      </c>
      <c r="G35" s="1">
        <f t="shared" si="1"/>
        <v>1.7064876208165121</v>
      </c>
      <c r="H35" s="1">
        <f t="shared" si="2"/>
        <v>0.33999999999999991</v>
      </c>
      <c r="I35" s="1">
        <f t="shared" si="3"/>
        <v>0.33999999999999991</v>
      </c>
      <c r="J35" s="1" t="str">
        <f t="shared" si="4"/>
        <v>C3</v>
      </c>
    </row>
    <row r="37" spans="1:10" x14ac:dyDescent="0.3">
      <c r="A37" t="s">
        <v>44</v>
      </c>
    </row>
    <row r="39" spans="1:10" x14ac:dyDescent="0.3">
      <c r="A39" s="2" t="s">
        <v>46</v>
      </c>
    </row>
    <row r="40" spans="1:10" x14ac:dyDescent="0.3">
      <c r="A40" t="s">
        <v>47</v>
      </c>
      <c r="G40" t="s">
        <v>40</v>
      </c>
    </row>
    <row r="41" spans="1:10" x14ac:dyDescent="0.3">
      <c r="A41" s="1" t="s">
        <v>34</v>
      </c>
      <c r="B41" s="1">
        <f>AVERAGE(B24:B27)</f>
        <v>3.9449999999999998</v>
      </c>
      <c r="C41" s="1">
        <f t="shared" ref="C41:E41" si="5">AVERAGE(C24:C27)</f>
        <v>3.9250000000000003</v>
      </c>
      <c r="D41" s="1">
        <f t="shared" si="5"/>
        <v>2.3250000000000002</v>
      </c>
      <c r="E41" s="1">
        <f t="shared" si="5"/>
        <v>3.2749999999999999</v>
      </c>
      <c r="G41" t="s">
        <v>37</v>
      </c>
    </row>
    <row r="42" spans="1:10" x14ac:dyDescent="0.3">
      <c r="A42" s="1" t="s">
        <v>35</v>
      </c>
      <c r="B42" s="1">
        <f>AVERAGE(B28:B31)</f>
        <v>3.6150000000000002</v>
      </c>
      <c r="C42" s="1">
        <f t="shared" ref="C42:E42" si="6">AVERAGE(C28:C31)</f>
        <v>3.7</v>
      </c>
      <c r="D42" s="1">
        <f t="shared" si="6"/>
        <v>0.27500000000000002</v>
      </c>
      <c r="E42" s="1">
        <f t="shared" si="6"/>
        <v>1.675</v>
      </c>
      <c r="G42" t="s">
        <v>38</v>
      </c>
    </row>
    <row r="43" spans="1:10" x14ac:dyDescent="0.3">
      <c r="A43" s="1" t="s">
        <v>36</v>
      </c>
      <c r="B43" s="1">
        <f>AVERAGE(B32:B35)</f>
        <v>3.1475</v>
      </c>
      <c r="C43" s="1">
        <f t="shared" ref="C43:E43" si="7">AVERAGE(C32:C35)</f>
        <v>2.9750000000000001</v>
      </c>
      <c r="D43" s="1">
        <f t="shared" si="7"/>
        <v>0</v>
      </c>
      <c r="E43" s="1">
        <f t="shared" si="7"/>
        <v>0.42500000000000004</v>
      </c>
      <c r="G43" t="s">
        <v>39</v>
      </c>
    </row>
    <row r="45" spans="1:10" x14ac:dyDescent="0.3">
      <c r="A45" t="s">
        <v>41</v>
      </c>
    </row>
    <row r="46" spans="1:10" x14ac:dyDescent="0.3">
      <c r="A46" s="1" t="s">
        <v>32</v>
      </c>
      <c r="B46" s="1" t="s">
        <v>4</v>
      </c>
      <c r="C46" s="1" t="s">
        <v>29</v>
      </c>
      <c r="D46" s="1" t="s">
        <v>30</v>
      </c>
      <c r="E46" s="1" t="s">
        <v>31</v>
      </c>
      <c r="F46" s="1" t="s">
        <v>34</v>
      </c>
      <c r="G46" s="1" t="s">
        <v>35</v>
      </c>
      <c r="H46" s="1" t="s">
        <v>36</v>
      </c>
      <c r="I46" s="3" t="s">
        <v>42</v>
      </c>
      <c r="J46" s="3" t="s">
        <v>43</v>
      </c>
    </row>
    <row r="47" spans="1:10" x14ac:dyDescent="0.3">
      <c r="A47" s="1" t="s">
        <v>13</v>
      </c>
      <c r="B47" s="1">
        <f>B24</f>
        <v>3.93</v>
      </c>
      <c r="C47" s="1">
        <f t="shared" ref="C47:E47" si="8">C24</f>
        <v>3.9</v>
      </c>
      <c r="D47" s="1">
        <f t="shared" si="8"/>
        <v>1.9</v>
      </c>
      <c r="E47" s="1">
        <f t="shared" si="8"/>
        <v>4</v>
      </c>
      <c r="F47" s="1">
        <f>SQRT((B47-B$41)^2+(C47-C$41)^2+(D47-D$41)^2+(E47-E$41)^2)</f>
        <v>0.84089238312640247</v>
      </c>
      <c r="G47" s="1">
        <f>SQRT((B47-B$42)^2+(C47-C$42)^2+(D47-D$42)^2+(E47-E$42)^2)</f>
        <v>2.8610269135399617</v>
      </c>
      <c r="H47" s="1">
        <f>SQRT((B47-B$43)^2+(C47-C$43)^2+(D47-D$43)^2+(E47-E$43)^2)</f>
        <v>4.2259385052317073</v>
      </c>
      <c r="I47" s="1">
        <f>MIN(F47:H47)</f>
        <v>0.84089238312640247</v>
      </c>
      <c r="J47" s="1" t="str">
        <f>IF(I47=F47,F$46,IF(I47=G47,G$46,H$46))</f>
        <v>C1</v>
      </c>
    </row>
    <row r="48" spans="1:10" x14ac:dyDescent="0.3">
      <c r="A48" s="1" t="s">
        <v>14</v>
      </c>
      <c r="B48" s="1">
        <f t="shared" ref="B48:E58" si="9">B25</f>
        <v>3.99</v>
      </c>
      <c r="C48" s="1">
        <f t="shared" si="9"/>
        <v>4</v>
      </c>
      <c r="D48" s="1">
        <f t="shared" si="9"/>
        <v>4</v>
      </c>
      <c r="E48" s="1">
        <f t="shared" si="9"/>
        <v>3</v>
      </c>
      <c r="F48" s="1">
        <f t="shared" ref="F48:F58" si="10">SQRT((B48-B$41)^2+(C48-C$41)^2+(D48-D$41)^2+(E48-E$41)^2)</f>
        <v>1.6996764397967044</v>
      </c>
      <c r="G48" s="1">
        <f t="shared" ref="G48:G58" si="11">SQRT((B48-B$42)^2+(C48-C$42)^2+(D48-D$42)^2+(E48-E$42)^2)</f>
        <v>3.9826969505600096</v>
      </c>
      <c r="H48" s="1">
        <f t="shared" ref="H48:H58" si="12">SQRT((B48-B$43)^2+(C48-C$43)^2+(D48-D$43)^2+(E48-E$43)^2)</f>
        <v>4.9387302264853465</v>
      </c>
      <c r="I48" s="1">
        <f t="shared" ref="I48:I58" si="13">MIN(F48:H48)</f>
        <v>1.6996764397967044</v>
      </c>
      <c r="J48" s="1" t="str">
        <f t="shared" ref="J48:J58" si="14">IF(I48=F48,F$46,IF(I48=G48,G$46,H$46))</f>
        <v>C1</v>
      </c>
    </row>
    <row r="49" spans="1:10" x14ac:dyDescent="0.3">
      <c r="A49" s="1" t="s">
        <v>15</v>
      </c>
      <c r="B49" s="1">
        <f t="shared" si="9"/>
        <v>4</v>
      </c>
      <c r="C49" s="1">
        <f t="shared" si="9"/>
        <v>3.9</v>
      </c>
      <c r="D49" s="1">
        <f t="shared" si="9"/>
        <v>1.8</v>
      </c>
      <c r="E49" s="1">
        <f t="shared" si="9"/>
        <v>3.1</v>
      </c>
      <c r="F49" s="1">
        <f t="shared" si="10"/>
        <v>0.55668662638867128</v>
      </c>
      <c r="G49" s="1">
        <f t="shared" si="11"/>
        <v>2.1317774274065289</v>
      </c>
      <c r="H49" s="1">
        <f t="shared" si="12"/>
        <v>3.4609256348555077</v>
      </c>
      <c r="I49" s="1">
        <f t="shared" si="13"/>
        <v>0.55668662638867128</v>
      </c>
      <c r="J49" s="1" t="str">
        <f t="shared" si="14"/>
        <v>C1</v>
      </c>
    </row>
    <row r="50" spans="1:10" x14ac:dyDescent="0.3">
      <c r="A50" s="1" t="s">
        <v>16</v>
      </c>
      <c r="B50" s="1">
        <f t="shared" si="9"/>
        <v>3.86</v>
      </c>
      <c r="C50" s="1">
        <f t="shared" si="9"/>
        <v>3.9</v>
      </c>
      <c r="D50" s="1">
        <f t="shared" si="9"/>
        <v>1.6</v>
      </c>
      <c r="E50" s="1">
        <f t="shared" si="9"/>
        <v>3</v>
      </c>
      <c r="F50" s="1">
        <f t="shared" si="10"/>
        <v>0.78044858895381453</v>
      </c>
      <c r="G50" s="1">
        <f t="shared" si="11"/>
        <v>1.9003354966952546</v>
      </c>
      <c r="H50" s="1">
        <f t="shared" si="12"/>
        <v>3.2486776155845321</v>
      </c>
      <c r="I50" s="1">
        <f t="shared" si="13"/>
        <v>0.78044858895381453</v>
      </c>
      <c r="J50" s="1" t="str">
        <f t="shared" si="14"/>
        <v>C1</v>
      </c>
    </row>
    <row r="51" spans="1:10" x14ac:dyDescent="0.3">
      <c r="A51" s="1" t="s">
        <v>17</v>
      </c>
      <c r="B51" s="1">
        <f t="shared" si="9"/>
        <v>3.61</v>
      </c>
      <c r="C51" s="1">
        <f t="shared" si="9"/>
        <v>3.6</v>
      </c>
      <c r="D51" s="1">
        <f t="shared" si="9"/>
        <v>0.2</v>
      </c>
      <c r="E51" s="1">
        <f t="shared" si="9"/>
        <v>1.9</v>
      </c>
      <c r="F51" s="1">
        <f t="shared" si="10"/>
        <v>2.5737326978534503</v>
      </c>
      <c r="G51" s="1">
        <f t="shared" si="11"/>
        <v>0.25743931323711999</v>
      </c>
      <c r="H51" s="1">
        <f t="shared" si="12"/>
        <v>1.6793320844907358</v>
      </c>
      <c r="I51" s="1">
        <f t="shared" si="13"/>
        <v>0.25743931323711999</v>
      </c>
      <c r="J51" s="1" t="str">
        <f t="shared" si="14"/>
        <v>C2</v>
      </c>
    </row>
    <row r="52" spans="1:10" x14ac:dyDescent="0.3">
      <c r="A52" s="1" t="s">
        <v>18</v>
      </c>
      <c r="B52" s="1">
        <f t="shared" si="9"/>
        <v>3.89</v>
      </c>
      <c r="C52" s="1">
        <f t="shared" si="9"/>
        <v>3.8</v>
      </c>
      <c r="D52" s="1">
        <f t="shared" si="9"/>
        <v>0.3</v>
      </c>
      <c r="E52" s="1">
        <f t="shared" si="9"/>
        <v>1.4</v>
      </c>
      <c r="F52" s="1">
        <f t="shared" si="10"/>
        <v>2.7631322805830347</v>
      </c>
      <c r="G52" s="1">
        <f t="shared" si="11"/>
        <v>0.40233692348577693</v>
      </c>
      <c r="H52" s="1">
        <f t="shared" si="12"/>
        <v>1.5074999999999998</v>
      </c>
      <c r="I52" s="1">
        <f t="shared" si="13"/>
        <v>0.40233692348577693</v>
      </c>
      <c r="J52" s="1" t="str">
        <f t="shared" si="14"/>
        <v>C2</v>
      </c>
    </row>
    <row r="53" spans="1:10" x14ac:dyDescent="0.3">
      <c r="A53" s="1" t="s">
        <v>19</v>
      </c>
      <c r="B53" s="1">
        <f t="shared" si="9"/>
        <v>3.74</v>
      </c>
      <c r="C53" s="1">
        <f t="shared" si="9"/>
        <v>3.5</v>
      </c>
      <c r="D53" s="1">
        <f t="shared" si="9"/>
        <v>0.6</v>
      </c>
      <c r="E53" s="1">
        <f t="shared" si="9"/>
        <v>1.7</v>
      </c>
      <c r="F53" s="1">
        <f t="shared" si="10"/>
        <v>2.3830442715149043</v>
      </c>
      <c r="G53" s="1">
        <f t="shared" si="11"/>
        <v>0.40233692348577704</v>
      </c>
      <c r="H53" s="1">
        <f t="shared" si="12"/>
        <v>1.6162630509913911</v>
      </c>
      <c r="I53" s="1">
        <f t="shared" si="13"/>
        <v>0.40233692348577704</v>
      </c>
      <c r="J53" s="1" t="str">
        <f t="shared" si="14"/>
        <v>C2</v>
      </c>
    </row>
    <row r="54" spans="1:10" x14ac:dyDescent="0.3">
      <c r="A54" s="1" t="s">
        <v>20</v>
      </c>
      <c r="B54" s="1">
        <f t="shared" si="9"/>
        <v>3.22</v>
      </c>
      <c r="C54" s="1">
        <f t="shared" si="9"/>
        <v>3.9</v>
      </c>
      <c r="D54" s="1">
        <f t="shared" si="9"/>
        <v>0</v>
      </c>
      <c r="E54" s="1">
        <f t="shared" si="9"/>
        <v>1.7</v>
      </c>
      <c r="F54" s="1">
        <f t="shared" si="10"/>
        <v>2.9004310024546349</v>
      </c>
      <c r="G54" s="1">
        <f t="shared" si="11"/>
        <v>0.52179977002677946</v>
      </c>
      <c r="H54" s="1">
        <f t="shared" si="12"/>
        <v>1.5768659581587776</v>
      </c>
      <c r="I54" s="1">
        <f t="shared" si="13"/>
        <v>0.52179977002677946</v>
      </c>
      <c r="J54" s="1" t="str">
        <f t="shared" si="14"/>
        <v>C2</v>
      </c>
    </row>
    <row r="55" spans="1:10" x14ac:dyDescent="0.3">
      <c r="A55" s="1" t="s">
        <v>21</v>
      </c>
      <c r="B55" s="1">
        <f t="shared" si="9"/>
        <v>2.84</v>
      </c>
      <c r="C55" s="1">
        <f t="shared" si="9"/>
        <v>3.4</v>
      </c>
      <c r="D55" s="1">
        <f t="shared" si="9"/>
        <v>0</v>
      </c>
      <c r="E55" s="1">
        <f t="shared" si="9"/>
        <v>0.4</v>
      </c>
      <c r="F55" s="1">
        <f t="shared" si="10"/>
        <v>3.8945988240125584</v>
      </c>
      <c r="G55" s="1">
        <f t="shared" si="11"/>
        <v>1.5465687828221546</v>
      </c>
      <c r="H55" s="1">
        <f t="shared" si="12"/>
        <v>0.52517259067853106</v>
      </c>
      <c r="I55" s="1">
        <f t="shared" si="13"/>
        <v>0.52517259067853106</v>
      </c>
      <c r="J55" s="1" t="str">
        <f t="shared" si="14"/>
        <v>C3</v>
      </c>
    </row>
    <row r="56" spans="1:10" x14ac:dyDescent="0.3">
      <c r="A56" s="1" t="s">
        <v>22</v>
      </c>
      <c r="B56" s="1">
        <f t="shared" si="9"/>
        <v>3.22</v>
      </c>
      <c r="C56" s="1">
        <f t="shared" si="9"/>
        <v>3.2</v>
      </c>
      <c r="D56" s="1">
        <f t="shared" si="9"/>
        <v>0</v>
      </c>
      <c r="E56" s="1">
        <f t="shared" si="9"/>
        <v>0.2</v>
      </c>
      <c r="F56" s="1">
        <f t="shared" si="10"/>
        <v>3.9890475053576382</v>
      </c>
      <c r="G56" s="1">
        <f t="shared" si="11"/>
        <v>1.6301150266162201</v>
      </c>
      <c r="H56" s="1">
        <f t="shared" si="12"/>
        <v>0.32635295310445728</v>
      </c>
      <c r="I56" s="1">
        <f t="shared" si="13"/>
        <v>0.32635295310445728</v>
      </c>
      <c r="J56" s="1" t="str">
        <f t="shared" si="14"/>
        <v>C3</v>
      </c>
    </row>
    <row r="57" spans="1:10" x14ac:dyDescent="0.3">
      <c r="A57" s="1" t="s">
        <v>23</v>
      </c>
      <c r="B57" s="1">
        <f t="shared" si="9"/>
        <v>3.53</v>
      </c>
      <c r="C57" s="1">
        <f t="shared" si="9"/>
        <v>2.2000000000000002</v>
      </c>
      <c r="D57" s="1">
        <f t="shared" si="9"/>
        <v>0</v>
      </c>
      <c r="E57" s="1">
        <f t="shared" si="9"/>
        <v>0.7</v>
      </c>
      <c r="F57" s="1">
        <f t="shared" si="10"/>
        <v>3.8966780724098831</v>
      </c>
      <c r="G57" s="1">
        <f t="shared" si="11"/>
        <v>1.8120361475423166</v>
      </c>
      <c r="H57" s="1">
        <f t="shared" si="12"/>
        <v>0.90694886845951772</v>
      </c>
      <c r="I57" s="1">
        <f t="shared" si="13"/>
        <v>0.90694886845951772</v>
      </c>
      <c r="J57" s="1" t="str">
        <f t="shared" si="14"/>
        <v>C3</v>
      </c>
    </row>
    <row r="58" spans="1:10" x14ac:dyDescent="0.3">
      <c r="A58" s="1" t="s">
        <v>24</v>
      </c>
      <c r="B58" s="1">
        <f t="shared" si="9"/>
        <v>3</v>
      </c>
      <c r="C58" s="1">
        <f t="shared" si="9"/>
        <v>3.1</v>
      </c>
      <c r="D58" s="1">
        <f t="shared" si="9"/>
        <v>0</v>
      </c>
      <c r="E58" s="1">
        <f t="shared" si="9"/>
        <v>0.4</v>
      </c>
      <c r="F58" s="1">
        <f t="shared" si="10"/>
        <v>3.9044717952624528</v>
      </c>
      <c r="G58" s="1">
        <f t="shared" si="11"/>
        <v>1.5618818777359573</v>
      </c>
      <c r="H58" s="1">
        <f t="shared" si="12"/>
        <v>0.19495191714881902</v>
      </c>
      <c r="I58" s="1">
        <f t="shared" si="13"/>
        <v>0.19495191714881902</v>
      </c>
      <c r="J58" s="1" t="str">
        <f t="shared" si="14"/>
        <v>C3</v>
      </c>
    </row>
    <row r="59" spans="1:1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s="2" t="s">
        <v>33</v>
      </c>
    </row>
    <row r="2" spans="1:5" x14ac:dyDescent="0.3">
      <c r="A2" s="1" t="s">
        <v>32</v>
      </c>
      <c r="B2" s="1" t="s">
        <v>4</v>
      </c>
      <c r="C2" s="1" t="s">
        <v>4</v>
      </c>
      <c r="D2" s="1" t="s">
        <v>4</v>
      </c>
      <c r="E2" s="1" t="s">
        <v>4</v>
      </c>
    </row>
    <row r="3" spans="1:5" x14ac:dyDescent="0.3">
      <c r="A3" s="1" t="s">
        <v>13</v>
      </c>
      <c r="B3" s="1">
        <v>3.93</v>
      </c>
      <c r="C3" s="1">
        <v>3.9</v>
      </c>
      <c r="D3" s="1">
        <v>1.9</v>
      </c>
      <c r="E3" s="1">
        <v>4</v>
      </c>
    </row>
    <row r="4" spans="1:5" x14ac:dyDescent="0.3">
      <c r="A4" s="1" t="s">
        <v>14</v>
      </c>
      <c r="B4" s="1">
        <v>3.99</v>
      </c>
      <c r="C4" s="1">
        <v>4</v>
      </c>
      <c r="D4" s="1">
        <v>4</v>
      </c>
      <c r="E4" s="1">
        <v>3</v>
      </c>
    </row>
    <row r="5" spans="1:5" x14ac:dyDescent="0.3">
      <c r="A5" s="1" t="s">
        <v>15</v>
      </c>
      <c r="B5" s="1">
        <v>4</v>
      </c>
      <c r="C5" s="1">
        <v>3.9</v>
      </c>
      <c r="D5" s="1">
        <v>1.8</v>
      </c>
      <c r="E5" s="1">
        <v>3.1</v>
      </c>
    </row>
    <row r="6" spans="1:5" x14ac:dyDescent="0.3">
      <c r="A6" s="1" t="s">
        <v>16</v>
      </c>
      <c r="B6" s="1">
        <v>3.86</v>
      </c>
      <c r="C6" s="1">
        <v>3.9</v>
      </c>
      <c r="D6" s="1">
        <v>1.6</v>
      </c>
      <c r="E6" s="1">
        <v>3</v>
      </c>
    </row>
    <row r="7" spans="1:5" x14ac:dyDescent="0.3">
      <c r="A7" s="1" t="s">
        <v>17</v>
      </c>
      <c r="B7" s="1">
        <v>3.61</v>
      </c>
      <c r="C7" s="1">
        <v>3.6</v>
      </c>
      <c r="D7" s="1">
        <v>0.2</v>
      </c>
      <c r="E7" s="1">
        <v>1.9</v>
      </c>
    </row>
    <row r="8" spans="1:5" x14ac:dyDescent="0.3">
      <c r="A8" s="1" t="s">
        <v>18</v>
      </c>
      <c r="B8" s="1">
        <v>3.89</v>
      </c>
      <c r="C8" s="1">
        <v>3.8</v>
      </c>
      <c r="D8" s="1">
        <v>0.3</v>
      </c>
      <c r="E8" s="1">
        <v>1.4</v>
      </c>
    </row>
    <row r="9" spans="1:5" x14ac:dyDescent="0.3">
      <c r="A9" s="1" t="s">
        <v>19</v>
      </c>
      <c r="B9" s="1">
        <v>3.74</v>
      </c>
      <c r="C9" s="1">
        <v>3.5</v>
      </c>
      <c r="D9" s="1">
        <v>0.6</v>
      </c>
      <c r="E9" s="1">
        <v>1.7</v>
      </c>
    </row>
    <row r="10" spans="1:5" x14ac:dyDescent="0.3">
      <c r="A10" s="1" t="s">
        <v>20</v>
      </c>
      <c r="B10" s="1">
        <v>3.22</v>
      </c>
      <c r="C10" s="1">
        <v>3.9</v>
      </c>
      <c r="D10" s="1">
        <v>0</v>
      </c>
      <c r="E10" s="1">
        <v>1.7</v>
      </c>
    </row>
    <row r="11" spans="1:5" x14ac:dyDescent="0.3">
      <c r="A11" s="1" t="s">
        <v>21</v>
      </c>
      <c r="B11" s="1">
        <v>2.84</v>
      </c>
      <c r="C11" s="1">
        <v>3.4</v>
      </c>
      <c r="D11" s="1">
        <v>0</v>
      </c>
      <c r="E11" s="1">
        <v>0.4</v>
      </c>
    </row>
    <row r="12" spans="1:5" x14ac:dyDescent="0.3">
      <c r="A12" s="1" t="s">
        <v>22</v>
      </c>
      <c r="B12" s="1">
        <v>3.22</v>
      </c>
      <c r="C12" s="1">
        <v>3.2</v>
      </c>
      <c r="D12" s="1">
        <v>0</v>
      </c>
      <c r="E12" s="1">
        <v>0.2</v>
      </c>
    </row>
    <row r="13" spans="1:5" x14ac:dyDescent="0.3">
      <c r="A13" s="1" t="s">
        <v>23</v>
      </c>
      <c r="B13" s="1">
        <v>3.53</v>
      </c>
      <c r="C13" s="1">
        <v>2.2000000000000002</v>
      </c>
      <c r="D13" s="1">
        <v>0</v>
      </c>
      <c r="E13" s="1">
        <v>0.7</v>
      </c>
    </row>
    <row r="14" spans="1:5" x14ac:dyDescent="0.3">
      <c r="A14" s="1" t="s">
        <v>24</v>
      </c>
      <c r="B14" s="1">
        <v>3</v>
      </c>
      <c r="C14" s="1">
        <v>3.1</v>
      </c>
      <c r="D14" s="1">
        <v>0</v>
      </c>
      <c r="E14" s="1">
        <v>0.4</v>
      </c>
    </row>
    <row r="16" spans="1:5" x14ac:dyDescent="0.3">
      <c r="A16" s="2" t="s">
        <v>45</v>
      </c>
    </row>
    <row r="17" spans="1:10" x14ac:dyDescent="0.3">
      <c r="A17" t="s">
        <v>49</v>
      </c>
      <c r="G17" t="s">
        <v>40</v>
      </c>
    </row>
    <row r="18" spans="1:10" x14ac:dyDescent="0.3">
      <c r="A18" s="1" t="s">
        <v>34</v>
      </c>
      <c r="B18" s="1">
        <v>3.93</v>
      </c>
      <c r="C18" s="1">
        <v>3.9</v>
      </c>
      <c r="D18" s="1">
        <v>1.9</v>
      </c>
      <c r="E18" s="1">
        <v>4</v>
      </c>
      <c r="G18" t="s">
        <v>37</v>
      </c>
    </row>
    <row r="19" spans="1:10" x14ac:dyDescent="0.3">
      <c r="A19" s="1" t="s">
        <v>35</v>
      </c>
      <c r="B19" s="1">
        <v>4</v>
      </c>
      <c r="C19" s="1">
        <v>3.9</v>
      </c>
      <c r="D19" s="1">
        <v>1.8</v>
      </c>
      <c r="E19" s="1">
        <v>3.1</v>
      </c>
      <c r="G19" t="s">
        <v>50</v>
      </c>
    </row>
    <row r="20" spans="1:10" x14ac:dyDescent="0.3">
      <c r="A20" s="1" t="s">
        <v>36</v>
      </c>
      <c r="B20" s="1">
        <v>3.61</v>
      </c>
      <c r="C20" s="1">
        <v>3.6</v>
      </c>
      <c r="D20" s="1">
        <v>0.2</v>
      </c>
      <c r="E20" s="1">
        <v>1.9</v>
      </c>
      <c r="G20" t="s">
        <v>38</v>
      </c>
    </row>
    <row r="22" spans="1:10" x14ac:dyDescent="0.3">
      <c r="A22" t="s">
        <v>41</v>
      </c>
    </row>
    <row r="23" spans="1:10" x14ac:dyDescent="0.3">
      <c r="A23" s="1" t="s">
        <v>32</v>
      </c>
      <c r="B23" s="1" t="s">
        <v>4</v>
      </c>
      <c r="C23" s="1" t="s">
        <v>29</v>
      </c>
      <c r="D23" s="1" t="s">
        <v>30</v>
      </c>
      <c r="E23" s="1" t="s">
        <v>31</v>
      </c>
      <c r="F23" s="1" t="s">
        <v>34</v>
      </c>
      <c r="G23" s="1" t="s">
        <v>35</v>
      </c>
      <c r="H23" s="1" t="s">
        <v>36</v>
      </c>
      <c r="I23" s="3" t="s">
        <v>42</v>
      </c>
      <c r="J23" s="3" t="s">
        <v>43</v>
      </c>
    </row>
    <row r="24" spans="1:10" x14ac:dyDescent="0.3">
      <c r="A24" s="1" t="s">
        <v>13</v>
      </c>
      <c r="B24" s="1">
        <f>B3</f>
        <v>3.93</v>
      </c>
      <c r="C24" s="1">
        <f t="shared" ref="C24:E24" si="0">C3</f>
        <v>3.9</v>
      </c>
      <c r="D24" s="1">
        <f t="shared" si="0"/>
        <v>1.9</v>
      </c>
      <c r="E24" s="1">
        <f t="shared" si="0"/>
        <v>4</v>
      </c>
      <c r="F24" s="1">
        <f>SQRT((B24-B$18)^2+(C24-C$18)^2+(D24-D$18)^2+(E24-E$18)^2)</f>
        <v>0</v>
      </c>
      <c r="G24" s="1">
        <f>SQRT((B24-B$19)^2+(C24-C$19)^2+(D24-D$19)^2+(E24-E$19)^2)</f>
        <v>0.90824005637276306</v>
      </c>
      <c r="H24" s="1">
        <f>SQRT((B24-B$20)^2+(C24-C$20)^2+(D24-D$20)^2+(E24-E$20)^2)</f>
        <v>2.7372248720191039</v>
      </c>
      <c r="I24" s="1">
        <f>MIN(F24:H24)</f>
        <v>0</v>
      </c>
      <c r="J24" s="1" t="str">
        <f>IF(I24=F24,F$23,IF(I24=G24,G$23,H$23))</f>
        <v>C1</v>
      </c>
    </row>
    <row r="25" spans="1:10" x14ac:dyDescent="0.3">
      <c r="A25" s="1" t="s">
        <v>14</v>
      </c>
      <c r="B25" s="1">
        <f>B4</f>
        <v>3.99</v>
      </c>
      <c r="C25" s="1">
        <f>C4</f>
        <v>4</v>
      </c>
      <c r="D25" s="1">
        <f>D4</f>
        <v>4</v>
      </c>
      <c r="E25" s="1">
        <f>E4</f>
        <v>3</v>
      </c>
      <c r="F25" s="1">
        <f t="shared" ref="F25:F35" si="1">SQRT((B25-B$18)^2+(C25-C$18)^2+(D25-D$18)^2+(E25-E$18)^2)</f>
        <v>2.3288623832249087</v>
      </c>
      <c r="G25" s="1">
        <f t="shared" ref="G25:G35" si="2">SQRT((B25-B$19)^2+(C25-C$19)^2+(D25-D$19)^2+(E25-E$19)^2)</f>
        <v>2.204563448848774</v>
      </c>
      <c r="H25" s="1">
        <f t="shared" ref="H25:H35" si="3">SQRT((B25-B$20)^2+(C25-C$20)^2+(D25-D$20)^2+(E25-E$20)^2)</f>
        <v>3.9942959329523897</v>
      </c>
      <c r="I25" s="1">
        <f t="shared" ref="I25:I35" si="4">MIN(F25:H25)</f>
        <v>2.204563448848774</v>
      </c>
      <c r="J25" s="1" t="str">
        <f t="shared" ref="J25:J35" si="5">IF(I25=F25,F$23,IF(I25=G25,G$23,H$23))</f>
        <v>C2</v>
      </c>
    </row>
    <row r="26" spans="1:10" x14ac:dyDescent="0.3">
      <c r="A26" s="1" t="s">
        <v>15</v>
      </c>
      <c r="B26" s="1">
        <f>B5</f>
        <v>4</v>
      </c>
      <c r="C26" s="1">
        <f>C5</f>
        <v>3.9</v>
      </c>
      <c r="D26" s="1">
        <f>D5</f>
        <v>1.8</v>
      </c>
      <c r="E26" s="1">
        <f>E5</f>
        <v>3.1</v>
      </c>
      <c r="F26" s="1">
        <f t="shared" si="1"/>
        <v>0.90824005637276306</v>
      </c>
      <c r="G26" s="1">
        <f t="shared" si="2"/>
        <v>0</v>
      </c>
      <c r="H26" s="1">
        <f t="shared" si="3"/>
        <v>2.0596358901514611</v>
      </c>
      <c r="I26" s="1">
        <f t="shared" si="4"/>
        <v>0</v>
      </c>
      <c r="J26" s="1" t="str">
        <f t="shared" si="5"/>
        <v>C2</v>
      </c>
    </row>
    <row r="27" spans="1:10" x14ac:dyDescent="0.3">
      <c r="A27" s="1" t="s">
        <v>16</v>
      </c>
      <c r="B27" s="1">
        <f>B6</f>
        <v>3.86</v>
      </c>
      <c r="C27" s="1">
        <f>C6</f>
        <v>3.9</v>
      </c>
      <c r="D27" s="1">
        <f>D6</f>
        <v>1.6</v>
      </c>
      <c r="E27" s="1">
        <f>E6</f>
        <v>3</v>
      </c>
      <c r="F27" s="1">
        <f t="shared" si="1"/>
        <v>1.0463746938836012</v>
      </c>
      <c r="G27" s="1">
        <f t="shared" si="2"/>
        <v>0.26381811916545844</v>
      </c>
      <c r="H27" s="1">
        <f t="shared" si="3"/>
        <v>1.8227726133558186</v>
      </c>
      <c r="I27" s="1">
        <f t="shared" si="4"/>
        <v>0.26381811916545844</v>
      </c>
      <c r="J27" s="1" t="str">
        <f t="shared" si="5"/>
        <v>C2</v>
      </c>
    </row>
    <row r="28" spans="1:10" x14ac:dyDescent="0.3">
      <c r="A28" s="1" t="s">
        <v>17</v>
      </c>
      <c r="B28" s="1">
        <f>B7</f>
        <v>3.61</v>
      </c>
      <c r="C28" s="1">
        <f>C7</f>
        <v>3.6</v>
      </c>
      <c r="D28" s="1">
        <f>D7</f>
        <v>0.2</v>
      </c>
      <c r="E28" s="1">
        <f>E7</f>
        <v>1.9</v>
      </c>
      <c r="F28" s="1">
        <f t="shared" si="1"/>
        <v>2.7372248720191039</v>
      </c>
      <c r="G28" s="1">
        <f t="shared" si="2"/>
        <v>2.0596358901514611</v>
      </c>
      <c r="H28" s="1">
        <f t="shared" si="3"/>
        <v>0</v>
      </c>
      <c r="I28" s="1">
        <f t="shared" si="4"/>
        <v>0</v>
      </c>
      <c r="J28" s="1" t="str">
        <f t="shared" si="5"/>
        <v>C3</v>
      </c>
    </row>
    <row r="29" spans="1:10" x14ac:dyDescent="0.3">
      <c r="A29" s="1" t="s">
        <v>18</v>
      </c>
      <c r="B29" s="1">
        <f>B8</f>
        <v>3.89</v>
      </c>
      <c r="C29" s="1">
        <f>C8</f>
        <v>3.8</v>
      </c>
      <c r="D29" s="1">
        <f>D8</f>
        <v>0.3</v>
      </c>
      <c r="E29" s="1">
        <f>E8</f>
        <v>1.4</v>
      </c>
      <c r="F29" s="1">
        <f t="shared" si="1"/>
        <v>3.054766766874355</v>
      </c>
      <c r="G29" s="1">
        <f t="shared" si="2"/>
        <v>2.2720255280255985</v>
      </c>
      <c r="H29" s="1">
        <f t="shared" si="3"/>
        <v>0.61514225996918792</v>
      </c>
      <c r="I29" s="1">
        <f t="shared" si="4"/>
        <v>0.61514225996918792</v>
      </c>
      <c r="J29" s="1" t="str">
        <f t="shared" si="5"/>
        <v>C3</v>
      </c>
    </row>
    <row r="30" spans="1:10" x14ac:dyDescent="0.3">
      <c r="A30" s="1" t="s">
        <v>19</v>
      </c>
      <c r="B30" s="1">
        <f>B9</f>
        <v>3.74</v>
      </c>
      <c r="C30" s="1">
        <f>C9</f>
        <v>3.5</v>
      </c>
      <c r="D30" s="1">
        <f>D9</f>
        <v>0.6</v>
      </c>
      <c r="E30" s="1">
        <f>E9</f>
        <v>1.7</v>
      </c>
      <c r="F30" s="1">
        <f t="shared" si="1"/>
        <v>2.6788243690096589</v>
      </c>
      <c r="G30" s="1">
        <f t="shared" si="2"/>
        <v>1.9046259475288057</v>
      </c>
      <c r="H30" s="1">
        <f t="shared" si="3"/>
        <v>0.47634021455258219</v>
      </c>
      <c r="I30" s="1">
        <f t="shared" si="4"/>
        <v>0.47634021455258219</v>
      </c>
      <c r="J30" s="1" t="str">
        <f t="shared" si="5"/>
        <v>C3</v>
      </c>
    </row>
    <row r="31" spans="1:10" x14ac:dyDescent="0.3">
      <c r="A31" s="1" t="s">
        <v>20</v>
      </c>
      <c r="B31" s="1">
        <f>B10</f>
        <v>3.22</v>
      </c>
      <c r="C31" s="1">
        <f>C10</f>
        <v>3.9</v>
      </c>
      <c r="D31" s="1">
        <f>D10</f>
        <v>0</v>
      </c>
      <c r="E31" s="1">
        <f>E10</f>
        <v>1.7</v>
      </c>
      <c r="F31" s="1">
        <f t="shared" si="1"/>
        <v>3.0666105067321476</v>
      </c>
      <c r="G31" s="1">
        <f t="shared" si="2"/>
        <v>2.4100622398602076</v>
      </c>
      <c r="H31" s="1">
        <f t="shared" si="3"/>
        <v>0.56753854494650813</v>
      </c>
      <c r="I31" s="1">
        <f t="shared" si="4"/>
        <v>0.56753854494650813</v>
      </c>
      <c r="J31" s="1" t="str">
        <f t="shared" si="5"/>
        <v>C3</v>
      </c>
    </row>
    <row r="32" spans="1:10" x14ac:dyDescent="0.3">
      <c r="A32" s="1" t="s">
        <v>21</v>
      </c>
      <c r="B32" s="1">
        <f>B11</f>
        <v>2.84</v>
      </c>
      <c r="C32" s="1">
        <f>C11</f>
        <v>3.4</v>
      </c>
      <c r="D32" s="1">
        <f>D11</f>
        <v>0</v>
      </c>
      <c r="E32" s="1">
        <f>E11</f>
        <v>0.4</v>
      </c>
      <c r="F32" s="1">
        <f t="shared" si="1"/>
        <v>4.2435951739062014</v>
      </c>
      <c r="G32" s="1">
        <f t="shared" si="2"/>
        <v>3.482183223209256</v>
      </c>
      <c r="H32" s="1">
        <f t="shared" si="3"/>
        <v>1.7096490868011482</v>
      </c>
      <c r="I32" s="1">
        <f t="shared" si="4"/>
        <v>1.7096490868011482</v>
      </c>
      <c r="J32" s="1" t="str">
        <f t="shared" si="5"/>
        <v>C3</v>
      </c>
    </row>
    <row r="33" spans="1:10" x14ac:dyDescent="0.3">
      <c r="A33" s="1" t="s">
        <v>22</v>
      </c>
      <c r="B33" s="1">
        <f>B12</f>
        <v>3.22</v>
      </c>
      <c r="C33" s="1">
        <f>C12</f>
        <v>3.2</v>
      </c>
      <c r="D33" s="1">
        <f>D12</f>
        <v>0</v>
      </c>
      <c r="E33" s="1">
        <f>E12</f>
        <v>0.2</v>
      </c>
      <c r="F33" s="1">
        <f t="shared" si="1"/>
        <v>4.363954628545077</v>
      </c>
      <c r="G33" s="1">
        <f t="shared" si="2"/>
        <v>3.5704901624286824</v>
      </c>
      <c r="H33" s="1">
        <f t="shared" si="3"/>
        <v>1.8005832388423477</v>
      </c>
      <c r="I33" s="1">
        <f t="shared" si="4"/>
        <v>1.8005832388423477</v>
      </c>
      <c r="J33" s="1" t="str">
        <f t="shared" si="5"/>
        <v>C3</v>
      </c>
    </row>
    <row r="34" spans="1:10" x14ac:dyDescent="0.3">
      <c r="A34" s="1" t="s">
        <v>23</v>
      </c>
      <c r="B34" s="1">
        <f>B13</f>
        <v>3.53</v>
      </c>
      <c r="C34" s="1">
        <f>C13</f>
        <v>2.2000000000000002</v>
      </c>
      <c r="D34" s="1">
        <f>D13</f>
        <v>0</v>
      </c>
      <c r="E34" s="1">
        <f>E13</f>
        <v>0.7</v>
      </c>
      <c r="F34" s="1">
        <f t="shared" si="1"/>
        <v>4.1892720131306822</v>
      </c>
      <c r="G34" s="1">
        <f t="shared" si="2"/>
        <v>3.4800718383389735</v>
      </c>
      <c r="H34" s="1">
        <f t="shared" si="3"/>
        <v>1.8564482217395668</v>
      </c>
      <c r="I34" s="1">
        <f t="shared" si="4"/>
        <v>1.8564482217395668</v>
      </c>
      <c r="J34" s="1" t="str">
        <f t="shared" si="5"/>
        <v>C3</v>
      </c>
    </row>
    <row r="35" spans="1:10" x14ac:dyDescent="0.3">
      <c r="A35" s="1" t="s">
        <v>24</v>
      </c>
      <c r="B35" s="1">
        <f>B14</f>
        <v>3</v>
      </c>
      <c r="C35" s="1">
        <f>C14</f>
        <v>3.1</v>
      </c>
      <c r="D35" s="1">
        <f>D14</f>
        <v>0</v>
      </c>
      <c r="E35" s="1">
        <f>E14</f>
        <v>0.4</v>
      </c>
      <c r="F35" s="1">
        <f t="shared" si="1"/>
        <v>4.2514585732428349</v>
      </c>
      <c r="G35" s="1">
        <f t="shared" si="2"/>
        <v>3.4885527085024819</v>
      </c>
      <c r="H35" s="1">
        <f t="shared" si="3"/>
        <v>1.7064876208165121</v>
      </c>
      <c r="I35" s="1">
        <f t="shared" si="4"/>
        <v>1.7064876208165121</v>
      </c>
      <c r="J35" s="1" t="str">
        <f t="shared" si="5"/>
        <v>C3</v>
      </c>
    </row>
    <row r="37" spans="1:10" x14ac:dyDescent="0.3">
      <c r="A37" t="s">
        <v>51</v>
      </c>
    </row>
    <row r="39" spans="1:10" x14ac:dyDescent="0.3">
      <c r="A39" s="2" t="s">
        <v>46</v>
      </c>
    </row>
    <row r="40" spans="1:10" x14ac:dyDescent="0.3">
      <c r="A40" t="s">
        <v>47</v>
      </c>
    </row>
    <row r="41" spans="1:10" x14ac:dyDescent="0.3">
      <c r="A41" s="1" t="s">
        <v>34</v>
      </c>
      <c r="B41" s="1">
        <f>AVERAGE(B24)</f>
        <v>3.93</v>
      </c>
      <c r="C41" s="1">
        <f t="shared" ref="C41:E41" si="6">AVERAGE(C24)</f>
        <v>3.9</v>
      </c>
      <c r="D41" s="1">
        <f t="shared" si="6"/>
        <v>1.9</v>
      </c>
      <c r="E41" s="1">
        <f t="shared" si="6"/>
        <v>4</v>
      </c>
    </row>
    <row r="42" spans="1:10" x14ac:dyDescent="0.3">
      <c r="A42" s="1" t="s">
        <v>35</v>
      </c>
      <c r="B42" s="1">
        <f>AVERAGE(B25:B27)</f>
        <v>3.9499999999999997</v>
      </c>
      <c r="C42" s="1">
        <f t="shared" ref="C42:E42" si="7">AVERAGE(C25:C27)</f>
        <v>3.9333333333333336</v>
      </c>
      <c r="D42" s="1">
        <f t="shared" si="7"/>
        <v>2.4666666666666668</v>
      </c>
      <c r="E42" s="1">
        <f t="shared" si="7"/>
        <v>3.0333333333333332</v>
      </c>
    </row>
    <row r="43" spans="1:10" x14ac:dyDescent="0.3">
      <c r="A43" s="1" t="s">
        <v>36</v>
      </c>
      <c r="B43" s="1">
        <f>AVERAGE(B28:B35)</f>
        <v>3.3812500000000001</v>
      </c>
      <c r="C43" s="1">
        <f t="shared" ref="C43:E43" si="8">AVERAGE(C28:C35)</f>
        <v>3.3374999999999999</v>
      </c>
      <c r="D43" s="1">
        <f t="shared" si="8"/>
        <v>0.13750000000000001</v>
      </c>
      <c r="E43" s="1">
        <f t="shared" si="8"/>
        <v>1.05</v>
      </c>
    </row>
    <row r="45" spans="1:10" x14ac:dyDescent="0.3">
      <c r="A45" t="s">
        <v>41</v>
      </c>
    </row>
    <row r="46" spans="1:10" x14ac:dyDescent="0.3">
      <c r="A46" s="1" t="s">
        <v>32</v>
      </c>
      <c r="B46" s="1" t="s">
        <v>4</v>
      </c>
      <c r="C46" s="1" t="s">
        <v>29</v>
      </c>
      <c r="D46" s="1" t="s">
        <v>30</v>
      </c>
      <c r="E46" s="1" t="s">
        <v>31</v>
      </c>
      <c r="F46" s="1" t="s">
        <v>34</v>
      </c>
      <c r="G46" s="1" t="s">
        <v>35</v>
      </c>
      <c r="H46" s="1" t="s">
        <v>36</v>
      </c>
      <c r="I46" s="3" t="s">
        <v>42</v>
      </c>
      <c r="J46" s="3" t="s">
        <v>43</v>
      </c>
    </row>
    <row r="47" spans="1:10" x14ac:dyDescent="0.3">
      <c r="A47" s="1" t="s">
        <v>13</v>
      </c>
      <c r="B47" s="1">
        <f>B24</f>
        <v>3.93</v>
      </c>
      <c r="C47" s="1">
        <f t="shared" ref="C47:E47" si="9">C24</f>
        <v>3.9</v>
      </c>
      <c r="D47" s="1">
        <f t="shared" si="9"/>
        <v>1.9</v>
      </c>
      <c r="E47" s="1">
        <f t="shared" si="9"/>
        <v>4</v>
      </c>
      <c r="F47" s="1">
        <f>SQRT((B47-B$41)^2+(C47-C$41)^2+(D47-D$41)^2+(E47-E$41)^2)</f>
        <v>0</v>
      </c>
      <c r="G47" s="1">
        <f>SQRT((B47-B$42)^2+(C47-C$42)^2+(D47-D$42)^2+(E47-E$42)^2)</f>
        <v>1.1211898441685366</v>
      </c>
      <c r="H47" s="1">
        <f>SQRT((B47-B$43)^2+(C47-C$43)^2+(D47-D$43)^2+(E47-E$43)^2)</f>
        <v>3.5251154679669718</v>
      </c>
      <c r="I47" s="1">
        <f>MIN(F47:H47)</f>
        <v>0</v>
      </c>
      <c r="J47" s="1" t="str">
        <f>IF(I47=F47,F$46,IF(I47=G47,G$46,H$46))</f>
        <v>C1</v>
      </c>
    </row>
    <row r="48" spans="1:10" x14ac:dyDescent="0.3">
      <c r="A48" s="1" t="s">
        <v>14</v>
      </c>
      <c r="B48" s="1">
        <f t="shared" ref="B48:E58" si="10">B25</f>
        <v>3.99</v>
      </c>
      <c r="C48" s="1">
        <f t="shared" si="10"/>
        <v>4</v>
      </c>
      <c r="D48" s="1">
        <f t="shared" si="10"/>
        <v>4</v>
      </c>
      <c r="E48" s="1">
        <f t="shared" si="10"/>
        <v>3</v>
      </c>
      <c r="F48" s="1">
        <f t="shared" ref="F48:F58" si="11">SQRT((B48-B$41)^2+(C48-C$41)^2+(D48-D$41)^2+(E48-E$41)^2)</f>
        <v>2.3288623832249087</v>
      </c>
      <c r="G48" s="1">
        <f t="shared" ref="G48:G58" si="12">SQRT((B48-B$42)^2+(C48-C$42)^2+(D48-D$42)^2+(E48-E$42)^2)</f>
        <v>1.5356648940008581</v>
      </c>
      <c r="H48" s="1">
        <f t="shared" ref="H48:H58" si="13">SQRT((B48-B$43)^2+(C48-C$43)^2+(D48-D$43)^2+(E48-E$43)^2)</f>
        <v>4.4193765468106472</v>
      </c>
      <c r="I48" s="1">
        <f t="shared" ref="I48:I58" si="14">MIN(F48:H48)</f>
        <v>1.5356648940008581</v>
      </c>
      <c r="J48" s="1" t="str">
        <f t="shared" ref="J48:J58" si="15">IF(I48=F48,F$46,IF(I48=G48,G$46,H$46))</f>
        <v>C2</v>
      </c>
    </row>
    <row r="49" spans="1:10" x14ac:dyDescent="0.3">
      <c r="A49" s="1" t="s">
        <v>15</v>
      </c>
      <c r="B49" s="1">
        <f t="shared" si="10"/>
        <v>4</v>
      </c>
      <c r="C49" s="1">
        <f t="shared" si="10"/>
        <v>3.9</v>
      </c>
      <c r="D49" s="1">
        <f t="shared" si="10"/>
        <v>1.8</v>
      </c>
      <c r="E49" s="1">
        <f t="shared" si="10"/>
        <v>3.1</v>
      </c>
      <c r="F49" s="1">
        <f t="shared" si="11"/>
        <v>0.90824005637276306</v>
      </c>
      <c r="G49" s="1">
        <f t="shared" si="12"/>
        <v>0.67268120235368567</v>
      </c>
      <c r="H49" s="1">
        <f t="shared" si="13"/>
        <v>2.7686935660162897</v>
      </c>
      <c r="I49" s="1">
        <f t="shared" si="14"/>
        <v>0.67268120235368567</v>
      </c>
      <c r="J49" s="1" t="str">
        <f t="shared" si="15"/>
        <v>C2</v>
      </c>
    </row>
    <row r="50" spans="1:10" x14ac:dyDescent="0.3">
      <c r="A50" s="1" t="s">
        <v>16</v>
      </c>
      <c r="B50" s="1">
        <f t="shared" si="10"/>
        <v>3.86</v>
      </c>
      <c r="C50" s="1">
        <f t="shared" si="10"/>
        <v>3.9</v>
      </c>
      <c r="D50" s="1">
        <f t="shared" si="10"/>
        <v>1.6</v>
      </c>
      <c r="E50" s="1">
        <f t="shared" si="10"/>
        <v>3</v>
      </c>
      <c r="F50" s="1">
        <f t="shared" si="11"/>
        <v>1.0463746938836012</v>
      </c>
      <c r="G50" s="1">
        <f t="shared" si="12"/>
        <v>0.872601474519344</v>
      </c>
      <c r="H50" s="1">
        <f t="shared" si="13"/>
        <v>2.5469617316520483</v>
      </c>
      <c r="I50" s="1">
        <f t="shared" si="14"/>
        <v>0.872601474519344</v>
      </c>
      <c r="J50" s="1" t="str">
        <f t="shared" si="15"/>
        <v>C2</v>
      </c>
    </row>
    <row r="51" spans="1:10" x14ac:dyDescent="0.3">
      <c r="A51" s="1" t="s">
        <v>17</v>
      </c>
      <c r="B51" s="1">
        <f t="shared" si="10"/>
        <v>3.61</v>
      </c>
      <c r="C51" s="1">
        <f t="shared" si="10"/>
        <v>3.6</v>
      </c>
      <c r="D51" s="1">
        <f t="shared" si="10"/>
        <v>0.2</v>
      </c>
      <c r="E51" s="1">
        <f t="shared" si="10"/>
        <v>1.9</v>
      </c>
      <c r="F51" s="1">
        <f t="shared" si="11"/>
        <v>2.7372248720191039</v>
      </c>
      <c r="G51" s="1">
        <f t="shared" si="12"/>
        <v>2.5785525655555932</v>
      </c>
      <c r="H51" s="1">
        <f t="shared" si="13"/>
        <v>0.92067315726049048</v>
      </c>
      <c r="I51" s="1">
        <f t="shared" si="14"/>
        <v>0.92067315726049048</v>
      </c>
      <c r="J51" s="1" t="str">
        <f t="shared" si="15"/>
        <v>C3</v>
      </c>
    </row>
    <row r="52" spans="1:10" x14ac:dyDescent="0.3">
      <c r="A52" s="1" t="s">
        <v>18</v>
      </c>
      <c r="B52" s="1">
        <f t="shared" si="10"/>
        <v>3.89</v>
      </c>
      <c r="C52" s="1">
        <f t="shared" si="10"/>
        <v>3.8</v>
      </c>
      <c r="D52" s="1">
        <f t="shared" si="10"/>
        <v>0.3</v>
      </c>
      <c r="E52" s="1">
        <f t="shared" si="10"/>
        <v>1.4</v>
      </c>
      <c r="F52" s="1">
        <f t="shared" si="11"/>
        <v>3.054766766874355</v>
      </c>
      <c r="G52" s="1">
        <f t="shared" si="12"/>
        <v>2.7172780498138209</v>
      </c>
      <c r="H52" s="1">
        <f t="shared" si="13"/>
        <v>0.78844090615594009</v>
      </c>
      <c r="I52" s="1">
        <f t="shared" si="14"/>
        <v>0.78844090615594009</v>
      </c>
      <c r="J52" s="1" t="str">
        <f t="shared" si="15"/>
        <v>C3</v>
      </c>
    </row>
    <row r="53" spans="1:10" x14ac:dyDescent="0.3">
      <c r="A53" s="1" t="s">
        <v>19</v>
      </c>
      <c r="B53" s="1">
        <f t="shared" si="10"/>
        <v>3.74</v>
      </c>
      <c r="C53" s="1">
        <f t="shared" si="10"/>
        <v>3.5</v>
      </c>
      <c r="D53" s="1">
        <f t="shared" si="10"/>
        <v>0.6</v>
      </c>
      <c r="E53" s="1">
        <f t="shared" si="10"/>
        <v>1.7</v>
      </c>
      <c r="F53" s="1">
        <f t="shared" si="11"/>
        <v>2.6788243690096589</v>
      </c>
      <c r="G53" s="1">
        <f t="shared" si="12"/>
        <v>2.3439496581624786</v>
      </c>
      <c r="H53" s="1">
        <f t="shared" si="13"/>
        <v>0.8896707607311819</v>
      </c>
      <c r="I53" s="1">
        <f t="shared" si="14"/>
        <v>0.8896707607311819</v>
      </c>
      <c r="J53" s="1" t="str">
        <f t="shared" si="15"/>
        <v>C3</v>
      </c>
    </row>
    <row r="54" spans="1:10" x14ac:dyDescent="0.3">
      <c r="A54" s="1" t="s">
        <v>20</v>
      </c>
      <c r="B54" s="1">
        <f t="shared" si="10"/>
        <v>3.22</v>
      </c>
      <c r="C54" s="1">
        <f t="shared" si="10"/>
        <v>3.9</v>
      </c>
      <c r="D54" s="1">
        <f t="shared" si="10"/>
        <v>0</v>
      </c>
      <c r="E54" s="1">
        <f t="shared" si="10"/>
        <v>1.7</v>
      </c>
      <c r="F54" s="1">
        <f t="shared" si="11"/>
        <v>3.0666105067321476</v>
      </c>
      <c r="G54" s="1">
        <f t="shared" si="12"/>
        <v>2.8976254646405453</v>
      </c>
      <c r="H54" s="1">
        <f t="shared" si="13"/>
        <v>0.88533274112053473</v>
      </c>
      <c r="I54" s="1">
        <f t="shared" si="14"/>
        <v>0.88533274112053473</v>
      </c>
      <c r="J54" s="1" t="str">
        <f t="shared" si="15"/>
        <v>C3</v>
      </c>
    </row>
    <row r="55" spans="1:10" x14ac:dyDescent="0.3">
      <c r="A55" s="1" t="s">
        <v>21</v>
      </c>
      <c r="B55" s="1">
        <f t="shared" si="10"/>
        <v>2.84</v>
      </c>
      <c r="C55" s="1">
        <f t="shared" si="10"/>
        <v>3.4</v>
      </c>
      <c r="D55" s="1">
        <f t="shared" si="10"/>
        <v>0</v>
      </c>
      <c r="E55" s="1">
        <f t="shared" si="10"/>
        <v>0.4</v>
      </c>
      <c r="F55" s="1">
        <f t="shared" si="11"/>
        <v>4.2435951739062014</v>
      </c>
      <c r="G55" s="1">
        <f t="shared" si="12"/>
        <v>3.8125363386246347</v>
      </c>
      <c r="H55" s="1">
        <f t="shared" si="13"/>
        <v>0.85922294109270636</v>
      </c>
      <c r="I55" s="1">
        <f t="shared" si="14"/>
        <v>0.85922294109270636</v>
      </c>
      <c r="J55" s="1" t="str">
        <f t="shared" si="15"/>
        <v>C3</v>
      </c>
    </row>
    <row r="56" spans="1:10" x14ac:dyDescent="0.3">
      <c r="A56" s="1" t="s">
        <v>22</v>
      </c>
      <c r="B56" s="1">
        <f t="shared" si="10"/>
        <v>3.22</v>
      </c>
      <c r="C56" s="1">
        <f t="shared" si="10"/>
        <v>3.2</v>
      </c>
      <c r="D56" s="1">
        <f t="shared" si="10"/>
        <v>0</v>
      </c>
      <c r="E56" s="1">
        <f t="shared" si="10"/>
        <v>0.2</v>
      </c>
      <c r="F56" s="1">
        <f t="shared" si="11"/>
        <v>4.363954628545077</v>
      </c>
      <c r="G56" s="1">
        <f t="shared" si="12"/>
        <v>3.8965240920594857</v>
      </c>
      <c r="H56" s="1">
        <f t="shared" si="13"/>
        <v>0.8867435156233171</v>
      </c>
      <c r="I56" s="1">
        <f t="shared" si="14"/>
        <v>0.8867435156233171</v>
      </c>
      <c r="J56" s="1" t="str">
        <f t="shared" si="15"/>
        <v>C3</v>
      </c>
    </row>
    <row r="57" spans="1:10" x14ac:dyDescent="0.3">
      <c r="A57" s="1" t="s">
        <v>23</v>
      </c>
      <c r="B57" s="1">
        <f t="shared" si="10"/>
        <v>3.53</v>
      </c>
      <c r="C57" s="1">
        <f t="shared" si="10"/>
        <v>2.2000000000000002</v>
      </c>
      <c r="D57" s="1">
        <f t="shared" si="10"/>
        <v>0</v>
      </c>
      <c r="E57" s="1">
        <f t="shared" si="10"/>
        <v>0.7</v>
      </c>
      <c r="F57" s="1">
        <f t="shared" si="11"/>
        <v>4.1892720131306822</v>
      </c>
      <c r="G57" s="1">
        <f t="shared" si="12"/>
        <v>3.8353270177826211</v>
      </c>
      <c r="H57" s="1">
        <f t="shared" si="13"/>
        <v>1.207244408767338</v>
      </c>
      <c r="I57" s="1">
        <f t="shared" si="14"/>
        <v>1.207244408767338</v>
      </c>
      <c r="J57" s="1" t="str">
        <f t="shared" si="15"/>
        <v>C3</v>
      </c>
    </row>
    <row r="58" spans="1:10" x14ac:dyDescent="0.3">
      <c r="A58" s="1" t="s">
        <v>24</v>
      </c>
      <c r="B58" s="1">
        <f t="shared" si="10"/>
        <v>3</v>
      </c>
      <c r="C58" s="1">
        <f t="shared" si="10"/>
        <v>3.1</v>
      </c>
      <c r="D58" s="1">
        <f t="shared" si="10"/>
        <v>0</v>
      </c>
      <c r="E58" s="1">
        <f t="shared" si="10"/>
        <v>0.4</v>
      </c>
      <c r="F58" s="1">
        <f t="shared" si="11"/>
        <v>4.2514585732428349</v>
      </c>
      <c r="G58" s="1">
        <f t="shared" si="12"/>
        <v>3.8230659598460153</v>
      </c>
      <c r="H58" s="1">
        <f t="shared" si="13"/>
        <v>0.80197510092271573</v>
      </c>
      <c r="I58" s="1">
        <f t="shared" si="14"/>
        <v>0.80197510092271573</v>
      </c>
      <c r="J58" s="1" t="str">
        <f t="shared" si="15"/>
        <v>C3</v>
      </c>
    </row>
    <row r="59" spans="1:1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L10" sqref="L10"/>
    </sheetView>
  </sheetViews>
  <sheetFormatPr defaultRowHeight="14.4" x14ac:dyDescent="0.3"/>
  <sheetData>
    <row r="1" spans="1:3" x14ac:dyDescent="0.3">
      <c r="A1" s="1" t="s">
        <v>25</v>
      </c>
      <c r="B1" s="1" t="s">
        <v>27</v>
      </c>
      <c r="C1" s="1" t="s">
        <v>28</v>
      </c>
    </row>
    <row r="2" spans="1:3" x14ac:dyDescent="0.3">
      <c r="A2" s="1" t="s">
        <v>13</v>
      </c>
      <c r="B2" s="1" t="s">
        <v>4</v>
      </c>
      <c r="C2" s="1">
        <v>3.93</v>
      </c>
    </row>
    <row r="3" spans="1:3" x14ac:dyDescent="0.3">
      <c r="A3" s="1" t="s">
        <v>14</v>
      </c>
      <c r="B3" s="1" t="s">
        <v>4</v>
      </c>
      <c r="C3" s="1">
        <v>3.99</v>
      </c>
    </row>
    <row r="4" spans="1:3" x14ac:dyDescent="0.3">
      <c r="A4" s="1" t="s">
        <v>15</v>
      </c>
      <c r="B4" s="1" t="s">
        <v>4</v>
      </c>
      <c r="C4" s="1">
        <v>4</v>
      </c>
    </row>
    <row r="5" spans="1:3" x14ac:dyDescent="0.3">
      <c r="A5" s="1" t="s">
        <v>16</v>
      </c>
      <c r="B5" s="1" t="s">
        <v>4</v>
      </c>
      <c r="C5" s="1">
        <v>3.86</v>
      </c>
    </row>
    <row r="6" spans="1:3" x14ac:dyDescent="0.3">
      <c r="A6" s="1" t="s">
        <v>17</v>
      </c>
      <c r="B6" s="1" t="s">
        <v>4</v>
      </c>
      <c r="C6" s="1">
        <v>3.61</v>
      </c>
    </row>
    <row r="7" spans="1:3" x14ac:dyDescent="0.3">
      <c r="A7" s="1" t="s">
        <v>18</v>
      </c>
      <c r="B7" s="1" t="s">
        <v>4</v>
      </c>
      <c r="C7" s="1">
        <v>3.89</v>
      </c>
    </row>
    <row r="8" spans="1:3" x14ac:dyDescent="0.3">
      <c r="A8" s="1" t="s">
        <v>19</v>
      </c>
      <c r="B8" s="1" t="s">
        <v>4</v>
      </c>
      <c r="C8" s="1">
        <v>3.74</v>
      </c>
    </row>
    <row r="9" spans="1:3" x14ac:dyDescent="0.3">
      <c r="A9" s="1" t="s">
        <v>20</v>
      </c>
      <c r="B9" s="1" t="s">
        <v>4</v>
      </c>
      <c r="C9" s="1">
        <v>3.22</v>
      </c>
    </row>
    <row r="10" spans="1:3" x14ac:dyDescent="0.3">
      <c r="A10" s="1" t="s">
        <v>21</v>
      </c>
      <c r="B10" s="1" t="s">
        <v>4</v>
      </c>
      <c r="C10" s="1">
        <v>2.84</v>
      </c>
    </row>
    <row r="11" spans="1:3" x14ac:dyDescent="0.3">
      <c r="A11" s="1" t="s">
        <v>22</v>
      </c>
      <c r="B11" s="1" t="s">
        <v>4</v>
      </c>
      <c r="C11" s="1">
        <v>3.22</v>
      </c>
    </row>
    <row r="12" spans="1:3" x14ac:dyDescent="0.3">
      <c r="A12" s="1" t="s">
        <v>23</v>
      </c>
      <c r="B12" s="1" t="s">
        <v>4</v>
      </c>
      <c r="C12" s="1">
        <v>3.53</v>
      </c>
    </row>
    <row r="13" spans="1:3" x14ac:dyDescent="0.3">
      <c r="A13" s="1" t="s">
        <v>24</v>
      </c>
      <c r="B13" s="1" t="s">
        <v>4</v>
      </c>
      <c r="C13" s="1">
        <v>3</v>
      </c>
    </row>
    <row r="14" spans="1:3" x14ac:dyDescent="0.3">
      <c r="A14" s="1" t="s">
        <v>13</v>
      </c>
      <c r="B14" s="1" t="s">
        <v>29</v>
      </c>
      <c r="C14" s="1">
        <v>3.9</v>
      </c>
    </row>
    <row r="15" spans="1:3" x14ac:dyDescent="0.3">
      <c r="A15" s="1" t="s">
        <v>14</v>
      </c>
      <c r="B15" s="1" t="s">
        <v>29</v>
      </c>
      <c r="C15" s="1">
        <v>4</v>
      </c>
    </row>
    <row r="16" spans="1:3" x14ac:dyDescent="0.3">
      <c r="A16" s="1" t="s">
        <v>15</v>
      </c>
      <c r="B16" s="1" t="s">
        <v>29</v>
      </c>
      <c r="C16" s="1">
        <v>3.9</v>
      </c>
    </row>
    <row r="17" spans="1:3" x14ac:dyDescent="0.3">
      <c r="A17" s="1" t="s">
        <v>16</v>
      </c>
      <c r="B17" s="1" t="s">
        <v>29</v>
      </c>
      <c r="C17" s="1">
        <v>3.9</v>
      </c>
    </row>
    <row r="18" spans="1:3" x14ac:dyDescent="0.3">
      <c r="A18" s="1" t="s">
        <v>17</v>
      </c>
      <c r="B18" s="1" t="s">
        <v>29</v>
      </c>
      <c r="C18" s="1">
        <v>3.6</v>
      </c>
    </row>
    <row r="19" spans="1:3" x14ac:dyDescent="0.3">
      <c r="A19" s="1" t="s">
        <v>18</v>
      </c>
      <c r="B19" s="1" t="s">
        <v>29</v>
      </c>
      <c r="C19" s="1">
        <v>3.8</v>
      </c>
    </row>
    <row r="20" spans="1:3" x14ac:dyDescent="0.3">
      <c r="A20" s="1" t="s">
        <v>19</v>
      </c>
      <c r="B20" s="1" t="s">
        <v>29</v>
      </c>
      <c r="C20" s="1">
        <v>3.5</v>
      </c>
    </row>
    <row r="21" spans="1:3" x14ac:dyDescent="0.3">
      <c r="A21" s="1" t="s">
        <v>20</v>
      </c>
      <c r="B21" s="1" t="s">
        <v>29</v>
      </c>
      <c r="C21" s="1">
        <v>3.9</v>
      </c>
    </row>
    <row r="22" spans="1:3" x14ac:dyDescent="0.3">
      <c r="A22" s="1" t="s">
        <v>21</v>
      </c>
      <c r="B22" s="1" t="s">
        <v>29</v>
      </c>
      <c r="C22" s="1">
        <v>3.4</v>
      </c>
    </row>
    <row r="23" spans="1:3" x14ac:dyDescent="0.3">
      <c r="A23" s="1" t="s">
        <v>22</v>
      </c>
      <c r="B23" s="1" t="s">
        <v>29</v>
      </c>
      <c r="C23" s="1">
        <v>3.2</v>
      </c>
    </row>
    <row r="24" spans="1:3" x14ac:dyDescent="0.3">
      <c r="A24" s="1" t="s">
        <v>23</v>
      </c>
      <c r="B24" s="1" t="s">
        <v>29</v>
      </c>
      <c r="C24" s="1">
        <v>2.2000000000000002</v>
      </c>
    </row>
    <row r="25" spans="1:3" x14ac:dyDescent="0.3">
      <c r="A25" s="1" t="s">
        <v>24</v>
      </c>
      <c r="B25" s="1" t="s">
        <v>29</v>
      </c>
      <c r="C25" s="1">
        <v>3.1</v>
      </c>
    </row>
    <row r="26" spans="1:3" x14ac:dyDescent="0.3">
      <c r="A26" s="1" t="s">
        <v>13</v>
      </c>
      <c r="B26" s="1" t="s">
        <v>30</v>
      </c>
      <c r="C26" s="1">
        <v>1.9</v>
      </c>
    </row>
    <row r="27" spans="1:3" x14ac:dyDescent="0.3">
      <c r="A27" s="1" t="s">
        <v>14</v>
      </c>
      <c r="B27" s="1" t="s">
        <v>30</v>
      </c>
      <c r="C27" s="1">
        <v>4</v>
      </c>
    </row>
    <row r="28" spans="1:3" x14ac:dyDescent="0.3">
      <c r="A28" s="1" t="s">
        <v>15</v>
      </c>
      <c r="B28" s="1" t="s">
        <v>30</v>
      </c>
      <c r="C28" s="1">
        <v>1.8</v>
      </c>
    </row>
    <row r="29" spans="1:3" x14ac:dyDescent="0.3">
      <c r="A29" s="1" t="s">
        <v>16</v>
      </c>
      <c r="B29" s="1" t="s">
        <v>30</v>
      </c>
      <c r="C29" s="1">
        <v>1.6</v>
      </c>
    </row>
    <row r="30" spans="1:3" x14ac:dyDescent="0.3">
      <c r="A30" s="1" t="s">
        <v>17</v>
      </c>
      <c r="B30" s="1" t="s">
        <v>30</v>
      </c>
      <c r="C30" s="1">
        <v>0.2</v>
      </c>
    </row>
    <row r="31" spans="1:3" x14ac:dyDescent="0.3">
      <c r="A31" s="1" t="s">
        <v>18</v>
      </c>
      <c r="B31" s="1" t="s">
        <v>30</v>
      </c>
      <c r="C31" s="1">
        <v>0.3</v>
      </c>
    </row>
    <row r="32" spans="1:3" x14ac:dyDescent="0.3">
      <c r="A32" s="1" t="s">
        <v>19</v>
      </c>
      <c r="B32" s="1" t="s">
        <v>30</v>
      </c>
      <c r="C32" s="1">
        <v>0.6</v>
      </c>
    </row>
    <row r="33" spans="1:3" x14ac:dyDescent="0.3">
      <c r="A33" s="1" t="s">
        <v>20</v>
      </c>
      <c r="B33" s="1" t="s">
        <v>30</v>
      </c>
      <c r="C33" s="1">
        <v>0</v>
      </c>
    </row>
    <row r="34" spans="1:3" x14ac:dyDescent="0.3">
      <c r="A34" s="1" t="s">
        <v>21</v>
      </c>
      <c r="B34" s="1" t="s">
        <v>30</v>
      </c>
      <c r="C34" s="1">
        <v>0</v>
      </c>
    </row>
    <row r="35" spans="1:3" x14ac:dyDescent="0.3">
      <c r="A35" s="1" t="s">
        <v>22</v>
      </c>
      <c r="B35" s="1" t="s">
        <v>30</v>
      </c>
      <c r="C35" s="1">
        <v>0</v>
      </c>
    </row>
    <row r="36" spans="1:3" x14ac:dyDescent="0.3">
      <c r="A36" s="1" t="s">
        <v>23</v>
      </c>
      <c r="B36" s="1" t="s">
        <v>30</v>
      </c>
      <c r="C36" s="1">
        <v>0</v>
      </c>
    </row>
    <row r="37" spans="1:3" x14ac:dyDescent="0.3">
      <c r="A37" s="1" t="s">
        <v>24</v>
      </c>
      <c r="B37" s="1" t="s">
        <v>30</v>
      </c>
      <c r="C37" s="1">
        <v>0</v>
      </c>
    </row>
    <row r="38" spans="1:3" x14ac:dyDescent="0.3">
      <c r="A38" s="1" t="s">
        <v>13</v>
      </c>
      <c r="B38" s="1" t="s">
        <v>31</v>
      </c>
      <c r="C38" s="1">
        <v>4</v>
      </c>
    </row>
    <row r="39" spans="1:3" x14ac:dyDescent="0.3">
      <c r="A39" s="1" t="s">
        <v>14</v>
      </c>
      <c r="B39" s="1" t="s">
        <v>31</v>
      </c>
      <c r="C39" s="1">
        <v>3</v>
      </c>
    </row>
    <row r="40" spans="1:3" x14ac:dyDescent="0.3">
      <c r="A40" s="1" t="s">
        <v>15</v>
      </c>
      <c r="B40" s="1" t="s">
        <v>31</v>
      </c>
      <c r="C40" s="1">
        <v>3.1</v>
      </c>
    </row>
    <row r="41" spans="1:3" x14ac:dyDescent="0.3">
      <c r="A41" s="1" t="s">
        <v>16</v>
      </c>
      <c r="B41" s="1" t="s">
        <v>31</v>
      </c>
      <c r="C41" s="1">
        <v>3</v>
      </c>
    </row>
    <row r="42" spans="1:3" x14ac:dyDescent="0.3">
      <c r="A42" s="1" t="s">
        <v>17</v>
      </c>
      <c r="B42" s="1" t="s">
        <v>31</v>
      </c>
      <c r="C42" s="1">
        <v>1.9</v>
      </c>
    </row>
    <row r="43" spans="1:3" x14ac:dyDescent="0.3">
      <c r="A43" s="1" t="s">
        <v>18</v>
      </c>
      <c r="B43" s="1" t="s">
        <v>31</v>
      </c>
      <c r="C43" s="1">
        <v>1.4</v>
      </c>
    </row>
    <row r="44" spans="1:3" x14ac:dyDescent="0.3">
      <c r="A44" s="1" t="s">
        <v>19</v>
      </c>
      <c r="B44" s="1" t="s">
        <v>31</v>
      </c>
      <c r="C44" s="1">
        <v>1.7</v>
      </c>
    </row>
    <row r="45" spans="1:3" x14ac:dyDescent="0.3">
      <c r="A45" s="1" t="s">
        <v>20</v>
      </c>
      <c r="B45" s="1" t="s">
        <v>31</v>
      </c>
      <c r="C45" s="1">
        <v>1.7</v>
      </c>
    </row>
    <row r="46" spans="1:3" x14ac:dyDescent="0.3">
      <c r="A46" s="1" t="s">
        <v>21</v>
      </c>
      <c r="B46" s="1" t="s">
        <v>31</v>
      </c>
      <c r="C46" s="1">
        <v>0.4</v>
      </c>
    </row>
    <row r="47" spans="1:3" x14ac:dyDescent="0.3">
      <c r="A47" s="1" t="s">
        <v>22</v>
      </c>
      <c r="B47" s="1" t="s">
        <v>31</v>
      </c>
      <c r="C47" s="1">
        <v>0.2</v>
      </c>
    </row>
    <row r="48" spans="1:3" x14ac:dyDescent="0.3">
      <c r="A48" s="1" t="s">
        <v>23</v>
      </c>
      <c r="B48" s="1" t="s">
        <v>31</v>
      </c>
      <c r="C48" s="1">
        <v>0.7</v>
      </c>
    </row>
    <row r="49" spans="1:3" x14ac:dyDescent="0.3">
      <c r="A49" s="1" t="s">
        <v>24</v>
      </c>
      <c r="B49" s="1" t="s">
        <v>31</v>
      </c>
      <c r="C49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4.4" x14ac:dyDescent="0.3"/>
  <cols>
    <col min="1" max="1" width="13.6640625" bestFit="1" customWidth="1"/>
    <col min="2" max="2" width="27.6640625" bestFit="1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s="1" t="s">
        <v>13</v>
      </c>
      <c r="B2" s="1" t="s">
        <v>0</v>
      </c>
    </row>
    <row r="3" spans="1:2" x14ac:dyDescent="0.3">
      <c r="A3" s="1" t="s">
        <v>14</v>
      </c>
      <c r="B3" s="1" t="s">
        <v>1</v>
      </c>
    </row>
    <row r="4" spans="1:2" x14ac:dyDescent="0.3">
      <c r="A4" s="1" t="s">
        <v>15</v>
      </c>
      <c r="B4" s="1" t="s">
        <v>2</v>
      </c>
    </row>
    <row r="5" spans="1:2" x14ac:dyDescent="0.3">
      <c r="A5" s="1" t="s">
        <v>16</v>
      </c>
      <c r="B5" s="1" t="s">
        <v>3</v>
      </c>
    </row>
    <row r="6" spans="1:2" x14ac:dyDescent="0.3">
      <c r="A6" s="1" t="s">
        <v>17</v>
      </c>
      <c r="B6" s="1" t="s">
        <v>5</v>
      </c>
    </row>
    <row r="7" spans="1:2" x14ac:dyDescent="0.3">
      <c r="A7" s="1" t="s">
        <v>18</v>
      </c>
      <c r="B7" s="1" t="s">
        <v>6</v>
      </c>
    </row>
    <row r="8" spans="1:2" x14ac:dyDescent="0.3">
      <c r="A8" s="1" t="s">
        <v>19</v>
      </c>
      <c r="B8" s="1" t="s">
        <v>7</v>
      </c>
    </row>
    <row r="9" spans="1:2" x14ac:dyDescent="0.3">
      <c r="A9" s="1" t="s">
        <v>20</v>
      </c>
      <c r="B9" s="1" t="s">
        <v>8</v>
      </c>
    </row>
    <row r="10" spans="1:2" x14ac:dyDescent="0.3">
      <c r="A10" s="1" t="s">
        <v>21</v>
      </c>
      <c r="B10" s="1" t="s">
        <v>9</v>
      </c>
    </row>
    <row r="11" spans="1:2" x14ac:dyDescent="0.3">
      <c r="A11" s="1" t="s">
        <v>22</v>
      </c>
      <c r="B11" s="1" t="s">
        <v>10</v>
      </c>
    </row>
    <row r="12" spans="1:2" x14ac:dyDescent="0.3">
      <c r="A12" s="1" t="s">
        <v>23</v>
      </c>
      <c r="B12" s="1" t="s">
        <v>11</v>
      </c>
    </row>
    <row r="13" spans="1:2" x14ac:dyDescent="0.3">
      <c r="A13" s="1" t="s">
        <v>24</v>
      </c>
      <c r="B1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" sqref="D1:G13"/>
    </sheetView>
  </sheetViews>
  <sheetFormatPr defaultRowHeight="14.4" x14ac:dyDescent="0.3"/>
  <sheetData>
    <row r="1" spans="1:10" x14ac:dyDescent="0.3">
      <c r="D1" t="s">
        <v>4</v>
      </c>
      <c r="E1" t="s">
        <v>4</v>
      </c>
      <c r="F1" t="s">
        <v>4</v>
      </c>
      <c r="G1" t="s">
        <v>4</v>
      </c>
    </row>
    <row r="2" spans="1:10" x14ac:dyDescent="0.3">
      <c r="A2">
        <v>1</v>
      </c>
      <c r="B2">
        <v>2001</v>
      </c>
      <c r="C2" t="s">
        <v>0</v>
      </c>
      <c r="D2">
        <v>3.93</v>
      </c>
      <c r="E2">
        <v>3.9</v>
      </c>
      <c r="F2">
        <v>1.9</v>
      </c>
      <c r="G2">
        <v>4</v>
      </c>
      <c r="H2">
        <v>3.7429999999999999</v>
      </c>
      <c r="I2">
        <v>1</v>
      </c>
      <c r="J2">
        <v>1</v>
      </c>
    </row>
    <row r="3" spans="1:10" x14ac:dyDescent="0.3">
      <c r="A3">
        <v>2</v>
      </c>
      <c r="B3">
        <v>1001</v>
      </c>
      <c r="C3" t="s">
        <v>1</v>
      </c>
      <c r="D3">
        <v>3.99</v>
      </c>
      <c r="E3">
        <v>4</v>
      </c>
      <c r="F3">
        <v>4</v>
      </c>
      <c r="G3">
        <v>3</v>
      </c>
      <c r="H3">
        <v>3.69</v>
      </c>
      <c r="I3">
        <v>2</v>
      </c>
      <c r="J3">
        <v>1</v>
      </c>
    </row>
    <row r="4" spans="1:10" x14ac:dyDescent="0.3">
      <c r="A4">
        <v>3</v>
      </c>
      <c r="B4">
        <v>2003</v>
      </c>
      <c r="C4" t="s">
        <v>2</v>
      </c>
      <c r="D4">
        <v>4</v>
      </c>
      <c r="E4">
        <v>3.9</v>
      </c>
      <c r="F4">
        <v>1.8</v>
      </c>
      <c r="G4">
        <v>3.1</v>
      </c>
      <c r="H4">
        <v>3.49</v>
      </c>
      <c r="I4">
        <v>3</v>
      </c>
      <c r="J4">
        <v>1</v>
      </c>
    </row>
    <row r="5" spans="1:10" x14ac:dyDescent="0.3">
      <c r="A5">
        <v>4</v>
      </c>
      <c r="B5">
        <v>1002</v>
      </c>
      <c r="C5" t="s">
        <v>3</v>
      </c>
      <c r="D5">
        <v>3.86</v>
      </c>
      <c r="E5">
        <v>3.9</v>
      </c>
      <c r="F5">
        <v>1.6</v>
      </c>
      <c r="G5">
        <v>3</v>
      </c>
      <c r="H5">
        <v>3.4119999999999999</v>
      </c>
      <c r="I5">
        <v>4</v>
      </c>
      <c r="J5">
        <v>1</v>
      </c>
    </row>
    <row r="6" spans="1:10" x14ac:dyDescent="0.3">
      <c r="A6">
        <v>5</v>
      </c>
      <c r="B6">
        <v>1006</v>
      </c>
      <c r="C6" t="s">
        <v>5</v>
      </c>
      <c r="D6">
        <v>3.61</v>
      </c>
      <c r="E6">
        <v>3.6</v>
      </c>
      <c r="F6">
        <v>0.2</v>
      </c>
      <c r="G6">
        <v>1.9</v>
      </c>
      <c r="H6">
        <v>2.7530000000000001</v>
      </c>
      <c r="I6">
        <v>12</v>
      </c>
      <c r="J6">
        <v>2</v>
      </c>
    </row>
    <row r="7" spans="1:10" x14ac:dyDescent="0.3">
      <c r="A7">
        <v>6</v>
      </c>
      <c r="B7">
        <v>1033</v>
      </c>
      <c r="C7" t="s">
        <v>6</v>
      </c>
      <c r="D7">
        <v>3.89</v>
      </c>
      <c r="E7">
        <v>3.8</v>
      </c>
      <c r="F7">
        <v>0.3</v>
      </c>
      <c r="G7">
        <v>1.4</v>
      </c>
      <c r="H7">
        <v>2.742</v>
      </c>
      <c r="I7">
        <v>13</v>
      </c>
      <c r="J7">
        <v>2</v>
      </c>
    </row>
    <row r="8" spans="1:10" x14ac:dyDescent="0.3">
      <c r="A8">
        <v>7</v>
      </c>
      <c r="B8">
        <v>1038</v>
      </c>
      <c r="C8" t="s">
        <v>7</v>
      </c>
      <c r="D8">
        <v>3.74</v>
      </c>
      <c r="E8">
        <v>3.5</v>
      </c>
      <c r="F8">
        <v>0.6</v>
      </c>
      <c r="G8">
        <v>1.7</v>
      </c>
      <c r="H8">
        <v>2.726</v>
      </c>
      <c r="I8">
        <v>14</v>
      </c>
      <c r="J8">
        <v>2</v>
      </c>
    </row>
    <row r="9" spans="1:10" x14ac:dyDescent="0.3">
      <c r="A9">
        <v>8</v>
      </c>
      <c r="B9">
        <v>71002</v>
      </c>
      <c r="C9" t="s">
        <v>8</v>
      </c>
      <c r="D9">
        <v>3.22</v>
      </c>
      <c r="E9">
        <v>3.9</v>
      </c>
      <c r="F9">
        <v>0</v>
      </c>
      <c r="G9">
        <v>1.7</v>
      </c>
      <c r="H9">
        <v>2.6549999999999998</v>
      </c>
      <c r="I9">
        <v>15</v>
      </c>
      <c r="J9">
        <v>2</v>
      </c>
    </row>
    <row r="10" spans="1:10" x14ac:dyDescent="0.3">
      <c r="A10">
        <v>9</v>
      </c>
      <c r="B10">
        <v>5005</v>
      </c>
      <c r="C10" t="s">
        <v>9</v>
      </c>
      <c r="D10">
        <v>2.84</v>
      </c>
      <c r="E10">
        <v>3.4</v>
      </c>
      <c r="F10">
        <v>0</v>
      </c>
      <c r="G10">
        <v>0.4</v>
      </c>
      <c r="H10">
        <v>1.9830000000000001</v>
      </c>
      <c r="I10">
        <v>67</v>
      </c>
      <c r="J10">
        <v>3</v>
      </c>
    </row>
    <row r="11" spans="1:10" x14ac:dyDescent="0.3">
      <c r="A11">
        <v>10</v>
      </c>
      <c r="B11">
        <v>81004</v>
      </c>
      <c r="C11" t="s">
        <v>10</v>
      </c>
      <c r="D11">
        <v>3.22</v>
      </c>
      <c r="E11">
        <v>3.2</v>
      </c>
      <c r="F11">
        <v>0</v>
      </c>
      <c r="G11">
        <v>0.2</v>
      </c>
      <c r="H11">
        <v>1.982</v>
      </c>
      <c r="I11">
        <v>68</v>
      </c>
      <c r="J11">
        <v>3</v>
      </c>
    </row>
    <row r="12" spans="1:10" x14ac:dyDescent="0.3">
      <c r="A12">
        <v>11</v>
      </c>
      <c r="B12">
        <v>1029</v>
      </c>
      <c r="C12" t="s">
        <v>11</v>
      </c>
      <c r="D12">
        <v>3.53</v>
      </c>
      <c r="E12">
        <v>2.2000000000000002</v>
      </c>
      <c r="F12">
        <v>0</v>
      </c>
      <c r="G12">
        <v>0.7</v>
      </c>
      <c r="H12">
        <v>1.958</v>
      </c>
      <c r="I12">
        <v>69</v>
      </c>
      <c r="J12">
        <v>3</v>
      </c>
    </row>
    <row r="13" spans="1:10" x14ac:dyDescent="0.3">
      <c r="A13">
        <v>12</v>
      </c>
      <c r="B13">
        <v>1012</v>
      </c>
      <c r="C13" t="s">
        <v>12</v>
      </c>
      <c r="D13">
        <v>3</v>
      </c>
      <c r="E13">
        <v>3.1</v>
      </c>
      <c r="F13">
        <v>0</v>
      </c>
      <c r="G13">
        <v>0.4</v>
      </c>
      <c r="H13">
        <v>1.9570000000000001</v>
      </c>
      <c r="I13">
        <v>70</v>
      </c>
      <c r="J13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Perhitungan (Contoh 1)</vt:lpstr>
      <vt:lpstr>Perhitungan (Contoh 2)</vt:lpstr>
      <vt:lpstr>tb_rel_alternatif</vt:lpstr>
      <vt:lpstr>tb_alternatif</vt:lpstr>
      <vt:lpstr>Lain-Lain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Q23</dc:creator>
  <cp:lastModifiedBy>HERDI</cp:lastModifiedBy>
  <dcterms:created xsi:type="dcterms:W3CDTF">2015-10-26T07:21:48Z</dcterms:created>
  <dcterms:modified xsi:type="dcterms:W3CDTF">2022-06-09T14:27:28Z</dcterms:modified>
</cp:coreProperties>
</file>