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ichaelharsch/Dropbox/IoS_shared_data/Governors/"/>
    </mc:Choice>
  </mc:AlternateContent>
  <xr:revisionPtr revIDLastSave="0" documentId="13_ncr:1_{61AD6C24-4468-9041-8C12-5EFBE3B62C99}" xr6:coauthVersionLast="45" xr6:coauthVersionMax="45" xr10:uidLastSave="{00000000-0000-0000-0000-000000000000}"/>
  <bookViews>
    <workbookView xWindow="0" yWindow="460" windowWidth="19200" windowHeight="10860" activeTab="1" xr2:uid="{00000000-000D-0000-FFFF-FFFF00000000}"/>
  </bookViews>
  <sheets>
    <sheet name="Afghanistan, 2001-18" sheetId="1" r:id="rId1"/>
    <sheet name="Iraq, 2003-2018" sheetId="7" r:id="rId2"/>
    <sheet name="Somalia, 2001-2018" sheetId="8" r:id="rId3"/>
  </sheets>
  <definedNames>
    <definedName name="_xlnm._FilterDatabase" localSheetId="0" hidden="1">'Afghanistan, 2001-18'!$A$1:$BZ$284</definedName>
    <definedName name="_xlnm._FilterDatabase" localSheetId="1" hidden="1">'Iraq, 2003-2018'!$A$1:$T$94</definedName>
    <definedName name="Z_35A85072_F6AD_43AD_AB56_678FC1DFEEDE_.wvu.FilterData" localSheetId="0" hidden="1">'Afghanistan, 2001-18'!$A$1:$BZ$287</definedName>
    <definedName name="Z_7665F12A_F6DE_46F2_9AAE_D58016DEADA4_.wvu.FilterData" localSheetId="0" hidden="1">'Afghanistan, 2001-18'!$A$1:$BZ$287</definedName>
    <definedName name="Z_D3E1835B_49DB_4057_985A_74582FAF63F7_.wvu.FilterData" localSheetId="0" hidden="1">'Afghanistan, 2001-18'!$A$1:$BZ$287</definedName>
  </definedNames>
  <calcPr calcId="191029"/>
  <customWorkbookViews>
    <customWorkbookView name="Filter 2" guid="{35A85072-F6AD-43AD-AB56-678FC1DFEEDE}" maximized="1" windowWidth="0" windowHeight="0" activeSheetId="0"/>
    <customWorkbookView name="Filter 3" guid="{D3E1835B-49DB-4057-985A-74582FAF63F7}" maximized="1" windowWidth="0" windowHeight="0" activeSheetId="0"/>
    <customWorkbookView name="Filter 1" guid="{7665F12A-F6DE-46F2-9AAE-D58016DEADA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4" i="7" l="1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9" i="7"/>
  <c r="E8" i="7"/>
  <c r="E7" i="7"/>
  <c r="E6" i="7"/>
  <c r="E5" i="7"/>
  <c r="E2" i="7"/>
  <c r="E3" i="7"/>
  <c r="E4" i="7"/>
  <c r="H93" i="7" l="1"/>
  <c r="H92" i="7"/>
  <c r="H91" i="7"/>
  <c r="H90" i="7"/>
  <c r="H89" i="7"/>
  <c r="H88" i="7"/>
  <c r="H87" i="7"/>
  <c r="H86" i="7"/>
  <c r="H85" i="7"/>
  <c r="H83" i="7"/>
  <c r="H82" i="7"/>
  <c r="H81" i="7"/>
  <c r="H80" i="7"/>
  <c r="H79" i="7"/>
  <c r="H78" i="7"/>
  <c r="H76" i="7"/>
  <c r="H75" i="7"/>
  <c r="H74" i="7"/>
  <c r="H73" i="7"/>
  <c r="H72" i="7"/>
  <c r="H71" i="7"/>
  <c r="H70" i="7"/>
  <c r="H69" i="7"/>
  <c r="H67" i="7"/>
  <c r="H66" i="7"/>
  <c r="H65" i="7"/>
  <c r="H64" i="7"/>
  <c r="H63" i="7"/>
  <c r="H62" i="7"/>
  <c r="H61" i="7"/>
  <c r="H60" i="7"/>
  <c r="H58" i="7"/>
  <c r="H57" i="7"/>
  <c r="H56" i="7"/>
  <c r="H55" i="7"/>
  <c r="H54" i="7"/>
  <c r="H53" i="7"/>
  <c r="H52" i="7"/>
  <c r="H50" i="7"/>
  <c r="H49" i="7"/>
  <c r="H48" i="7"/>
  <c r="H47" i="7"/>
  <c r="H46" i="7"/>
  <c r="H45" i="7"/>
  <c r="H44" i="7"/>
  <c r="H42" i="7"/>
  <c r="H41" i="7"/>
  <c r="H40" i="7"/>
  <c r="H38" i="7"/>
  <c r="H37" i="7"/>
  <c r="H36" i="7"/>
  <c r="H35" i="7"/>
  <c r="H34" i="7"/>
  <c r="H33" i="7"/>
  <c r="H32" i="7"/>
  <c r="H31" i="7"/>
  <c r="H30" i="7"/>
  <c r="H29" i="7"/>
  <c r="H28" i="7"/>
  <c r="H24" i="7"/>
  <c r="H23" i="7"/>
  <c r="H22" i="7"/>
  <c r="H21" i="7"/>
  <c r="H19" i="7"/>
  <c r="H18" i="7"/>
  <c r="H17" i="7"/>
  <c r="H16" i="7"/>
  <c r="H15" i="7"/>
  <c r="H14" i="7"/>
  <c r="H13" i="7"/>
  <c r="H12" i="7"/>
  <c r="H11" i="7"/>
  <c r="H9" i="7"/>
  <c r="H8" i="7"/>
  <c r="H7" i="7"/>
  <c r="H6" i="7"/>
  <c r="H5" i="7"/>
  <c r="H4" i="7"/>
  <c r="H3" i="7"/>
  <c r="H2" i="7"/>
  <c r="H7" i="8" l="1"/>
  <c r="H6" i="8"/>
  <c r="H3" i="8"/>
  <c r="H2" i="8"/>
  <c r="E11" i="8"/>
  <c r="H11" i="8" s="1"/>
  <c r="E10" i="8"/>
  <c r="H10" i="8" s="1"/>
  <c r="E9" i="8"/>
  <c r="H9" i="8" s="1"/>
  <c r="E8" i="8"/>
  <c r="H8" i="8" s="1"/>
  <c r="E7" i="8"/>
  <c r="E6" i="8"/>
  <c r="E5" i="8"/>
  <c r="H5" i="8" s="1"/>
  <c r="E4" i="8"/>
  <c r="H4" i="8" s="1"/>
  <c r="E3" i="8"/>
  <c r="E2" i="8"/>
  <c r="E284" i="1" l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47" i="1"/>
  <c r="E263" i="1"/>
  <c r="E262" i="1"/>
  <c r="E63" i="1"/>
  <c r="E260" i="1"/>
  <c r="E256" i="1"/>
  <c r="E258" i="1"/>
  <c r="E101" i="1"/>
  <c r="E252" i="1"/>
  <c r="E90" i="1"/>
  <c r="E257" i="1"/>
  <c r="E108" i="1"/>
  <c r="E88" i="1"/>
  <c r="E251" i="1"/>
  <c r="E261" i="1"/>
  <c r="E246" i="1"/>
  <c r="E243" i="1"/>
  <c r="E154" i="1"/>
  <c r="E264" i="1"/>
  <c r="E255" i="1"/>
  <c r="E254" i="1"/>
  <c r="E11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245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248" i="1"/>
  <c r="E115" i="1"/>
  <c r="E114" i="1"/>
  <c r="E113" i="1"/>
  <c r="E112" i="1"/>
  <c r="E111" i="1"/>
  <c r="E110" i="1"/>
  <c r="E109" i="1"/>
  <c r="E259" i="1"/>
  <c r="E107" i="1"/>
  <c r="E106" i="1"/>
  <c r="E105" i="1"/>
  <c r="E104" i="1"/>
  <c r="E103" i="1"/>
  <c r="E102" i="1"/>
  <c r="E253" i="1"/>
  <c r="E100" i="1"/>
  <c r="E99" i="1"/>
  <c r="E98" i="1"/>
  <c r="E97" i="1"/>
  <c r="E96" i="1"/>
  <c r="E95" i="1"/>
  <c r="E94" i="1"/>
  <c r="E93" i="1"/>
  <c r="E92" i="1"/>
  <c r="E91" i="1"/>
  <c r="E250" i="1"/>
  <c r="E249" i="1"/>
  <c r="E23" i="1"/>
  <c r="E87" i="1"/>
  <c r="E86" i="1"/>
  <c r="E78" i="1"/>
  <c r="E84" i="1"/>
  <c r="E83" i="1"/>
  <c r="E82" i="1"/>
  <c r="E81" i="1"/>
  <c r="E80" i="1"/>
  <c r="E79" i="1"/>
  <c r="E89" i="1"/>
  <c r="E77" i="1"/>
  <c r="E76" i="1"/>
  <c r="E75" i="1"/>
  <c r="E74" i="1"/>
  <c r="E73" i="1"/>
  <c r="E72" i="1"/>
  <c r="E71" i="1"/>
  <c r="E70" i="1"/>
  <c r="E69" i="1"/>
  <c r="E85" i="1"/>
  <c r="E67" i="1"/>
  <c r="E66" i="1"/>
  <c r="E65" i="1"/>
  <c r="E42" i="1"/>
  <c r="E116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244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68" i="1"/>
  <c r="E22" i="1"/>
  <c r="E21" i="1"/>
  <c r="E20" i="1"/>
  <c r="E19" i="1"/>
  <c r="E18" i="1"/>
  <c r="E17" i="1"/>
  <c r="E16" i="1"/>
  <c r="E15" i="1"/>
  <c r="E14" i="1"/>
  <c r="E13" i="1"/>
  <c r="E12" i="1"/>
  <c r="E64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<sst xmlns="http://schemas.openxmlformats.org/spreadsheetml/2006/main" count="5880" uniqueCount="559">
  <si>
    <t>province</t>
  </si>
  <si>
    <t>governor</t>
  </si>
  <si>
    <t>term_start</t>
  </si>
  <si>
    <t>term_end</t>
  </si>
  <si>
    <t>term_popul</t>
  </si>
  <si>
    <t>deaths_total</t>
  </si>
  <si>
    <t>gov_from_prov</t>
  </si>
  <si>
    <t>attack_date1</t>
  </si>
  <si>
    <t>attack_date2</t>
  </si>
  <si>
    <t>attack_date3</t>
  </si>
  <si>
    <t>gov_killed</t>
  </si>
  <si>
    <t>gov_killed_post_term</t>
  </si>
  <si>
    <t>gov_accident_death</t>
  </si>
  <si>
    <t>government</t>
  </si>
  <si>
    <t>appointer</t>
  </si>
  <si>
    <t>prov_capital</t>
  </si>
  <si>
    <t>dist_to_natl_capital</t>
  </si>
  <si>
    <t>driv_time_natl_cap</t>
  </si>
  <si>
    <t>border_province</t>
  </si>
  <si>
    <t>border_country</t>
  </si>
  <si>
    <t>opium_hectars</t>
  </si>
  <si>
    <t>pakistan_border</t>
  </si>
  <si>
    <t>domestic_ties_to_region</t>
  </si>
  <si>
    <t>ties_to_northern_alliance</t>
  </si>
  <si>
    <t>ties_to_karzai</t>
  </si>
  <si>
    <t>commands_a_militia</t>
  </si>
  <si>
    <t>ethnicity_matchup</t>
  </si>
  <si>
    <t>if_so_how_many_years</t>
  </si>
  <si>
    <t>education_collapsed</t>
  </si>
  <si>
    <t>distdriv</t>
  </si>
  <si>
    <t>if_so_where_did_they_live</t>
  </si>
  <si>
    <t>yrs_out</t>
  </si>
  <si>
    <t>educated_outside_afghanistan</t>
  </si>
  <si>
    <t>outside_region</t>
  </si>
  <si>
    <t>p_dist</t>
  </si>
  <si>
    <t>ties_to_mohammad_daoud_khan</t>
  </si>
  <si>
    <t>ties_to_pdpa</t>
  </si>
  <si>
    <t>ties_to_mojadeddi</t>
  </si>
  <si>
    <t>ties_to_rabbani</t>
  </si>
  <si>
    <t>controversy_surrounding_governor</t>
  </si>
  <si>
    <t>spend_any_years_outside_the_coun</t>
  </si>
  <si>
    <t>year2</t>
  </si>
  <si>
    <t>group2</t>
  </si>
  <si>
    <t>group3</t>
  </si>
  <si>
    <t>civcas_t</t>
  </si>
  <si>
    <t>armed_assaults_t</t>
  </si>
  <si>
    <t>bombings_attack_t</t>
  </si>
  <si>
    <t>suicide_bombings_t</t>
  </si>
  <si>
    <t>total_attacks_t</t>
  </si>
  <si>
    <t>afghan_civilians_t</t>
  </si>
  <si>
    <t>non_afghan_civ_t</t>
  </si>
  <si>
    <t>afghan_police_t</t>
  </si>
  <si>
    <t>afghan_military_t</t>
  </si>
  <si>
    <t>afghan_ministers_t</t>
  </si>
  <si>
    <t>afghan_officials_t</t>
  </si>
  <si>
    <t>afghan_govt_emp_t</t>
  </si>
  <si>
    <t>attack_non_govt_t</t>
  </si>
  <si>
    <t>afghan_private_t</t>
  </si>
  <si>
    <t>us_private_t</t>
  </si>
  <si>
    <t>foreign_private_t</t>
  </si>
  <si>
    <t>afghan_pol_can_t</t>
  </si>
  <si>
    <t>dup2</t>
  </si>
  <si>
    <t>_merge</t>
  </si>
  <si>
    <t>Badakhshan</t>
  </si>
  <si>
    <t>Sayed Amin Tariq</t>
  </si>
  <si>
    <t>Tajik</t>
  </si>
  <si>
    <t>Karzai</t>
  </si>
  <si>
    <t>Fayzabad</t>
  </si>
  <si>
    <t>Taj/Pak/China</t>
  </si>
  <si>
    <t>yes</t>
  </si>
  <si>
    <t>no</t>
  </si>
  <si>
    <t>Not Applicable</t>
  </si>
  <si>
    <t>unknown</t>
  </si>
  <si>
    <t>matched (3)</t>
  </si>
  <si>
    <t>Mohammad Aman Hamimi</t>
  </si>
  <si>
    <t>Parwan</t>
  </si>
  <si>
    <t>Sayed Ikramuddin Maoosi</t>
  </si>
  <si>
    <t>Takhar</t>
  </si>
  <si>
    <t>Munshi Abdul Majid</t>
  </si>
  <si>
    <t>Pashtun</t>
  </si>
  <si>
    <t>Baghlan</t>
  </si>
  <si>
    <t>Baz Mohammad Ahmadi</t>
  </si>
  <si>
    <t>bachelors</t>
  </si>
  <si>
    <t>Shah Waliullah Adeeb Waliullah Adib</t>
  </si>
  <si>
    <t>doctorate or m.d.</t>
  </si>
  <si>
    <t>Ahmad Faisal Begzad</t>
  </si>
  <si>
    <t>Unity</t>
  </si>
  <si>
    <t>master only (1)</t>
  </si>
  <si>
    <t>Badghis</t>
  </si>
  <si>
    <t>Gul Mohammad Arefi</t>
  </si>
  <si>
    <t>Â Qala i Naw</t>
  </si>
  <si>
    <t>Turkmen</t>
  </si>
  <si>
    <t>Azizullah Afzali</t>
  </si>
  <si>
    <t>Herat</t>
  </si>
  <si>
    <t>Faryab</t>
  </si>
  <si>
    <t>Uzbek</t>
  </si>
  <si>
    <t>Maymana</t>
  </si>
  <si>
    <t>Mohammad Nasim Tokhi</t>
  </si>
  <si>
    <t>Zabul</t>
  </si>
  <si>
    <t>Mohammad Ashraf Naseri</t>
  </si>
  <si>
    <t>Paktia</t>
  </si>
  <si>
    <t>Pakistan</t>
  </si>
  <si>
    <t>Dilbar Jan Arman</t>
  </si>
  <si>
    <t>Khost</t>
  </si>
  <si>
    <t>Mohammad Tahir Sabari</t>
  </si>
  <si>
    <t xml:space="preserve">Ahmadullah Alizai </t>
  </si>
  <si>
    <t>Kandahar</t>
  </si>
  <si>
    <t>Jamaluddin Ishaq</t>
  </si>
  <si>
    <t>Nangarhar</t>
  </si>
  <si>
    <t>Ghani</t>
  </si>
  <si>
    <t>Abdul Ghaffor Malikzai</t>
  </si>
  <si>
    <t>Mowlawi Ziaolhaq Haqyar</t>
  </si>
  <si>
    <t>Panjshir</t>
  </si>
  <si>
    <t>Pol-e-Khomri</t>
  </si>
  <si>
    <t>Mohammad Omar</t>
  </si>
  <si>
    <t>some college</t>
  </si>
  <si>
    <t>Faqir Mohammad Mamozai</t>
  </si>
  <si>
    <t>Juma Khan Hamdard</t>
  </si>
  <si>
    <t>Balkh</t>
  </si>
  <si>
    <t>Abdul Haq Shafaq</t>
  </si>
  <si>
    <t>Hazara</t>
  </si>
  <si>
    <t>Sar-e-Pol</t>
  </si>
  <si>
    <t>Muhammad Alam Ishaqzai</t>
  </si>
  <si>
    <t>Abdul Jabbar Haqbin</t>
  </si>
  <si>
    <t>Haji Mohammad Akbar Barakzai</t>
  </si>
  <si>
    <t>Sultan Mohammad Ebadi</t>
  </si>
  <si>
    <t>Abdul Sattar Bariz</t>
  </si>
  <si>
    <t>Abdul Qayyum Niazi</t>
  </si>
  <si>
    <t>Abdul Hai Nemati</t>
  </si>
  <si>
    <t>Farah</t>
  </si>
  <si>
    <t>Mohammad Ishaq Rahgozar</t>
  </si>
  <si>
    <t>Mazar-e Sharif</t>
  </si>
  <si>
    <t>Uzb/Turkm/Taj</t>
  </si>
  <si>
    <t>Habibullah Habib</t>
  </si>
  <si>
    <t>Atta Ustad Muhammad Noor</t>
  </si>
  <si>
    <t>Bamyan</t>
  </si>
  <si>
    <t>Mohammad Rahim Aliyar</t>
  </si>
  <si>
    <t>Habiba Sarabi</t>
  </si>
  <si>
    <t>Ghazni</t>
  </si>
  <si>
    <t>Pakistan, India</t>
  </si>
  <si>
    <t>Ghulam Ali Wahdat</t>
  </si>
  <si>
    <t>Mohammad Tahir Zohair</t>
  </si>
  <si>
    <t>Samangan</t>
  </si>
  <si>
    <t>Daykundi</t>
  </si>
  <si>
    <t>Mohammad Sarwar Danish</t>
  </si>
  <si>
    <t>â€ŽNili</t>
  </si>
  <si>
    <t>Haji Amir Latif</t>
  </si>
  <si>
    <t>Kunduz</t>
  </si>
  <si>
    <t>Jan Mohammed Akbari</t>
  </si>
  <si>
    <t>Qurban Ali Urozgani</t>
  </si>
  <si>
    <t>Urozgan</t>
  </si>
  <si>
    <t>Iran</t>
  </si>
  <si>
    <t>Masooma Muradi</t>
  </si>
  <si>
    <t>Abdullah</t>
  </si>
  <si>
    <t>Mahmoud Baligh</t>
  </si>
  <si>
    <t>Bashir Baghlani (born Mohammad Yousuf)</t>
  </si>
  <si>
    <t>Assadollah Falah</t>
  </si>
  <si>
    <t>Izzatullah Wasifi</t>
  </si>
  <si>
    <t>Pakistan, U.S., India</t>
  </si>
  <si>
    <t>Abdul Ahmad Stanikzai</t>
  </si>
  <si>
    <t>Logar</t>
  </si>
  <si>
    <t>Maulavi Mohayoddin Baluch</t>
  </si>
  <si>
    <t>Baloch</t>
  </si>
  <si>
    <t>Nimruz</t>
  </si>
  <si>
    <t>Roohul Amin</t>
  </si>
  <si>
    <t>Mohammad Akram Khpalwak</t>
  </si>
  <si>
    <t>Kabul</t>
  </si>
  <si>
    <t>Mohammad Omar Shirzad</t>
  </si>
  <si>
    <t>Mohammad Asif Nang</t>
  </si>
  <si>
    <t>Arif Shah Jahan</t>
  </si>
  <si>
    <t>Abdul Basir Salangi</t>
  </si>
  <si>
    <t>Mohammad Saleh Zari</t>
  </si>
  <si>
    <t>Enayatullah Enayat</t>
  </si>
  <si>
    <t>juris doctor</t>
  </si>
  <si>
    <t>Abdul Latif Ibrahimi</t>
  </si>
  <si>
    <t>Sayed Hussein Anwari</t>
  </si>
  <si>
    <t>Mohammadullah Batash</t>
  </si>
  <si>
    <t>Sayed Anwar Saadat</t>
  </si>
  <si>
    <t>Humayon Fawzi</t>
  </si>
  <si>
    <t>Ghor</t>
  </si>
  <si>
    <t>Sayed Mohammad Iqbal Monib</t>
  </si>
  <si>
    <t>Firuzkoh</t>
  </si>
  <si>
    <t>Naqibullah Fayeq</t>
  </si>
  <si>
    <t>Qari Baba</t>
  </si>
  <si>
    <t>Asadullah Khalid</t>
  </si>
  <si>
    <t>Sher Alam Ibrahimi</t>
  </si>
  <si>
    <t>Mirajuddin Patan</t>
  </si>
  <si>
    <t>Faizanullah Faizan</t>
  </si>
  <si>
    <t>Shiraf Khosti</t>
  </si>
  <si>
    <t>United States</t>
  </si>
  <si>
    <t>Mohammad Osman Osmani</t>
  </si>
  <si>
    <t>Musa Khan Akbarzada</t>
  </si>
  <si>
    <t>Seema Jowenda</t>
  </si>
  <si>
    <t>Aimaq</t>
  </si>
  <si>
    <t>Abdul Karim Mateen</t>
  </si>
  <si>
    <t>Haji Wahidullah Kalimzai</t>
  </si>
  <si>
    <t>Maidan Wardak</t>
  </si>
  <si>
    <t>Mohammad Ibrahim Malikzada</t>
  </si>
  <si>
    <t>Abdul Qadir Alam</t>
  </si>
  <si>
    <t>Shah Abdul Ahad Afzali</t>
  </si>
  <si>
    <t>Fazlul Haq Nejat</t>
  </si>
  <si>
    <t>Abdullah Heiwad</t>
  </si>
  <si>
    <t>Mohammed Alam Rasikh</t>
  </si>
  <si>
    <t>Abdul Karim Khedam</t>
  </si>
  <si>
    <t>Jowzjan</t>
  </si>
  <si>
    <t>Helmand</t>
  </si>
  <si>
    <t>Sher Mohammad Akhundzada</t>
  </si>
  <si>
    <t>â€ŽLashkar Gah</t>
  </si>
  <si>
    <t>Pak</t>
  </si>
  <si>
    <t>Mohammad Daoud (Akhundzada)</t>
  </si>
  <si>
    <t>Asadullah Wafa</t>
  </si>
  <si>
    <t>Mohammad Gulab Mangal</t>
  </si>
  <si>
    <t>10-Apr-2010; 24-May-2011; 13-Jul-2011</t>
  </si>
  <si>
    <t>Mohammad Naeem Baloch</t>
  </si>
  <si>
    <t>Mirza Khan Rahimi</t>
  </si>
  <si>
    <t>Hayatullah Hayat</t>
  </si>
  <si>
    <t>Mohammad Yasin Khan</t>
  </si>
  <si>
    <t>Ismail Khan</t>
  </si>
  <si>
    <t>Iran/Turkm</t>
  </si>
  <si>
    <t>Sayed Mohammad Khairkhwa</t>
  </si>
  <si>
    <t>Sar-e Pol</t>
  </si>
  <si>
    <t>Ahmad Yussef Nuristani</t>
  </si>
  <si>
    <t>Nuristan</t>
  </si>
  <si>
    <t>Pakistan, United States</t>
  </si>
  <si>
    <t>Daud Shah Saba</t>
  </si>
  <si>
    <t>India</t>
  </si>
  <si>
    <t>Sayed Fazlullah Wahidi</t>
  </si>
  <si>
    <t>Assiluddin Jami</t>
  </si>
  <si>
    <t>Mohammad Asif Rahimi</t>
  </si>
  <si>
    <t>Sayed Mohammad Hasan Hashimi</t>
  </si>
  <si>
    <t>Sheberghan</t>
  </si>
  <si>
    <t>Qazi Abdul Kabir Marzban</t>
  </si>
  <si>
    <t>TaloqanÂ</t>
  </si>
  <si>
    <t>Taj</t>
  </si>
  <si>
    <t>Mohammad Hashim Zare</t>
  </si>
  <si>
    <t>Mohammed Aleem Sayee</t>
  </si>
  <si>
    <t>Abdul Rahman Mahmoodi</t>
  </si>
  <si>
    <t>Alhaj Baymorad Qoyunly</t>
  </si>
  <si>
    <t>Maulvi Lutfullah Azizi</t>
  </si>
  <si>
    <t>Mullah Taj Mohammad Mujahid</t>
  </si>
  <si>
    <t>Haji Din Mohammad</t>
  </si>
  <si>
    <t>Dr. Zabihullah Mujadidi</t>
  </si>
  <si>
    <t>Ahmadullah Alizai</t>
  </si>
  <si>
    <t>Abdul Jabbar Taqwa</t>
  </si>
  <si>
    <t>Mahbubullah Mohibi</t>
  </si>
  <si>
    <t>Hamid Akram</t>
  </si>
  <si>
    <t>Mohammad Yaqub Haidari</t>
  </si>
  <si>
    <t>Gul Agha Sherzai</t>
  </si>
  <si>
    <t>Yousef Pashtun</t>
  </si>
  <si>
    <t>Lebanon</t>
  </si>
  <si>
    <t>masters</t>
  </si>
  <si>
    <t>Rahmatullah Raufi</t>
  </si>
  <si>
    <t>Toryalai Wesa</t>
  </si>
  <si>
    <t>27-Nov-2009; 7 May 2011; 28-Apr-2012</t>
  </si>
  <si>
    <t>Canada</t>
  </si>
  <si>
    <t>Humayun Azizi</t>
  </si>
  <si>
    <t>Zalmai Wesa</t>
  </si>
  <si>
    <t>Kapisa</t>
  </si>
  <si>
    <t>Sayed Ahmad Haqbin</t>
  </si>
  <si>
    <t>Mahmud-i-Raqi</t>
  </si>
  <si>
    <t>Abdul Sattar Murad</t>
  </si>
  <si>
    <t>Malaysia</t>
  </si>
  <si>
    <t>Ghulam Ghous Abu Bakar</t>
  </si>
  <si>
    <t>Muhammad Sharif Hakimzada Safi</t>
  </si>
  <si>
    <t>Mehrabuddin Safi</t>
  </si>
  <si>
    <t>Mohammad Khalid Hashimi</t>
  </si>
  <si>
    <t>Abdul Latif Murad</t>
  </si>
  <si>
    <t>Abdul Hakim Taniwal</t>
  </si>
  <si>
    <t>Australia and Pakistan</t>
  </si>
  <si>
    <t>Arsala Jamal</t>
  </si>
  <si>
    <t>Paktika</t>
  </si>
  <si>
    <t>Indonesia or Malaysia</t>
  </si>
  <si>
    <t>Engineer Hamidullah Qalandarzai</t>
  </si>
  <si>
    <t>Abdul Jabar Naeemi</t>
  </si>
  <si>
    <t>Hukam Khan Habibi</t>
  </si>
  <si>
    <t>Kunar</t>
  </si>
  <si>
    <t>Jandad Khan</t>
  </si>
  <si>
    <t>Asadabad</t>
  </si>
  <si>
    <t>Sayed Mohammad Yusuf Shajan</t>
  </si>
  <si>
    <t>Sayed Fazal Akbar</t>
  </si>
  <si>
    <t>Haji Mohammad Shalizai Didar (aka Qomandan [Commander])</t>
  </si>
  <si>
    <t>Germany</t>
  </si>
  <si>
    <t>Shuja-ul-Mulk Jalaala</t>
  </si>
  <si>
    <t>Abdul Satar Mirzakwal</t>
  </si>
  <si>
    <t>Muhammad Anwar Jigdalak</t>
  </si>
  <si>
    <t>Ghulam Sakhi Baghlani</t>
  </si>
  <si>
    <t>Mohammad Omar Safi</t>
  </si>
  <si>
    <t>Hamidullah Danishi</t>
  </si>
  <si>
    <t>Asadullah Omarkhel</t>
  </si>
  <si>
    <t>Laghman</t>
  </si>
  <si>
    <t>Abdul Hadi Wahedi</t>
  </si>
  <si>
    <t>â€ŽMihtarlam</t>
  </si>
  <si>
    <t>Ibrahim Khan Babakarkhel</t>
  </si>
  <si>
    <t>Shah Mahmood Safi</t>
  </si>
  <si>
    <t>Lutfullah Mashal</t>
  </si>
  <si>
    <t>Mohammad Iqbal Aziz</t>
  </si>
  <si>
    <t>Fazlullah Mujadeddi</t>
  </si>
  <si>
    <t>Muhammad Asif Nang</t>
  </si>
  <si>
    <t>Puli Alam</t>
  </si>
  <si>
    <t>Abdulah Wardak</t>
  </si>
  <si>
    <t>Attiqullah Ludin</t>
  </si>
  <si>
    <t>Mohammad Halim Fedai</t>
  </si>
  <si>
    <t>Haji Mohammad Niaz Amiri</t>
  </si>
  <si>
    <t>Anward Khan Ishaqzai</t>
  </si>
  <si>
    <t>Ghulam Rohani Nangyalai</t>
  </si>
  <si>
    <t>â€ŽMaidan Shar</t>
  </si>
  <si>
    <t>Saifollah Khan</t>
  </si>
  <si>
    <t>Hamidullah Tokhi</t>
  </si>
  <si>
    <t>Raz Mohammed Dalili</t>
  </si>
  <si>
    <t>Abdul Majid Khogyani</t>
  </si>
  <si>
    <t>Zondi Gul Zamani</t>
  </si>
  <si>
    <t>Haji Abdul Qadir</t>
  </si>
  <si>
    <t>Jalalabad</t>
  </si>
  <si>
    <t>Pakistan, Germany</t>
  </si>
  <si>
    <t>Maulvi Attalullah Ludin</t>
  </si>
  <si>
    <t>Salim Khan Kunduzi</t>
  </si>
  <si>
    <t>Abdul Karim Brahui</t>
  </si>
  <si>
    <t>Â Zaranj</t>
  </si>
  <si>
    <t>Iran/Pak</t>
  </si>
  <si>
    <t>Ghulam Dastagir Azad</t>
  </si>
  <si>
    <t>Mohammad Sarwar Subat</t>
  </si>
  <si>
    <t>Amir Muhammad Akhunzada</t>
  </si>
  <si>
    <t>Muhammad Samiullah</t>
  </si>
  <si>
    <t>Mowlawi Sher Gul</t>
  </si>
  <si>
    <t>Nuristani</t>
  </si>
  <si>
    <t>Parun</t>
  </si>
  <si>
    <t>na</t>
  </si>
  <si>
    <t>Muhammad Tamim Nuristani</t>
  </si>
  <si>
    <t>Germany, U.S.</t>
  </si>
  <si>
    <t>Hazrat Din Noor Jalali</t>
  </si>
  <si>
    <t>Jamaluddin Badr</t>
  </si>
  <si>
    <t>Hafiz Abdul Qayum Nuristani</t>
  </si>
  <si>
    <t>Bacha Khan Zadran</t>
  </si>
  <si>
    <t>Gardez</t>
  </si>
  <si>
    <t>Taj Mohammad Wardak</t>
  </si>
  <si>
    <t>US citizen</t>
  </si>
  <si>
    <t>Rahmatullah Rahmat</t>
  </si>
  <si>
    <t>Nasratullah Arsala</t>
  </si>
  <si>
    <t>Shamim Katwazai</t>
  </si>
  <si>
    <t>Sayyed Mohammad Ali Jalali</t>
  </si>
  <si>
    <t>Sharana</t>
  </si>
  <si>
    <t>Muhammad Akram Khpelwak</t>
  </si>
  <si>
    <t>Abdul Qayum Khan Katawazi</t>
  </si>
  <si>
    <t>Mohib Ullah Samim</t>
  </si>
  <si>
    <t>Aminullah Shariq Aminullah</t>
  </si>
  <si>
    <t>Ilyas Wahdat</t>
  </si>
  <si>
    <t>Mohammad Wasel</t>
  </si>
  <si>
    <t>Bazarak</t>
  </si>
  <si>
    <t>Hajji Bahlol</t>
  </si>
  <si>
    <t>Keramuddin Keram</t>
  </si>
  <si>
    <t>Abdul Rahman Kabiri</t>
  </si>
  <si>
    <t>Muhammad Arif Sarwari</t>
  </si>
  <si>
    <t>Kamal Nizami</t>
  </si>
  <si>
    <t>Charikar</t>
  </si>
  <si>
    <t>Zarar Ahmad Osmani</t>
  </si>
  <si>
    <t>Mohammad Asim</t>
  </si>
  <si>
    <t>Fazluddin Ayar</t>
  </si>
  <si>
    <t>Mohammad Bashir Qanit Chah Abi</t>
  </si>
  <si>
    <t>Sayed Anwar Rahmati</t>
  </si>
  <si>
    <t>Taj Mohammad Kohi</t>
  </si>
  <si>
    <t>Rozi Mohammad</t>
  </si>
  <si>
    <t>Muhammad Zaher Wahdat</t>
  </si>
  <si>
    <t>Ghulam Nasir Khaze</t>
  </si>
  <si>
    <t>Khairullah Anush</t>
  </si>
  <si>
    <t>Yasin Zia</t>
  </si>
  <si>
    <t>Jan Mohammad Khan</t>
  </si>
  <si>
    <t>Tarinkot</t>
  </si>
  <si>
    <t>Maulavi Abdul Hakim Munib</t>
  </si>
  <si>
    <t>Assadullah Hamdam</t>
  </si>
  <si>
    <t>United Kingdom</t>
  </si>
  <si>
    <t>Haji Khudai Rahim Popal</t>
  </si>
  <si>
    <t>Amanullah Tairmuri</t>
  </si>
  <si>
    <t>Haji Mohammad Nazir Kharotai</t>
  </si>
  <si>
    <t>Asadullah Saeed</t>
  </si>
  <si>
    <t>Â QalatÂ</t>
  </si>
  <si>
    <t>Hafizullah Khan</t>
  </si>
  <si>
    <t>Khial Mohammad Hussaini</t>
  </si>
  <si>
    <t>Mohammad Anwar Ishaqzai</t>
  </si>
  <si>
    <t>Bismillah Afghanmal</t>
  </si>
  <si>
    <t>Rahmatullah Yarmal</t>
  </si>
  <si>
    <t>prov_maj</t>
  </si>
  <si>
    <t>prov_birth</t>
  </si>
  <si>
    <t>prov_size(rm^2)</t>
  </si>
  <si>
    <t>dist_to_capital</t>
  </si>
  <si>
    <t>driv_time_to_cap</t>
  </si>
  <si>
    <t>border</t>
  </si>
  <si>
    <t>Al Anbar</t>
  </si>
  <si>
    <t>Abd al-Karim Barjas</t>
  </si>
  <si>
    <t>Arab Sunni</t>
  </si>
  <si>
    <t>Ramadi</t>
  </si>
  <si>
    <t>KSA, Jordan, Syria</t>
  </si>
  <si>
    <t>Faisal Raikan al-Gut al-Nimrawi</t>
  </si>
  <si>
    <t>Raja Nawaf Farhan al-Mahalawi</t>
  </si>
  <si>
    <t>Maamoon Sami Rasheed al-Alwani</t>
  </si>
  <si>
    <t>Qasim Mohammad Abid Hammadi al-Fahadawi</t>
  </si>
  <si>
    <t>Ahmad Khalaf al-Dulaimi</t>
  </si>
  <si>
    <t>Suhaib al-Rawi</t>
  </si>
  <si>
    <t>Mohamed Al Halbusi</t>
  </si>
  <si>
    <t>Ali Farhan Hamid</t>
  </si>
  <si>
    <t>Al-Qādisiyyah</t>
  </si>
  <si>
    <t>Khalil Jalil Hamza</t>
  </si>
  <si>
    <t>Arab Shia</t>
  </si>
  <si>
    <t>Al Diwaniyah</t>
  </si>
  <si>
    <t>Hamid al-Khodari</t>
  </si>
  <si>
    <t>Salim Husayn</t>
  </si>
  <si>
    <t>Ammar Al Madani</t>
  </si>
  <si>
    <t>Al-Qadisiyyah</t>
  </si>
  <si>
    <t>Sami Al Hasnawi</t>
  </si>
  <si>
    <t>Babil</t>
  </si>
  <si>
    <t>Salem al-Saleh Meslmawe (al-Mesalmaoui)</t>
  </si>
  <si>
    <t>Hilla</t>
  </si>
  <si>
    <t>Salman Hassan al-Zarkani</t>
  </si>
  <si>
    <t>Mohamed al-Messaoudi</t>
  </si>
  <si>
    <t>Sadiq Madlool Hamad Jasim</t>
  </si>
  <si>
    <t>Karrar Abadi</t>
  </si>
  <si>
    <t>Baghdad</t>
  </si>
  <si>
    <t>Ali al-Haidari</t>
  </si>
  <si>
    <t>Hussein al-Tahan</t>
  </si>
  <si>
    <t>Salah Abdul Razzaq</t>
  </si>
  <si>
    <t>Ali Al Tamimi</t>
  </si>
  <si>
    <t>Atwan Al Atwani</t>
  </si>
  <si>
    <t>Falah al-Jazairi</t>
  </si>
  <si>
    <t>Mohammed Jaber al-Atta</t>
  </si>
  <si>
    <t>Basra</t>
  </si>
  <si>
    <t>Wael Abdul Latif</t>
  </si>
  <si>
    <t>Kuwait, Iran</t>
  </si>
  <si>
    <t>Hassan al-Rashid</t>
  </si>
  <si>
    <t>Muhammad al-Waili</t>
  </si>
  <si>
    <t>Shitagh (Shaltagh) Abbud</t>
  </si>
  <si>
    <t>Nizar al Jabiri</t>
  </si>
  <si>
    <t>Khalaf Abdul (Abd al-) Samad</t>
  </si>
  <si>
    <t>Majid al-Nasrawi</t>
  </si>
  <si>
    <t>Asaad Abdulameer Al Eidani</t>
  </si>
  <si>
    <t>Dhi Qar</t>
  </si>
  <si>
    <t>Aziz Kadum Alwan al-Ogheli</t>
  </si>
  <si>
    <t>Nasiriyah</t>
  </si>
  <si>
    <t>Taleb Qathem Al Hassan</t>
  </si>
  <si>
    <t>Yahya Mohammed Baqir al-Nasiri</t>
  </si>
  <si>
    <t>Adel al-Dakhili</t>
  </si>
  <si>
    <t>Diyala</t>
  </si>
  <si>
    <t>Raad Hameed al-Mula al-Tamimi</t>
  </si>
  <si>
    <t>Baqubah</t>
  </si>
  <si>
    <t>Abdul Nasir al-Muntasirbillah</t>
  </si>
  <si>
    <t>Hisham al-Hayali</t>
  </si>
  <si>
    <t>Amer al-Majmai</t>
  </si>
  <si>
    <t>Muthana al-Tamimi</t>
  </si>
  <si>
    <t>Dohuk</t>
  </si>
  <si>
    <t>Tamar Fattah Ramadhan Kuchar</t>
  </si>
  <si>
    <t>Kurdish</t>
  </si>
  <si>
    <t>Turkey, Syria</t>
  </si>
  <si>
    <t>Farhad Ameen Saleem Atrushi</t>
  </si>
  <si>
    <t>Erbil</t>
  </si>
  <si>
    <t>Nawzad Hadi</t>
  </si>
  <si>
    <t>Hawler</t>
  </si>
  <si>
    <t>Turkey, Iran</t>
  </si>
  <si>
    <t>Halabja</t>
  </si>
  <si>
    <t>Goran Adham</t>
  </si>
  <si>
    <t>Ali Osman Ali</t>
  </si>
  <si>
    <t>Azad Tawfiq</t>
  </si>
  <si>
    <t>KRI</t>
  </si>
  <si>
    <t>Jalal Talabani (PUK PM)</t>
  </si>
  <si>
    <t>Sulaymaniyah</t>
  </si>
  <si>
    <t>Turkey, Iran, Syria</t>
  </si>
  <si>
    <t>Masoud Barzani (KDP PM)</t>
  </si>
  <si>
    <t>Mahabad (Iranian Kurdistan)</t>
  </si>
  <si>
    <t>Masoud Barzani (President)</t>
  </si>
  <si>
    <t>Karbala</t>
  </si>
  <si>
    <t>Uqeil al-Khazaali</t>
  </si>
  <si>
    <t>Amaleddin Majeed Hameed Kadhem</t>
  </si>
  <si>
    <t>Aqil al-Turaihi</t>
  </si>
  <si>
    <t>Kirkuk</t>
  </si>
  <si>
    <t>Abdul Rahman Mustafa</t>
  </si>
  <si>
    <t>Najmiddin Karim</t>
  </si>
  <si>
    <t>Rakan Said al-Jabouri</t>
  </si>
  <si>
    <t>Maysan</t>
  </si>
  <si>
    <t>Adil Mahwadar Radi</t>
  </si>
  <si>
    <t>Amarah</t>
  </si>
  <si>
    <t>Mohammed Shia' Al-Sudani</t>
  </si>
  <si>
    <t>Ali Dawai Lazem</t>
  </si>
  <si>
    <t>Muthanna</t>
  </si>
  <si>
    <t>Muhammad Ali Hassan Abbas al-Hassani</t>
  </si>
  <si>
    <t>Samawah</t>
  </si>
  <si>
    <t>KSA</t>
  </si>
  <si>
    <t>Ahmad Marzouq Salal</t>
  </si>
  <si>
    <t>Ibrahim Salman al-Mayali</t>
  </si>
  <si>
    <t>Faleh al-Ziyadi</t>
  </si>
  <si>
    <t>Ahmed Menfi</t>
  </si>
  <si>
    <t>Najaf</t>
  </si>
  <si>
    <t>Adnan al-Zurufi1</t>
  </si>
  <si>
    <t>Asaad Abu Gilel al-Taie</t>
  </si>
  <si>
    <t>Adnan al-Zurufi2</t>
  </si>
  <si>
    <t>Luay al-Yassiry</t>
  </si>
  <si>
    <t>Nineveh</t>
  </si>
  <si>
    <t>Osama Youssef Kashmoula</t>
  </si>
  <si>
    <t>Mosul</t>
  </si>
  <si>
    <t>Syria</t>
  </si>
  <si>
    <t>Duraid Kashmoula</t>
  </si>
  <si>
    <t>Atheel al-Nujaifi</t>
  </si>
  <si>
    <t>Nawfal Hammadi al-Sultan</t>
  </si>
  <si>
    <t>Mansour al-Mar'eed</t>
  </si>
  <si>
    <t>Saladin</t>
  </si>
  <si>
    <t>Hamed Hamood Shekti al-Qaisi</t>
  </si>
  <si>
    <t>Tikrit</t>
  </si>
  <si>
    <t>Mutashar al-Aliwi</t>
  </si>
  <si>
    <t>Khaled Hassan Mahdi</t>
  </si>
  <si>
    <t>Ahmed Abdullah Abid Khalaf al-Jubouri1</t>
  </si>
  <si>
    <t>Raeed al-Jabouri</t>
  </si>
  <si>
    <t>Ahmed Abdullah Abid Khalaf al-Jubouri2</t>
  </si>
  <si>
    <t>Ammar Jabr Khalil</t>
  </si>
  <si>
    <t>Dana Ahmed Majid</t>
  </si>
  <si>
    <t>Aso Faraidoon Ali Amin</t>
  </si>
  <si>
    <t>Sardar Qadir</t>
  </si>
  <si>
    <t>Haval Abubakir</t>
  </si>
  <si>
    <t>Wasit</t>
  </si>
  <si>
    <t>Latif Hamid Turfa</t>
  </si>
  <si>
    <t>Al Kut</t>
  </si>
  <si>
    <t>Mahdi Hussein Khalil al-Zubeidi</t>
  </si>
  <si>
    <t>Mahmoud Abdul Ridha Mulla Talal1</t>
  </si>
  <si>
    <t>Malik Khalaf al-Diraee</t>
  </si>
  <si>
    <t>Mahmoud Abdul Ridha Mulla Talal2</t>
  </si>
  <si>
    <t>Mohammed Jamil al-Mayahi</t>
  </si>
  <si>
    <t>gov_ethnicity</t>
  </si>
  <si>
    <t>attacks_gov_count</t>
  </si>
  <si>
    <t>abroad</t>
  </si>
  <si>
    <t>served_more_than_once</t>
  </si>
  <si>
    <t>highest_educational_achievement</t>
  </si>
  <si>
    <t>death_rate</t>
  </si>
  <si>
    <t>term_dur_m</t>
  </si>
  <si>
    <t>br_n</t>
  </si>
  <si>
    <t>br_m</t>
  </si>
  <si>
    <t>br_b</t>
  </si>
  <si>
    <t>br_prov_n</t>
  </si>
  <si>
    <t>br_prov_m</t>
  </si>
  <si>
    <t>br_prov_b</t>
  </si>
  <si>
    <t>Sayed Abdul Karim Hashimi</t>
  </si>
  <si>
    <t>name</t>
  </si>
  <si>
    <t>termdur_y</t>
  </si>
  <si>
    <t>Yusuf Haji Nur</t>
  </si>
  <si>
    <t>Jama Ali Jama</t>
  </si>
  <si>
    <t>Abdullahi Yusuf Ahmed</t>
  </si>
  <si>
    <t>Mohamed Abdi Hashi</t>
  </si>
  <si>
    <t>Mohamud 'Adde' Muse Hersi</t>
  </si>
  <si>
    <t>Abdirahman Mohamud Farole</t>
  </si>
  <si>
    <t>Abdiweli Mohamed Ali 'Gas'</t>
  </si>
  <si>
    <t>Dahir Riyale Kahin</t>
  </si>
  <si>
    <t>Ahmed Mohamed Mohamoud 'Silanyo'</t>
  </si>
  <si>
    <t>Muse Bihi Abdi</t>
  </si>
  <si>
    <t>Puntland</t>
  </si>
  <si>
    <t>Somaliland</t>
  </si>
  <si>
    <t>Dir</t>
  </si>
  <si>
    <t>Isaaq</t>
  </si>
  <si>
    <t>presid_clan</t>
  </si>
  <si>
    <t>region_maj</t>
  </si>
  <si>
    <t>reg_birth</t>
  </si>
  <si>
    <t>Harti-Darod</t>
  </si>
  <si>
    <t>Mogadishu</t>
  </si>
  <si>
    <t>Galguduud</t>
  </si>
  <si>
    <t>Sool</t>
  </si>
  <si>
    <t>Omar al-Humairi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</si>
</sst>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&quot;-&quot;mmm&quot;-&quot;yyyy"/>
    <numFmt numFmtId="166" formatCode="[$-409]d\-mmm\-yy;@"/>
  </numFmts>
  <fonts count="18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222222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3"/>
      <name val="Arial"/>
      <family val="2"/>
    </font>
    <font>
      <sz val="11"/>
      <color rgb="FF000000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24">
    <xf numFmtId="0" fontId="0" fillId="0" borderId="0" xfId="0" applyFont="1" applyAlignment="1"/>
    <xf numFmtId="0" fontId="2" fillId="0" borderId="0" xfId="0" applyFont="1" applyAlignment="1"/>
    <xf numFmtId="1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0" fillId="0" borderId="0" xfId="0" applyFont="1" applyAlignment="1"/>
    <xf numFmtId="0" fontId="6" fillId="0" borderId="1" xfId="0" applyFont="1" applyFill="1" applyBorder="1" applyAlignment="1"/>
    <xf numFmtId="166" fontId="7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5" fillId="0" borderId="0" xfId="0" applyNumberFormat="1" applyFont="1" applyAlignment="1"/>
    <xf numFmtId="166" fontId="0" fillId="0" borderId="0" xfId="0" applyNumberFormat="1" applyFont="1" applyAlignment="1"/>
    <xf numFmtId="0" fontId="0" fillId="0" borderId="5" xfId="0" applyFont="1" applyBorder="1" applyAlignment="1"/>
    <xf numFmtId="0" fontId="9" fillId="0" borderId="1" xfId="0" applyFont="1" applyBorder="1"/>
    <xf numFmtId="0" fontId="8" fillId="0" borderId="0" xfId="0" applyFont="1" applyAlignment="1"/>
    <xf numFmtId="0" fontId="9" fillId="0" borderId="1" xfId="0" applyFont="1" applyFill="1" applyBorder="1" applyAlignment="1"/>
    <xf numFmtId="0" fontId="8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0" fillId="0" borderId="0" xfId="0" applyFill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0" fillId="0" borderId="0" xfId="0" applyFont="1"/>
    <xf numFmtId="0" fontId="10" fillId="0" borderId="1" xfId="0" applyFont="1" applyFill="1" applyBorder="1" applyAlignment="1"/>
    <xf numFmtId="166" fontId="10" fillId="0" borderId="1" xfId="0" applyNumberFormat="1" applyFont="1" applyFill="1" applyBorder="1" applyAlignment="1">
      <alignment horizontal="right"/>
    </xf>
    <xf numFmtId="166" fontId="10" fillId="0" borderId="1" xfId="0" applyNumberFormat="1" applyFont="1" applyFill="1" applyBorder="1" applyAlignment="1">
      <alignment horizontal="left"/>
    </xf>
    <xf numFmtId="0" fontId="11" fillId="0" borderId="0" xfId="0" applyFont="1" applyFill="1" applyAlignment="1"/>
    <xf numFmtId="15" fontId="11" fillId="0" borderId="0" xfId="0" applyNumberFormat="1" applyFont="1" applyFill="1" applyAlignment="1">
      <alignment horizontal="right"/>
    </xf>
    <xf numFmtId="164" fontId="11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11" fillId="0" borderId="2" xfId="0" applyFont="1" applyFill="1" applyBorder="1" applyAlignment="1">
      <alignment horizontal="right"/>
    </xf>
    <xf numFmtId="0" fontId="13" fillId="0" borderId="0" xfId="0" applyFont="1" applyFill="1" applyAlignment="1"/>
    <xf numFmtId="166" fontId="13" fillId="0" borderId="0" xfId="0" applyNumberFormat="1" applyFont="1" applyFill="1" applyAlignment="1">
      <alignment horizontal="right"/>
    </xf>
    <xf numFmtId="166" fontId="13" fillId="0" borderId="0" xfId="0" applyNumberFormat="1" applyFont="1" applyFill="1" applyAlignment="1"/>
    <xf numFmtId="0" fontId="11" fillId="0" borderId="3" xfId="0" applyFont="1" applyFill="1" applyBorder="1" applyAlignment="1">
      <alignment horizontal="right"/>
    </xf>
    <xf numFmtId="0" fontId="11" fillId="0" borderId="1" xfId="0" applyFont="1" applyFill="1" applyBorder="1" applyAlignment="1"/>
    <xf numFmtId="15" fontId="11" fillId="0" borderId="1" xfId="0" applyNumberFormat="1" applyFont="1" applyFill="1" applyBorder="1" applyAlignment="1">
      <alignment horizontal="right"/>
    </xf>
    <xf numFmtId="0" fontId="12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13" fillId="0" borderId="1" xfId="0" applyFont="1" applyFill="1" applyBorder="1" applyAlignment="1"/>
    <xf numFmtId="166" fontId="13" fillId="0" borderId="1" xfId="0" applyNumberFormat="1" applyFont="1" applyFill="1" applyBorder="1" applyAlignment="1">
      <alignment horizontal="right"/>
    </xf>
    <xf numFmtId="166" fontId="13" fillId="0" borderId="1" xfId="0" applyNumberFormat="1" applyFont="1" applyFill="1" applyBorder="1" applyAlignment="1"/>
    <xf numFmtId="166" fontId="11" fillId="0" borderId="0" xfId="0" applyNumberFormat="1" applyFont="1" applyFill="1" applyAlignment="1"/>
    <xf numFmtId="166" fontId="11" fillId="0" borderId="0" xfId="0" applyNumberFormat="1" applyFont="1" applyFill="1" applyAlignment="1">
      <alignment horizontal="left"/>
    </xf>
    <xf numFmtId="0" fontId="11" fillId="0" borderId="0" xfId="0" applyFont="1" applyFill="1" applyBorder="1" applyAlignment="1"/>
    <xf numFmtId="15" fontId="11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166" fontId="11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/>
    <xf numFmtId="166" fontId="13" fillId="0" borderId="0" xfId="0" applyNumberFormat="1" applyFont="1" applyFill="1" applyBorder="1" applyAlignment="1">
      <alignment horizontal="right"/>
    </xf>
    <xf numFmtId="166" fontId="11" fillId="0" borderId="0" xfId="0" applyNumberFormat="1" applyFont="1" applyFill="1" applyBorder="1" applyAlignment="1"/>
    <xf numFmtId="166" fontId="13" fillId="0" borderId="0" xfId="0" applyNumberFormat="1" applyFont="1" applyFill="1" applyBorder="1" applyAlignment="1"/>
    <xf numFmtId="166" fontId="13" fillId="0" borderId="0" xfId="0" applyNumberFormat="1" applyFont="1" applyFill="1"/>
    <xf numFmtId="166" fontId="13" fillId="0" borderId="0" xfId="0" applyNumberFormat="1" applyFont="1" applyFill="1" applyBorder="1"/>
    <xf numFmtId="166" fontId="13" fillId="0" borderId="1" xfId="0" applyNumberFormat="1" applyFont="1" applyFill="1" applyBorder="1"/>
    <xf numFmtId="166" fontId="11" fillId="0" borderId="1" xfId="0" applyNumberFormat="1" applyFont="1" applyFill="1" applyBorder="1" applyAlignment="1">
      <alignment horizontal="left"/>
    </xf>
    <xf numFmtId="166" fontId="11" fillId="0" borderId="0" xfId="0" applyNumberFormat="1" applyFont="1" applyFill="1" applyAlignment="1">
      <alignment horizontal="right"/>
    </xf>
    <xf numFmtId="0" fontId="13" fillId="0" borderId="5" xfId="0" applyFont="1" applyFill="1" applyBorder="1" applyAlignment="1"/>
    <xf numFmtId="166" fontId="11" fillId="0" borderId="1" xfId="0" applyNumberFormat="1" applyFont="1" applyFill="1" applyBorder="1" applyAlignment="1">
      <alignment horizontal="right"/>
    </xf>
    <xf numFmtId="15" fontId="13" fillId="0" borderId="1" xfId="0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166" fontId="11" fillId="0" borderId="0" xfId="0" applyNumberFormat="1" applyFont="1" applyFill="1" applyBorder="1" applyAlignment="1">
      <alignment horizontal="right"/>
    </xf>
    <xf numFmtId="0" fontId="12" fillId="0" borderId="0" xfId="0" applyFont="1" applyFill="1" applyAlignment="1"/>
    <xf numFmtId="165" fontId="13" fillId="0" borderId="0" xfId="0" applyNumberFormat="1" applyFont="1" applyFill="1" applyAlignment="1">
      <alignment horizontal="right"/>
    </xf>
    <xf numFmtId="0" fontId="11" fillId="0" borderId="5" xfId="0" applyFont="1" applyFill="1" applyBorder="1" applyAlignment="1"/>
    <xf numFmtId="15" fontId="11" fillId="0" borderId="5" xfId="0" applyNumberFormat="1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5" xfId="0" applyFont="1" applyFill="1" applyBorder="1" applyAlignment="1">
      <alignment horizontal="right"/>
    </xf>
    <xf numFmtId="0" fontId="11" fillId="0" borderId="7" xfId="0" applyFont="1" applyFill="1" applyBorder="1" applyAlignment="1">
      <alignment horizontal="right"/>
    </xf>
    <xf numFmtId="166" fontId="13" fillId="0" borderId="5" xfId="0" applyNumberFormat="1" applyFont="1" applyFill="1" applyBorder="1" applyAlignment="1"/>
    <xf numFmtId="166" fontId="13" fillId="0" borderId="5" xfId="0" applyNumberFormat="1" applyFont="1" applyFill="1" applyBorder="1"/>
    <xf numFmtId="166" fontId="11" fillId="0" borderId="5" xfId="0" applyNumberFormat="1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11" fillId="0" borderId="6" xfId="0" applyFont="1" applyFill="1" applyBorder="1" applyAlignment="1">
      <alignment horizontal="right"/>
    </xf>
    <xf numFmtId="0" fontId="13" fillId="0" borderId="0" xfId="0" applyFont="1" applyFill="1" applyAlignment="1">
      <alignment horizontal="right" wrapText="1"/>
    </xf>
    <xf numFmtId="166" fontId="13" fillId="0" borderId="0" xfId="0" applyNumberFormat="1" applyFont="1" applyFill="1" applyAlignment="1">
      <alignment horizontal="right" wrapText="1"/>
    </xf>
    <xf numFmtId="166" fontId="13" fillId="0" borderId="0" xfId="0" applyNumberFormat="1" applyFont="1" applyFill="1" applyAlignment="1">
      <alignment wrapText="1"/>
    </xf>
    <xf numFmtId="166" fontId="11" fillId="0" borderId="5" xfId="0" applyNumberFormat="1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3" fillId="0" borderId="0" xfId="0" applyFont="1" applyFill="1" applyBorder="1" applyAlignment="1">
      <alignment horizontal="right"/>
    </xf>
    <xf numFmtId="164" fontId="11" fillId="0" borderId="5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166" fontId="13" fillId="0" borderId="1" xfId="0" applyNumberFormat="1" applyFont="1" applyFill="1" applyBorder="1" applyAlignment="1">
      <alignment horizontal="right" wrapText="1"/>
    </xf>
    <xf numFmtId="166" fontId="11" fillId="0" borderId="5" xfId="0" applyNumberFormat="1" applyFont="1" applyFill="1" applyBorder="1" applyAlignment="1"/>
    <xf numFmtId="164" fontId="13" fillId="0" borderId="0" xfId="0" applyNumberFormat="1" applyFont="1" applyFill="1" applyAlignment="1">
      <alignment horizontal="right"/>
    </xf>
    <xf numFmtId="0" fontId="13" fillId="0" borderId="5" xfId="0" applyFont="1" applyFill="1" applyBorder="1" applyAlignment="1">
      <alignment horizontal="right"/>
    </xf>
    <xf numFmtId="166" fontId="13" fillId="0" borderId="5" xfId="0" applyNumberFormat="1" applyFont="1" applyFill="1" applyBorder="1" applyAlignment="1">
      <alignment horizontal="right"/>
    </xf>
    <xf numFmtId="15" fontId="13" fillId="0" borderId="0" xfId="0" applyNumberFormat="1" applyFont="1" applyFill="1" applyBorder="1" applyAlignment="1"/>
    <xf numFmtId="15" fontId="13" fillId="0" borderId="0" xfId="0" applyNumberFormat="1" applyFont="1" applyFill="1" applyAlignment="1"/>
    <xf numFmtId="0" fontId="0" fillId="0" borderId="1" xfId="0" applyFill="1" applyBorder="1"/>
    <xf numFmtId="0" fontId="0" fillId="0" borderId="0" xfId="0" applyFill="1" applyBorder="1"/>
    <xf numFmtId="0" fontId="0" fillId="0" borderId="0" xfId="0"/>
    <xf numFmtId="0" fontId="0" fillId="0" borderId="0" xfId="0" applyFont="1" applyFill="1"/>
    <xf numFmtId="166" fontId="13" fillId="0" borderId="0" xfId="0" applyNumberFormat="1" applyFont="1" applyFill="1" applyBorder="1" applyAlignment="1">
      <alignment horizontal="right" wrapText="1"/>
    </xf>
    <xf numFmtId="166" fontId="13" fillId="0" borderId="0" xfId="0" applyNumberFormat="1" applyFont="1" applyFill="1" applyBorder="1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166" fontId="0" fillId="0" borderId="0" xfId="0" applyNumberFormat="1"/>
    <xf numFmtId="0" fontId="15" fillId="0" borderId="0" xfId="0" applyFont="1"/>
    <xf numFmtId="15" fontId="15" fillId="0" borderId="0" xfId="0" applyNumberFormat="1" applyFont="1"/>
    <xf numFmtId="0" fontId="14" fillId="0" borderId="0" xfId="1" applyFont="1" applyAlignment="1"/>
    <xf numFmtId="0" fontId="14" fillId="0" borderId="0" xfId="1" applyFont="1" applyAlignment="1"/>
    <xf numFmtId="0" fontId="14" fillId="0" borderId="0" xfId="1" applyFont="1" applyAlignment="1"/>
    <xf numFmtId="0" fontId="14" fillId="0" borderId="0" xfId="1" applyFont="1" applyAlignment="1"/>
    <xf numFmtId="0" fontId="14" fillId="2" borderId="0" xfId="0" applyFont="1" applyFill="1" applyBorder="1" applyAlignment="1"/>
    <xf numFmtId="166" fontId="14" fillId="2" borderId="0" xfId="0" applyNumberFormat="1" applyFont="1" applyFill="1" applyBorder="1" applyAlignment="1">
      <alignment horizontal="right"/>
    </xf>
    <xf numFmtId="166" fontId="14" fillId="0" borderId="0" xfId="0" applyNumberFormat="1" applyFont="1" applyFill="1" applyBorder="1" applyAlignment="1">
      <alignment horizontal="right"/>
    </xf>
    <xf numFmtId="166" fontId="6" fillId="0" borderId="1" xfId="0" applyNumberFormat="1" applyFont="1" applyFill="1" applyBorder="1" applyAlignment="1"/>
    <xf numFmtId="166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/>
    <xf numFmtId="166" fontId="3" fillId="0" borderId="0" xfId="0" applyNumberFormat="1" applyFont="1" applyFill="1" applyAlignment="1"/>
    <xf numFmtId="166" fontId="16" fillId="0" borderId="0" xfId="0" applyNumberFormat="1" applyFont="1" applyFill="1" applyAlignment="1">
      <alignment horizontal="right"/>
    </xf>
    <xf numFmtId="166" fontId="14" fillId="0" borderId="0" xfId="0" applyNumberFormat="1" applyFont="1" applyFill="1" applyAlignment="1">
      <alignment horizontal="right"/>
    </xf>
    <xf numFmtId="0" fontId="17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992"/>
  <sheetViews>
    <sheetView workbookViewId="0">
      <pane xSplit="2" ySplit="1" topLeftCell="C137" activePane="bottomRight" state="frozen"/>
      <selection pane="topRight" activeCell="C1" sqref="C1"/>
      <selection pane="bottomLeft" activeCell="A2" sqref="A2"/>
      <selection pane="bottomRight" activeCell="D154" sqref="D154"/>
    </sheetView>
  </sheetViews>
  <sheetFormatPr baseColWidth="10" defaultColWidth="14.5" defaultRowHeight="15.75" customHeight="1"/>
  <cols>
    <col min="1" max="1" width="18.6640625" customWidth="1"/>
    <col min="2" max="2" width="35.33203125" customWidth="1"/>
    <col min="5" max="5" width="12.83203125" customWidth="1"/>
    <col min="11" max="11" width="23" customWidth="1"/>
    <col min="12" max="12" width="19.5" customWidth="1"/>
    <col min="13" max="13" width="20.5" customWidth="1"/>
    <col min="14" max="14" width="22.83203125" style="13" customWidth="1"/>
    <col min="15" max="16" width="22.83203125" style="14" customWidth="1"/>
    <col min="18" max="18" width="15.83203125" customWidth="1"/>
    <col min="23" max="23" width="15.6640625" customWidth="1"/>
    <col min="24" max="24" width="19.33203125" customWidth="1"/>
    <col min="25" max="25" width="21" customWidth="1"/>
    <col min="26" max="26" width="21.5" customWidth="1"/>
    <col min="27" max="27" width="20.5" customWidth="1"/>
    <col min="28" max="28" width="20.6640625" customWidth="1"/>
    <col min="35" max="35" width="18.33203125" customWidth="1"/>
    <col min="39" max="39" width="39" customWidth="1"/>
  </cols>
  <sheetData>
    <row r="1" spans="1:78" ht="15.75" customHeight="1" thickBo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527</v>
      </c>
      <c r="F1" s="28" t="s">
        <v>4</v>
      </c>
      <c r="G1" s="28" t="s">
        <v>5</v>
      </c>
      <c r="H1" s="28" t="s">
        <v>526</v>
      </c>
      <c r="I1" s="28" t="s">
        <v>521</v>
      </c>
      <c r="J1" s="28" t="s">
        <v>380</v>
      </c>
      <c r="K1" s="28" t="s">
        <v>381</v>
      </c>
      <c r="L1" s="28" t="s">
        <v>6</v>
      </c>
      <c r="M1" s="28" t="s">
        <v>522</v>
      </c>
      <c r="N1" s="29" t="s">
        <v>7</v>
      </c>
      <c r="O1" s="30" t="s">
        <v>8</v>
      </c>
      <c r="P1" s="30" t="s">
        <v>9</v>
      </c>
      <c r="Q1" s="28" t="s">
        <v>10</v>
      </c>
      <c r="R1" s="28" t="s">
        <v>11</v>
      </c>
      <c r="S1" s="28" t="s">
        <v>12</v>
      </c>
      <c r="T1" s="28" t="s">
        <v>13</v>
      </c>
      <c r="U1" s="28" t="s">
        <v>14</v>
      </c>
      <c r="V1" s="28" t="s">
        <v>523</v>
      </c>
      <c r="W1" s="28" t="s">
        <v>531</v>
      </c>
      <c r="X1" s="28" t="s">
        <v>532</v>
      </c>
      <c r="Y1" s="28" t="s">
        <v>533</v>
      </c>
      <c r="Z1" s="27" t="s">
        <v>528</v>
      </c>
      <c r="AA1" s="27" t="s">
        <v>529</v>
      </c>
      <c r="AB1" s="27" t="s">
        <v>530</v>
      </c>
      <c r="AC1" s="28" t="s">
        <v>15</v>
      </c>
      <c r="AD1" s="28" t="s">
        <v>16</v>
      </c>
      <c r="AE1" s="28" t="s">
        <v>17</v>
      </c>
      <c r="AF1" s="28" t="s">
        <v>18</v>
      </c>
      <c r="AG1" s="28" t="s">
        <v>19</v>
      </c>
      <c r="AH1" s="28" t="s">
        <v>20</v>
      </c>
      <c r="AI1" s="28" t="s">
        <v>21</v>
      </c>
      <c r="AJ1" s="28" t="s">
        <v>22</v>
      </c>
      <c r="AK1" s="28" t="s">
        <v>23</v>
      </c>
      <c r="AL1" s="28" t="s">
        <v>24</v>
      </c>
      <c r="AM1" s="28" t="s">
        <v>524</v>
      </c>
      <c r="AN1" s="28" t="s">
        <v>25</v>
      </c>
      <c r="AO1" s="28" t="s">
        <v>26</v>
      </c>
      <c r="AP1" s="28" t="s">
        <v>27</v>
      </c>
      <c r="AQ1" s="28" t="s">
        <v>28</v>
      </c>
      <c r="AR1" s="28" t="s">
        <v>29</v>
      </c>
      <c r="AS1" s="28" t="s">
        <v>30</v>
      </c>
      <c r="AT1" s="28" t="s">
        <v>31</v>
      </c>
      <c r="AU1" s="28" t="s">
        <v>32</v>
      </c>
      <c r="AV1" s="28" t="s">
        <v>33</v>
      </c>
      <c r="AW1" s="28" t="s">
        <v>34</v>
      </c>
      <c r="AX1" s="28" t="s">
        <v>35</v>
      </c>
      <c r="AY1" s="28" t="s">
        <v>36</v>
      </c>
      <c r="AZ1" s="28" t="s">
        <v>37</v>
      </c>
      <c r="BA1" s="28" t="s">
        <v>38</v>
      </c>
      <c r="BB1" s="28" t="s">
        <v>39</v>
      </c>
      <c r="BC1" s="28" t="s">
        <v>40</v>
      </c>
      <c r="BD1" s="28" t="s">
        <v>525</v>
      </c>
      <c r="BE1" s="28" t="s">
        <v>41</v>
      </c>
      <c r="BF1" s="28" t="s">
        <v>42</v>
      </c>
      <c r="BG1" s="28" t="s">
        <v>43</v>
      </c>
      <c r="BH1" s="28" t="s">
        <v>44</v>
      </c>
      <c r="BI1" s="28" t="s">
        <v>45</v>
      </c>
      <c r="BJ1" s="28" t="s">
        <v>46</v>
      </c>
      <c r="BK1" s="28" t="s">
        <v>47</v>
      </c>
      <c r="BL1" s="28" t="s">
        <v>48</v>
      </c>
      <c r="BM1" s="28" t="s">
        <v>49</v>
      </c>
      <c r="BN1" s="28" t="s">
        <v>50</v>
      </c>
      <c r="BO1" s="28" t="s">
        <v>51</v>
      </c>
      <c r="BP1" s="28" t="s">
        <v>52</v>
      </c>
      <c r="BQ1" s="28" t="s">
        <v>53</v>
      </c>
      <c r="BR1" s="28" t="s">
        <v>54</v>
      </c>
      <c r="BS1" s="28" t="s">
        <v>55</v>
      </c>
      <c r="BT1" s="28" t="s">
        <v>56</v>
      </c>
      <c r="BU1" s="28" t="s">
        <v>57</v>
      </c>
      <c r="BV1" s="28" t="s">
        <v>58</v>
      </c>
      <c r="BW1" s="28" t="s">
        <v>59</v>
      </c>
      <c r="BX1" s="28" t="s">
        <v>60</v>
      </c>
      <c r="BY1" s="28" t="s">
        <v>61</v>
      </c>
      <c r="BZ1" s="28" t="s">
        <v>62</v>
      </c>
    </row>
    <row r="2" spans="1:78" ht="15.75" customHeight="1" thickBot="1">
      <c r="A2" s="31" t="s">
        <v>63</v>
      </c>
      <c r="B2" s="31" t="s">
        <v>64</v>
      </c>
      <c r="C2" s="32">
        <v>37622</v>
      </c>
      <c r="D2" s="33">
        <v>37742</v>
      </c>
      <c r="E2" s="34">
        <f t="shared" ref="E2:E33" si="0">DATEDIF(C2,D2,"M")</f>
        <v>4</v>
      </c>
      <c r="F2" s="35">
        <v>701058.4</v>
      </c>
      <c r="G2" s="35">
        <v>0</v>
      </c>
      <c r="H2" s="36">
        <v>0</v>
      </c>
      <c r="I2" s="31" t="s">
        <v>65</v>
      </c>
      <c r="J2" s="31" t="s">
        <v>65</v>
      </c>
      <c r="K2" s="31" t="s">
        <v>63</v>
      </c>
      <c r="L2" s="31">
        <v>1</v>
      </c>
      <c r="M2" s="37">
        <v>0</v>
      </c>
      <c r="N2" s="38"/>
      <c r="O2" s="39"/>
      <c r="P2" s="39"/>
      <c r="Q2" s="31"/>
      <c r="R2" s="31"/>
      <c r="S2" s="31"/>
      <c r="T2" s="31" t="s">
        <v>66</v>
      </c>
      <c r="U2" s="31"/>
      <c r="V2" s="31"/>
      <c r="W2" s="35">
        <v>1</v>
      </c>
      <c r="X2" s="35">
        <v>1</v>
      </c>
      <c r="Y2" s="35">
        <v>1</v>
      </c>
      <c r="Z2" s="35">
        <v>1</v>
      </c>
      <c r="AA2" s="35">
        <v>1</v>
      </c>
      <c r="AB2" s="35">
        <v>1</v>
      </c>
      <c r="AC2" s="31" t="s">
        <v>67</v>
      </c>
      <c r="AD2" s="35">
        <v>436</v>
      </c>
      <c r="AE2" s="35">
        <v>529</v>
      </c>
      <c r="AF2" s="35">
        <v>1</v>
      </c>
      <c r="AG2" s="31" t="s">
        <v>68</v>
      </c>
      <c r="AH2" s="35">
        <v>5733</v>
      </c>
      <c r="AI2" s="35">
        <v>1</v>
      </c>
      <c r="AJ2" s="31" t="s">
        <v>69</v>
      </c>
      <c r="AK2" s="31" t="s">
        <v>70</v>
      </c>
      <c r="AL2" s="31" t="s">
        <v>69</v>
      </c>
      <c r="AM2" s="31" t="s">
        <v>70</v>
      </c>
      <c r="AN2" s="31" t="s">
        <v>70</v>
      </c>
      <c r="AO2" s="31" t="s">
        <v>70</v>
      </c>
      <c r="AP2" s="35">
        <v>0</v>
      </c>
      <c r="AQ2" s="31" t="s">
        <v>70</v>
      </c>
      <c r="AR2" s="35">
        <v>19.2</v>
      </c>
      <c r="AS2" s="31" t="s">
        <v>71</v>
      </c>
      <c r="AT2" s="35">
        <v>0</v>
      </c>
      <c r="AU2" s="31" t="s">
        <v>70</v>
      </c>
      <c r="AV2" s="35">
        <v>0</v>
      </c>
      <c r="AW2" s="35">
        <v>74</v>
      </c>
      <c r="AX2" s="31" t="s">
        <v>70</v>
      </c>
      <c r="AY2" s="31" t="s">
        <v>70</v>
      </c>
      <c r="AZ2" s="31" t="s">
        <v>70</v>
      </c>
      <c r="BA2" s="31" t="s">
        <v>70</v>
      </c>
      <c r="BB2" s="31" t="s">
        <v>70</v>
      </c>
      <c r="BC2" s="31" t="s">
        <v>70</v>
      </c>
      <c r="BD2" s="31" t="s">
        <v>72</v>
      </c>
      <c r="BE2" s="35">
        <v>2003</v>
      </c>
      <c r="BF2" s="35">
        <v>4</v>
      </c>
      <c r="BG2" s="35">
        <v>4</v>
      </c>
      <c r="BH2" s="35">
        <v>11</v>
      </c>
      <c r="BI2" s="35">
        <v>0</v>
      </c>
      <c r="BJ2" s="35">
        <v>1</v>
      </c>
      <c r="BK2" s="35">
        <v>0</v>
      </c>
      <c r="BL2" s="35">
        <v>1</v>
      </c>
      <c r="BM2" s="35">
        <v>0</v>
      </c>
      <c r="BN2" s="35">
        <v>0</v>
      </c>
      <c r="BO2" s="35">
        <v>0</v>
      </c>
      <c r="BP2" s="35">
        <v>0</v>
      </c>
      <c r="BQ2" s="35">
        <v>0</v>
      </c>
      <c r="BR2" s="35">
        <v>0</v>
      </c>
      <c r="BS2" s="35">
        <v>0</v>
      </c>
      <c r="BT2" s="35">
        <v>0</v>
      </c>
      <c r="BU2" s="35">
        <v>0</v>
      </c>
      <c r="BV2" s="35">
        <v>0</v>
      </c>
      <c r="BW2" s="35">
        <v>0</v>
      </c>
      <c r="BX2" s="35">
        <v>0</v>
      </c>
      <c r="BY2" s="35">
        <v>1</v>
      </c>
      <c r="BZ2" s="31" t="s">
        <v>73</v>
      </c>
    </row>
    <row r="3" spans="1:78" ht="15.75" customHeight="1" thickBot="1">
      <c r="A3" s="31" t="s">
        <v>63</v>
      </c>
      <c r="B3" s="31" t="s">
        <v>74</v>
      </c>
      <c r="C3" s="33">
        <v>37742</v>
      </c>
      <c r="D3" s="32">
        <v>38047</v>
      </c>
      <c r="E3" s="34">
        <f t="shared" si="0"/>
        <v>10</v>
      </c>
      <c r="F3" s="35">
        <v>721797</v>
      </c>
      <c r="G3" s="35">
        <v>0</v>
      </c>
      <c r="H3" s="40">
        <v>0</v>
      </c>
      <c r="I3" s="31" t="s">
        <v>65</v>
      </c>
      <c r="J3" s="31" t="s">
        <v>65</v>
      </c>
      <c r="K3" s="31" t="s">
        <v>75</v>
      </c>
      <c r="L3" s="31">
        <v>0</v>
      </c>
      <c r="M3" s="37">
        <v>0</v>
      </c>
      <c r="N3" s="38"/>
      <c r="O3" s="39"/>
      <c r="P3" s="39"/>
      <c r="Q3" s="31"/>
      <c r="R3" s="31"/>
      <c r="S3" s="31"/>
      <c r="T3" s="31" t="s">
        <v>66</v>
      </c>
      <c r="U3" s="31"/>
      <c r="V3" s="31"/>
      <c r="W3" s="35">
        <v>1</v>
      </c>
      <c r="X3" s="35">
        <v>1</v>
      </c>
      <c r="Y3" s="35">
        <v>1</v>
      </c>
      <c r="Z3" s="35">
        <v>1</v>
      </c>
      <c r="AA3" s="35">
        <v>1</v>
      </c>
      <c r="AB3" s="35">
        <v>1</v>
      </c>
      <c r="AC3" s="31" t="s">
        <v>67</v>
      </c>
      <c r="AD3" s="35">
        <v>436</v>
      </c>
      <c r="AE3" s="35">
        <v>529</v>
      </c>
      <c r="AF3" s="35">
        <v>1</v>
      </c>
      <c r="AG3" s="31" t="s">
        <v>68</v>
      </c>
      <c r="AH3" s="35">
        <v>5733</v>
      </c>
      <c r="AI3" s="35">
        <v>1</v>
      </c>
      <c r="AJ3" s="31" t="s">
        <v>70</v>
      </c>
      <c r="AK3" s="31" t="s">
        <v>70</v>
      </c>
      <c r="AL3" s="31" t="s">
        <v>70</v>
      </c>
      <c r="AM3" s="31" t="s">
        <v>69</v>
      </c>
      <c r="AN3" s="31" t="s">
        <v>70</v>
      </c>
      <c r="AO3" s="31" t="s">
        <v>70</v>
      </c>
      <c r="AP3" s="35">
        <v>0</v>
      </c>
      <c r="AQ3" s="31" t="s">
        <v>70</v>
      </c>
      <c r="AR3" s="35">
        <v>19.2</v>
      </c>
      <c r="AS3" s="31" t="s">
        <v>71</v>
      </c>
      <c r="AT3" s="35">
        <v>0</v>
      </c>
      <c r="AU3" s="31" t="s">
        <v>70</v>
      </c>
      <c r="AV3" s="35">
        <v>0</v>
      </c>
      <c r="AW3" s="35">
        <v>74</v>
      </c>
      <c r="AX3" s="31" t="s">
        <v>70</v>
      </c>
      <c r="AY3" s="31" t="s">
        <v>69</v>
      </c>
      <c r="AZ3" s="31" t="s">
        <v>70</v>
      </c>
      <c r="BA3" s="31" t="s">
        <v>70</v>
      </c>
      <c r="BB3" s="31" t="s">
        <v>70</v>
      </c>
      <c r="BC3" s="31" t="s">
        <v>70</v>
      </c>
      <c r="BD3" s="31" t="s">
        <v>72</v>
      </c>
      <c r="BE3" s="35">
        <v>2003</v>
      </c>
      <c r="BF3" s="35">
        <v>2</v>
      </c>
      <c r="BG3" s="35">
        <v>2</v>
      </c>
      <c r="BH3" s="35">
        <v>59</v>
      </c>
      <c r="BI3" s="35">
        <v>1</v>
      </c>
      <c r="BJ3" s="35">
        <v>0</v>
      </c>
      <c r="BK3" s="35">
        <v>0</v>
      </c>
      <c r="BL3" s="35">
        <v>1</v>
      </c>
      <c r="BM3" s="35">
        <v>0</v>
      </c>
      <c r="BN3" s="35">
        <v>0</v>
      </c>
      <c r="BO3" s="35">
        <v>1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5">
        <v>0</v>
      </c>
      <c r="BW3" s="35">
        <v>0</v>
      </c>
      <c r="BX3" s="35">
        <v>0</v>
      </c>
      <c r="BY3" s="35">
        <v>1</v>
      </c>
      <c r="BZ3" s="31" t="s">
        <v>73</v>
      </c>
    </row>
    <row r="4" spans="1:78" ht="15.75" customHeight="1" thickBot="1">
      <c r="A4" s="31" t="s">
        <v>63</v>
      </c>
      <c r="B4" s="31" t="s">
        <v>76</v>
      </c>
      <c r="C4" s="32">
        <v>38047</v>
      </c>
      <c r="D4" s="32">
        <v>38261</v>
      </c>
      <c r="E4" s="34">
        <f t="shared" si="0"/>
        <v>7</v>
      </c>
      <c r="F4" s="35">
        <v>742536.2</v>
      </c>
      <c r="G4" s="35">
        <v>0</v>
      </c>
      <c r="H4" s="40">
        <v>0</v>
      </c>
      <c r="I4" s="31" t="s">
        <v>65</v>
      </c>
      <c r="J4" s="31" t="s">
        <v>65</v>
      </c>
      <c r="K4" s="31" t="s">
        <v>77</v>
      </c>
      <c r="L4" s="31">
        <v>0</v>
      </c>
      <c r="M4" s="37">
        <v>0</v>
      </c>
      <c r="N4" s="38"/>
      <c r="O4" s="39"/>
      <c r="P4" s="39"/>
      <c r="Q4" s="31"/>
      <c r="R4" s="31"/>
      <c r="S4" s="31"/>
      <c r="T4" s="31" t="s">
        <v>66</v>
      </c>
      <c r="U4" s="31"/>
      <c r="V4" s="31"/>
      <c r="W4" s="35">
        <v>1</v>
      </c>
      <c r="X4" s="35">
        <v>1</v>
      </c>
      <c r="Y4" s="35">
        <v>1</v>
      </c>
      <c r="Z4" s="35">
        <v>1</v>
      </c>
      <c r="AA4" s="35">
        <v>1</v>
      </c>
      <c r="AB4" s="35">
        <v>1</v>
      </c>
      <c r="AC4" s="31" t="s">
        <v>67</v>
      </c>
      <c r="AD4" s="35">
        <v>436</v>
      </c>
      <c r="AE4" s="35">
        <v>529</v>
      </c>
      <c r="AF4" s="35">
        <v>1</v>
      </c>
      <c r="AG4" s="31" t="s">
        <v>68</v>
      </c>
      <c r="AH4" s="35">
        <v>5733</v>
      </c>
      <c r="AI4" s="35">
        <v>1</v>
      </c>
      <c r="AJ4" s="31" t="s">
        <v>70</v>
      </c>
      <c r="AK4" s="31" t="s">
        <v>70</v>
      </c>
      <c r="AL4" s="31" t="s">
        <v>69</v>
      </c>
      <c r="AM4" s="31" t="s">
        <v>70</v>
      </c>
      <c r="AN4" s="31" t="s">
        <v>70</v>
      </c>
      <c r="AO4" s="31" t="s">
        <v>70</v>
      </c>
      <c r="AP4" s="35">
        <v>0</v>
      </c>
      <c r="AQ4" s="31" t="s">
        <v>70</v>
      </c>
      <c r="AR4" s="35">
        <v>19.2</v>
      </c>
      <c r="AS4" s="31" t="s">
        <v>71</v>
      </c>
      <c r="AT4" s="35">
        <v>0</v>
      </c>
      <c r="AU4" s="31" t="s">
        <v>70</v>
      </c>
      <c r="AV4" s="35">
        <v>0</v>
      </c>
      <c r="AW4" s="35">
        <v>74</v>
      </c>
      <c r="AX4" s="31" t="s">
        <v>70</v>
      </c>
      <c r="AY4" s="31" t="s">
        <v>70</v>
      </c>
      <c r="AZ4" s="31" t="s">
        <v>70</v>
      </c>
      <c r="BA4" s="31" t="s">
        <v>70</v>
      </c>
      <c r="BB4" s="31" t="s">
        <v>70</v>
      </c>
      <c r="BC4" s="31" t="s">
        <v>70</v>
      </c>
      <c r="BD4" s="31" t="s">
        <v>72</v>
      </c>
      <c r="BE4" s="35">
        <v>2004</v>
      </c>
      <c r="BF4" s="35">
        <v>6</v>
      </c>
      <c r="BG4" s="35">
        <v>6</v>
      </c>
      <c r="BH4" s="35">
        <v>20</v>
      </c>
      <c r="BI4" s="35">
        <v>0</v>
      </c>
      <c r="BJ4" s="35">
        <v>3</v>
      </c>
      <c r="BK4" s="35">
        <v>0</v>
      </c>
      <c r="BL4" s="35">
        <v>3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1</v>
      </c>
      <c r="BS4" s="35">
        <v>0</v>
      </c>
      <c r="BT4" s="35">
        <v>0</v>
      </c>
      <c r="BU4" s="35">
        <v>1</v>
      </c>
      <c r="BV4" s="35">
        <v>0</v>
      </c>
      <c r="BW4" s="35">
        <v>0</v>
      </c>
      <c r="BX4" s="35">
        <v>0</v>
      </c>
      <c r="BY4" s="35">
        <v>1</v>
      </c>
      <c r="BZ4" s="31" t="s">
        <v>73</v>
      </c>
    </row>
    <row r="5" spans="1:78" ht="15.75" customHeight="1" thickBot="1">
      <c r="A5" s="31" t="s">
        <v>63</v>
      </c>
      <c r="B5" s="31" t="s">
        <v>78</v>
      </c>
      <c r="C5" s="32">
        <v>38384</v>
      </c>
      <c r="D5" s="32">
        <v>39904</v>
      </c>
      <c r="E5" s="34">
        <f t="shared" si="0"/>
        <v>50</v>
      </c>
      <c r="F5" s="35">
        <v>842617</v>
      </c>
      <c r="G5" s="35">
        <v>12</v>
      </c>
      <c r="H5" s="40">
        <v>0.34</v>
      </c>
      <c r="I5" s="31" t="s">
        <v>79</v>
      </c>
      <c r="J5" s="31" t="s">
        <v>65</v>
      </c>
      <c r="K5" s="31" t="s">
        <v>80</v>
      </c>
      <c r="L5" s="31">
        <v>0</v>
      </c>
      <c r="M5" s="37">
        <v>2</v>
      </c>
      <c r="N5" s="38">
        <v>38780</v>
      </c>
      <c r="O5" s="39">
        <v>39757</v>
      </c>
      <c r="P5" s="39"/>
      <c r="Q5" s="31" t="s">
        <v>70</v>
      </c>
      <c r="R5" s="31"/>
      <c r="S5" s="31"/>
      <c r="T5" s="31" t="s">
        <v>66</v>
      </c>
      <c r="U5" s="31"/>
      <c r="V5" s="31"/>
      <c r="W5" s="35">
        <v>1</v>
      </c>
      <c r="X5" s="35">
        <v>1</v>
      </c>
      <c r="Y5" s="35">
        <v>1</v>
      </c>
      <c r="Z5" s="35">
        <v>0</v>
      </c>
      <c r="AA5" s="35">
        <v>0</v>
      </c>
      <c r="AB5" s="35">
        <v>0</v>
      </c>
      <c r="AC5" s="31" t="s">
        <v>67</v>
      </c>
      <c r="AD5" s="35">
        <v>436</v>
      </c>
      <c r="AE5" s="35">
        <v>529</v>
      </c>
      <c r="AF5" s="35">
        <v>1</v>
      </c>
      <c r="AG5" s="31" t="s">
        <v>68</v>
      </c>
      <c r="AH5" s="35">
        <v>5733</v>
      </c>
      <c r="AI5" s="35">
        <v>1</v>
      </c>
      <c r="AJ5" s="31" t="s">
        <v>70</v>
      </c>
      <c r="AK5" s="31" t="s">
        <v>70</v>
      </c>
      <c r="AL5" s="31" t="s">
        <v>69</v>
      </c>
      <c r="AM5" s="31" t="s">
        <v>69</v>
      </c>
      <c r="AN5" s="31" t="s">
        <v>70</v>
      </c>
      <c r="AO5" s="31" t="s">
        <v>70</v>
      </c>
      <c r="AP5" s="35">
        <v>0</v>
      </c>
      <c r="AQ5" s="31" t="s">
        <v>70</v>
      </c>
      <c r="AR5" s="35">
        <v>19.2</v>
      </c>
      <c r="AS5" s="31" t="s">
        <v>71</v>
      </c>
      <c r="AT5" s="35">
        <v>0</v>
      </c>
      <c r="AU5" s="31" t="s">
        <v>70</v>
      </c>
      <c r="AV5" s="35">
        <v>0</v>
      </c>
      <c r="AW5" s="35">
        <v>74</v>
      </c>
      <c r="AX5" s="31" t="s">
        <v>70</v>
      </c>
      <c r="AY5" s="31" t="s">
        <v>70</v>
      </c>
      <c r="AZ5" s="31" t="s">
        <v>69</v>
      </c>
      <c r="BA5" s="31" t="s">
        <v>69</v>
      </c>
      <c r="BB5" s="31" t="s">
        <v>69</v>
      </c>
      <c r="BC5" s="31" t="s">
        <v>70</v>
      </c>
      <c r="BD5" s="31" t="s">
        <v>72</v>
      </c>
      <c r="BE5" s="35">
        <v>2006</v>
      </c>
      <c r="BF5" s="35">
        <v>3</v>
      </c>
      <c r="BG5" s="35">
        <v>3</v>
      </c>
      <c r="BH5" s="35">
        <v>2084</v>
      </c>
      <c r="BI5" s="35">
        <v>10</v>
      </c>
      <c r="BJ5" s="35">
        <v>14</v>
      </c>
      <c r="BK5" s="35">
        <v>1</v>
      </c>
      <c r="BL5" s="35">
        <v>45</v>
      </c>
      <c r="BM5" s="35">
        <v>9</v>
      </c>
      <c r="BN5" s="35">
        <v>0</v>
      </c>
      <c r="BO5" s="35">
        <v>6</v>
      </c>
      <c r="BP5" s="35">
        <v>0</v>
      </c>
      <c r="BQ5" s="35">
        <v>0</v>
      </c>
      <c r="BR5" s="35">
        <v>5</v>
      </c>
      <c r="BS5" s="35">
        <v>0</v>
      </c>
      <c r="BT5" s="35">
        <v>9</v>
      </c>
      <c r="BU5" s="35">
        <v>3</v>
      </c>
      <c r="BV5" s="35">
        <v>0</v>
      </c>
      <c r="BW5" s="35">
        <v>0</v>
      </c>
      <c r="BX5" s="35">
        <v>0</v>
      </c>
      <c r="BY5" s="35">
        <v>1</v>
      </c>
      <c r="BZ5" s="31" t="s">
        <v>73</v>
      </c>
    </row>
    <row r="6" spans="1:78" ht="15.75" customHeight="1" thickBot="1">
      <c r="A6" s="31" t="s">
        <v>63</v>
      </c>
      <c r="B6" s="31" t="s">
        <v>81</v>
      </c>
      <c r="C6" s="33">
        <v>39936</v>
      </c>
      <c r="D6" s="32">
        <v>40483</v>
      </c>
      <c r="E6" s="34">
        <f t="shared" si="0"/>
        <v>17</v>
      </c>
      <c r="F6" s="35">
        <v>959822</v>
      </c>
      <c r="G6" s="35">
        <v>24</v>
      </c>
      <c r="H6" s="40">
        <v>1.77</v>
      </c>
      <c r="I6" s="31" t="s">
        <v>65</v>
      </c>
      <c r="J6" s="31" t="s">
        <v>65</v>
      </c>
      <c r="K6" s="31" t="s">
        <v>63</v>
      </c>
      <c r="L6" s="31">
        <v>1</v>
      </c>
      <c r="M6" s="37">
        <v>0</v>
      </c>
      <c r="N6" s="38"/>
      <c r="O6" s="39"/>
      <c r="P6" s="39"/>
      <c r="Q6" s="31"/>
      <c r="R6" s="31"/>
      <c r="S6" s="31"/>
      <c r="T6" s="31" t="s">
        <v>66</v>
      </c>
      <c r="U6" s="31"/>
      <c r="V6" s="31"/>
      <c r="W6" s="35">
        <v>1</v>
      </c>
      <c r="X6" s="35">
        <v>1</v>
      </c>
      <c r="Y6" s="35">
        <v>1</v>
      </c>
      <c r="Z6" s="35">
        <v>1</v>
      </c>
      <c r="AA6" s="35">
        <v>1</v>
      </c>
      <c r="AB6" s="35">
        <v>1</v>
      </c>
      <c r="AC6" s="31" t="s">
        <v>67</v>
      </c>
      <c r="AD6" s="35">
        <v>436</v>
      </c>
      <c r="AE6" s="35">
        <v>529</v>
      </c>
      <c r="AF6" s="35">
        <v>1</v>
      </c>
      <c r="AG6" s="31" t="s">
        <v>68</v>
      </c>
      <c r="AH6" s="35">
        <v>5733</v>
      </c>
      <c r="AI6" s="35">
        <v>1</v>
      </c>
      <c r="AJ6" s="31" t="s">
        <v>70</v>
      </c>
      <c r="AK6" s="31" t="s">
        <v>70</v>
      </c>
      <c r="AL6" s="31" t="s">
        <v>70</v>
      </c>
      <c r="AM6" s="31" t="s">
        <v>69</v>
      </c>
      <c r="AN6" s="31" t="s">
        <v>70</v>
      </c>
      <c r="AO6" s="31" t="s">
        <v>69</v>
      </c>
      <c r="AP6" s="35">
        <v>0</v>
      </c>
      <c r="AQ6" s="31" t="s">
        <v>69</v>
      </c>
      <c r="AR6" s="35">
        <v>19.2</v>
      </c>
      <c r="AS6" s="31" t="s">
        <v>71</v>
      </c>
      <c r="AT6" s="35">
        <v>0</v>
      </c>
      <c r="AU6" s="31" t="s">
        <v>70</v>
      </c>
      <c r="AV6" s="35">
        <v>0</v>
      </c>
      <c r="AW6" s="35">
        <v>74</v>
      </c>
      <c r="AX6" s="31" t="s">
        <v>70</v>
      </c>
      <c r="AY6" s="31" t="s">
        <v>70</v>
      </c>
      <c r="AZ6" s="31" t="s">
        <v>70</v>
      </c>
      <c r="BA6" s="31" t="s">
        <v>70</v>
      </c>
      <c r="BB6" s="31" t="s">
        <v>70</v>
      </c>
      <c r="BC6" s="31" t="s">
        <v>70</v>
      </c>
      <c r="BD6" s="31" t="s">
        <v>82</v>
      </c>
      <c r="BE6" s="35">
        <v>2010</v>
      </c>
      <c r="BF6" s="35">
        <v>1</v>
      </c>
      <c r="BG6" s="35">
        <v>1</v>
      </c>
      <c r="BH6" s="35">
        <v>738</v>
      </c>
      <c r="BI6" s="35">
        <v>18</v>
      </c>
      <c r="BJ6" s="35">
        <v>10</v>
      </c>
      <c r="BK6" s="35">
        <v>0</v>
      </c>
      <c r="BL6" s="35">
        <v>37</v>
      </c>
      <c r="BM6" s="35">
        <v>6</v>
      </c>
      <c r="BN6" s="35">
        <v>0</v>
      </c>
      <c r="BO6" s="35">
        <v>15</v>
      </c>
      <c r="BP6" s="35">
        <v>0</v>
      </c>
      <c r="BQ6" s="35">
        <v>0</v>
      </c>
      <c r="BR6" s="35">
        <v>2</v>
      </c>
      <c r="BS6" s="35">
        <v>0</v>
      </c>
      <c r="BT6" s="35">
        <v>5</v>
      </c>
      <c r="BU6" s="35">
        <v>1</v>
      </c>
      <c r="BV6" s="35">
        <v>0</v>
      </c>
      <c r="BW6" s="35">
        <v>0</v>
      </c>
      <c r="BX6" s="35">
        <v>2</v>
      </c>
      <c r="BY6" s="35">
        <v>1</v>
      </c>
      <c r="BZ6" s="31" t="s">
        <v>73</v>
      </c>
    </row>
    <row r="7" spans="1:78" ht="15.75" customHeight="1" thickBot="1">
      <c r="A7" s="51" t="s">
        <v>63</v>
      </c>
      <c r="B7" s="51" t="s">
        <v>83</v>
      </c>
      <c r="C7" s="52">
        <v>40483</v>
      </c>
      <c r="D7" s="52">
        <v>42304</v>
      </c>
      <c r="E7" s="53">
        <f t="shared" si="0"/>
        <v>59</v>
      </c>
      <c r="F7" s="54">
        <v>1132157</v>
      </c>
      <c r="G7" s="54">
        <v>1284</v>
      </c>
      <c r="H7" s="40">
        <v>23.07</v>
      </c>
      <c r="I7" s="51" t="s">
        <v>65</v>
      </c>
      <c r="J7" s="51" t="s">
        <v>65</v>
      </c>
      <c r="K7" s="51" t="s">
        <v>63</v>
      </c>
      <c r="L7" s="51">
        <v>1</v>
      </c>
      <c r="M7" s="56">
        <v>1</v>
      </c>
      <c r="N7" s="57">
        <v>40714</v>
      </c>
      <c r="O7" s="59"/>
      <c r="P7" s="59"/>
      <c r="Q7" s="51" t="s">
        <v>70</v>
      </c>
      <c r="R7" s="51"/>
      <c r="S7" s="51"/>
      <c r="T7" s="51" t="s">
        <v>66</v>
      </c>
      <c r="U7" s="51"/>
      <c r="V7" s="51"/>
      <c r="W7" s="54">
        <v>1</v>
      </c>
      <c r="X7" s="54">
        <v>1</v>
      </c>
      <c r="Y7" s="54">
        <v>1</v>
      </c>
      <c r="Z7" s="54">
        <v>1</v>
      </c>
      <c r="AA7" s="54">
        <v>1</v>
      </c>
      <c r="AB7" s="54">
        <v>1</v>
      </c>
      <c r="AC7" s="51" t="s">
        <v>67</v>
      </c>
      <c r="AD7" s="54">
        <v>436</v>
      </c>
      <c r="AE7" s="54">
        <v>529</v>
      </c>
      <c r="AF7" s="54">
        <v>1</v>
      </c>
      <c r="AG7" s="51" t="s">
        <v>68</v>
      </c>
      <c r="AH7" s="54">
        <v>5733</v>
      </c>
      <c r="AI7" s="54">
        <v>1</v>
      </c>
      <c r="AJ7" s="51" t="s">
        <v>70</v>
      </c>
      <c r="AK7" s="51" t="s">
        <v>70</v>
      </c>
      <c r="AL7" s="51" t="s">
        <v>70</v>
      </c>
      <c r="AM7" s="51" t="s">
        <v>70</v>
      </c>
      <c r="AN7" s="51" t="s">
        <v>70</v>
      </c>
      <c r="AO7" s="51" t="s">
        <v>70</v>
      </c>
      <c r="AP7" s="54">
        <v>0</v>
      </c>
      <c r="AQ7" s="51" t="s">
        <v>69</v>
      </c>
      <c r="AR7" s="54">
        <v>19.2</v>
      </c>
      <c r="AS7" s="51" t="s">
        <v>71</v>
      </c>
      <c r="AT7" s="54">
        <v>0</v>
      </c>
      <c r="AU7" s="51" t="s">
        <v>70</v>
      </c>
      <c r="AV7" s="54">
        <v>0</v>
      </c>
      <c r="AW7" s="54">
        <v>74</v>
      </c>
      <c r="AX7" s="51" t="s">
        <v>70</v>
      </c>
      <c r="AY7" s="51" t="s">
        <v>70</v>
      </c>
      <c r="AZ7" s="51" t="s">
        <v>70</v>
      </c>
      <c r="BA7" s="51" t="s">
        <v>70</v>
      </c>
      <c r="BB7" s="51" t="s">
        <v>70</v>
      </c>
      <c r="BC7" s="51" t="s">
        <v>70</v>
      </c>
      <c r="BD7" s="51" t="s">
        <v>84</v>
      </c>
      <c r="BE7" s="54">
        <v>2011</v>
      </c>
      <c r="BF7" s="54">
        <v>7</v>
      </c>
      <c r="BG7" s="54">
        <v>7</v>
      </c>
      <c r="BH7" s="54">
        <v>133</v>
      </c>
      <c r="BI7" s="54">
        <v>1</v>
      </c>
      <c r="BJ7" s="54">
        <v>4</v>
      </c>
      <c r="BK7" s="54">
        <v>0</v>
      </c>
      <c r="BL7" s="54">
        <v>11</v>
      </c>
      <c r="BM7" s="54">
        <v>1</v>
      </c>
      <c r="BN7" s="54">
        <v>0</v>
      </c>
      <c r="BO7" s="54">
        <v>4</v>
      </c>
      <c r="BP7" s="54">
        <v>0</v>
      </c>
      <c r="BQ7" s="54">
        <v>0</v>
      </c>
      <c r="BR7" s="54">
        <v>0</v>
      </c>
      <c r="BS7" s="54">
        <v>0</v>
      </c>
      <c r="BT7" s="54">
        <v>1</v>
      </c>
      <c r="BU7" s="54">
        <v>1</v>
      </c>
      <c r="BV7" s="54">
        <v>0</v>
      </c>
      <c r="BW7" s="54">
        <v>0</v>
      </c>
      <c r="BX7" s="54">
        <v>0</v>
      </c>
      <c r="BY7" s="54">
        <v>1</v>
      </c>
      <c r="BZ7" s="51" t="s">
        <v>73</v>
      </c>
    </row>
    <row r="8" spans="1:78" ht="15.75" customHeight="1" thickBot="1">
      <c r="A8" s="41" t="s">
        <v>63</v>
      </c>
      <c r="B8" s="41" t="s">
        <v>85</v>
      </c>
      <c r="C8" s="42">
        <v>42304</v>
      </c>
      <c r="D8" s="42">
        <v>43208</v>
      </c>
      <c r="E8" s="43">
        <f t="shared" si="0"/>
        <v>29</v>
      </c>
      <c r="F8" s="44">
        <v>1310622</v>
      </c>
      <c r="G8" s="44">
        <v>820</v>
      </c>
      <c r="H8" s="45">
        <v>25.89</v>
      </c>
      <c r="I8" s="41" t="s">
        <v>65</v>
      </c>
      <c r="J8" s="41" t="s">
        <v>65</v>
      </c>
      <c r="K8" s="41" t="s">
        <v>77</v>
      </c>
      <c r="L8" s="41">
        <v>0</v>
      </c>
      <c r="M8" s="46">
        <v>1</v>
      </c>
      <c r="N8" s="47">
        <v>41450</v>
      </c>
      <c r="O8" s="48"/>
      <c r="P8" s="48"/>
      <c r="Q8" s="41" t="s">
        <v>70</v>
      </c>
      <c r="R8" s="41"/>
      <c r="S8" s="41"/>
      <c r="T8" s="41" t="s">
        <v>86</v>
      </c>
      <c r="U8" s="41"/>
      <c r="V8" s="41"/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1</v>
      </c>
      <c r="AC8" s="41" t="s">
        <v>67</v>
      </c>
      <c r="AD8" s="44">
        <v>436</v>
      </c>
      <c r="AE8" s="44">
        <v>529</v>
      </c>
      <c r="AF8" s="44">
        <v>1</v>
      </c>
      <c r="AG8" s="41" t="s">
        <v>68</v>
      </c>
      <c r="AH8" s="44">
        <v>5733</v>
      </c>
      <c r="AI8" s="41">
        <v>1</v>
      </c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 t="s">
        <v>87</v>
      </c>
    </row>
    <row r="9" spans="1:78" ht="15.75" customHeight="1" thickBot="1">
      <c r="A9" s="51" t="s">
        <v>88</v>
      </c>
      <c r="B9" s="51" t="s">
        <v>89</v>
      </c>
      <c r="C9" s="52">
        <v>37196</v>
      </c>
      <c r="D9" s="52">
        <v>38018</v>
      </c>
      <c r="E9" s="53">
        <f t="shared" si="0"/>
        <v>27</v>
      </c>
      <c r="F9" s="54">
        <v>349180</v>
      </c>
      <c r="G9" s="54">
        <v>73</v>
      </c>
      <c r="H9" s="40">
        <v>9.2899999999999991</v>
      </c>
      <c r="I9" s="51" t="s">
        <v>65</v>
      </c>
      <c r="J9" s="51" t="s">
        <v>65</v>
      </c>
      <c r="K9" s="51" t="s">
        <v>88</v>
      </c>
      <c r="L9" s="51">
        <v>1</v>
      </c>
      <c r="M9" s="56">
        <v>0</v>
      </c>
      <c r="N9" s="57"/>
      <c r="O9" s="58"/>
      <c r="P9" s="55"/>
      <c r="Q9" s="56"/>
      <c r="R9" s="56"/>
      <c r="S9" s="56"/>
      <c r="T9" s="51" t="s">
        <v>66</v>
      </c>
      <c r="U9" s="51"/>
      <c r="V9" s="51"/>
      <c r="W9" s="54">
        <v>0</v>
      </c>
      <c r="X9" s="54">
        <v>0</v>
      </c>
      <c r="Y9" s="54">
        <v>0</v>
      </c>
      <c r="Z9" s="54">
        <v>1</v>
      </c>
      <c r="AA9" s="54">
        <v>1</v>
      </c>
      <c r="AB9" s="54">
        <v>1</v>
      </c>
      <c r="AC9" s="51" t="s">
        <v>90</v>
      </c>
      <c r="AD9" s="54">
        <v>799</v>
      </c>
      <c r="AE9" s="54">
        <v>735</v>
      </c>
      <c r="AF9" s="54">
        <v>1</v>
      </c>
      <c r="AG9" s="51" t="s">
        <v>91</v>
      </c>
      <c r="AH9" s="54">
        <v>779</v>
      </c>
      <c r="AI9" s="35">
        <v>0</v>
      </c>
      <c r="AJ9" s="51" t="s">
        <v>70</v>
      </c>
      <c r="AK9" s="51" t="s">
        <v>70</v>
      </c>
      <c r="AL9" s="51" t="s">
        <v>70</v>
      </c>
      <c r="AM9" s="51" t="s">
        <v>70</v>
      </c>
      <c r="AN9" s="51" t="s">
        <v>70</v>
      </c>
      <c r="AO9" s="51" t="s">
        <v>70</v>
      </c>
      <c r="AP9" s="54">
        <v>0</v>
      </c>
      <c r="AQ9" s="51" t="s">
        <v>70</v>
      </c>
      <c r="AR9" s="54">
        <v>2.5</v>
      </c>
      <c r="AS9" s="51" t="s">
        <v>71</v>
      </c>
      <c r="AT9" s="54">
        <v>0</v>
      </c>
      <c r="AU9" s="51" t="s">
        <v>70</v>
      </c>
      <c r="AV9" s="54">
        <v>0</v>
      </c>
      <c r="AW9" s="54">
        <v>381</v>
      </c>
      <c r="AX9" s="51" t="s">
        <v>70</v>
      </c>
      <c r="AY9" s="51" t="s">
        <v>70</v>
      </c>
      <c r="AZ9" s="51" t="s">
        <v>70</v>
      </c>
      <c r="BA9" s="51" t="s">
        <v>70</v>
      </c>
      <c r="BB9" s="51" t="s">
        <v>70</v>
      </c>
      <c r="BC9" s="51" t="s">
        <v>70</v>
      </c>
      <c r="BD9" s="51" t="s">
        <v>72</v>
      </c>
      <c r="BE9" s="54">
        <v>2003</v>
      </c>
      <c r="BF9" s="54">
        <v>11</v>
      </c>
      <c r="BG9" s="54">
        <v>11</v>
      </c>
      <c r="BH9" s="54">
        <v>1884</v>
      </c>
      <c r="BI9" s="54">
        <v>1</v>
      </c>
      <c r="BJ9" s="54">
        <v>0</v>
      </c>
      <c r="BK9" s="54">
        <v>0</v>
      </c>
      <c r="BL9" s="54">
        <v>1</v>
      </c>
      <c r="BM9" s="54">
        <v>0</v>
      </c>
      <c r="BN9" s="54">
        <v>0</v>
      </c>
      <c r="BO9" s="54">
        <v>0</v>
      </c>
      <c r="BP9" s="54">
        <v>0</v>
      </c>
      <c r="BQ9" s="54">
        <v>0</v>
      </c>
      <c r="BR9" s="54">
        <v>0</v>
      </c>
      <c r="BS9" s="54">
        <v>0</v>
      </c>
      <c r="BT9" s="54">
        <v>0</v>
      </c>
      <c r="BU9" s="54">
        <v>0</v>
      </c>
      <c r="BV9" s="54">
        <v>0</v>
      </c>
      <c r="BW9" s="54">
        <v>0</v>
      </c>
      <c r="BX9" s="54">
        <v>0</v>
      </c>
      <c r="BY9" s="54">
        <v>1</v>
      </c>
      <c r="BZ9" s="51" t="s">
        <v>73</v>
      </c>
    </row>
    <row r="10" spans="1:78" ht="15.75" customHeight="1" thickBot="1">
      <c r="A10" s="31" t="s">
        <v>88</v>
      </c>
      <c r="B10" s="31" t="s">
        <v>92</v>
      </c>
      <c r="C10" s="32">
        <v>38047</v>
      </c>
      <c r="D10" s="32">
        <v>38504</v>
      </c>
      <c r="E10" s="34">
        <f t="shared" si="0"/>
        <v>15</v>
      </c>
      <c r="F10" s="35">
        <v>393118</v>
      </c>
      <c r="G10" s="35">
        <v>5</v>
      </c>
      <c r="H10" s="40">
        <v>1.02</v>
      </c>
      <c r="I10" s="31" t="s">
        <v>65</v>
      </c>
      <c r="J10" s="31" t="s">
        <v>65</v>
      </c>
      <c r="K10" s="31" t="s">
        <v>93</v>
      </c>
      <c r="L10" s="31">
        <v>0</v>
      </c>
      <c r="M10" s="37">
        <v>0</v>
      </c>
      <c r="N10" s="38"/>
      <c r="O10" s="49"/>
      <c r="P10" s="50"/>
      <c r="Q10" s="37"/>
      <c r="R10" s="37"/>
      <c r="S10" s="37"/>
      <c r="T10" s="31" t="s">
        <v>66</v>
      </c>
      <c r="U10" s="31"/>
      <c r="V10" s="31"/>
      <c r="W10" s="35">
        <v>0</v>
      </c>
      <c r="X10" s="35">
        <v>0</v>
      </c>
      <c r="Y10" s="35">
        <v>0</v>
      </c>
      <c r="Z10" s="35">
        <v>1</v>
      </c>
      <c r="AA10" s="35">
        <v>1</v>
      </c>
      <c r="AB10" s="35">
        <v>1</v>
      </c>
      <c r="AC10" s="31" t="s">
        <v>90</v>
      </c>
      <c r="AD10" s="35">
        <v>799</v>
      </c>
      <c r="AE10" s="35">
        <v>735</v>
      </c>
      <c r="AF10" s="35">
        <v>1</v>
      </c>
      <c r="AG10" s="31" t="s">
        <v>91</v>
      </c>
      <c r="AH10" s="35">
        <v>779</v>
      </c>
      <c r="AI10" s="35">
        <v>0</v>
      </c>
      <c r="AJ10" s="31" t="s">
        <v>70</v>
      </c>
      <c r="AK10" s="31" t="s">
        <v>69</v>
      </c>
      <c r="AL10" s="31" t="s">
        <v>70</v>
      </c>
      <c r="AM10" s="31" t="s">
        <v>70</v>
      </c>
      <c r="AN10" s="31" t="s">
        <v>70</v>
      </c>
      <c r="AO10" s="31" t="s">
        <v>70</v>
      </c>
      <c r="AP10" s="35">
        <v>0</v>
      </c>
      <c r="AQ10" s="31" t="s">
        <v>70</v>
      </c>
      <c r="AR10" s="35">
        <v>2.5</v>
      </c>
      <c r="AS10" s="31" t="s">
        <v>71</v>
      </c>
      <c r="AT10" s="35">
        <v>0</v>
      </c>
      <c r="AU10" s="31" t="s">
        <v>70</v>
      </c>
      <c r="AV10" s="35">
        <v>0</v>
      </c>
      <c r="AW10" s="35">
        <v>381</v>
      </c>
      <c r="AX10" s="31" t="s">
        <v>70</v>
      </c>
      <c r="AY10" s="31" t="s">
        <v>70</v>
      </c>
      <c r="AZ10" s="31" t="s">
        <v>70</v>
      </c>
      <c r="BA10" s="31" t="s">
        <v>70</v>
      </c>
      <c r="BB10" s="31" t="s">
        <v>70</v>
      </c>
      <c r="BC10" s="31" t="s">
        <v>70</v>
      </c>
      <c r="BD10" s="31" t="s">
        <v>72</v>
      </c>
      <c r="BE10" s="35">
        <v>2004</v>
      </c>
      <c r="BF10" s="35">
        <v>8</v>
      </c>
      <c r="BG10" s="35">
        <v>8</v>
      </c>
      <c r="BH10" s="35">
        <v>23</v>
      </c>
      <c r="BI10" s="35">
        <v>2</v>
      </c>
      <c r="BJ10" s="35">
        <v>0</v>
      </c>
      <c r="BK10" s="35">
        <v>0</v>
      </c>
      <c r="BL10" s="35">
        <v>3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2</v>
      </c>
      <c r="BU10" s="35">
        <v>0</v>
      </c>
      <c r="BV10" s="35">
        <v>0</v>
      </c>
      <c r="BW10" s="35">
        <v>0</v>
      </c>
      <c r="BX10" s="35">
        <v>0</v>
      </c>
      <c r="BY10" s="35">
        <v>1</v>
      </c>
      <c r="BZ10" s="31" t="s">
        <v>73</v>
      </c>
    </row>
    <row r="11" spans="1:78" ht="15.75" customHeight="1" thickBot="1">
      <c r="A11" s="51" t="s">
        <v>88</v>
      </c>
      <c r="B11" s="51" t="s">
        <v>172</v>
      </c>
      <c r="C11" s="52">
        <v>38443</v>
      </c>
      <c r="D11" s="52">
        <v>39022</v>
      </c>
      <c r="E11" s="53">
        <f t="shared" si="0"/>
        <v>19</v>
      </c>
      <c r="F11" s="54">
        <v>414677</v>
      </c>
      <c r="G11" s="54">
        <v>5</v>
      </c>
      <c r="H11" s="40">
        <v>0.76</v>
      </c>
      <c r="I11" s="51" t="s">
        <v>95</v>
      </c>
      <c r="J11" s="51" t="s">
        <v>65</v>
      </c>
      <c r="K11" s="51" t="s">
        <v>94</v>
      </c>
      <c r="L11" s="31">
        <v>0</v>
      </c>
      <c r="M11" s="37">
        <v>0</v>
      </c>
      <c r="N11" s="38"/>
      <c r="O11" s="49"/>
      <c r="P11" s="55"/>
      <c r="Q11" s="37"/>
      <c r="R11" s="37"/>
      <c r="S11" s="37"/>
      <c r="T11" s="51" t="s">
        <v>66</v>
      </c>
      <c r="U11" s="51"/>
      <c r="V11" s="51"/>
      <c r="W11" s="54">
        <v>0</v>
      </c>
      <c r="X11" s="54">
        <v>0</v>
      </c>
      <c r="Y11" s="54">
        <v>0</v>
      </c>
      <c r="Z11" s="54">
        <v>0</v>
      </c>
      <c r="AA11" s="54">
        <v>1</v>
      </c>
      <c r="AB11" s="54">
        <v>1</v>
      </c>
      <c r="AC11" s="51" t="s">
        <v>90</v>
      </c>
      <c r="AD11" s="54">
        <v>799</v>
      </c>
      <c r="AE11" s="54">
        <v>735</v>
      </c>
      <c r="AF11" s="54">
        <v>1</v>
      </c>
      <c r="AG11" s="51" t="s">
        <v>91</v>
      </c>
      <c r="AH11" s="54">
        <v>779</v>
      </c>
      <c r="AI11" s="54">
        <v>0</v>
      </c>
      <c r="AJ11" s="51" t="s">
        <v>70</v>
      </c>
      <c r="AK11" s="51" t="s">
        <v>70</v>
      </c>
      <c r="AL11" s="51" t="s">
        <v>69</v>
      </c>
      <c r="AM11" s="51" t="s">
        <v>70</v>
      </c>
      <c r="AN11" s="51" t="s">
        <v>70</v>
      </c>
      <c r="AO11" s="51" t="s">
        <v>70</v>
      </c>
      <c r="AP11" s="54">
        <v>16</v>
      </c>
      <c r="AQ11" s="51" t="s">
        <v>69</v>
      </c>
      <c r="AR11" s="54">
        <v>2.5</v>
      </c>
      <c r="AS11" s="51" t="s">
        <v>101</v>
      </c>
      <c r="AT11" s="35">
        <v>0</v>
      </c>
      <c r="AU11" s="51" t="s">
        <v>70</v>
      </c>
      <c r="AV11" s="54">
        <v>0</v>
      </c>
      <c r="AW11" s="54">
        <v>381</v>
      </c>
      <c r="AX11" s="51" t="s">
        <v>70</v>
      </c>
      <c r="AY11" s="51" t="s">
        <v>69</v>
      </c>
      <c r="AZ11" s="51" t="s">
        <v>70</v>
      </c>
      <c r="BA11" s="51" t="s">
        <v>70</v>
      </c>
      <c r="BB11" s="51" t="s">
        <v>70</v>
      </c>
      <c r="BC11" s="51" t="s">
        <v>69</v>
      </c>
      <c r="BD11" s="51" t="s">
        <v>173</v>
      </c>
      <c r="BE11" s="54">
        <v>2006</v>
      </c>
      <c r="BF11" s="54">
        <v>10</v>
      </c>
      <c r="BG11" s="54">
        <v>10</v>
      </c>
      <c r="BH11" s="54">
        <v>301</v>
      </c>
      <c r="BI11" s="54">
        <v>7</v>
      </c>
      <c r="BJ11" s="54">
        <v>2</v>
      </c>
      <c r="BK11" s="54">
        <v>0</v>
      </c>
      <c r="BL11" s="54">
        <v>14</v>
      </c>
      <c r="BM11" s="54">
        <v>1</v>
      </c>
      <c r="BN11" s="54">
        <v>0</v>
      </c>
      <c r="BO11" s="54">
        <v>2</v>
      </c>
      <c r="BP11" s="54">
        <v>0</v>
      </c>
      <c r="BQ11" s="54">
        <v>0</v>
      </c>
      <c r="BR11" s="54">
        <v>2</v>
      </c>
      <c r="BS11" s="54">
        <v>2</v>
      </c>
      <c r="BT11" s="54">
        <v>1</v>
      </c>
      <c r="BU11" s="54">
        <v>1</v>
      </c>
      <c r="BV11" s="54">
        <v>0</v>
      </c>
      <c r="BW11" s="54">
        <v>0</v>
      </c>
      <c r="BX11" s="54">
        <v>0</v>
      </c>
      <c r="BY11" s="54">
        <v>1</v>
      </c>
      <c r="BZ11" s="51" t="s">
        <v>73</v>
      </c>
    </row>
    <row r="12" spans="1:78" ht="15.75" customHeight="1" thickBot="1">
      <c r="A12" s="31" t="s">
        <v>88</v>
      </c>
      <c r="B12" s="31" t="s">
        <v>97</v>
      </c>
      <c r="C12" s="32">
        <v>39052</v>
      </c>
      <c r="D12" s="32">
        <v>39257</v>
      </c>
      <c r="E12" s="34">
        <f t="shared" si="0"/>
        <v>6</v>
      </c>
      <c r="F12" s="35">
        <v>446400</v>
      </c>
      <c r="G12" s="35">
        <v>37</v>
      </c>
      <c r="H12" s="40">
        <v>16.579999999999998</v>
      </c>
      <c r="I12" s="31" t="s">
        <v>79</v>
      </c>
      <c r="J12" s="31" t="s">
        <v>65</v>
      </c>
      <c r="K12" s="31" t="s">
        <v>98</v>
      </c>
      <c r="L12" s="31">
        <v>0</v>
      </c>
      <c r="M12" s="37">
        <v>0</v>
      </c>
      <c r="N12" s="38"/>
      <c r="O12" s="49"/>
      <c r="P12" s="50"/>
      <c r="Q12" s="37"/>
      <c r="R12" s="37"/>
      <c r="S12" s="37"/>
      <c r="T12" s="31" t="s">
        <v>66</v>
      </c>
      <c r="U12" s="31"/>
      <c r="V12" s="31"/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1" t="s">
        <v>90</v>
      </c>
      <c r="AD12" s="35">
        <v>799</v>
      </c>
      <c r="AE12" s="35">
        <v>735</v>
      </c>
      <c r="AF12" s="35">
        <v>1</v>
      </c>
      <c r="AG12" s="31" t="s">
        <v>91</v>
      </c>
      <c r="AH12" s="35">
        <v>779</v>
      </c>
      <c r="AI12" s="35">
        <v>0</v>
      </c>
      <c r="AJ12" s="31" t="s">
        <v>70</v>
      </c>
      <c r="AK12" s="31" t="s">
        <v>70</v>
      </c>
      <c r="AL12" s="31" t="s">
        <v>70</v>
      </c>
      <c r="AM12" s="31" t="s">
        <v>70</v>
      </c>
      <c r="AN12" s="31" t="s">
        <v>70</v>
      </c>
      <c r="AO12" s="31" t="s">
        <v>70</v>
      </c>
      <c r="AP12" s="35">
        <v>0</v>
      </c>
      <c r="AQ12" s="31" t="s">
        <v>70</v>
      </c>
      <c r="AR12" s="35">
        <v>2.5</v>
      </c>
      <c r="AS12" s="31" t="s">
        <v>71</v>
      </c>
      <c r="AT12" s="35">
        <v>0</v>
      </c>
      <c r="AU12" s="31" t="s">
        <v>70</v>
      </c>
      <c r="AV12" s="35">
        <v>0</v>
      </c>
      <c r="AW12" s="35">
        <v>381</v>
      </c>
      <c r="AX12" s="31" t="s">
        <v>70</v>
      </c>
      <c r="AY12" s="31" t="s">
        <v>70</v>
      </c>
      <c r="AZ12" s="31" t="s">
        <v>70</v>
      </c>
      <c r="BA12" s="31" t="s">
        <v>70</v>
      </c>
      <c r="BB12" s="31" t="s">
        <v>70</v>
      </c>
      <c r="BC12" s="31" t="s">
        <v>70</v>
      </c>
      <c r="BD12" s="31" t="s">
        <v>72</v>
      </c>
      <c r="BE12" s="35">
        <v>2007</v>
      </c>
      <c r="BF12" s="35">
        <v>13</v>
      </c>
      <c r="BG12" s="35">
        <v>13</v>
      </c>
      <c r="BH12" s="35">
        <v>382</v>
      </c>
      <c r="BI12" s="35">
        <v>5</v>
      </c>
      <c r="BJ12" s="35">
        <v>3</v>
      </c>
      <c r="BK12" s="35">
        <v>0</v>
      </c>
      <c r="BL12" s="35">
        <v>9</v>
      </c>
      <c r="BM12" s="35">
        <v>1</v>
      </c>
      <c r="BN12" s="35">
        <v>0</v>
      </c>
      <c r="BO12" s="35">
        <v>7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1</v>
      </c>
      <c r="BZ12" s="31" t="s">
        <v>73</v>
      </c>
    </row>
    <row r="13" spans="1:78" ht="15.75" customHeight="1" thickBot="1">
      <c r="A13" s="31" t="s">
        <v>88</v>
      </c>
      <c r="B13" s="31" t="s">
        <v>99</v>
      </c>
      <c r="C13" s="32">
        <v>39257</v>
      </c>
      <c r="D13" s="33">
        <v>39934</v>
      </c>
      <c r="E13" s="34">
        <f t="shared" si="0"/>
        <v>22</v>
      </c>
      <c r="F13" s="35">
        <v>478124</v>
      </c>
      <c r="G13" s="35">
        <v>255</v>
      </c>
      <c r="H13" s="40">
        <v>29.09</v>
      </c>
      <c r="I13" s="31" t="s">
        <v>79</v>
      </c>
      <c r="J13" s="31" t="s">
        <v>65</v>
      </c>
      <c r="K13" s="31" t="s">
        <v>100</v>
      </c>
      <c r="L13" s="31">
        <v>0</v>
      </c>
      <c r="M13" s="37">
        <v>0</v>
      </c>
      <c r="N13" s="38"/>
      <c r="O13" s="49"/>
      <c r="P13" s="50"/>
      <c r="Q13" s="37"/>
      <c r="R13" s="37"/>
      <c r="S13" s="37"/>
      <c r="T13" s="31" t="s">
        <v>66</v>
      </c>
      <c r="U13" s="31"/>
      <c r="V13" s="31"/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1" t="s">
        <v>90</v>
      </c>
      <c r="AD13" s="35">
        <v>799</v>
      </c>
      <c r="AE13" s="35">
        <v>735</v>
      </c>
      <c r="AF13" s="35">
        <v>1</v>
      </c>
      <c r="AG13" s="31" t="s">
        <v>91</v>
      </c>
      <c r="AH13" s="35">
        <v>779</v>
      </c>
      <c r="AI13" s="35">
        <v>0</v>
      </c>
      <c r="AJ13" s="31" t="s">
        <v>70</v>
      </c>
      <c r="AK13" s="31" t="s">
        <v>70</v>
      </c>
      <c r="AL13" s="31" t="s">
        <v>70</v>
      </c>
      <c r="AM13" s="31" t="s">
        <v>70</v>
      </c>
      <c r="AN13" s="31" t="s">
        <v>70</v>
      </c>
      <c r="AO13" s="31" t="s">
        <v>70</v>
      </c>
      <c r="AP13" s="31"/>
      <c r="AQ13" s="31" t="s">
        <v>69</v>
      </c>
      <c r="AR13" s="35">
        <v>2.5</v>
      </c>
      <c r="AS13" s="31" t="s">
        <v>101</v>
      </c>
      <c r="AT13" s="35">
        <v>0</v>
      </c>
      <c r="AU13" s="31" t="s">
        <v>70</v>
      </c>
      <c r="AV13" s="35">
        <v>0</v>
      </c>
      <c r="AW13" s="35">
        <v>381</v>
      </c>
      <c r="AX13" s="31" t="s">
        <v>70</v>
      </c>
      <c r="AY13" s="31" t="s">
        <v>70</v>
      </c>
      <c r="AZ13" s="31" t="s">
        <v>70</v>
      </c>
      <c r="BA13" s="31" t="s">
        <v>70</v>
      </c>
      <c r="BB13" s="31" t="s">
        <v>70</v>
      </c>
      <c r="BC13" s="31" t="s">
        <v>69</v>
      </c>
      <c r="BD13" s="31" t="s">
        <v>82</v>
      </c>
      <c r="BE13" s="35">
        <v>2008</v>
      </c>
      <c r="BF13" s="35">
        <v>12</v>
      </c>
      <c r="BG13" s="35">
        <v>12</v>
      </c>
      <c r="BH13" s="35">
        <v>1585</v>
      </c>
      <c r="BI13" s="35">
        <v>34</v>
      </c>
      <c r="BJ13" s="35">
        <v>5</v>
      </c>
      <c r="BK13" s="35">
        <v>1</v>
      </c>
      <c r="BL13" s="35">
        <v>56</v>
      </c>
      <c r="BM13" s="35">
        <v>10</v>
      </c>
      <c r="BN13" s="35">
        <v>0</v>
      </c>
      <c r="BO13" s="35">
        <v>30</v>
      </c>
      <c r="BP13" s="35">
        <v>0</v>
      </c>
      <c r="BQ13" s="35">
        <v>0</v>
      </c>
      <c r="BR13" s="35">
        <v>2</v>
      </c>
      <c r="BS13" s="35">
        <v>1</v>
      </c>
      <c r="BT13" s="35">
        <v>0</v>
      </c>
      <c r="BU13" s="35">
        <v>5</v>
      </c>
      <c r="BV13" s="35">
        <v>0</v>
      </c>
      <c r="BW13" s="35">
        <v>0</v>
      </c>
      <c r="BX13" s="35">
        <v>0</v>
      </c>
      <c r="BY13" s="35">
        <v>1</v>
      </c>
      <c r="BZ13" s="31" t="s">
        <v>73</v>
      </c>
    </row>
    <row r="14" spans="1:78" ht="15.75" customHeight="1" thickBot="1">
      <c r="A14" s="31" t="s">
        <v>88</v>
      </c>
      <c r="B14" s="31" t="s">
        <v>102</v>
      </c>
      <c r="C14" s="32">
        <v>39965</v>
      </c>
      <c r="D14" s="32">
        <v>41153</v>
      </c>
      <c r="E14" s="34">
        <f t="shared" si="0"/>
        <v>39</v>
      </c>
      <c r="F14" s="35">
        <v>525414</v>
      </c>
      <c r="G14" s="35">
        <v>647</v>
      </c>
      <c r="H14" s="40">
        <v>37.89</v>
      </c>
      <c r="I14" s="31" t="s">
        <v>79</v>
      </c>
      <c r="J14" s="31" t="s">
        <v>65</v>
      </c>
      <c r="K14" s="31" t="s">
        <v>103</v>
      </c>
      <c r="L14" s="31">
        <v>0</v>
      </c>
      <c r="M14" s="37">
        <v>0</v>
      </c>
      <c r="N14" s="38"/>
      <c r="O14" s="49"/>
      <c r="P14" s="50"/>
      <c r="Q14" s="37"/>
      <c r="R14" s="37"/>
      <c r="S14" s="37"/>
      <c r="T14" s="31" t="s">
        <v>66</v>
      </c>
      <c r="U14" s="31"/>
      <c r="V14" s="31"/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1" t="s">
        <v>90</v>
      </c>
      <c r="AD14" s="35">
        <v>799</v>
      </c>
      <c r="AE14" s="35">
        <v>735</v>
      </c>
      <c r="AF14" s="35">
        <v>1</v>
      </c>
      <c r="AG14" s="31" t="s">
        <v>91</v>
      </c>
      <c r="AH14" s="35">
        <v>779</v>
      </c>
      <c r="AI14" s="35">
        <v>0</v>
      </c>
      <c r="AJ14" s="31" t="s">
        <v>70</v>
      </c>
      <c r="AK14" s="31" t="s">
        <v>70</v>
      </c>
      <c r="AL14" s="31" t="s">
        <v>69</v>
      </c>
      <c r="AM14" s="31" t="s">
        <v>69</v>
      </c>
      <c r="AN14" s="31" t="s">
        <v>70</v>
      </c>
      <c r="AO14" s="31" t="s">
        <v>70</v>
      </c>
      <c r="AP14" s="35">
        <v>0</v>
      </c>
      <c r="AQ14" s="31" t="s">
        <v>70</v>
      </c>
      <c r="AR14" s="35">
        <v>2.5</v>
      </c>
      <c r="AS14" s="31" t="s">
        <v>71</v>
      </c>
      <c r="AT14" s="35">
        <v>0</v>
      </c>
      <c r="AU14" s="31" t="s">
        <v>70</v>
      </c>
      <c r="AV14" s="35">
        <v>0</v>
      </c>
      <c r="AW14" s="35">
        <v>381</v>
      </c>
      <c r="AX14" s="31" t="s">
        <v>70</v>
      </c>
      <c r="AY14" s="31" t="s">
        <v>70</v>
      </c>
      <c r="AZ14" s="31" t="s">
        <v>70</v>
      </c>
      <c r="BA14" s="31" t="s">
        <v>70</v>
      </c>
      <c r="BB14" s="31" t="s">
        <v>70</v>
      </c>
      <c r="BC14" s="31" t="s">
        <v>70</v>
      </c>
      <c r="BD14" s="31" t="s">
        <v>72</v>
      </c>
      <c r="BE14" s="35">
        <v>2009</v>
      </c>
      <c r="BF14" s="35">
        <v>9</v>
      </c>
      <c r="BG14" s="35">
        <v>9</v>
      </c>
      <c r="BH14" s="35">
        <v>684</v>
      </c>
      <c r="BI14" s="35">
        <v>45</v>
      </c>
      <c r="BJ14" s="35">
        <v>34</v>
      </c>
      <c r="BK14" s="35">
        <v>0</v>
      </c>
      <c r="BL14" s="35">
        <v>114</v>
      </c>
      <c r="BM14" s="35">
        <v>36</v>
      </c>
      <c r="BN14" s="35">
        <v>2</v>
      </c>
      <c r="BO14" s="35">
        <v>40</v>
      </c>
      <c r="BP14" s="35">
        <v>0</v>
      </c>
      <c r="BQ14" s="35">
        <v>0</v>
      </c>
      <c r="BR14" s="35">
        <v>2</v>
      </c>
      <c r="BS14" s="35">
        <v>4</v>
      </c>
      <c r="BT14" s="35">
        <v>0</v>
      </c>
      <c r="BU14" s="35">
        <v>2</v>
      </c>
      <c r="BV14" s="35">
        <v>0</v>
      </c>
      <c r="BW14" s="35">
        <v>0</v>
      </c>
      <c r="BX14" s="35">
        <v>1</v>
      </c>
      <c r="BY14" s="35">
        <v>1</v>
      </c>
      <c r="BZ14" s="31" t="s">
        <v>73</v>
      </c>
    </row>
    <row r="15" spans="1:78" ht="15.75" customHeight="1" thickBot="1">
      <c r="A15" s="51" t="s">
        <v>88</v>
      </c>
      <c r="B15" s="51" t="s">
        <v>104</v>
      </c>
      <c r="C15" s="52">
        <v>41153</v>
      </c>
      <c r="D15" s="68">
        <v>41395</v>
      </c>
      <c r="E15" s="53">
        <f t="shared" si="0"/>
        <v>8</v>
      </c>
      <c r="F15" s="54">
        <v>593262</v>
      </c>
      <c r="G15" s="54">
        <v>66</v>
      </c>
      <c r="H15" s="40">
        <v>16.690000000000001</v>
      </c>
      <c r="I15" s="51" t="s">
        <v>79</v>
      </c>
      <c r="J15" s="51" t="s">
        <v>65</v>
      </c>
      <c r="K15" s="51" t="s">
        <v>103</v>
      </c>
      <c r="L15" s="31">
        <v>0</v>
      </c>
      <c r="M15" s="37">
        <v>0</v>
      </c>
      <c r="N15" s="38"/>
      <c r="O15" s="49"/>
      <c r="P15" s="50"/>
      <c r="Q15" s="37"/>
      <c r="R15" s="37"/>
      <c r="S15" s="37"/>
      <c r="T15" s="51" t="s">
        <v>66</v>
      </c>
      <c r="U15" s="51"/>
      <c r="V15" s="51"/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1" t="s">
        <v>90</v>
      </c>
      <c r="AD15" s="54">
        <v>799</v>
      </c>
      <c r="AE15" s="54">
        <v>735</v>
      </c>
      <c r="AF15" s="54">
        <v>1</v>
      </c>
      <c r="AG15" s="51" t="s">
        <v>91</v>
      </c>
      <c r="AH15" s="54">
        <v>779</v>
      </c>
      <c r="AI15" s="35">
        <v>0</v>
      </c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 t="s">
        <v>87</v>
      </c>
    </row>
    <row r="16" spans="1:78" ht="15.75" customHeight="1" thickBot="1">
      <c r="A16" s="31" t="s">
        <v>88</v>
      </c>
      <c r="B16" s="37" t="s">
        <v>105</v>
      </c>
      <c r="C16" s="33">
        <v>41399</v>
      </c>
      <c r="D16" s="32">
        <v>42248</v>
      </c>
      <c r="E16" s="34">
        <f t="shared" si="0"/>
        <v>27</v>
      </c>
      <c r="F16" s="35">
        <v>621066</v>
      </c>
      <c r="G16" s="35">
        <v>289</v>
      </c>
      <c r="H16" s="40">
        <v>20.68</v>
      </c>
      <c r="I16" s="31" t="s">
        <v>79</v>
      </c>
      <c r="J16" s="31" t="s">
        <v>65</v>
      </c>
      <c r="K16" s="31" t="s">
        <v>106</v>
      </c>
      <c r="L16" s="31">
        <v>0</v>
      </c>
      <c r="M16" s="37">
        <v>0</v>
      </c>
      <c r="N16" s="38"/>
      <c r="O16" s="49"/>
      <c r="P16" s="50"/>
      <c r="Q16" s="37"/>
      <c r="R16" s="37"/>
      <c r="S16" s="37"/>
      <c r="T16" s="31" t="s">
        <v>66</v>
      </c>
      <c r="U16" s="31"/>
      <c r="V16" s="31"/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1" t="s">
        <v>90</v>
      </c>
      <c r="AD16" s="35">
        <v>799</v>
      </c>
      <c r="AE16" s="35">
        <v>735</v>
      </c>
      <c r="AF16" s="35">
        <v>1</v>
      </c>
      <c r="AG16" s="31" t="s">
        <v>91</v>
      </c>
      <c r="AH16" s="35">
        <v>779</v>
      </c>
      <c r="AI16" s="35">
        <v>0</v>
      </c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 t="s">
        <v>87</v>
      </c>
    </row>
    <row r="17" spans="1:78" ht="15.75" customHeight="1" thickBot="1">
      <c r="A17" s="51" t="s">
        <v>88</v>
      </c>
      <c r="B17" s="51" t="s">
        <v>107</v>
      </c>
      <c r="C17" s="52">
        <v>42250</v>
      </c>
      <c r="D17" s="52">
        <v>43208</v>
      </c>
      <c r="E17" s="53">
        <f t="shared" si="0"/>
        <v>31</v>
      </c>
      <c r="F17" s="54">
        <v>705741.6</v>
      </c>
      <c r="G17" s="54">
        <v>612</v>
      </c>
      <c r="H17" s="40">
        <v>33.57</v>
      </c>
      <c r="I17" s="51" t="s">
        <v>79</v>
      </c>
      <c r="J17" s="51" t="s">
        <v>65</v>
      </c>
      <c r="K17" s="51" t="s">
        <v>108</v>
      </c>
      <c r="L17" s="51">
        <v>0</v>
      </c>
      <c r="M17" s="56">
        <v>0</v>
      </c>
      <c r="N17" s="57"/>
      <c r="O17" s="58"/>
      <c r="P17" s="55"/>
      <c r="Q17" s="56"/>
      <c r="R17" s="56"/>
      <c r="S17" s="56"/>
      <c r="T17" s="51" t="s">
        <v>86</v>
      </c>
      <c r="U17" s="51" t="s">
        <v>109</v>
      </c>
      <c r="V17" s="51"/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1" t="s">
        <v>90</v>
      </c>
      <c r="AD17" s="54">
        <v>799</v>
      </c>
      <c r="AE17" s="54">
        <v>735</v>
      </c>
      <c r="AF17" s="54">
        <v>1</v>
      </c>
      <c r="AG17" s="51" t="s">
        <v>91</v>
      </c>
      <c r="AH17" s="54">
        <v>779</v>
      </c>
      <c r="AI17" s="35">
        <v>0</v>
      </c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 t="s">
        <v>87</v>
      </c>
    </row>
    <row r="18" spans="1:78" ht="15.75" customHeight="1" thickBot="1">
      <c r="A18" s="41" t="s">
        <v>88</v>
      </c>
      <c r="B18" s="41" t="s">
        <v>110</v>
      </c>
      <c r="C18" s="42">
        <v>43210</v>
      </c>
      <c r="D18" s="42">
        <v>43465</v>
      </c>
      <c r="E18" s="43">
        <f t="shared" si="0"/>
        <v>8</v>
      </c>
      <c r="F18" s="44">
        <v>748395.3</v>
      </c>
      <c r="G18" s="44">
        <v>329</v>
      </c>
      <c r="H18" s="45">
        <v>65.94</v>
      </c>
      <c r="I18" s="41" t="s">
        <v>79</v>
      </c>
      <c r="J18" s="41" t="s">
        <v>65</v>
      </c>
      <c r="K18" s="41" t="s">
        <v>108</v>
      </c>
      <c r="L18" s="31">
        <v>0</v>
      </c>
      <c r="M18" s="37">
        <v>1</v>
      </c>
      <c r="N18" s="38">
        <v>43659</v>
      </c>
      <c r="O18" s="49"/>
      <c r="P18" s="55"/>
      <c r="Q18" s="37" t="s">
        <v>70</v>
      </c>
      <c r="R18" s="37"/>
      <c r="S18" s="37"/>
      <c r="T18" s="41" t="s">
        <v>86</v>
      </c>
      <c r="U18" s="41"/>
      <c r="V18" s="41"/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1" t="s">
        <v>90</v>
      </c>
      <c r="AD18" s="44">
        <v>799</v>
      </c>
      <c r="AE18" s="44">
        <v>735</v>
      </c>
      <c r="AF18" s="44">
        <v>1</v>
      </c>
      <c r="AG18" s="41" t="s">
        <v>91</v>
      </c>
      <c r="AH18" s="44">
        <v>779</v>
      </c>
      <c r="AI18" s="35">
        <v>0</v>
      </c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3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 t="s">
        <v>87</v>
      </c>
    </row>
    <row r="19" spans="1:78" ht="15.75" customHeight="1" thickBot="1">
      <c r="A19" s="31" t="s">
        <v>80</v>
      </c>
      <c r="B19" s="31" t="s">
        <v>111</v>
      </c>
      <c r="C19" s="32">
        <v>37288</v>
      </c>
      <c r="D19" s="32">
        <v>37438</v>
      </c>
      <c r="E19" s="34">
        <f t="shared" si="0"/>
        <v>5</v>
      </c>
      <c r="F19" s="35">
        <v>765168.2</v>
      </c>
      <c r="G19" s="35">
        <v>0</v>
      </c>
      <c r="H19" s="40">
        <v>0</v>
      </c>
      <c r="I19" s="31" t="s">
        <v>65</v>
      </c>
      <c r="J19" s="31" t="s">
        <v>65</v>
      </c>
      <c r="K19" s="31" t="s">
        <v>112</v>
      </c>
      <c r="L19" s="31">
        <v>0</v>
      </c>
      <c r="M19" s="37">
        <v>0</v>
      </c>
      <c r="N19" s="39"/>
      <c r="O19" s="39"/>
      <c r="P19" s="50"/>
      <c r="Q19" s="31"/>
      <c r="R19" s="31"/>
      <c r="S19" s="31"/>
      <c r="T19" s="31" t="s">
        <v>66</v>
      </c>
      <c r="U19" s="31"/>
      <c r="V19" s="31"/>
      <c r="W19" s="35">
        <v>0</v>
      </c>
      <c r="X19" s="35">
        <v>1</v>
      </c>
      <c r="Y19" s="35">
        <v>1</v>
      </c>
      <c r="Z19" s="35">
        <v>1</v>
      </c>
      <c r="AA19" s="35">
        <v>1</v>
      </c>
      <c r="AB19" s="35">
        <v>1</v>
      </c>
      <c r="AC19" s="31" t="s">
        <v>113</v>
      </c>
      <c r="AD19" s="35">
        <v>231</v>
      </c>
      <c r="AE19" s="35">
        <v>310</v>
      </c>
      <c r="AF19" s="35">
        <v>0</v>
      </c>
      <c r="AG19" s="31"/>
      <c r="AH19" s="35">
        <v>784</v>
      </c>
      <c r="AI19" s="35">
        <v>0</v>
      </c>
      <c r="AJ19" s="31" t="s">
        <v>70</v>
      </c>
      <c r="AK19" s="31" t="s">
        <v>70</v>
      </c>
      <c r="AL19" s="31" t="s">
        <v>70</v>
      </c>
      <c r="AM19" s="31" t="s">
        <v>70</v>
      </c>
      <c r="AN19" s="31" t="s">
        <v>70</v>
      </c>
      <c r="AO19" s="31" t="s">
        <v>70</v>
      </c>
      <c r="AP19" s="35">
        <v>0</v>
      </c>
      <c r="AQ19" s="31" t="s">
        <v>70</v>
      </c>
      <c r="AR19" s="35">
        <v>2</v>
      </c>
      <c r="AS19" s="31" t="s">
        <v>71</v>
      </c>
      <c r="AT19" s="35">
        <v>0</v>
      </c>
      <c r="AU19" s="31" t="s">
        <v>70</v>
      </c>
      <c r="AV19" s="35">
        <v>0</v>
      </c>
      <c r="AW19" s="35">
        <v>139</v>
      </c>
      <c r="AX19" s="31" t="s">
        <v>70</v>
      </c>
      <c r="AY19" s="31" t="s">
        <v>70</v>
      </c>
      <c r="AZ19" s="31" t="s">
        <v>70</v>
      </c>
      <c r="BA19" s="31" t="s">
        <v>70</v>
      </c>
      <c r="BB19" s="31" t="s">
        <v>70</v>
      </c>
      <c r="BC19" s="31" t="s">
        <v>70</v>
      </c>
      <c r="BD19" s="31" t="s">
        <v>72</v>
      </c>
      <c r="BE19" s="35">
        <v>2002</v>
      </c>
      <c r="BF19" s="35">
        <v>20</v>
      </c>
      <c r="BG19" s="35">
        <v>20</v>
      </c>
      <c r="BH19" s="35">
        <v>78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1</v>
      </c>
      <c r="BZ19" s="31" t="s">
        <v>73</v>
      </c>
    </row>
    <row r="20" spans="1:78" ht="15.75" customHeight="1" thickBot="1">
      <c r="A20" s="51" t="s">
        <v>80</v>
      </c>
      <c r="B20" s="51" t="s">
        <v>114</v>
      </c>
      <c r="C20" s="52">
        <v>37469</v>
      </c>
      <c r="D20" s="52">
        <v>38047</v>
      </c>
      <c r="E20" s="53">
        <f t="shared" si="0"/>
        <v>19</v>
      </c>
      <c r="F20" s="54">
        <v>780301.5</v>
      </c>
      <c r="G20" s="54">
        <v>0</v>
      </c>
      <c r="H20" s="40">
        <v>0</v>
      </c>
      <c r="I20" s="51" t="s">
        <v>79</v>
      </c>
      <c r="J20" s="51" t="s">
        <v>65</v>
      </c>
      <c r="K20" s="51" t="s">
        <v>63</v>
      </c>
      <c r="L20" s="51">
        <v>0</v>
      </c>
      <c r="M20" s="56">
        <v>0</v>
      </c>
      <c r="N20" s="59"/>
      <c r="O20" s="59"/>
      <c r="P20" s="55"/>
      <c r="Q20" s="51"/>
      <c r="R20" s="51"/>
      <c r="S20" s="51"/>
      <c r="T20" s="51" t="s">
        <v>66</v>
      </c>
      <c r="U20" s="51"/>
      <c r="V20" s="51"/>
      <c r="W20" s="54">
        <v>0</v>
      </c>
      <c r="X20" s="54">
        <v>1</v>
      </c>
      <c r="Y20" s="54">
        <v>1</v>
      </c>
      <c r="Z20" s="54">
        <v>0</v>
      </c>
      <c r="AA20" s="54">
        <v>0</v>
      </c>
      <c r="AB20" s="54">
        <v>0</v>
      </c>
      <c r="AC20" s="51" t="s">
        <v>113</v>
      </c>
      <c r="AD20" s="54">
        <v>231</v>
      </c>
      <c r="AE20" s="54">
        <v>310</v>
      </c>
      <c r="AF20" s="54">
        <v>0</v>
      </c>
      <c r="AG20" s="51"/>
      <c r="AH20" s="54">
        <v>784</v>
      </c>
      <c r="AI20" s="54">
        <v>0</v>
      </c>
      <c r="AJ20" s="51" t="s">
        <v>70</v>
      </c>
      <c r="AK20" s="51" t="s">
        <v>69</v>
      </c>
      <c r="AL20" s="51" t="s">
        <v>70</v>
      </c>
      <c r="AM20" s="51" t="s">
        <v>70</v>
      </c>
      <c r="AN20" s="51" t="s">
        <v>70</v>
      </c>
      <c r="AO20" s="51" t="s">
        <v>70</v>
      </c>
      <c r="AP20" s="54">
        <v>0</v>
      </c>
      <c r="AQ20" s="51" t="s">
        <v>69</v>
      </c>
      <c r="AR20" s="54">
        <v>2</v>
      </c>
      <c r="AS20" s="51" t="s">
        <v>71</v>
      </c>
      <c r="AT20" s="54">
        <v>0</v>
      </c>
      <c r="AU20" s="51" t="s">
        <v>70</v>
      </c>
      <c r="AV20" s="54">
        <v>0</v>
      </c>
      <c r="AW20" s="54">
        <v>139</v>
      </c>
      <c r="AX20" s="51" t="s">
        <v>70</v>
      </c>
      <c r="AY20" s="51" t="s">
        <v>70</v>
      </c>
      <c r="AZ20" s="51" t="s">
        <v>70</v>
      </c>
      <c r="BA20" s="51" t="s">
        <v>70</v>
      </c>
      <c r="BB20" s="51" t="s">
        <v>70</v>
      </c>
      <c r="BC20" s="51" t="s">
        <v>70</v>
      </c>
      <c r="BD20" s="51" t="s">
        <v>115</v>
      </c>
      <c r="BE20" s="54">
        <v>2004</v>
      </c>
      <c r="BF20" s="54">
        <v>18</v>
      </c>
      <c r="BG20" s="54">
        <v>18</v>
      </c>
      <c r="BH20" s="54">
        <v>80</v>
      </c>
      <c r="BI20" s="54">
        <v>0</v>
      </c>
      <c r="BJ20" s="54">
        <v>1</v>
      </c>
      <c r="BK20" s="54">
        <v>0</v>
      </c>
      <c r="BL20" s="54">
        <v>1</v>
      </c>
      <c r="BM20" s="54">
        <v>0</v>
      </c>
      <c r="BN20" s="54">
        <v>0</v>
      </c>
      <c r="BO20" s="54">
        <v>0</v>
      </c>
      <c r="BP20" s="54">
        <v>0</v>
      </c>
      <c r="BQ20" s="54">
        <v>0</v>
      </c>
      <c r="BR20" s="54">
        <v>0</v>
      </c>
      <c r="BS20" s="54">
        <v>0</v>
      </c>
      <c r="BT20" s="54">
        <v>1</v>
      </c>
      <c r="BU20" s="54">
        <v>0</v>
      </c>
      <c r="BV20" s="54">
        <v>0</v>
      </c>
      <c r="BW20" s="54">
        <v>0</v>
      </c>
      <c r="BX20" s="54">
        <v>0</v>
      </c>
      <c r="BY20" s="54">
        <v>1</v>
      </c>
      <c r="BZ20" s="51" t="s">
        <v>73</v>
      </c>
    </row>
    <row r="21" spans="1:78" ht="15.75" customHeight="1" thickBot="1">
      <c r="A21" s="51" t="s">
        <v>80</v>
      </c>
      <c r="B21" s="51" t="s">
        <v>116</v>
      </c>
      <c r="C21" s="52">
        <v>38047</v>
      </c>
      <c r="D21" s="52">
        <v>38384</v>
      </c>
      <c r="E21" s="53">
        <f t="shared" si="0"/>
        <v>11</v>
      </c>
      <c r="F21" s="54">
        <v>825701.4</v>
      </c>
      <c r="G21" s="54">
        <v>0</v>
      </c>
      <c r="H21" s="40">
        <v>0</v>
      </c>
      <c r="I21" s="51" t="s">
        <v>79</v>
      </c>
      <c r="J21" s="51" t="s">
        <v>65</v>
      </c>
      <c r="K21" s="51" t="s">
        <v>80</v>
      </c>
      <c r="L21" s="51">
        <v>1</v>
      </c>
      <c r="M21" s="56">
        <v>0</v>
      </c>
      <c r="N21" s="59"/>
      <c r="O21" s="59"/>
      <c r="P21" s="55"/>
      <c r="Q21" s="51"/>
      <c r="R21" s="51"/>
      <c r="S21" s="51"/>
      <c r="T21" s="51" t="s">
        <v>66</v>
      </c>
      <c r="U21" s="51"/>
      <c r="V21" s="51"/>
      <c r="W21" s="54">
        <v>0</v>
      </c>
      <c r="X21" s="54">
        <v>1</v>
      </c>
      <c r="Y21" s="54">
        <v>1</v>
      </c>
      <c r="Z21" s="54">
        <v>0</v>
      </c>
      <c r="AA21" s="54">
        <v>0</v>
      </c>
      <c r="AB21" s="54">
        <v>0</v>
      </c>
      <c r="AC21" s="51" t="s">
        <v>113</v>
      </c>
      <c r="AD21" s="54">
        <v>231</v>
      </c>
      <c r="AE21" s="54">
        <v>310</v>
      </c>
      <c r="AF21" s="54">
        <v>0</v>
      </c>
      <c r="AG21" s="51"/>
      <c r="AH21" s="54">
        <v>784</v>
      </c>
      <c r="AI21" s="35">
        <v>0</v>
      </c>
      <c r="AJ21" s="51" t="s">
        <v>70</v>
      </c>
      <c r="AK21" s="51" t="s">
        <v>70</v>
      </c>
      <c r="AL21" s="51" t="s">
        <v>70</v>
      </c>
      <c r="AM21" s="51" t="s">
        <v>70</v>
      </c>
      <c r="AN21" s="51" t="s">
        <v>70</v>
      </c>
      <c r="AO21" s="51" t="s">
        <v>70</v>
      </c>
      <c r="AP21" s="54">
        <v>0</v>
      </c>
      <c r="AQ21" s="51" t="s">
        <v>70</v>
      </c>
      <c r="AR21" s="54">
        <v>2</v>
      </c>
      <c r="AS21" s="51" t="s">
        <v>71</v>
      </c>
      <c r="AT21" s="54">
        <v>0</v>
      </c>
      <c r="AU21" s="51" t="s">
        <v>70</v>
      </c>
      <c r="AV21" s="54">
        <v>0</v>
      </c>
      <c r="AW21" s="54">
        <v>139</v>
      </c>
      <c r="AX21" s="51" t="s">
        <v>70</v>
      </c>
      <c r="AY21" s="51" t="s">
        <v>70</v>
      </c>
      <c r="AZ21" s="51" t="s">
        <v>70</v>
      </c>
      <c r="BA21" s="51" t="s">
        <v>70</v>
      </c>
      <c r="BB21" s="51" t="s">
        <v>70</v>
      </c>
      <c r="BC21" s="51" t="s">
        <v>70</v>
      </c>
      <c r="BD21" s="51" t="s">
        <v>72</v>
      </c>
      <c r="BE21" s="54">
        <v>2004</v>
      </c>
      <c r="BF21" s="54">
        <v>15</v>
      </c>
      <c r="BG21" s="54">
        <v>15</v>
      </c>
      <c r="BH21" s="54">
        <v>20</v>
      </c>
      <c r="BI21" s="54">
        <v>0</v>
      </c>
      <c r="BJ21" s="54">
        <v>1</v>
      </c>
      <c r="BK21" s="54">
        <v>0</v>
      </c>
      <c r="BL21" s="54">
        <v>1</v>
      </c>
      <c r="BM21" s="54">
        <v>0</v>
      </c>
      <c r="BN21" s="54">
        <v>0</v>
      </c>
      <c r="BO21" s="54">
        <v>0</v>
      </c>
      <c r="BP21" s="54">
        <v>0</v>
      </c>
      <c r="BQ21" s="54">
        <v>0</v>
      </c>
      <c r="BR21" s="54">
        <v>0</v>
      </c>
      <c r="BS21" s="54">
        <v>0</v>
      </c>
      <c r="BT21" s="54">
        <v>0</v>
      </c>
      <c r="BU21" s="54">
        <v>0</v>
      </c>
      <c r="BV21" s="54">
        <v>0</v>
      </c>
      <c r="BW21" s="54">
        <v>0</v>
      </c>
      <c r="BX21" s="54">
        <v>0</v>
      </c>
      <c r="BY21" s="54">
        <v>1</v>
      </c>
      <c r="BZ21" s="51" t="s">
        <v>73</v>
      </c>
    </row>
    <row r="22" spans="1:78" ht="15.75" customHeight="1" thickBot="1">
      <c r="A22" s="31" t="s">
        <v>80</v>
      </c>
      <c r="B22" s="31" t="s">
        <v>117</v>
      </c>
      <c r="C22" s="32">
        <v>38384</v>
      </c>
      <c r="D22" s="32">
        <v>38596</v>
      </c>
      <c r="E22" s="34">
        <f t="shared" si="0"/>
        <v>7</v>
      </c>
      <c r="F22" s="35">
        <v>855968</v>
      </c>
      <c r="G22" s="35">
        <v>0</v>
      </c>
      <c r="H22" s="40">
        <v>0</v>
      </c>
      <c r="I22" s="31" t="s">
        <v>79</v>
      </c>
      <c r="J22" s="31" t="s">
        <v>65</v>
      </c>
      <c r="K22" s="31" t="s">
        <v>118</v>
      </c>
      <c r="L22" s="31">
        <v>0</v>
      </c>
      <c r="M22" s="37">
        <v>0</v>
      </c>
      <c r="N22" s="39"/>
      <c r="O22" s="39"/>
      <c r="P22" s="50"/>
      <c r="Q22" s="31"/>
      <c r="R22" s="31"/>
      <c r="S22" s="31"/>
      <c r="T22" s="31" t="s">
        <v>66</v>
      </c>
      <c r="U22" s="31"/>
      <c r="V22" s="31"/>
      <c r="W22" s="35">
        <v>0</v>
      </c>
      <c r="X22" s="35">
        <v>1</v>
      </c>
      <c r="Y22" s="35">
        <v>1</v>
      </c>
      <c r="Z22" s="35">
        <v>0</v>
      </c>
      <c r="AA22" s="35">
        <v>0</v>
      </c>
      <c r="AB22" s="35">
        <v>0</v>
      </c>
      <c r="AC22" s="31" t="s">
        <v>113</v>
      </c>
      <c r="AD22" s="35">
        <v>231</v>
      </c>
      <c r="AE22" s="35">
        <v>310</v>
      </c>
      <c r="AF22" s="35">
        <v>0</v>
      </c>
      <c r="AG22" s="31"/>
      <c r="AH22" s="35">
        <v>784</v>
      </c>
      <c r="AI22" s="35">
        <v>0</v>
      </c>
      <c r="AJ22" s="31" t="s">
        <v>70</v>
      </c>
      <c r="AK22" s="31" t="s">
        <v>69</v>
      </c>
      <c r="AL22" s="31" t="s">
        <v>69</v>
      </c>
      <c r="AM22" s="31" t="s">
        <v>70</v>
      </c>
      <c r="AN22" s="31" t="s">
        <v>70</v>
      </c>
      <c r="AO22" s="31" t="s">
        <v>70</v>
      </c>
      <c r="AP22" s="35">
        <v>0</v>
      </c>
      <c r="AQ22" s="31" t="s">
        <v>70</v>
      </c>
      <c r="AR22" s="35">
        <v>2</v>
      </c>
      <c r="AS22" s="31" t="s">
        <v>71</v>
      </c>
      <c r="AT22" s="35">
        <v>0</v>
      </c>
      <c r="AU22" s="31" t="s">
        <v>70</v>
      </c>
      <c r="AV22" s="35">
        <v>0</v>
      </c>
      <c r="AW22" s="35">
        <v>139</v>
      </c>
      <c r="AX22" s="31" t="s">
        <v>70</v>
      </c>
      <c r="AY22" s="31" t="s">
        <v>70</v>
      </c>
      <c r="AZ22" s="31" t="s">
        <v>70</v>
      </c>
      <c r="BA22" s="31" t="s">
        <v>70</v>
      </c>
      <c r="BB22" s="31" t="s">
        <v>69</v>
      </c>
      <c r="BC22" s="31" t="s">
        <v>70</v>
      </c>
      <c r="BD22" s="31" t="s">
        <v>72</v>
      </c>
      <c r="BE22" s="35">
        <v>2005</v>
      </c>
      <c r="BF22" s="35">
        <v>17</v>
      </c>
      <c r="BG22" s="35">
        <v>17</v>
      </c>
      <c r="BH22" s="35">
        <v>24</v>
      </c>
      <c r="BI22" s="35">
        <v>3</v>
      </c>
      <c r="BJ22" s="35">
        <v>0</v>
      </c>
      <c r="BK22" s="35">
        <v>0</v>
      </c>
      <c r="BL22" s="35">
        <v>3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3</v>
      </c>
      <c r="BU22" s="35">
        <v>0</v>
      </c>
      <c r="BV22" s="35">
        <v>0</v>
      </c>
      <c r="BW22" s="35">
        <v>0</v>
      </c>
      <c r="BX22" s="35">
        <v>0</v>
      </c>
      <c r="BY22" s="35">
        <v>1</v>
      </c>
      <c r="BZ22" s="31" t="s">
        <v>73</v>
      </c>
    </row>
    <row r="23" spans="1:78" ht="15.75" customHeight="1" thickBot="1">
      <c r="A23" s="51" t="s">
        <v>80</v>
      </c>
      <c r="B23" s="51" t="s">
        <v>202</v>
      </c>
      <c r="C23" s="52">
        <v>38596</v>
      </c>
      <c r="D23" s="52">
        <v>38899</v>
      </c>
      <c r="E23" s="53">
        <f t="shared" si="0"/>
        <v>10</v>
      </c>
      <c r="F23" s="54">
        <v>875835</v>
      </c>
      <c r="G23" s="54">
        <v>1</v>
      </c>
      <c r="H23" s="40">
        <v>0.14000000000000001</v>
      </c>
      <c r="I23" s="51" t="s">
        <v>95</v>
      </c>
      <c r="J23" s="51" t="s">
        <v>65</v>
      </c>
      <c r="K23" s="51" t="s">
        <v>80</v>
      </c>
      <c r="L23" s="51">
        <v>1</v>
      </c>
      <c r="M23" s="56">
        <v>0</v>
      </c>
      <c r="N23" s="59"/>
      <c r="O23" s="59"/>
      <c r="P23" s="55"/>
      <c r="Q23" s="51"/>
      <c r="R23" s="51"/>
      <c r="S23" s="51"/>
      <c r="T23" s="51" t="s">
        <v>66</v>
      </c>
      <c r="U23" s="51"/>
      <c r="V23" s="51"/>
      <c r="W23" s="54">
        <v>0</v>
      </c>
      <c r="X23" s="54">
        <v>1</v>
      </c>
      <c r="Y23" s="54">
        <v>1</v>
      </c>
      <c r="Z23" s="54">
        <v>0</v>
      </c>
      <c r="AA23" s="54">
        <v>1</v>
      </c>
      <c r="AB23" s="54">
        <v>1</v>
      </c>
      <c r="AC23" s="51" t="s">
        <v>113</v>
      </c>
      <c r="AD23" s="54">
        <v>231</v>
      </c>
      <c r="AE23" s="54">
        <v>310</v>
      </c>
      <c r="AF23" s="54">
        <v>0</v>
      </c>
      <c r="AG23" s="51"/>
      <c r="AH23" s="54">
        <v>784</v>
      </c>
      <c r="AI23" s="35">
        <v>0</v>
      </c>
      <c r="AJ23" s="51" t="s">
        <v>70</v>
      </c>
      <c r="AK23" s="51" t="s">
        <v>70</v>
      </c>
      <c r="AL23" s="51" t="s">
        <v>69</v>
      </c>
      <c r="AM23" s="51" t="s">
        <v>70</v>
      </c>
      <c r="AN23" s="51" t="s">
        <v>70</v>
      </c>
      <c r="AO23" s="51" t="s">
        <v>70</v>
      </c>
      <c r="AP23" s="54">
        <v>0</v>
      </c>
      <c r="AQ23" s="51" t="s">
        <v>70</v>
      </c>
      <c r="AR23" s="54">
        <v>2</v>
      </c>
      <c r="AS23" s="51" t="s">
        <v>71</v>
      </c>
      <c r="AT23" s="54">
        <v>0</v>
      </c>
      <c r="AU23" s="51" t="s">
        <v>70</v>
      </c>
      <c r="AV23" s="54">
        <v>0</v>
      </c>
      <c r="AW23" s="54">
        <v>139</v>
      </c>
      <c r="AX23" s="51" t="s">
        <v>70</v>
      </c>
      <c r="AY23" s="51" t="s">
        <v>70</v>
      </c>
      <c r="AZ23" s="51" t="s">
        <v>70</v>
      </c>
      <c r="BA23" s="51" t="s">
        <v>70</v>
      </c>
      <c r="BB23" s="51" t="s">
        <v>69</v>
      </c>
      <c r="BC23" s="51" t="s">
        <v>70</v>
      </c>
      <c r="BD23" s="51" t="s">
        <v>72</v>
      </c>
      <c r="BE23" s="54">
        <v>2006</v>
      </c>
      <c r="BF23" s="54">
        <v>19</v>
      </c>
      <c r="BG23" s="54">
        <v>19</v>
      </c>
      <c r="BH23" s="54">
        <v>52</v>
      </c>
      <c r="BI23" s="54">
        <v>3</v>
      </c>
      <c r="BJ23" s="54">
        <v>9</v>
      </c>
      <c r="BK23" s="54">
        <v>0</v>
      </c>
      <c r="BL23" s="54">
        <v>13</v>
      </c>
      <c r="BM23" s="54">
        <v>2</v>
      </c>
      <c r="BN23" s="54">
        <v>0</v>
      </c>
      <c r="BO23" s="54">
        <v>4</v>
      </c>
      <c r="BP23" s="54">
        <v>1</v>
      </c>
      <c r="BQ23" s="54">
        <v>0</v>
      </c>
      <c r="BR23" s="54">
        <v>1</v>
      </c>
      <c r="BS23" s="54">
        <v>0</v>
      </c>
      <c r="BT23" s="54">
        <v>3</v>
      </c>
      <c r="BU23" s="54">
        <v>0</v>
      </c>
      <c r="BV23" s="54">
        <v>0</v>
      </c>
      <c r="BW23" s="54">
        <v>0</v>
      </c>
      <c r="BX23" s="54">
        <v>0</v>
      </c>
      <c r="BY23" s="54">
        <v>1</v>
      </c>
      <c r="BZ23" s="51" t="s">
        <v>73</v>
      </c>
    </row>
    <row r="24" spans="1:78" ht="15.75" customHeight="1" thickBot="1">
      <c r="A24" s="51" t="s">
        <v>80</v>
      </c>
      <c r="B24" s="51" t="s">
        <v>76</v>
      </c>
      <c r="C24" s="52">
        <v>38930</v>
      </c>
      <c r="D24" s="52">
        <v>39356</v>
      </c>
      <c r="E24" s="53">
        <f t="shared" si="0"/>
        <v>14</v>
      </c>
      <c r="F24" s="54">
        <v>895699</v>
      </c>
      <c r="G24" s="54">
        <v>0</v>
      </c>
      <c r="H24" s="40">
        <v>0</v>
      </c>
      <c r="I24" s="51" t="s">
        <v>65</v>
      </c>
      <c r="J24" s="51" t="s">
        <v>65</v>
      </c>
      <c r="K24" s="51" t="s">
        <v>77</v>
      </c>
      <c r="L24" s="31">
        <v>0</v>
      </c>
      <c r="M24" s="56">
        <v>0</v>
      </c>
      <c r="N24" s="59"/>
      <c r="O24" s="59"/>
      <c r="P24" s="55"/>
      <c r="Q24" s="51"/>
      <c r="R24" s="51"/>
      <c r="S24" s="51"/>
      <c r="T24" s="51" t="s">
        <v>66</v>
      </c>
      <c r="U24" s="51"/>
      <c r="V24" s="51"/>
      <c r="W24" s="54">
        <v>0</v>
      </c>
      <c r="X24" s="54">
        <v>1</v>
      </c>
      <c r="Y24" s="54">
        <v>1</v>
      </c>
      <c r="Z24" s="54">
        <v>1</v>
      </c>
      <c r="AA24" s="54">
        <v>1</v>
      </c>
      <c r="AB24" s="54">
        <v>1</v>
      </c>
      <c r="AC24" s="51" t="s">
        <v>113</v>
      </c>
      <c r="AD24" s="54">
        <v>231</v>
      </c>
      <c r="AE24" s="54">
        <v>310</v>
      </c>
      <c r="AF24" s="54">
        <v>0</v>
      </c>
      <c r="AG24" s="51"/>
      <c r="AH24" s="54">
        <v>784</v>
      </c>
      <c r="AI24" s="35">
        <v>0</v>
      </c>
      <c r="AJ24" s="51" t="s">
        <v>70</v>
      </c>
      <c r="AK24" s="51" t="s">
        <v>70</v>
      </c>
      <c r="AL24" s="51" t="s">
        <v>69</v>
      </c>
      <c r="AM24" s="51" t="s">
        <v>69</v>
      </c>
      <c r="AN24" s="51" t="s">
        <v>70</v>
      </c>
      <c r="AO24" s="51" t="s">
        <v>70</v>
      </c>
      <c r="AP24" s="54">
        <v>0</v>
      </c>
      <c r="AQ24" s="51" t="s">
        <v>70</v>
      </c>
      <c r="AR24" s="54">
        <v>2</v>
      </c>
      <c r="AS24" s="51" t="s">
        <v>71</v>
      </c>
      <c r="AT24" s="54">
        <v>0</v>
      </c>
      <c r="AU24" s="51" t="s">
        <v>70</v>
      </c>
      <c r="AV24" s="54">
        <v>0</v>
      </c>
      <c r="AW24" s="54">
        <v>139</v>
      </c>
      <c r="AX24" s="51" t="s">
        <v>70</v>
      </c>
      <c r="AY24" s="51" t="s">
        <v>70</v>
      </c>
      <c r="AZ24" s="51" t="s">
        <v>70</v>
      </c>
      <c r="BA24" s="51" t="s">
        <v>70</v>
      </c>
      <c r="BB24" s="51" t="s">
        <v>69</v>
      </c>
      <c r="BC24" s="51" t="s">
        <v>70</v>
      </c>
      <c r="BD24" s="51" t="s">
        <v>72</v>
      </c>
      <c r="BE24" s="54">
        <v>2007</v>
      </c>
      <c r="BF24" s="54">
        <v>24</v>
      </c>
      <c r="BG24" s="54">
        <v>24</v>
      </c>
      <c r="BH24" s="54">
        <v>674</v>
      </c>
      <c r="BI24" s="54">
        <v>3</v>
      </c>
      <c r="BJ24" s="54">
        <v>2</v>
      </c>
      <c r="BK24" s="54">
        <v>0</v>
      </c>
      <c r="BL24" s="54">
        <v>12</v>
      </c>
      <c r="BM24" s="54">
        <v>3</v>
      </c>
      <c r="BN24" s="54">
        <v>0</v>
      </c>
      <c r="BO24" s="54">
        <v>4</v>
      </c>
      <c r="BP24" s="54">
        <v>0</v>
      </c>
      <c r="BQ24" s="54">
        <v>0</v>
      </c>
      <c r="BR24" s="54">
        <v>0</v>
      </c>
      <c r="BS24" s="54">
        <v>0</v>
      </c>
      <c r="BT24" s="54">
        <v>0</v>
      </c>
      <c r="BU24" s="54">
        <v>1</v>
      </c>
      <c r="BV24" s="54">
        <v>0</v>
      </c>
      <c r="BW24" s="54">
        <v>0</v>
      </c>
      <c r="BX24" s="54">
        <v>0</v>
      </c>
      <c r="BY24" s="54">
        <v>1</v>
      </c>
      <c r="BZ24" s="51" t="s">
        <v>73</v>
      </c>
    </row>
    <row r="25" spans="1:78" ht="15.75" customHeight="1" thickBot="1">
      <c r="A25" s="31" t="s">
        <v>80</v>
      </c>
      <c r="B25" s="31" t="s">
        <v>122</v>
      </c>
      <c r="C25" s="32">
        <v>39387</v>
      </c>
      <c r="D25" s="32">
        <v>39448</v>
      </c>
      <c r="E25" s="34">
        <f t="shared" si="0"/>
        <v>2</v>
      </c>
      <c r="F25" s="35">
        <v>895699</v>
      </c>
      <c r="G25" s="35">
        <v>1</v>
      </c>
      <c r="H25" s="40">
        <v>0.67</v>
      </c>
      <c r="I25" s="31" t="s">
        <v>79</v>
      </c>
      <c r="J25" s="31" t="s">
        <v>65</v>
      </c>
      <c r="K25" s="31" t="s">
        <v>106</v>
      </c>
      <c r="L25" s="31">
        <v>0</v>
      </c>
      <c r="M25" s="37">
        <v>1</v>
      </c>
      <c r="N25" s="39">
        <v>39393</v>
      </c>
      <c r="O25" s="60"/>
      <c r="P25" s="50"/>
      <c r="Q25" s="37" t="s">
        <v>70</v>
      </c>
      <c r="R25" s="37"/>
      <c r="S25" s="31"/>
      <c r="T25" s="31" t="s">
        <v>66</v>
      </c>
      <c r="U25" s="31"/>
      <c r="V25" s="31"/>
      <c r="W25" s="35">
        <v>0</v>
      </c>
      <c r="X25" s="35">
        <v>1</v>
      </c>
      <c r="Y25" s="35">
        <v>1</v>
      </c>
      <c r="Z25" s="35">
        <v>0</v>
      </c>
      <c r="AA25" s="35">
        <v>0</v>
      </c>
      <c r="AB25" s="35">
        <v>0</v>
      </c>
      <c r="AC25" s="31" t="s">
        <v>113</v>
      </c>
      <c r="AD25" s="35">
        <v>231</v>
      </c>
      <c r="AE25" s="35">
        <v>310</v>
      </c>
      <c r="AF25" s="35">
        <v>0</v>
      </c>
      <c r="AG25" s="31"/>
      <c r="AH25" s="35">
        <v>784</v>
      </c>
      <c r="AI25" s="35">
        <v>0</v>
      </c>
      <c r="AJ25" s="31" t="s">
        <v>70</v>
      </c>
      <c r="AK25" s="31" t="s">
        <v>70</v>
      </c>
      <c r="AL25" s="31" t="s">
        <v>70</v>
      </c>
      <c r="AM25" s="31" t="s">
        <v>70</v>
      </c>
      <c r="AN25" s="31" t="s">
        <v>70</v>
      </c>
      <c r="AO25" s="31" t="s">
        <v>70</v>
      </c>
      <c r="AP25" s="35">
        <v>0</v>
      </c>
      <c r="AQ25" s="31" t="s">
        <v>70</v>
      </c>
      <c r="AR25" s="35">
        <v>2</v>
      </c>
      <c r="AS25" s="31" t="s">
        <v>71</v>
      </c>
      <c r="AT25" s="35">
        <v>0</v>
      </c>
      <c r="AU25" s="31" t="s">
        <v>70</v>
      </c>
      <c r="AV25" s="35">
        <v>0</v>
      </c>
      <c r="AW25" s="35">
        <v>139</v>
      </c>
      <c r="AX25" s="31" t="s">
        <v>70</v>
      </c>
      <c r="AY25" s="31" t="s">
        <v>70</v>
      </c>
      <c r="AZ25" s="31" t="s">
        <v>70</v>
      </c>
      <c r="BA25" s="31" t="s">
        <v>70</v>
      </c>
      <c r="BB25" s="31" t="s">
        <v>70</v>
      </c>
      <c r="BC25" s="31" t="s">
        <v>70</v>
      </c>
      <c r="BD25" s="31" t="s">
        <v>72</v>
      </c>
      <c r="BE25" s="35">
        <v>2007</v>
      </c>
      <c r="BF25" s="35">
        <v>21</v>
      </c>
      <c r="BG25" s="35">
        <v>21</v>
      </c>
      <c r="BH25" s="35">
        <v>28</v>
      </c>
      <c r="BI25" s="35">
        <v>4</v>
      </c>
      <c r="BJ25" s="35">
        <v>1</v>
      </c>
      <c r="BK25" s="35">
        <v>2</v>
      </c>
      <c r="BL25" s="35">
        <v>7</v>
      </c>
      <c r="BM25" s="35">
        <v>1</v>
      </c>
      <c r="BN25" s="35">
        <v>0</v>
      </c>
      <c r="BO25" s="35">
        <v>3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1</v>
      </c>
      <c r="BZ25" s="31" t="s">
        <v>73</v>
      </c>
    </row>
    <row r="26" spans="1:78" ht="15.75" customHeight="1" thickBot="1">
      <c r="A26" s="51" t="s">
        <v>80</v>
      </c>
      <c r="B26" s="51" t="s">
        <v>123</v>
      </c>
      <c r="C26" s="52">
        <v>39448</v>
      </c>
      <c r="D26" s="52">
        <v>39814</v>
      </c>
      <c r="E26" s="53">
        <f t="shared" si="0"/>
        <v>12</v>
      </c>
      <c r="F26" s="54">
        <v>915562</v>
      </c>
      <c r="G26" s="54">
        <v>11</v>
      </c>
      <c r="H26" s="40">
        <v>1.2</v>
      </c>
      <c r="I26" s="51" t="s">
        <v>65</v>
      </c>
      <c r="J26" s="51" t="s">
        <v>65</v>
      </c>
      <c r="K26" s="51" t="s">
        <v>80</v>
      </c>
      <c r="L26" s="51">
        <v>1</v>
      </c>
      <c r="M26" s="56">
        <v>0</v>
      </c>
      <c r="N26" s="59"/>
      <c r="O26" s="61"/>
      <c r="P26" s="55"/>
      <c r="Q26" s="56"/>
      <c r="R26" s="56"/>
      <c r="S26" s="51"/>
      <c r="T26" s="51" t="s">
        <v>66</v>
      </c>
      <c r="U26" s="51"/>
      <c r="V26" s="51"/>
      <c r="W26" s="54">
        <v>0</v>
      </c>
      <c r="X26" s="54">
        <v>1</v>
      </c>
      <c r="Y26" s="54">
        <v>1</v>
      </c>
      <c r="Z26" s="54">
        <v>1</v>
      </c>
      <c r="AA26" s="54">
        <v>1</v>
      </c>
      <c r="AB26" s="54">
        <v>1</v>
      </c>
      <c r="AC26" s="51" t="s">
        <v>113</v>
      </c>
      <c r="AD26" s="54">
        <v>231</v>
      </c>
      <c r="AE26" s="54">
        <v>310</v>
      </c>
      <c r="AF26" s="54">
        <v>0</v>
      </c>
      <c r="AG26" s="51"/>
      <c r="AH26" s="54">
        <v>784</v>
      </c>
      <c r="AI26" s="54">
        <v>0</v>
      </c>
      <c r="AJ26" s="51" t="s">
        <v>70</v>
      </c>
      <c r="AK26" s="51" t="s">
        <v>70</v>
      </c>
      <c r="AL26" s="51" t="s">
        <v>70</v>
      </c>
      <c r="AM26" s="51" t="s">
        <v>70</v>
      </c>
      <c r="AN26" s="51" t="s">
        <v>70</v>
      </c>
      <c r="AO26" s="51" t="s">
        <v>70</v>
      </c>
      <c r="AP26" s="54">
        <v>0</v>
      </c>
      <c r="AQ26" s="51" t="s">
        <v>70</v>
      </c>
      <c r="AR26" s="54">
        <v>2</v>
      </c>
      <c r="AS26" s="51" t="s">
        <v>71</v>
      </c>
      <c r="AT26" s="54">
        <v>0</v>
      </c>
      <c r="AU26" s="51" t="s">
        <v>70</v>
      </c>
      <c r="AV26" s="54">
        <v>0</v>
      </c>
      <c r="AW26" s="54">
        <v>139</v>
      </c>
      <c r="AX26" s="51" t="s">
        <v>70</v>
      </c>
      <c r="AY26" s="51" t="s">
        <v>70</v>
      </c>
      <c r="AZ26" s="51" t="s">
        <v>70</v>
      </c>
      <c r="BA26" s="51" t="s">
        <v>70</v>
      </c>
      <c r="BB26" s="51" t="s">
        <v>70</v>
      </c>
      <c r="BC26" s="51" t="s">
        <v>70</v>
      </c>
      <c r="BD26" s="51" t="s">
        <v>72</v>
      </c>
      <c r="BE26" s="54">
        <v>2009</v>
      </c>
      <c r="BF26" s="54">
        <v>14</v>
      </c>
      <c r="BG26" s="54">
        <v>14</v>
      </c>
      <c r="BH26" s="54">
        <v>1373</v>
      </c>
      <c r="BI26" s="54">
        <v>20</v>
      </c>
      <c r="BJ26" s="54">
        <v>9</v>
      </c>
      <c r="BK26" s="54">
        <v>3</v>
      </c>
      <c r="BL26" s="54">
        <v>39</v>
      </c>
      <c r="BM26" s="54">
        <v>6</v>
      </c>
      <c r="BN26" s="54">
        <v>0</v>
      </c>
      <c r="BO26" s="54">
        <v>13</v>
      </c>
      <c r="BP26" s="54">
        <v>1</v>
      </c>
      <c r="BQ26" s="54">
        <v>0</v>
      </c>
      <c r="BR26" s="54">
        <v>4</v>
      </c>
      <c r="BS26" s="54">
        <v>0</v>
      </c>
      <c r="BT26" s="54">
        <v>0</v>
      </c>
      <c r="BU26" s="54">
        <v>2</v>
      </c>
      <c r="BV26" s="54">
        <v>0</v>
      </c>
      <c r="BW26" s="54">
        <v>0</v>
      </c>
      <c r="BX26" s="54">
        <v>0</v>
      </c>
      <c r="BY26" s="54">
        <v>1</v>
      </c>
      <c r="BZ26" s="51" t="s">
        <v>73</v>
      </c>
    </row>
    <row r="27" spans="1:78" ht="15.75" customHeight="1" thickBot="1">
      <c r="A27" s="31" t="s">
        <v>80</v>
      </c>
      <c r="B27" s="31" t="s">
        <v>124</v>
      </c>
      <c r="C27" s="32">
        <v>39814</v>
      </c>
      <c r="D27" s="32">
        <v>40330</v>
      </c>
      <c r="E27" s="34">
        <f t="shared" si="0"/>
        <v>17</v>
      </c>
      <c r="F27" s="35">
        <v>935426</v>
      </c>
      <c r="G27" s="35">
        <v>386</v>
      </c>
      <c r="H27" s="40">
        <v>29.13</v>
      </c>
      <c r="I27" s="31" t="s">
        <v>79</v>
      </c>
      <c r="J27" s="31" t="s">
        <v>65</v>
      </c>
      <c r="K27" s="31" t="s">
        <v>80</v>
      </c>
      <c r="L27" s="31">
        <v>1</v>
      </c>
      <c r="M27" s="37">
        <v>0</v>
      </c>
      <c r="N27" s="39"/>
      <c r="O27" s="60"/>
      <c r="P27" s="50"/>
      <c r="Q27" s="37"/>
      <c r="R27" s="37"/>
      <c r="S27" s="31"/>
      <c r="T27" s="31" t="s">
        <v>66</v>
      </c>
      <c r="U27" s="31"/>
      <c r="V27" s="31"/>
      <c r="W27" s="35">
        <v>0</v>
      </c>
      <c r="X27" s="35">
        <v>1</v>
      </c>
      <c r="Y27" s="35">
        <v>1</v>
      </c>
      <c r="Z27" s="35">
        <v>0</v>
      </c>
      <c r="AA27" s="35">
        <v>0</v>
      </c>
      <c r="AB27" s="35">
        <v>0</v>
      </c>
      <c r="AC27" s="31" t="s">
        <v>113</v>
      </c>
      <c r="AD27" s="35">
        <v>231</v>
      </c>
      <c r="AE27" s="35">
        <v>310</v>
      </c>
      <c r="AF27" s="35">
        <v>0</v>
      </c>
      <c r="AG27" s="31"/>
      <c r="AH27" s="35">
        <v>784</v>
      </c>
      <c r="AI27" s="35">
        <v>0</v>
      </c>
      <c r="AJ27" s="31" t="s">
        <v>70</v>
      </c>
      <c r="AK27" s="31" t="s">
        <v>70</v>
      </c>
      <c r="AL27" s="31" t="s">
        <v>69</v>
      </c>
      <c r="AM27" s="31" t="s">
        <v>70</v>
      </c>
      <c r="AN27" s="31" t="s">
        <v>70</v>
      </c>
      <c r="AO27" s="31" t="s">
        <v>70</v>
      </c>
      <c r="AP27" s="35">
        <v>0</v>
      </c>
      <c r="AQ27" s="31" t="s">
        <v>70</v>
      </c>
      <c r="AR27" s="35">
        <v>2</v>
      </c>
      <c r="AS27" s="31" t="s">
        <v>71</v>
      </c>
      <c r="AT27" s="35">
        <v>0</v>
      </c>
      <c r="AU27" s="31" t="s">
        <v>70</v>
      </c>
      <c r="AV27" s="35">
        <v>0</v>
      </c>
      <c r="AW27" s="35">
        <v>139</v>
      </c>
      <c r="AX27" s="31" t="s">
        <v>70</v>
      </c>
      <c r="AY27" s="31" t="s">
        <v>70</v>
      </c>
      <c r="AZ27" s="31" t="s">
        <v>70</v>
      </c>
      <c r="BA27" s="31" t="s">
        <v>70</v>
      </c>
      <c r="BB27" s="31" t="s">
        <v>70</v>
      </c>
      <c r="BC27" s="31" t="s">
        <v>70</v>
      </c>
      <c r="BD27" s="31" t="s">
        <v>72</v>
      </c>
      <c r="BE27" s="35">
        <v>2010</v>
      </c>
      <c r="BF27" s="35">
        <v>16</v>
      </c>
      <c r="BG27" s="35">
        <v>16</v>
      </c>
      <c r="BH27" s="35">
        <v>278</v>
      </c>
      <c r="BI27" s="35">
        <v>39</v>
      </c>
      <c r="BJ27" s="35">
        <v>10</v>
      </c>
      <c r="BK27" s="35">
        <v>0</v>
      </c>
      <c r="BL27" s="35">
        <v>67</v>
      </c>
      <c r="BM27" s="35">
        <v>16</v>
      </c>
      <c r="BN27" s="35">
        <v>0</v>
      </c>
      <c r="BO27" s="35">
        <v>22</v>
      </c>
      <c r="BP27" s="35">
        <v>1</v>
      </c>
      <c r="BQ27" s="35">
        <v>0</v>
      </c>
      <c r="BR27" s="35">
        <v>3</v>
      </c>
      <c r="BS27" s="35">
        <v>1</v>
      </c>
      <c r="BT27" s="35">
        <v>2</v>
      </c>
      <c r="BU27" s="35">
        <v>2</v>
      </c>
      <c r="BV27" s="35">
        <v>0</v>
      </c>
      <c r="BW27" s="35">
        <v>0</v>
      </c>
      <c r="BX27" s="35">
        <v>0</v>
      </c>
      <c r="BY27" s="35">
        <v>1</v>
      </c>
      <c r="BZ27" s="31" t="s">
        <v>73</v>
      </c>
    </row>
    <row r="28" spans="1:78" ht="15.75" customHeight="1" thickBot="1">
      <c r="A28" s="31" t="s">
        <v>80</v>
      </c>
      <c r="B28" s="31" t="s">
        <v>78</v>
      </c>
      <c r="C28" s="32">
        <v>40330</v>
      </c>
      <c r="D28" s="32">
        <v>41172</v>
      </c>
      <c r="E28" s="34">
        <f t="shared" si="0"/>
        <v>27</v>
      </c>
      <c r="F28" s="35">
        <v>979318</v>
      </c>
      <c r="G28" s="35">
        <v>333</v>
      </c>
      <c r="H28" s="40">
        <v>15.11</v>
      </c>
      <c r="I28" s="31" t="s">
        <v>79</v>
      </c>
      <c r="J28" s="31" t="s">
        <v>65</v>
      </c>
      <c r="K28" s="31" t="s">
        <v>80</v>
      </c>
      <c r="L28" s="31">
        <v>1</v>
      </c>
      <c r="M28" s="37">
        <v>0</v>
      </c>
      <c r="N28" s="39"/>
      <c r="O28" s="60"/>
      <c r="P28" s="50"/>
      <c r="Q28" s="37" t="s">
        <v>70</v>
      </c>
      <c r="R28" s="37"/>
      <c r="S28" s="31"/>
      <c r="T28" s="31" t="s">
        <v>66</v>
      </c>
      <c r="U28" s="31"/>
      <c r="V28" s="31"/>
      <c r="W28" s="35">
        <v>0</v>
      </c>
      <c r="X28" s="35">
        <v>1</v>
      </c>
      <c r="Y28" s="35">
        <v>1</v>
      </c>
      <c r="Z28" s="35">
        <v>0</v>
      </c>
      <c r="AA28" s="35">
        <v>0</v>
      </c>
      <c r="AB28" s="35">
        <v>0</v>
      </c>
      <c r="AC28" s="31" t="s">
        <v>113</v>
      </c>
      <c r="AD28" s="35">
        <v>231</v>
      </c>
      <c r="AE28" s="35">
        <v>310</v>
      </c>
      <c r="AF28" s="35">
        <v>0</v>
      </c>
      <c r="AG28" s="31"/>
      <c r="AH28" s="35">
        <v>784</v>
      </c>
      <c r="AI28" s="35">
        <v>0</v>
      </c>
      <c r="AJ28" s="31" t="s">
        <v>70</v>
      </c>
      <c r="AK28" s="31" t="s">
        <v>70</v>
      </c>
      <c r="AL28" s="31" t="s">
        <v>69</v>
      </c>
      <c r="AM28" s="31" t="s">
        <v>69</v>
      </c>
      <c r="AN28" s="31" t="s">
        <v>70</v>
      </c>
      <c r="AO28" s="31" t="s">
        <v>70</v>
      </c>
      <c r="AP28" s="35">
        <v>0</v>
      </c>
      <c r="AQ28" s="31" t="s">
        <v>70</v>
      </c>
      <c r="AR28" s="35">
        <v>2</v>
      </c>
      <c r="AS28" s="31" t="s">
        <v>71</v>
      </c>
      <c r="AT28" s="35">
        <v>0</v>
      </c>
      <c r="AU28" s="31" t="s">
        <v>70</v>
      </c>
      <c r="AV28" s="35">
        <v>0</v>
      </c>
      <c r="AW28" s="35">
        <v>139</v>
      </c>
      <c r="AX28" s="31" t="s">
        <v>70</v>
      </c>
      <c r="AY28" s="31" t="s">
        <v>70</v>
      </c>
      <c r="AZ28" s="31" t="s">
        <v>70</v>
      </c>
      <c r="BA28" s="31" t="s">
        <v>69</v>
      </c>
      <c r="BB28" s="31" t="s">
        <v>70</v>
      </c>
      <c r="BC28" s="31" t="s">
        <v>70</v>
      </c>
      <c r="BD28" s="31" t="s">
        <v>72</v>
      </c>
      <c r="BE28" s="35">
        <v>2010</v>
      </c>
      <c r="BF28" s="35">
        <v>22</v>
      </c>
      <c r="BG28" s="35">
        <v>22</v>
      </c>
      <c r="BH28" s="35">
        <v>378</v>
      </c>
      <c r="BI28" s="35">
        <v>42</v>
      </c>
      <c r="BJ28" s="35">
        <v>12</v>
      </c>
      <c r="BK28" s="35">
        <v>1</v>
      </c>
      <c r="BL28" s="35">
        <v>88</v>
      </c>
      <c r="BM28" s="35">
        <v>19</v>
      </c>
      <c r="BN28" s="35">
        <v>0</v>
      </c>
      <c r="BO28" s="35">
        <v>19</v>
      </c>
      <c r="BP28" s="35">
        <v>1</v>
      </c>
      <c r="BQ28" s="35">
        <v>0</v>
      </c>
      <c r="BR28" s="35">
        <v>6</v>
      </c>
      <c r="BS28" s="35">
        <v>2</v>
      </c>
      <c r="BT28" s="35">
        <v>3</v>
      </c>
      <c r="BU28" s="35">
        <v>6</v>
      </c>
      <c r="BV28" s="35">
        <v>0</v>
      </c>
      <c r="BW28" s="35">
        <v>0</v>
      </c>
      <c r="BX28" s="35">
        <v>0</v>
      </c>
      <c r="BY28" s="35">
        <v>1</v>
      </c>
      <c r="BZ28" s="31" t="s">
        <v>73</v>
      </c>
    </row>
    <row r="29" spans="1:78" ht="15.75" customHeight="1" thickBot="1">
      <c r="A29" s="51" t="s">
        <v>80</v>
      </c>
      <c r="B29" s="51" t="s">
        <v>125</v>
      </c>
      <c r="C29" s="52">
        <v>41153</v>
      </c>
      <c r="D29" s="52">
        <v>42278</v>
      </c>
      <c r="E29" s="53">
        <f t="shared" si="0"/>
        <v>37</v>
      </c>
      <c r="F29" s="54">
        <v>1051401</v>
      </c>
      <c r="G29" s="54">
        <v>587</v>
      </c>
      <c r="H29" s="40">
        <v>18.11</v>
      </c>
      <c r="I29" s="51" t="s">
        <v>65</v>
      </c>
      <c r="J29" s="51" t="s">
        <v>65</v>
      </c>
      <c r="K29" s="51" t="s">
        <v>63</v>
      </c>
      <c r="L29" s="51">
        <v>0</v>
      </c>
      <c r="M29" s="56">
        <v>0</v>
      </c>
      <c r="N29" s="59"/>
      <c r="O29" s="61"/>
      <c r="P29" s="55"/>
      <c r="Q29" s="56"/>
      <c r="R29" s="56"/>
      <c r="S29" s="51"/>
      <c r="T29" s="51" t="s">
        <v>66</v>
      </c>
      <c r="U29" s="51"/>
      <c r="V29" s="51"/>
      <c r="W29" s="54">
        <v>0</v>
      </c>
      <c r="X29" s="54">
        <v>1</v>
      </c>
      <c r="Y29" s="54">
        <v>1</v>
      </c>
      <c r="Z29" s="54">
        <v>1</v>
      </c>
      <c r="AA29" s="54">
        <v>1</v>
      </c>
      <c r="AB29" s="54">
        <v>1</v>
      </c>
      <c r="AC29" s="51" t="s">
        <v>113</v>
      </c>
      <c r="AD29" s="54">
        <v>231</v>
      </c>
      <c r="AE29" s="54">
        <v>310</v>
      </c>
      <c r="AF29" s="54">
        <v>0</v>
      </c>
      <c r="AG29" s="51"/>
      <c r="AH29" s="54">
        <v>784</v>
      </c>
      <c r="AI29" s="54">
        <v>0</v>
      </c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 t="s">
        <v>87</v>
      </c>
    </row>
    <row r="30" spans="1:78" ht="15.75" customHeight="1" thickBot="1">
      <c r="A30" s="31" t="s">
        <v>80</v>
      </c>
      <c r="B30" s="31" t="s">
        <v>126</v>
      </c>
      <c r="C30" s="32">
        <v>42278</v>
      </c>
      <c r="D30" s="32">
        <v>42826</v>
      </c>
      <c r="E30" s="34">
        <f t="shared" si="0"/>
        <v>18</v>
      </c>
      <c r="F30" s="35">
        <v>1092291</v>
      </c>
      <c r="G30" s="35">
        <v>747</v>
      </c>
      <c r="H30" s="40">
        <v>45.59</v>
      </c>
      <c r="I30" s="31" t="s">
        <v>65</v>
      </c>
      <c r="J30" s="31" t="s">
        <v>65</v>
      </c>
      <c r="K30" s="31" t="s">
        <v>80</v>
      </c>
      <c r="L30" s="31">
        <v>1</v>
      </c>
      <c r="M30" s="37">
        <v>1</v>
      </c>
      <c r="N30" s="39">
        <v>42597</v>
      </c>
      <c r="O30" s="60"/>
      <c r="P30" s="50"/>
      <c r="Q30" s="37" t="s">
        <v>70</v>
      </c>
      <c r="R30" s="37"/>
      <c r="S30" s="31"/>
      <c r="T30" s="31" t="s">
        <v>86</v>
      </c>
      <c r="U30" s="31"/>
      <c r="V30" s="31"/>
      <c r="W30" s="35">
        <v>0</v>
      </c>
      <c r="X30" s="35">
        <v>1</v>
      </c>
      <c r="Y30" s="35">
        <v>1</v>
      </c>
      <c r="Z30" s="35">
        <v>1</v>
      </c>
      <c r="AA30" s="35">
        <v>1</v>
      </c>
      <c r="AB30" s="35">
        <v>1</v>
      </c>
      <c r="AC30" s="31" t="s">
        <v>113</v>
      </c>
      <c r="AD30" s="35">
        <v>231</v>
      </c>
      <c r="AE30" s="35">
        <v>310</v>
      </c>
      <c r="AF30" s="35">
        <v>0</v>
      </c>
      <c r="AG30" s="31"/>
      <c r="AH30" s="35">
        <v>784</v>
      </c>
      <c r="AI30" s="35">
        <v>0</v>
      </c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 t="s">
        <v>87</v>
      </c>
    </row>
    <row r="31" spans="1:78" ht="15.75" customHeight="1" thickBot="1">
      <c r="A31" s="51" t="s">
        <v>80</v>
      </c>
      <c r="B31" s="51" t="s">
        <v>127</v>
      </c>
      <c r="C31" s="52">
        <v>42826</v>
      </c>
      <c r="D31" s="52">
        <v>42917</v>
      </c>
      <c r="E31" s="53">
        <f t="shared" si="0"/>
        <v>3</v>
      </c>
      <c r="F31" s="54">
        <v>1109149</v>
      </c>
      <c r="G31" s="54">
        <v>104</v>
      </c>
      <c r="H31" s="40">
        <v>37.51</v>
      </c>
      <c r="I31" s="51" t="s">
        <v>79</v>
      </c>
      <c r="J31" s="51" t="s">
        <v>65</v>
      </c>
      <c r="K31" s="51" t="s">
        <v>80</v>
      </c>
      <c r="L31" s="51">
        <v>1</v>
      </c>
      <c r="M31" s="56">
        <v>1</v>
      </c>
      <c r="N31" s="59">
        <v>42854</v>
      </c>
      <c r="O31" s="61"/>
      <c r="P31" s="55"/>
      <c r="Q31" s="56" t="s">
        <v>70</v>
      </c>
      <c r="R31" s="56"/>
      <c r="S31" s="51"/>
      <c r="T31" s="51" t="s">
        <v>86</v>
      </c>
      <c r="U31" s="51"/>
      <c r="V31" s="51"/>
      <c r="W31" s="54">
        <v>0</v>
      </c>
      <c r="X31" s="54">
        <v>1</v>
      </c>
      <c r="Y31" s="54">
        <v>1</v>
      </c>
      <c r="Z31" s="54">
        <v>0</v>
      </c>
      <c r="AA31" s="54">
        <v>0</v>
      </c>
      <c r="AB31" s="54">
        <v>0</v>
      </c>
      <c r="AC31" s="51" t="s">
        <v>113</v>
      </c>
      <c r="AD31" s="54">
        <v>231</v>
      </c>
      <c r="AE31" s="54">
        <v>310</v>
      </c>
      <c r="AF31" s="54">
        <v>0</v>
      </c>
      <c r="AG31" s="51"/>
      <c r="AH31" s="54">
        <v>784</v>
      </c>
      <c r="AI31" s="35">
        <v>0</v>
      </c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 t="s">
        <v>87</v>
      </c>
    </row>
    <row r="32" spans="1:78" ht="15.75" customHeight="1" thickBot="1">
      <c r="A32" s="41" t="s">
        <v>80</v>
      </c>
      <c r="B32" s="41" t="s">
        <v>128</v>
      </c>
      <c r="C32" s="42">
        <v>42917</v>
      </c>
      <c r="D32" s="42">
        <v>43465</v>
      </c>
      <c r="E32" s="43">
        <f t="shared" si="0"/>
        <v>17</v>
      </c>
      <c r="F32" s="44">
        <v>1117578.5</v>
      </c>
      <c r="G32" s="44">
        <v>568</v>
      </c>
      <c r="H32" s="45">
        <v>35.880000000000003</v>
      </c>
      <c r="I32" s="41" t="s">
        <v>65</v>
      </c>
      <c r="J32" s="41" t="s">
        <v>65</v>
      </c>
      <c r="K32" s="41" t="s">
        <v>129</v>
      </c>
      <c r="L32" s="41">
        <v>0</v>
      </c>
      <c r="M32" s="46">
        <v>1</v>
      </c>
      <c r="N32" s="48">
        <v>43045</v>
      </c>
      <c r="O32" s="62"/>
      <c r="P32" s="63"/>
      <c r="Q32" s="46" t="s">
        <v>70</v>
      </c>
      <c r="R32" s="46"/>
      <c r="S32" s="41"/>
      <c r="T32" s="41" t="s">
        <v>86</v>
      </c>
      <c r="U32" s="41"/>
      <c r="V32" s="41"/>
      <c r="W32" s="44">
        <v>0</v>
      </c>
      <c r="X32" s="44">
        <v>1</v>
      </c>
      <c r="Y32" s="44">
        <v>1</v>
      </c>
      <c r="Z32" s="44">
        <v>1</v>
      </c>
      <c r="AA32" s="44">
        <v>1</v>
      </c>
      <c r="AB32" s="44">
        <v>1</v>
      </c>
      <c r="AC32" s="41" t="s">
        <v>113</v>
      </c>
      <c r="AD32" s="44">
        <v>231</v>
      </c>
      <c r="AE32" s="44">
        <v>310</v>
      </c>
      <c r="AF32" s="44">
        <v>0</v>
      </c>
      <c r="AG32" s="41"/>
      <c r="AH32" s="44">
        <v>784</v>
      </c>
      <c r="AI32" s="35">
        <v>0</v>
      </c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 t="s">
        <v>87</v>
      </c>
    </row>
    <row r="33" spans="1:78" ht="15.75" customHeight="1" thickBot="1">
      <c r="A33" s="31" t="s">
        <v>118</v>
      </c>
      <c r="B33" s="31" t="s">
        <v>130</v>
      </c>
      <c r="C33" s="32">
        <v>37196</v>
      </c>
      <c r="D33" s="32">
        <v>37913</v>
      </c>
      <c r="E33" s="34">
        <f t="shared" si="0"/>
        <v>23</v>
      </c>
      <c r="F33" s="35">
        <v>1182066.5</v>
      </c>
      <c r="G33" s="35">
        <v>918</v>
      </c>
      <c r="H33" s="36">
        <v>40.520000000000003</v>
      </c>
      <c r="I33" s="31" t="s">
        <v>65</v>
      </c>
      <c r="J33" s="31" t="s">
        <v>65</v>
      </c>
      <c r="K33" s="31" t="s">
        <v>118</v>
      </c>
      <c r="L33" s="31">
        <v>1</v>
      </c>
      <c r="M33" s="37">
        <v>0</v>
      </c>
      <c r="N33" s="64"/>
      <c r="O33" s="50"/>
      <c r="P33" s="50"/>
      <c r="Q33" s="31"/>
      <c r="R33" s="31"/>
      <c r="S33" s="31"/>
      <c r="T33" s="31" t="s">
        <v>66</v>
      </c>
      <c r="U33" s="31"/>
      <c r="V33" s="31"/>
      <c r="W33" s="35">
        <v>1</v>
      </c>
      <c r="X33" s="35">
        <v>1</v>
      </c>
      <c r="Y33" s="35">
        <v>1</v>
      </c>
      <c r="Z33" s="35">
        <v>1</v>
      </c>
      <c r="AA33" s="35">
        <v>1</v>
      </c>
      <c r="AB33" s="35">
        <v>1</v>
      </c>
      <c r="AC33" s="31" t="s">
        <v>131</v>
      </c>
      <c r="AD33" s="35">
        <v>427</v>
      </c>
      <c r="AE33" s="35">
        <v>470</v>
      </c>
      <c r="AF33" s="35">
        <v>1</v>
      </c>
      <c r="AG33" s="31" t="s">
        <v>132</v>
      </c>
      <c r="AH33" s="35">
        <v>2058</v>
      </c>
      <c r="AI33" s="35">
        <v>0</v>
      </c>
      <c r="AJ33" s="31" t="s">
        <v>70</v>
      </c>
      <c r="AK33" s="31" t="s">
        <v>69</v>
      </c>
      <c r="AL33" s="31" t="s">
        <v>70</v>
      </c>
      <c r="AM33" s="31" t="s">
        <v>70</v>
      </c>
      <c r="AN33" s="31" t="s">
        <v>70</v>
      </c>
      <c r="AO33" s="31" t="s">
        <v>70</v>
      </c>
      <c r="AP33" s="35">
        <v>0</v>
      </c>
      <c r="AQ33" s="31" t="s">
        <v>70</v>
      </c>
      <c r="AR33" s="35">
        <v>2.8</v>
      </c>
      <c r="AS33" s="31" t="s">
        <v>71</v>
      </c>
      <c r="AT33" s="35">
        <v>0</v>
      </c>
      <c r="AU33" s="31" t="s">
        <v>70</v>
      </c>
      <c r="AV33" s="35">
        <v>0</v>
      </c>
      <c r="AW33" s="35">
        <v>232</v>
      </c>
      <c r="AX33" s="31" t="s">
        <v>70</v>
      </c>
      <c r="AY33" s="31" t="s">
        <v>70</v>
      </c>
      <c r="AZ33" s="31" t="s">
        <v>70</v>
      </c>
      <c r="BA33" s="31" t="s">
        <v>70</v>
      </c>
      <c r="BB33" s="31" t="s">
        <v>70</v>
      </c>
      <c r="BC33" s="31" t="s">
        <v>70</v>
      </c>
      <c r="BD33" s="31" t="s">
        <v>72</v>
      </c>
      <c r="BE33" s="35">
        <v>2002</v>
      </c>
      <c r="BF33" s="35">
        <v>27</v>
      </c>
      <c r="BG33" s="35">
        <v>27</v>
      </c>
      <c r="BH33" s="35">
        <v>1849</v>
      </c>
      <c r="BI33" s="35">
        <v>3</v>
      </c>
      <c r="BJ33" s="35">
        <v>3</v>
      </c>
      <c r="BK33" s="35">
        <v>0</v>
      </c>
      <c r="BL33" s="35">
        <v>8</v>
      </c>
      <c r="BM33" s="35">
        <v>1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2</v>
      </c>
      <c r="BU33" s="35">
        <v>0</v>
      </c>
      <c r="BV33" s="35">
        <v>0</v>
      </c>
      <c r="BW33" s="35">
        <v>0</v>
      </c>
      <c r="BX33" s="35">
        <v>0</v>
      </c>
      <c r="BY33" s="35">
        <v>1</v>
      </c>
      <c r="BZ33" s="31" t="s">
        <v>73</v>
      </c>
    </row>
    <row r="34" spans="1:78" ht="15.75" customHeight="1" thickBot="1">
      <c r="A34" s="31" t="s">
        <v>118</v>
      </c>
      <c r="B34" s="31" t="s">
        <v>133</v>
      </c>
      <c r="C34" s="32">
        <v>37913</v>
      </c>
      <c r="D34" s="32">
        <v>38169</v>
      </c>
      <c r="E34" s="34">
        <f t="shared" ref="E34:E65" si="1">DATEDIF(C34,D34,"M")</f>
        <v>8</v>
      </c>
      <c r="F34" s="35">
        <v>1239610.3999999999</v>
      </c>
      <c r="G34" s="35">
        <v>5</v>
      </c>
      <c r="H34" s="40">
        <v>0.61</v>
      </c>
      <c r="I34" s="31" t="s">
        <v>79</v>
      </c>
      <c r="J34" s="31" t="s">
        <v>65</v>
      </c>
      <c r="K34" s="31" t="s">
        <v>118</v>
      </c>
      <c r="L34" s="31">
        <v>1</v>
      </c>
      <c r="M34" s="37">
        <v>0</v>
      </c>
      <c r="N34" s="64"/>
      <c r="O34" s="50"/>
      <c r="P34" s="50"/>
      <c r="Q34" s="31"/>
      <c r="R34" s="31"/>
      <c r="S34" s="31"/>
      <c r="T34" s="31" t="s">
        <v>66</v>
      </c>
      <c r="U34" s="31"/>
      <c r="V34" s="31"/>
      <c r="W34" s="35">
        <v>1</v>
      </c>
      <c r="X34" s="35">
        <v>1</v>
      </c>
      <c r="Y34" s="35">
        <v>1</v>
      </c>
      <c r="Z34" s="35">
        <v>0</v>
      </c>
      <c r="AA34" s="35">
        <v>0</v>
      </c>
      <c r="AB34" s="35">
        <v>0</v>
      </c>
      <c r="AC34" s="31" t="s">
        <v>131</v>
      </c>
      <c r="AD34" s="35">
        <v>427</v>
      </c>
      <c r="AE34" s="35">
        <v>470</v>
      </c>
      <c r="AF34" s="35">
        <v>1</v>
      </c>
      <c r="AG34" s="31" t="s">
        <v>132</v>
      </c>
      <c r="AH34" s="35">
        <v>2058</v>
      </c>
      <c r="AI34" s="35">
        <v>0</v>
      </c>
      <c r="AJ34" s="31" t="s">
        <v>70</v>
      </c>
      <c r="AK34" s="31" t="s">
        <v>70</v>
      </c>
      <c r="AL34" s="31" t="s">
        <v>70</v>
      </c>
      <c r="AM34" s="31" t="s">
        <v>70</v>
      </c>
      <c r="AN34" s="31" t="s">
        <v>70</v>
      </c>
      <c r="AO34" s="31" t="s">
        <v>70</v>
      </c>
      <c r="AP34" s="35">
        <v>0</v>
      </c>
      <c r="AQ34" s="31" t="s">
        <v>70</v>
      </c>
      <c r="AR34" s="35">
        <v>2.8</v>
      </c>
      <c r="AS34" s="31" t="s">
        <v>71</v>
      </c>
      <c r="AT34" s="35">
        <v>0</v>
      </c>
      <c r="AU34" s="31" t="s">
        <v>70</v>
      </c>
      <c r="AV34" s="35">
        <v>0</v>
      </c>
      <c r="AW34" s="35">
        <v>232</v>
      </c>
      <c r="AX34" s="31" t="s">
        <v>70</v>
      </c>
      <c r="AY34" s="31" t="s">
        <v>70</v>
      </c>
      <c r="AZ34" s="31" t="s">
        <v>70</v>
      </c>
      <c r="BA34" s="31" t="s">
        <v>70</v>
      </c>
      <c r="BB34" s="31" t="s">
        <v>70</v>
      </c>
      <c r="BC34" s="31" t="s">
        <v>70</v>
      </c>
      <c r="BD34" s="31" t="s">
        <v>72</v>
      </c>
      <c r="BE34" s="35">
        <v>2004</v>
      </c>
      <c r="BF34" s="35">
        <v>26</v>
      </c>
      <c r="BG34" s="35">
        <v>26</v>
      </c>
      <c r="BH34" s="35">
        <v>42</v>
      </c>
      <c r="BI34" s="35">
        <v>0</v>
      </c>
      <c r="BJ34" s="35">
        <v>2</v>
      </c>
      <c r="BK34" s="35">
        <v>0</v>
      </c>
      <c r="BL34" s="35">
        <v>3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2</v>
      </c>
      <c r="BU34" s="35">
        <v>0</v>
      </c>
      <c r="BV34" s="35">
        <v>0</v>
      </c>
      <c r="BW34" s="35">
        <v>0</v>
      </c>
      <c r="BX34" s="35">
        <v>0</v>
      </c>
      <c r="BY34" s="35">
        <v>1</v>
      </c>
      <c r="BZ34" s="31" t="s">
        <v>73</v>
      </c>
    </row>
    <row r="35" spans="1:78" ht="14" thickBot="1">
      <c r="A35" s="31" t="s">
        <v>118</v>
      </c>
      <c r="B35" s="31" t="s">
        <v>134</v>
      </c>
      <c r="C35" s="32">
        <v>38169</v>
      </c>
      <c r="D35" s="32">
        <v>43160</v>
      </c>
      <c r="E35" s="34">
        <f t="shared" si="1"/>
        <v>164</v>
      </c>
      <c r="F35" s="35">
        <v>1437287.4</v>
      </c>
      <c r="G35" s="35">
        <v>1014</v>
      </c>
      <c r="H35" s="40">
        <v>5.16</v>
      </c>
      <c r="I35" s="31" t="s">
        <v>65</v>
      </c>
      <c r="J35" s="31" t="s">
        <v>65</v>
      </c>
      <c r="K35" s="31" t="s">
        <v>118</v>
      </c>
      <c r="L35" s="31">
        <v>1</v>
      </c>
      <c r="M35" s="37">
        <v>0</v>
      </c>
      <c r="N35" s="64"/>
      <c r="O35" s="50"/>
      <c r="P35" s="50"/>
      <c r="Q35" s="31"/>
      <c r="R35" s="31"/>
      <c r="S35" s="31"/>
      <c r="T35" s="31" t="s">
        <v>66</v>
      </c>
      <c r="U35" s="31"/>
      <c r="V35" s="31"/>
      <c r="W35" s="35">
        <v>1</v>
      </c>
      <c r="X35" s="35">
        <v>1</v>
      </c>
      <c r="Y35" s="35">
        <v>1</v>
      </c>
      <c r="Z35" s="35">
        <v>1</v>
      </c>
      <c r="AA35" s="35">
        <v>1</v>
      </c>
      <c r="AB35" s="35">
        <v>1</v>
      </c>
      <c r="AC35" s="31" t="s">
        <v>131</v>
      </c>
      <c r="AD35" s="35">
        <v>427</v>
      </c>
      <c r="AE35" s="35">
        <v>470</v>
      </c>
      <c r="AF35" s="35">
        <v>1</v>
      </c>
      <c r="AG35" s="31" t="s">
        <v>132</v>
      </c>
      <c r="AH35" s="35">
        <v>2058</v>
      </c>
      <c r="AI35" s="35">
        <v>0</v>
      </c>
      <c r="AJ35" s="31" t="s">
        <v>69</v>
      </c>
      <c r="AK35" s="31" t="s">
        <v>69</v>
      </c>
      <c r="AL35" s="31" t="s">
        <v>70</v>
      </c>
      <c r="AM35" s="31" t="s">
        <v>70</v>
      </c>
      <c r="AN35" s="31" t="s">
        <v>69</v>
      </c>
      <c r="AO35" s="31" t="s">
        <v>70</v>
      </c>
      <c r="AP35" s="35">
        <v>0</v>
      </c>
      <c r="AQ35" s="31" t="s">
        <v>70</v>
      </c>
      <c r="AR35" s="35">
        <v>2.8</v>
      </c>
      <c r="AS35" s="31" t="s">
        <v>71</v>
      </c>
      <c r="AT35" s="35">
        <v>0</v>
      </c>
      <c r="AU35" s="31" t="s">
        <v>70</v>
      </c>
      <c r="AV35" s="35">
        <v>0</v>
      </c>
      <c r="AW35" s="35">
        <v>232</v>
      </c>
      <c r="AX35" s="31" t="s">
        <v>70</v>
      </c>
      <c r="AY35" s="31" t="s">
        <v>70</v>
      </c>
      <c r="AZ35" s="31" t="s">
        <v>70</v>
      </c>
      <c r="BA35" s="31" t="s">
        <v>70</v>
      </c>
      <c r="BB35" s="31" t="s">
        <v>70</v>
      </c>
      <c r="BC35" s="31" t="s">
        <v>70</v>
      </c>
      <c r="BD35" s="31" t="s">
        <v>72</v>
      </c>
      <c r="BE35" s="35">
        <v>2007</v>
      </c>
      <c r="BF35" s="35">
        <v>25</v>
      </c>
      <c r="BG35" s="35">
        <v>25</v>
      </c>
      <c r="BH35" s="35">
        <v>2968</v>
      </c>
      <c r="BI35" s="35">
        <v>114</v>
      </c>
      <c r="BJ35" s="35">
        <v>53</v>
      </c>
      <c r="BK35" s="35">
        <v>4</v>
      </c>
      <c r="BL35" s="35">
        <v>246</v>
      </c>
      <c r="BM35" s="35">
        <v>57</v>
      </c>
      <c r="BN35" s="35">
        <v>0</v>
      </c>
      <c r="BO35" s="35">
        <v>52</v>
      </c>
      <c r="BP35" s="35">
        <v>1</v>
      </c>
      <c r="BQ35" s="35">
        <v>0</v>
      </c>
      <c r="BR35" s="35">
        <v>10</v>
      </c>
      <c r="BS35" s="35">
        <v>10</v>
      </c>
      <c r="BT35" s="35">
        <v>13</v>
      </c>
      <c r="BU35" s="35">
        <v>9</v>
      </c>
      <c r="BV35" s="35">
        <v>0</v>
      </c>
      <c r="BW35" s="35">
        <v>0</v>
      </c>
      <c r="BX35" s="35">
        <v>3</v>
      </c>
      <c r="BY35" s="35">
        <v>1</v>
      </c>
      <c r="BZ35" s="31" t="s">
        <v>73</v>
      </c>
    </row>
    <row r="36" spans="1:78" ht="14" thickBot="1">
      <c r="A36" s="41" t="s">
        <v>118</v>
      </c>
      <c r="B36" s="41" t="s">
        <v>130</v>
      </c>
      <c r="C36" s="42">
        <v>43160</v>
      </c>
      <c r="D36" s="42">
        <v>43465</v>
      </c>
      <c r="E36" s="43">
        <f t="shared" si="1"/>
        <v>9</v>
      </c>
      <c r="F36" s="44">
        <v>1546516.4</v>
      </c>
      <c r="G36" s="44">
        <v>320</v>
      </c>
      <c r="H36" s="45">
        <v>27.59</v>
      </c>
      <c r="I36" s="41" t="s">
        <v>65</v>
      </c>
      <c r="J36" s="41" t="s">
        <v>65</v>
      </c>
      <c r="K36" s="41" t="s">
        <v>118</v>
      </c>
      <c r="L36" s="41">
        <v>1</v>
      </c>
      <c r="M36" s="65">
        <v>0</v>
      </c>
      <c r="N36" s="66"/>
      <c r="O36" s="63"/>
      <c r="P36" s="63"/>
      <c r="Q36" s="41"/>
      <c r="R36" s="41"/>
      <c r="S36" s="41"/>
      <c r="T36" s="41" t="s">
        <v>86</v>
      </c>
      <c r="U36" s="41"/>
      <c r="V36" s="41"/>
      <c r="W36" s="44">
        <v>1</v>
      </c>
      <c r="X36" s="44">
        <v>1</v>
      </c>
      <c r="Y36" s="44">
        <v>1</v>
      </c>
      <c r="Z36" s="44">
        <v>1</v>
      </c>
      <c r="AA36" s="44">
        <v>1</v>
      </c>
      <c r="AB36" s="44">
        <v>1</v>
      </c>
      <c r="AC36" s="41" t="s">
        <v>131</v>
      </c>
      <c r="AD36" s="44">
        <v>427</v>
      </c>
      <c r="AE36" s="44">
        <v>470</v>
      </c>
      <c r="AF36" s="44">
        <v>1</v>
      </c>
      <c r="AG36" s="41" t="s">
        <v>132</v>
      </c>
      <c r="AH36" s="44">
        <v>2058</v>
      </c>
      <c r="AI36" s="35">
        <v>0</v>
      </c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 t="s">
        <v>87</v>
      </c>
    </row>
    <row r="37" spans="1:78" ht="14" thickBot="1">
      <c r="A37" s="31" t="s">
        <v>135</v>
      </c>
      <c r="B37" s="31" t="s">
        <v>136</v>
      </c>
      <c r="C37" s="32">
        <v>37622</v>
      </c>
      <c r="D37" s="32">
        <v>38412</v>
      </c>
      <c r="E37" s="34">
        <f t="shared" si="1"/>
        <v>26</v>
      </c>
      <c r="F37" s="35">
        <v>379008.5</v>
      </c>
      <c r="G37" s="35">
        <v>0</v>
      </c>
      <c r="H37" s="40">
        <v>0</v>
      </c>
      <c r="I37" s="31" t="s">
        <v>120</v>
      </c>
      <c r="J37" s="31" t="s">
        <v>120</v>
      </c>
      <c r="K37" s="31" t="s">
        <v>135</v>
      </c>
      <c r="L37" s="31">
        <v>1</v>
      </c>
      <c r="M37" s="37">
        <v>0</v>
      </c>
      <c r="N37" s="64"/>
      <c r="O37" s="50"/>
      <c r="P37" s="50"/>
      <c r="Q37" s="31"/>
      <c r="R37" s="31"/>
      <c r="S37" s="31"/>
      <c r="T37" s="31" t="s">
        <v>66</v>
      </c>
      <c r="U37" s="31"/>
      <c r="V37" s="31"/>
      <c r="W37" s="35">
        <v>1</v>
      </c>
      <c r="X37" s="35">
        <v>1</v>
      </c>
      <c r="Y37" s="35">
        <v>1</v>
      </c>
      <c r="Z37" s="35">
        <v>1</v>
      </c>
      <c r="AA37" s="35">
        <v>1</v>
      </c>
      <c r="AB37" s="35">
        <v>1</v>
      </c>
      <c r="AC37" s="31" t="s">
        <v>135</v>
      </c>
      <c r="AD37" s="35">
        <v>181</v>
      </c>
      <c r="AE37" s="35">
        <v>183</v>
      </c>
      <c r="AF37" s="35">
        <v>0</v>
      </c>
      <c r="AG37" s="31"/>
      <c r="AH37" s="35">
        <v>89</v>
      </c>
      <c r="AI37" s="35">
        <v>0</v>
      </c>
      <c r="AJ37" s="31" t="s">
        <v>69</v>
      </c>
      <c r="AK37" s="31" t="s">
        <v>70</v>
      </c>
      <c r="AL37" s="31" t="s">
        <v>70</v>
      </c>
      <c r="AM37" s="31" t="s">
        <v>70</v>
      </c>
      <c r="AN37" s="31" t="s">
        <v>70</v>
      </c>
      <c r="AO37" s="31" t="s">
        <v>69</v>
      </c>
      <c r="AP37" s="35">
        <v>0</v>
      </c>
      <c r="AQ37" s="31" t="s">
        <v>69</v>
      </c>
      <c r="AR37" s="35">
        <v>6</v>
      </c>
      <c r="AS37" s="31" t="s">
        <v>71</v>
      </c>
      <c r="AT37" s="35">
        <v>0</v>
      </c>
      <c r="AU37" s="31" t="s">
        <v>70</v>
      </c>
      <c r="AV37" s="35">
        <v>0</v>
      </c>
      <c r="AW37" s="35">
        <v>131</v>
      </c>
      <c r="AX37" s="31" t="s">
        <v>70</v>
      </c>
      <c r="AY37" s="31" t="s">
        <v>70</v>
      </c>
      <c r="AZ37" s="31" t="s">
        <v>70</v>
      </c>
      <c r="BA37" s="31" t="s">
        <v>70</v>
      </c>
      <c r="BB37" s="31" t="s">
        <v>70</v>
      </c>
      <c r="BC37" s="31" t="s">
        <v>70</v>
      </c>
      <c r="BD37" s="31" t="s">
        <v>115</v>
      </c>
      <c r="BE37" s="35">
        <v>2005</v>
      </c>
      <c r="BF37" s="35">
        <v>29</v>
      </c>
      <c r="BG37" s="35">
        <v>29</v>
      </c>
      <c r="BH37" s="35">
        <v>90</v>
      </c>
      <c r="BI37" s="35">
        <v>0</v>
      </c>
      <c r="BJ37" s="35">
        <v>0</v>
      </c>
      <c r="BK37" s="35">
        <v>0</v>
      </c>
      <c r="BL37" s="35">
        <v>0</v>
      </c>
      <c r="BM37" s="35">
        <v>0</v>
      </c>
      <c r="BN37" s="35">
        <v>0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1</v>
      </c>
      <c r="BZ37" s="31" t="s">
        <v>73</v>
      </c>
    </row>
    <row r="38" spans="1:78" ht="14" thickBot="1">
      <c r="A38" s="31" t="s">
        <v>135</v>
      </c>
      <c r="B38" s="31" t="s">
        <v>137</v>
      </c>
      <c r="C38" s="32">
        <v>38415</v>
      </c>
      <c r="D38" s="32">
        <v>41548</v>
      </c>
      <c r="E38" s="34">
        <f t="shared" si="1"/>
        <v>102</v>
      </c>
      <c r="F38" s="35">
        <v>456960</v>
      </c>
      <c r="G38" s="35">
        <v>27</v>
      </c>
      <c r="H38" s="40">
        <v>0.7</v>
      </c>
      <c r="I38" s="31" t="s">
        <v>120</v>
      </c>
      <c r="J38" s="31" t="s">
        <v>120</v>
      </c>
      <c r="K38" s="31" t="s">
        <v>138</v>
      </c>
      <c r="L38" s="31">
        <v>0</v>
      </c>
      <c r="M38" s="37">
        <v>0</v>
      </c>
      <c r="N38" s="64"/>
      <c r="O38" s="50"/>
      <c r="P38" s="50"/>
      <c r="Q38" s="31"/>
      <c r="R38" s="31"/>
      <c r="S38" s="31"/>
      <c r="T38" s="31" t="s">
        <v>66</v>
      </c>
      <c r="U38" s="31"/>
      <c r="V38" s="31"/>
      <c r="W38" s="35">
        <v>1</v>
      </c>
      <c r="X38" s="35">
        <v>1</v>
      </c>
      <c r="Y38" s="35">
        <v>1</v>
      </c>
      <c r="Z38" s="35">
        <v>1</v>
      </c>
      <c r="AA38" s="35">
        <v>1</v>
      </c>
      <c r="AB38" s="35">
        <v>1</v>
      </c>
      <c r="AC38" s="31" t="s">
        <v>135</v>
      </c>
      <c r="AD38" s="35">
        <v>181</v>
      </c>
      <c r="AE38" s="35">
        <v>183</v>
      </c>
      <c r="AF38" s="35">
        <v>0</v>
      </c>
      <c r="AG38" s="31"/>
      <c r="AH38" s="35">
        <v>89</v>
      </c>
      <c r="AI38" s="35">
        <v>0</v>
      </c>
      <c r="AJ38" s="31" t="s">
        <v>70</v>
      </c>
      <c r="AK38" s="31" t="s">
        <v>70</v>
      </c>
      <c r="AL38" s="31" t="s">
        <v>69</v>
      </c>
      <c r="AM38" s="31" t="s">
        <v>70</v>
      </c>
      <c r="AN38" s="31" t="s">
        <v>70</v>
      </c>
      <c r="AO38" s="31" t="s">
        <v>69</v>
      </c>
      <c r="AP38" s="35">
        <v>5</v>
      </c>
      <c r="AQ38" s="31" t="s">
        <v>69</v>
      </c>
      <c r="AR38" s="35">
        <v>6</v>
      </c>
      <c r="AS38" s="31" t="s">
        <v>139</v>
      </c>
      <c r="AT38" s="35">
        <v>5</v>
      </c>
      <c r="AU38" s="31" t="s">
        <v>69</v>
      </c>
      <c r="AV38" s="35">
        <v>1</v>
      </c>
      <c r="AW38" s="35">
        <v>131</v>
      </c>
      <c r="AX38" s="31" t="s">
        <v>70</v>
      </c>
      <c r="AY38" s="31" t="s">
        <v>70</v>
      </c>
      <c r="AZ38" s="31" t="s">
        <v>70</v>
      </c>
      <c r="BA38" s="31" t="s">
        <v>70</v>
      </c>
      <c r="BB38" s="31" t="s">
        <v>70</v>
      </c>
      <c r="BC38" s="31" t="s">
        <v>69</v>
      </c>
      <c r="BD38" s="31" t="s">
        <v>84</v>
      </c>
      <c r="BE38" s="35">
        <v>2005</v>
      </c>
      <c r="BF38" s="35">
        <v>28</v>
      </c>
      <c r="BG38" s="35">
        <v>28</v>
      </c>
      <c r="BH38" s="35">
        <v>2955</v>
      </c>
      <c r="BI38" s="35">
        <v>5</v>
      </c>
      <c r="BJ38" s="35">
        <v>3</v>
      </c>
      <c r="BK38" s="35">
        <v>0</v>
      </c>
      <c r="BL38" s="35">
        <v>9</v>
      </c>
      <c r="BM38" s="35">
        <v>3</v>
      </c>
      <c r="BN38" s="35">
        <v>0</v>
      </c>
      <c r="BO38" s="35">
        <v>4</v>
      </c>
      <c r="BP38" s="35">
        <v>0</v>
      </c>
      <c r="BQ38" s="35">
        <v>0</v>
      </c>
      <c r="BR38" s="35">
        <v>1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1</v>
      </c>
      <c r="BZ38" s="31" t="s">
        <v>73</v>
      </c>
    </row>
    <row r="39" spans="1:78" ht="14" thickBot="1">
      <c r="A39" s="31" t="s">
        <v>135</v>
      </c>
      <c r="B39" s="31" t="s">
        <v>140</v>
      </c>
      <c r="C39" s="32">
        <v>41548</v>
      </c>
      <c r="D39" s="32">
        <v>42143</v>
      </c>
      <c r="E39" s="34">
        <f t="shared" si="1"/>
        <v>19</v>
      </c>
      <c r="F39" s="35">
        <v>538355</v>
      </c>
      <c r="G39" s="35">
        <v>0</v>
      </c>
      <c r="H39" s="40">
        <v>0</v>
      </c>
      <c r="I39" s="31" t="s">
        <v>120</v>
      </c>
      <c r="J39" s="31" t="s">
        <v>120</v>
      </c>
      <c r="K39" s="31" t="s">
        <v>135</v>
      </c>
      <c r="L39" s="31">
        <v>1</v>
      </c>
      <c r="M39" s="37">
        <v>0</v>
      </c>
      <c r="N39" s="64"/>
      <c r="O39" s="50"/>
      <c r="P39" s="50"/>
      <c r="Q39" s="31"/>
      <c r="R39" s="31"/>
      <c r="S39" s="31"/>
      <c r="T39" s="31" t="s">
        <v>66</v>
      </c>
      <c r="U39" s="31"/>
      <c r="V39" s="31"/>
      <c r="W39" s="35">
        <v>1</v>
      </c>
      <c r="X39" s="35">
        <v>1</v>
      </c>
      <c r="Y39" s="35">
        <v>1</v>
      </c>
      <c r="Z39" s="35">
        <v>1</v>
      </c>
      <c r="AA39" s="35">
        <v>1</v>
      </c>
      <c r="AB39" s="35">
        <v>1</v>
      </c>
      <c r="AC39" s="31" t="s">
        <v>135</v>
      </c>
      <c r="AD39" s="35">
        <v>181</v>
      </c>
      <c r="AE39" s="35">
        <v>183</v>
      </c>
      <c r="AF39" s="35">
        <v>0</v>
      </c>
      <c r="AG39" s="31"/>
      <c r="AH39" s="35">
        <v>89</v>
      </c>
      <c r="AI39" s="35">
        <v>0</v>
      </c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 t="s">
        <v>87</v>
      </c>
    </row>
    <row r="40" spans="1:78" ht="14" thickBot="1">
      <c r="A40" s="41" t="s">
        <v>135</v>
      </c>
      <c r="B40" s="41" t="s">
        <v>141</v>
      </c>
      <c r="C40" s="67">
        <v>42143</v>
      </c>
      <c r="D40" s="42">
        <v>43465</v>
      </c>
      <c r="E40" s="43">
        <f t="shared" si="1"/>
        <v>43</v>
      </c>
      <c r="F40" s="44">
        <v>565639.9</v>
      </c>
      <c r="G40" s="44">
        <v>9</v>
      </c>
      <c r="H40" s="45">
        <v>0.44</v>
      </c>
      <c r="I40" s="41" t="s">
        <v>120</v>
      </c>
      <c r="J40" s="41" t="s">
        <v>120</v>
      </c>
      <c r="K40" s="41" t="s">
        <v>142</v>
      </c>
      <c r="L40" s="41">
        <v>0</v>
      </c>
      <c r="M40" s="65">
        <v>0</v>
      </c>
      <c r="N40" s="66"/>
      <c r="O40" s="63"/>
      <c r="P40" s="63"/>
      <c r="Q40" s="41"/>
      <c r="R40" s="41"/>
      <c r="S40" s="41"/>
      <c r="T40" s="41" t="s">
        <v>86</v>
      </c>
      <c r="U40" s="41" t="s">
        <v>109</v>
      </c>
      <c r="V40" s="41"/>
      <c r="W40" s="44">
        <v>1</v>
      </c>
      <c r="X40" s="44">
        <v>1</v>
      </c>
      <c r="Y40" s="44">
        <v>1</v>
      </c>
      <c r="Z40" s="44">
        <v>1</v>
      </c>
      <c r="AA40" s="44">
        <v>1</v>
      </c>
      <c r="AB40" s="44">
        <v>1</v>
      </c>
      <c r="AC40" s="41" t="s">
        <v>135</v>
      </c>
      <c r="AD40" s="44">
        <v>181</v>
      </c>
      <c r="AE40" s="44">
        <v>183</v>
      </c>
      <c r="AF40" s="44">
        <v>0</v>
      </c>
      <c r="AG40" s="41"/>
      <c r="AH40" s="44">
        <v>89</v>
      </c>
      <c r="AI40" s="35">
        <v>0</v>
      </c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 t="s">
        <v>87</v>
      </c>
    </row>
    <row r="41" spans="1:78" ht="14" thickBot="1">
      <c r="A41" s="31" t="s">
        <v>143</v>
      </c>
      <c r="B41" s="31" t="s">
        <v>144</v>
      </c>
      <c r="C41" s="32">
        <v>38047</v>
      </c>
      <c r="D41" s="32">
        <v>38322</v>
      </c>
      <c r="E41" s="34">
        <f t="shared" si="1"/>
        <v>9</v>
      </c>
      <c r="F41" s="35">
        <v>406691.8</v>
      </c>
      <c r="G41" s="35">
        <v>0</v>
      </c>
      <c r="H41" s="40">
        <v>0</v>
      </c>
      <c r="I41" s="31" t="s">
        <v>120</v>
      </c>
      <c r="J41" s="31" t="s">
        <v>120</v>
      </c>
      <c r="K41" s="31" t="s">
        <v>143</v>
      </c>
      <c r="L41" s="31">
        <v>1</v>
      </c>
      <c r="M41" s="37">
        <v>0</v>
      </c>
      <c r="N41" s="64"/>
      <c r="O41" s="50"/>
      <c r="P41" s="50"/>
      <c r="Q41" s="31"/>
      <c r="R41" s="31"/>
      <c r="S41" s="31"/>
      <c r="T41" s="31" t="s">
        <v>66</v>
      </c>
      <c r="U41" s="31"/>
      <c r="V41" s="31"/>
      <c r="W41" s="35">
        <v>1</v>
      </c>
      <c r="X41" s="35">
        <v>1</v>
      </c>
      <c r="Y41" s="35">
        <v>1</v>
      </c>
      <c r="Z41" s="35">
        <v>1</v>
      </c>
      <c r="AA41" s="35">
        <v>1</v>
      </c>
      <c r="AB41" s="35">
        <v>1</v>
      </c>
      <c r="AC41" s="31" t="s">
        <v>145</v>
      </c>
      <c r="AD41" s="35">
        <v>417</v>
      </c>
      <c r="AE41" s="35">
        <v>421</v>
      </c>
      <c r="AF41" s="35">
        <v>0</v>
      </c>
      <c r="AG41" s="31"/>
      <c r="AH41" s="35">
        <v>2655</v>
      </c>
      <c r="AI41" s="35">
        <v>0</v>
      </c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 t="s">
        <v>87</v>
      </c>
    </row>
    <row r="42" spans="1:78" ht="14" thickBot="1">
      <c r="A42" s="51" t="s">
        <v>143</v>
      </c>
      <c r="B42" s="51" t="s">
        <v>128</v>
      </c>
      <c r="C42" s="52">
        <v>38322</v>
      </c>
      <c r="D42" s="68">
        <v>38473</v>
      </c>
      <c r="E42" s="53">
        <f t="shared" si="1"/>
        <v>5</v>
      </c>
      <c r="F42" s="54">
        <v>423243</v>
      </c>
      <c r="G42" s="54">
        <v>0</v>
      </c>
      <c r="H42" s="40">
        <v>0</v>
      </c>
      <c r="I42" s="51" t="s">
        <v>65</v>
      </c>
      <c r="J42" s="51" t="s">
        <v>120</v>
      </c>
      <c r="K42" s="51" t="s">
        <v>129</v>
      </c>
      <c r="L42" s="51">
        <v>0</v>
      </c>
      <c r="M42" s="56">
        <v>0</v>
      </c>
      <c r="N42" s="69"/>
      <c r="O42" s="55"/>
      <c r="P42" s="55"/>
      <c r="Q42" s="51"/>
      <c r="R42" s="51"/>
      <c r="S42" s="51"/>
      <c r="T42" s="51" t="s">
        <v>66</v>
      </c>
      <c r="U42" s="51"/>
      <c r="V42" s="51"/>
      <c r="W42" s="54">
        <v>1</v>
      </c>
      <c r="X42" s="54">
        <v>1</v>
      </c>
      <c r="Y42" s="54">
        <v>1</v>
      </c>
      <c r="Z42" s="54">
        <v>0</v>
      </c>
      <c r="AA42" s="54">
        <v>1</v>
      </c>
      <c r="AB42" s="54">
        <v>1</v>
      </c>
      <c r="AC42" s="51" t="s">
        <v>145</v>
      </c>
      <c r="AD42" s="54">
        <v>417</v>
      </c>
      <c r="AE42" s="54">
        <v>421</v>
      </c>
      <c r="AF42" s="54">
        <v>0</v>
      </c>
      <c r="AG42" s="51"/>
      <c r="AH42" s="54">
        <v>2655</v>
      </c>
      <c r="AI42" s="54">
        <v>0</v>
      </c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 t="s">
        <v>87</v>
      </c>
    </row>
    <row r="43" spans="1:78" ht="14" thickBot="1">
      <c r="A43" s="31" t="s">
        <v>143</v>
      </c>
      <c r="B43" s="31" t="s">
        <v>148</v>
      </c>
      <c r="C43" s="32">
        <v>38384</v>
      </c>
      <c r="D43" s="32">
        <v>38869</v>
      </c>
      <c r="E43" s="34">
        <f t="shared" si="1"/>
        <v>16</v>
      </c>
      <c r="F43" s="35">
        <v>429255</v>
      </c>
      <c r="G43" s="35">
        <v>18</v>
      </c>
      <c r="H43" s="40">
        <v>3.14</v>
      </c>
      <c r="I43" s="31" t="s">
        <v>120</v>
      </c>
      <c r="J43" s="31" t="s">
        <v>120</v>
      </c>
      <c r="K43" s="31" t="s">
        <v>143</v>
      </c>
      <c r="L43" s="31">
        <v>1</v>
      </c>
      <c r="M43" s="37">
        <v>0</v>
      </c>
      <c r="N43" s="64"/>
      <c r="O43" s="50"/>
      <c r="P43" s="50"/>
      <c r="Q43" s="31"/>
      <c r="R43" s="31"/>
      <c r="S43" s="31"/>
      <c r="T43" s="31" t="s">
        <v>66</v>
      </c>
      <c r="U43" s="31"/>
      <c r="V43" s="31"/>
      <c r="W43" s="35">
        <v>1</v>
      </c>
      <c r="X43" s="35">
        <v>1</v>
      </c>
      <c r="Y43" s="35">
        <v>1</v>
      </c>
      <c r="Z43" s="35">
        <v>1</v>
      </c>
      <c r="AA43" s="35">
        <v>1</v>
      </c>
      <c r="AB43" s="35">
        <v>1</v>
      </c>
      <c r="AC43" s="31" t="s">
        <v>145</v>
      </c>
      <c r="AD43" s="35">
        <v>417</v>
      </c>
      <c r="AE43" s="35">
        <v>421</v>
      </c>
      <c r="AF43" s="35">
        <v>0</v>
      </c>
      <c r="AG43" s="31"/>
      <c r="AH43" s="35">
        <v>2655</v>
      </c>
      <c r="AI43" s="35">
        <v>0</v>
      </c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 t="s">
        <v>87</v>
      </c>
    </row>
    <row r="44" spans="1:78" ht="14" thickBot="1">
      <c r="A44" s="51" t="s">
        <v>143</v>
      </c>
      <c r="B44" s="51" t="s">
        <v>149</v>
      </c>
      <c r="C44" s="52">
        <v>38924</v>
      </c>
      <c r="D44" s="68">
        <v>41395</v>
      </c>
      <c r="E44" s="53">
        <f t="shared" si="1"/>
        <v>81</v>
      </c>
      <c r="F44" s="54">
        <v>472475</v>
      </c>
      <c r="G44" s="54">
        <v>90</v>
      </c>
      <c r="H44" s="40">
        <v>2.82</v>
      </c>
      <c r="I44" s="51" t="s">
        <v>120</v>
      </c>
      <c r="J44" s="51" t="s">
        <v>120</v>
      </c>
      <c r="K44" s="51" t="s">
        <v>150</v>
      </c>
      <c r="L44" s="51">
        <v>0</v>
      </c>
      <c r="M44" s="56">
        <v>0</v>
      </c>
      <c r="N44" s="69"/>
      <c r="O44" s="55"/>
      <c r="P44" s="55"/>
      <c r="Q44" s="51"/>
      <c r="R44" s="51"/>
      <c r="S44" s="51"/>
      <c r="T44" s="51" t="s">
        <v>66</v>
      </c>
      <c r="U44" s="51"/>
      <c r="V44" s="51"/>
      <c r="W44" s="54">
        <v>1</v>
      </c>
      <c r="X44" s="54">
        <v>1</v>
      </c>
      <c r="Y44" s="54">
        <v>1</v>
      </c>
      <c r="Z44" s="54">
        <v>1</v>
      </c>
      <c r="AA44" s="54">
        <v>1</v>
      </c>
      <c r="AB44" s="54">
        <v>1</v>
      </c>
      <c r="AC44" s="51" t="s">
        <v>145</v>
      </c>
      <c r="AD44" s="54">
        <v>417</v>
      </c>
      <c r="AE44" s="54">
        <v>421</v>
      </c>
      <c r="AF44" s="54">
        <v>0</v>
      </c>
      <c r="AG44" s="51"/>
      <c r="AH44" s="54">
        <v>2655</v>
      </c>
      <c r="AI44" s="35">
        <v>0</v>
      </c>
      <c r="AJ44" s="51" t="s">
        <v>69</v>
      </c>
      <c r="AK44" s="51" t="s">
        <v>70</v>
      </c>
      <c r="AL44" s="51" t="s">
        <v>70</v>
      </c>
      <c r="AM44" s="51" t="s">
        <v>70</v>
      </c>
      <c r="AN44" s="51" t="s">
        <v>70</v>
      </c>
      <c r="AO44" s="51" t="s">
        <v>70</v>
      </c>
      <c r="AP44" s="51"/>
      <c r="AQ44" s="51" t="s">
        <v>70</v>
      </c>
      <c r="AR44" s="54">
        <v>5.9</v>
      </c>
      <c r="AS44" s="51" t="s">
        <v>151</v>
      </c>
      <c r="AT44" s="54">
        <v>0</v>
      </c>
      <c r="AU44" s="51" t="s">
        <v>70</v>
      </c>
      <c r="AV44" s="54">
        <v>0</v>
      </c>
      <c r="AW44" s="54">
        <v>176</v>
      </c>
      <c r="AX44" s="51" t="s">
        <v>70</v>
      </c>
      <c r="AY44" s="51" t="s">
        <v>69</v>
      </c>
      <c r="AZ44" s="51" t="s">
        <v>70</v>
      </c>
      <c r="BA44" s="51" t="s">
        <v>70</v>
      </c>
      <c r="BB44" s="51" t="s">
        <v>70</v>
      </c>
      <c r="BC44" s="51" t="s">
        <v>69</v>
      </c>
      <c r="BD44" s="51" t="s">
        <v>72</v>
      </c>
      <c r="BE44" s="54">
        <v>2006</v>
      </c>
      <c r="BF44" s="54">
        <v>30</v>
      </c>
      <c r="BG44" s="54">
        <v>30</v>
      </c>
      <c r="BH44" s="54">
        <v>2501</v>
      </c>
      <c r="BI44" s="54">
        <v>12</v>
      </c>
      <c r="BJ44" s="54">
        <v>2</v>
      </c>
      <c r="BK44" s="54">
        <v>0</v>
      </c>
      <c r="BL44" s="54">
        <v>19</v>
      </c>
      <c r="BM44" s="54">
        <v>5</v>
      </c>
      <c r="BN44" s="54">
        <v>0</v>
      </c>
      <c r="BO44" s="54">
        <v>5</v>
      </c>
      <c r="BP44" s="54">
        <v>1</v>
      </c>
      <c r="BQ44" s="54">
        <v>0</v>
      </c>
      <c r="BR44" s="54">
        <v>0</v>
      </c>
      <c r="BS44" s="54">
        <v>0</v>
      </c>
      <c r="BT44" s="54">
        <v>1</v>
      </c>
      <c r="BU44" s="54">
        <v>2</v>
      </c>
      <c r="BV44" s="54">
        <v>0</v>
      </c>
      <c r="BW44" s="54">
        <v>0</v>
      </c>
      <c r="BX44" s="54">
        <v>0</v>
      </c>
      <c r="BY44" s="54">
        <v>1</v>
      </c>
      <c r="BZ44" s="51" t="s">
        <v>73</v>
      </c>
    </row>
    <row r="45" spans="1:78" ht="14" thickBot="1">
      <c r="A45" s="51" t="s">
        <v>143</v>
      </c>
      <c r="B45" s="51" t="s">
        <v>119</v>
      </c>
      <c r="C45" s="68">
        <v>41395</v>
      </c>
      <c r="D45" s="52">
        <v>42156</v>
      </c>
      <c r="E45" s="53">
        <f t="shared" si="1"/>
        <v>25</v>
      </c>
      <c r="F45" s="54">
        <v>542118</v>
      </c>
      <c r="G45" s="54">
        <v>17</v>
      </c>
      <c r="H45" s="40">
        <v>1.51</v>
      </c>
      <c r="I45" s="51" t="s">
        <v>120</v>
      </c>
      <c r="J45" s="51" t="s">
        <v>120</v>
      </c>
      <c r="K45" s="51" t="s">
        <v>121</v>
      </c>
      <c r="L45" s="51">
        <v>0</v>
      </c>
      <c r="M45" s="56">
        <v>0</v>
      </c>
      <c r="N45" s="69"/>
      <c r="O45" s="55"/>
      <c r="P45" s="55"/>
      <c r="Q45" s="51"/>
      <c r="R45" s="51"/>
      <c r="S45" s="51"/>
      <c r="T45" s="51" t="s">
        <v>66</v>
      </c>
      <c r="U45" s="51"/>
      <c r="V45" s="51"/>
      <c r="W45" s="54">
        <v>1</v>
      </c>
      <c r="X45" s="54">
        <v>1</v>
      </c>
      <c r="Y45" s="54">
        <v>1</v>
      </c>
      <c r="Z45" s="54">
        <v>1</v>
      </c>
      <c r="AA45" s="54">
        <v>1</v>
      </c>
      <c r="AB45" s="54">
        <v>1</v>
      </c>
      <c r="AC45" s="51" t="s">
        <v>145</v>
      </c>
      <c r="AD45" s="54">
        <v>417</v>
      </c>
      <c r="AE45" s="54">
        <v>421</v>
      </c>
      <c r="AF45" s="54">
        <v>0</v>
      </c>
      <c r="AG45" s="51"/>
      <c r="AH45" s="54">
        <v>2655</v>
      </c>
      <c r="AI45" s="54">
        <v>0</v>
      </c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 t="s">
        <v>87</v>
      </c>
    </row>
    <row r="46" spans="1:78" ht="14" thickBot="1">
      <c r="A46" s="31" t="s">
        <v>143</v>
      </c>
      <c r="B46" s="31" t="s">
        <v>152</v>
      </c>
      <c r="C46" s="32">
        <v>42161</v>
      </c>
      <c r="D46" s="32">
        <v>43005</v>
      </c>
      <c r="E46" s="34">
        <f t="shared" si="1"/>
        <v>27</v>
      </c>
      <c r="F46" s="35">
        <v>568334</v>
      </c>
      <c r="G46" s="35">
        <v>3</v>
      </c>
      <c r="H46" s="40">
        <v>0.23</v>
      </c>
      <c r="I46" s="31" t="s">
        <v>120</v>
      </c>
      <c r="J46" s="31" t="s">
        <v>120</v>
      </c>
      <c r="K46" s="31" t="s">
        <v>106</v>
      </c>
      <c r="L46" s="31">
        <v>0</v>
      </c>
      <c r="M46" s="37">
        <v>0</v>
      </c>
      <c r="N46" s="64"/>
      <c r="O46" s="50"/>
      <c r="P46" s="50"/>
      <c r="Q46" s="31"/>
      <c r="R46" s="31"/>
      <c r="S46" s="31"/>
      <c r="T46" s="31" t="s">
        <v>86</v>
      </c>
      <c r="U46" s="31" t="s">
        <v>153</v>
      </c>
      <c r="V46" s="31"/>
      <c r="W46" s="35">
        <v>1</v>
      </c>
      <c r="X46" s="35">
        <v>1</v>
      </c>
      <c r="Y46" s="35">
        <v>1</v>
      </c>
      <c r="Z46" s="35">
        <v>1</v>
      </c>
      <c r="AA46" s="35">
        <v>1</v>
      </c>
      <c r="AB46" s="35">
        <v>1</v>
      </c>
      <c r="AC46" s="31" t="s">
        <v>145</v>
      </c>
      <c r="AD46" s="35">
        <v>417</v>
      </c>
      <c r="AE46" s="35">
        <v>421</v>
      </c>
      <c r="AF46" s="35">
        <v>0</v>
      </c>
      <c r="AG46" s="31"/>
      <c r="AH46" s="35">
        <v>2655</v>
      </c>
      <c r="AI46" s="35">
        <v>0</v>
      </c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 t="s">
        <v>87</v>
      </c>
    </row>
    <row r="47" spans="1:78" ht="14" thickBot="1">
      <c r="A47" s="41" t="s">
        <v>143</v>
      </c>
      <c r="B47" s="41" t="s">
        <v>154</v>
      </c>
      <c r="C47" s="42">
        <v>43005</v>
      </c>
      <c r="D47" s="42">
        <v>43427</v>
      </c>
      <c r="E47" s="43">
        <f t="shared" si="1"/>
        <v>13</v>
      </c>
      <c r="F47" s="44">
        <v>591386</v>
      </c>
      <c r="G47" s="44">
        <v>38</v>
      </c>
      <c r="H47" s="45">
        <v>5.93</v>
      </c>
      <c r="I47" s="41" t="s">
        <v>120</v>
      </c>
      <c r="J47" s="41" t="s">
        <v>120</v>
      </c>
      <c r="K47" s="41" t="s">
        <v>143</v>
      </c>
      <c r="L47" s="41">
        <v>1</v>
      </c>
      <c r="M47" s="65">
        <v>0</v>
      </c>
      <c r="N47" s="66"/>
      <c r="O47" s="63"/>
      <c r="P47" s="63"/>
      <c r="Q47" s="41"/>
      <c r="R47" s="41"/>
      <c r="S47" s="41"/>
      <c r="T47" s="41" t="s">
        <v>86</v>
      </c>
      <c r="U47" s="41"/>
      <c r="V47" s="41"/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1</v>
      </c>
      <c r="AC47" s="41" t="s">
        <v>145</v>
      </c>
      <c r="AD47" s="44">
        <v>417</v>
      </c>
      <c r="AE47" s="44">
        <v>421</v>
      </c>
      <c r="AF47" s="44">
        <v>0</v>
      </c>
      <c r="AG47" s="41"/>
      <c r="AH47" s="44">
        <v>2655</v>
      </c>
      <c r="AI47" s="54">
        <v>0</v>
      </c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 t="s">
        <v>87</v>
      </c>
    </row>
    <row r="48" spans="1:78" ht="14" thickBot="1">
      <c r="A48" s="31" t="s">
        <v>129</v>
      </c>
      <c r="B48" s="31" t="s">
        <v>128</v>
      </c>
      <c r="C48" s="32">
        <v>37257</v>
      </c>
      <c r="D48" s="32">
        <v>38018</v>
      </c>
      <c r="E48" s="34">
        <f t="shared" si="1"/>
        <v>25</v>
      </c>
      <c r="F48" s="35">
        <v>378321</v>
      </c>
      <c r="G48" s="35">
        <v>10</v>
      </c>
      <c r="H48" s="40">
        <v>1.27</v>
      </c>
      <c r="I48" s="31" t="s">
        <v>65</v>
      </c>
      <c r="J48" s="31" t="s">
        <v>79</v>
      </c>
      <c r="K48" s="31" t="s">
        <v>129</v>
      </c>
      <c r="L48" s="31">
        <v>1</v>
      </c>
      <c r="M48" s="37">
        <v>0</v>
      </c>
      <c r="N48" s="64"/>
      <c r="O48" s="50"/>
      <c r="P48" s="50"/>
      <c r="Q48" s="31"/>
      <c r="R48" s="31"/>
      <c r="S48" s="31"/>
      <c r="T48" s="31" t="s">
        <v>66</v>
      </c>
      <c r="U48" s="31"/>
      <c r="V48" s="31"/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1</v>
      </c>
      <c r="AC48" s="31" t="s">
        <v>129</v>
      </c>
      <c r="AD48" s="35">
        <v>977</v>
      </c>
      <c r="AE48" s="35">
        <v>883</v>
      </c>
      <c r="AF48" s="35">
        <v>1</v>
      </c>
      <c r="AG48" s="31" t="s">
        <v>151</v>
      </c>
      <c r="AH48" s="35">
        <v>3731</v>
      </c>
      <c r="AI48" s="35">
        <v>0</v>
      </c>
      <c r="AJ48" s="31" t="s">
        <v>70</v>
      </c>
      <c r="AK48" s="31" t="s">
        <v>70</v>
      </c>
      <c r="AL48" s="31" t="s">
        <v>70</v>
      </c>
      <c r="AM48" s="31" t="s">
        <v>70</v>
      </c>
      <c r="AN48" s="31" t="s">
        <v>70</v>
      </c>
      <c r="AO48" s="31" t="s">
        <v>70</v>
      </c>
      <c r="AP48" s="35">
        <v>0</v>
      </c>
      <c r="AQ48" s="31" t="s">
        <v>70</v>
      </c>
      <c r="AR48" s="35">
        <v>6.7</v>
      </c>
      <c r="AS48" s="31" t="s">
        <v>71</v>
      </c>
      <c r="AT48" s="35">
        <v>0</v>
      </c>
      <c r="AU48" s="31" t="s">
        <v>70</v>
      </c>
      <c r="AV48" s="35">
        <v>0</v>
      </c>
      <c r="AW48" s="35">
        <v>191</v>
      </c>
      <c r="AX48" s="31" t="s">
        <v>70</v>
      </c>
      <c r="AY48" s="31" t="s">
        <v>70</v>
      </c>
      <c r="AZ48" s="31" t="s">
        <v>70</v>
      </c>
      <c r="BA48" s="31" t="s">
        <v>70</v>
      </c>
      <c r="BB48" s="31" t="s">
        <v>70</v>
      </c>
      <c r="BC48" s="31" t="s">
        <v>70</v>
      </c>
      <c r="BD48" s="31" t="s">
        <v>72</v>
      </c>
      <c r="BE48" s="35">
        <v>2003</v>
      </c>
      <c r="BF48" s="35">
        <v>32</v>
      </c>
      <c r="BG48" s="35">
        <v>32</v>
      </c>
      <c r="BH48" s="35">
        <v>158</v>
      </c>
      <c r="BI48" s="35">
        <v>4</v>
      </c>
      <c r="BJ48" s="35">
        <v>0</v>
      </c>
      <c r="BK48" s="35">
        <v>0</v>
      </c>
      <c r="BL48" s="35">
        <v>5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3</v>
      </c>
      <c r="BT48" s="35">
        <v>0</v>
      </c>
      <c r="BU48" s="35">
        <v>0</v>
      </c>
      <c r="BV48" s="35">
        <v>1</v>
      </c>
      <c r="BW48" s="35">
        <v>0</v>
      </c>
      <c r="BX48" s="35">
        <v>0</v>
      </c>
      <c r="BY48" s="35">
        <v>1</v>
      </c>
      <c r="BZ48" s="31" t="s">
        <v>73</v>
      </c>
    </row>
    <row r="49" spans="1:78" ht="14" thickBot="1">
      <c r="A49" s="31" t="s">
        <v>129</v>
      </c>
      <c r="B49" s="31" t="s">
        <v>155</v>
      </c>
      <c r="C49" s="32">
        <v>38018</v>
      </c>
      <c r="D49" s="32">
        <v>38200</v>
      </c>
      <c r="E49" s="34">
        <f t="shared" si="1"/>
        <v>6</v>
      </c>
      <c r="F49" s="35">
        <v>410038</v>
      </c>
      <c r="G49" s="35">
        <v>11</v>
      </c>
      <c r="H49" s="40">
        <v>5.37</v>
      </c>
      <c r="I49" s="31" t="s">
        <v>65</v>
      </c>
      <c r="J49" s="31" t="s">
        <v>79</v>
      </c>
      <c r="K49" s="70" t="s">
        <v>80</v>
      </c>
      <c r="L49" s="70">
        <v>0</v>
      </c>
      <c r="M49" s="37">
        <v>0</v>
      </c>
      <c r="N49" s="64"/>
      <c r="O49" s="50"/>
      <c r="P49" s="50"/>
      <c r="Q49" s="31"/>
      <c r="R49" s="31"/>
      <c r="S49" s="31"/>
      <c r="T49" s="31" t="s">
        <v>66</v>
      </c>
      <c r="U49" s="31"/>
      <c r="V49" s="31"/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1</v>
      </c>
      <c r="AC49" s="31" t="s">
        <v>129</v>
      </c>
      <c r="AD49" s="35">
        <v>977</v>
      </c>
      <c r="AE49" s="35">
        <v>883</v>
      </c>
      <c r="AF49" s="35">
        <v>1</v>
      </c>
      <c r="AG49" s="31" t="s">
        <v>151</v>
      </c>
      <c r="AH49" s="35">
        <v>3731</v>
      </c>
      <c r="AI49" s="35">
        <v>0</v>
      </c>
      <c r="AJ49" s="31" t="s">
        <v>69</v>
      </c>
      <c r="AK49" s="31" t="s">
        <v>69</v>
      </c>
      <c r="AL49" s="31" t="s">
        <v>70</v>
      </c>
      <c r="AM49" s="31" t="s">
        <v>70</v>
      </c>
      <c r="AN49" s="31" t="s">
        <v>69</v>
      </c>
      <c r="AO49" s="31" t="s">
        <v>70</v>
      </c>
      <c r="AP49" s="35">
        <v>0</v>
      </c>
      <c r="AQ49" s="31" t="s">
        <v>70</v>
      </c>
      <c r="AR49" s="35">
        <v>6.7</v>
      </c>
      <c r="AS49" s="31" t="s">
        <v>71</v>
      </c>
      <c r="AT49" s="35">
        <v>0</v>
      </c>
      <c r="AU49" s="31" t="s">
        <v>70</v>
      </c>
      <c r="AV49" s="35">
        <v>0</v>
      </c>
      <c r="AW49" s="35">
        <v>191</v>
      </c>
      <c r="AX49" s="31" t="s">
        <v>70</v>
      </c>
      <c r="AY49" s="31" t="s">
        <v>70</v>
      </c>
      <c r="AZ49" s="31" t="s">
        <v>70</v>
      </c>
      <c r="BA49" s="31" t="s">
        <v>70</v>
      </c>
      <c r="BB49" s="31" t="s">
        <v>69</v>
      </c>
      <c r="BC49" s="31" t="s">
        <v>70</v>
      </c>
      <c r="BD49" s="31" t="s">
        <v>72</v>
      </c>
      <c r="BE49" s="35">
        <v>2004</v>
      </c>
      <c r="BF49" s="35">
        <v>34</v>
      </c>
      <c r="BG49" s="35">
        <v>34</v>
      </c>
      <c r="BH49" s="35">
        <v>7</v>
      </c>
      <c r="BI49" s="35">
        <v>2</v>
      </c>
      <c r="BJ49" s="35">
        <v>1</v>
      </c>
      <c r="BK49" s="35">
        <v>0</v>
      </c>
      <c r="BL49" s="35">
        <v>3</v>
      </c>
      <c r="BM49" s="35">
        <v>0</v>
      </c>
      <c r="BN49" s="35">
        <v>0</v>
      </c>
      <c r="BO49" s="35">
        <v>0</v>
      </c>
      <c r="BP49" s="35">
        <v>1</v>
      </c>
      <c r="BQ49" s="35">
        <v>0</v>
      </c>
      <c r="BR49" s="35">
        <v>0</v>
      </c>
      <c r="BS49" s="35">
        <v>0</v>
      </c>
      <c r="BT49" s="35">
        <v>0</v>
      </c>
      <c r="BU49" s="35">
        <v>1</v>
      </c>
      <c r="BV49" s="35">
        <v>0</v>
      </c>
      <c r="BW49" s="35">
        <v>0</v>
      </c>
      <c r="BX49" s="35">
        <v>0</v>
      </c>
      <c r="BY49" s="35">
        <v>1</v>
      </c>
      <c r="BZ49" s="31" t="s">
        <v>73</v>
      </c>
    </row>
    <row r="50" spans="1:78" ht="14" thickBot="1">
      <c r="A50" s="31" t="s">
        <v>129</v>
      </c>
      <c r="B50" s="31" t="s">
        <v>156</v>
      </c>
      <c r="C50" s="32">
        <v>38200</v>
      </c>
      <c r="D50" s="33">
        <v>38473</v>
      </c>
      <c r="E50" s="34">
        <f t="shared" si="1"/>
        <v>9</v>
      </c>
      <c r="F50" s="35">
        <v>431183</v>
      </c>
      <c r="G50" s="35">
        <v>7</v>
      </c>
      <c r="H50" s="40">
        <v>2.16</v>
      </c>
      <c r="I50" s="31" t="s">
        <v>79</v>
      </c>
      <c r="J50" s="31" t="s">
        <v>79</v>
      </c>
      <c r="K50" s="31" t="s">
        <v>129</v>
      </c>
      <c r="L50" s="31">
        <v>1</v>
      </c>
      <c r="M50" s="37">
        <v>0</v>
      </c>
      <c r="N50" s="64"/>
      <c r="O50" s="50"/>
      <c r="P50" s="50"/>
      <c r="Q50" s="31"/>
      <c r="R50" s="31"/>
      <c r="S50" s="31"/>
      <c r="T50" s="31" t="s">
        <v>66</v>
      </c>
      <c r="U50" s="31"/>
      <c r="V50" s="31"/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1" t="s">
        <v>129</v>
      </c>
      <c r="AD50" s="35">
        <v>977</v>
      </c>
      <c r="AE50" s="35">
        <v>883</v>
      </c>
      <c r="AF50" s="35">
        <v>1</v>
      </c>
      <c r="AG50" s="31" t="s">
        <v>151</v>
      </c>
      <c r="AH50" s="35">
        <v>3731</v>
      </c>
      <c r="AI50" s="35">
        <v>0</v>
      </c>
      <c r="AJ50" s="31" t="s">
        <v>70</v>
      </c>
      <c r="AK50" s="31" t="s">
        <v>70</v>
      </c>
      <c r="AL50" s="31" t="s">
        <v>70</v>
      </c>
      <c r="AM50" s="31" t="s">
        <v>70</v>
      </c>
      <c r="AN50" s="31" t="s">
        <v>70</v>
      </c>
      <c r="AO50" s="31" t="s">
        <v>70</v>
      </c>
      <c r="AP50" s="35">
        <v>0</v>
      </c>
      <c r="AQ50" s="31" t="s">
        <v>70</v>
      </c>
      <c r="AR50" s="35">
        <v>6.7</v>
      </c>
      <c r="AS50" s="31" t="s">
        <v>71</v>
      </c>
      <c r="AT50" s="35">
        <v>0</v>
      </c>
      <c r="AU50" s="31" t="s">
        <v>70</v>
      </c>
      <c r="AV50" s="35">
        <v>0</v>
      </c>
      <c r="AW50" s="35">
        <v>191</v>
      </c>
      <c r="AX50" s="31" t="s">
        <v>70</v>
      </c>
      <c r="AY50" s="31" t="s">
        <v>70</v>
      </c>
      <c r="AZ50" s="31" t="s">
        <v>70</v>
      </c>
      <c r="BA50" s="31" t="s">
        <v>70</v>
      </c>
      <c r="BB50" s="31" t="s">
        <v>70</v>
      </c>
      <c r="BC50" s="31" t="s">
        <v>70</v>
      </c>
      <c r="BD50" s="31" t="s">
        <v>72</v>
      </c>
      <c r="BE50" s="35">
        <v>2004</v>
      </c>
      <c r="BF50" s="35">
        <v>33</v>
      </c>
      <c r="BG50" s="35">
        <v>33</v>
      </c>
      <c r="BH50" s="35">
        <v>16</v>
      </c>
      <c r="BI50" s="35">
        <v>9</v>
      </c>
      <c r="BJ50" s="35">
        <v>1</v>
      </c>
      <c r="BK50" s="35">
        <v>0</v>
      </c>
      <c r="BL50" s="35">
        <v>10</v>
      </c>
      <c r="BM50" s="35">
        <v>0</v>
      </c>
      <c r="BN50" s="35">
        <v>0</v>
      </c>
      <c r="BO50" s="35">
        <v>7</v>
      </c>
      <c r="BP50" s="35">
        <v>0</v>
      </c>
      <c r="BQ50" s="35">
        <v>0</v>
      </c>
      <c r="BR50" s="35">
        <v>0</v>
      </c>
      <c r="BS50" s="35">
        <v>1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1</v>
      </c>
      <c r="BZ50" s="31" t="s">
        <v>73</v>
      </c>
    </row>
    <row r="51" spans="1:78" ht="14" thickBot="1">
      <c r="A51" s="51" t="s">
        <v>129</v>
      </c>
      <c r="B51" s="51" t="s">
        <v>157</v>
      </c>
      <c r="C51" s="52">
        <v>38504</v>
      </c>
      <c r="D51" s="52">
        <v>38930</v>
      </c>
      <c r="E51" s="53">
        <f t="shared" si="1"/>
        <v>14</v>
      </c>
      <c r="F51" s="54">
        <v>440546</v>
      </c>
      <c r="G51" s="54">
        <v>23</v>
      </c>
      <c r="H51" s="40">
        <v>4.47</v>
      </c>
      <c r="I51" s="51" t="s">
        <v>79</v>
      </c>
      <c r="J51" s="51" t="s">
        <v>79</v>
      </c>
      <c r="K51" s="51" t="s">
        <v>106</v>
      </c>
      <c r="L51" s="51">
        <v>0</v>
      </c>
      <c r="M51" s="56">
        <v>0</v>
      </c>
      <c r="N51" s="69"/>
      <c r="O51" s="55"/>
      <c r="P51" s="55"/>
      <c r="Q51" s="51"/>
      <c r="R51" s="51"/>
      <c r="S51" s="51"/>
      <c r="T51" s="51" t="s">
        <v>66</v>
      </c>
      <c r="U51" s="51"/>
      <c r="V51" s="51"/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1" t="s">
        <v>129</v>
      </c>
      <c r="AD51" s="54">
        <v>977</v>
      </c>
      <c r="AE51" s="54">
        <v>883</v>
      </c>
      <c r="AF51" s="54">
        <v>1</v>
      </c>
      <c r="AG51" s="51" t="s">
        <v>151</v>
      </c>
      <c r="AH51" s="54">
        <v>3731</v>
      </c>
      <c r="AI51" s="54">
        <v>0</v>
      </c>
      <c r="AJ51" s="51" t="s">
        <v>70</v>
      </c>
      <c r="AK51" s="51" t="s">
        <v>70</v>
      </c>
      <c r="AL51" s="51" t="s">
        <v>69</v>
      </c>
      <c r="AM51" s="51" t="s">
        <v>70</v>
      </c>
      <c r="AN51" s="51" t="s">
        <v>70</v>
      </c>
      <c r="AO51" s="51" t="s">
        <v>70</v>
      </c>
      <c r="AP51" s="54">
        <v>22</v>
      </c>
      <c r="AQ51" s="51" t="s">
        <v>70</v>
      </c>
      <c r="AR51" s="54">
        <v>6.7</v>
      </c>
      <c r="AS51" s="51" t="s">
        <v>158</v>
      </c>
      <c r="AT51" s="54">
        <v>22</v>
      </c>
      <c r="AU51" s="51" t="s">
        <v>69</v>
      </c>
      <c r="AV51" s="54">
        <v>1</v>
      </c>
      <c r="AW51" s="54">
        <v>191</v>
      </c>
      <c r="AX51" s="51" t="s">
        <v>69</v>
      </c>
      <c r="AY51" s="51" t="s">
        <v>70</v>
      </c>
      <c r="AZ51" s="51" t="s">
        <v>70</v>
      </c>
      <c r="BA51" s="51" t="s">
        <v>70</v>
      </c>
      <c r="BB51" s="51" t="s">
        <v>69</v>
      </c>
      <c r="BC51" s="51" t="s">
        <v>69</v>
      </c>
      <c r="BD51" s="51" t="s">
        <v>72</v>
      </c>
      <c r="BE51" s="54">
        <v>2006</v>
      </c>
      <c r="BF51" s="54">
        <v>35</v>
      </c>
      <c r="BG51" s="54">
        <v>35</v>
      </c>
      <c r="BH51" s="54">
        <v>81</v>
      </c>
      <c r="BI51" s="54">
        <v>20</v>
      </c>
      <c r="BJ51" s="54">
        <v>4</v>
      </c>
      <c r="BK51" s="54">
        <v>2</v>
      </c>
      <c r="BL51" s="54">
        <v>41</v>
      </c>
      <c r="BM51" s="54">
        <v>5</v>
      </c>
      <c r="BN51" s="54">
        <v>0</v>
      </c>
      <c r="BO51" s="54">
        <v>9</v>
      </c>
      <c r="BP51" s="54">
        <v>0</v>
      </c>
      <c r="BQ51" s="54">
        <v>0</v>
      </c>
      <c r="BR51" s="54">
        <v>6</v>
      </c>
      <c r="BS51" s="54">
        <v>4</v>
      </c>
      <c r="BT51" s="54">
        <v>1</v>
      </c>
      <c r="BU51" s="54">
        <v>3</v>
      </c>
      <c r="BV51" s="54">
        <v>1</v>
      </c>
      <c r="BW51" s="54">
        <v>2</v>
      </c>
      <c r="BX51" s="54">
        <v>0</v>
      </c>
      <c r="BY51" s="54">
        <v>1</v>
      </c>
      <c r="BZ51" s="51" t="s">
        <v>73</v>
      </c>
    </row>
    <row r="52" spans="1:78" ht="14" thickBot="1">
      <c r="A52" s="31" t="s">
        <v>129</v>
      </c>
      <c r="B52" s="31" t="s">
        <v>159</v>
      </c>
      <c r="C52" s="32">
        <v>38930</v>
      </c>
      <c r="D52" s="32">
        <v>39083</v>
      </c>
      <c r="E52" s="34">
        <f t="shared" si="1"/>
        <v>5</v>
      </c>
      <c r="F52" s="35">
        <v>449909</v>
      </c>
      <c r="G52" s="35">
        <v>46</v>
      </c>
      <c r="H52" s="40">
        <v>24.54</v>
      </c>
      <c r="I52" s="31" t="s">
        <v>79</v>
      </c>
      <c r="J52" s="31" t="s">
        <v>79</v>
      </c>
      <c r="K52" s="31" t="s">
        <v>160</v>
      </c>
      <c r="L52" s="31">
        <v>0</v>
      </c>
      <c r="M52" s="37">
        <v>0</v>
      </c>
      <c r="N52" s="64"/>
      <c r="O52" s="50"/>
      <c r="P52" s="50"/>
      <c r="Q52" s="31"/>
      <c r="R52" s="31"/>
      <c r="S52" s="31"/>
      <c r="T52" s="31" t="s">
        <v>66</v>
      </c>
      <c r="U52" s="31"/>
      <c r="V52" s="31"/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1" t="s">
        <v>129</v>
      </c>
      <c r="AD52" s="35">
        <v>977</v>
      </c>
      <c r="AE52" s="35">
        <v>883</v>
      </c>
      <c r="AF52" s="35">
        <v>1</v>
      </c>
      <c r="AG52" s="31" t="s">
        <v>151</v>
      </c>
      <c r="AH52" s="35">
        <v>3731</v>
      </c>
      <c r="AI52" s="35">
        <v>0</v>
      </c>
      <c r="AJ52" s="31" t="s">
        <v>70</v>
      </c>
      <c r="AK52" s="31" t="s">
        <v>70</v>
      </c>
      <c r="AL52" s="31" t="s">
        <v>70</v>
      </c>
      <c r="AM52" s="31" t="s">
        <v>70</v>
      </c>
      <c r="AN52" s="31" t="s">
        <v>70</v>
      </c>
      <c r="AO52" s="31" t="s">
        <v>70</v>
      </c>
      <c r="AP52" s="35">
        <v>0</v>
      </c>
      <c r="AQ52" s="31" t="s">
        <v>70</v>
      </c>
      <c r="AR52" s="35">
        <v>6.7</v>
      </c>
      <c r="AS52" s="31" t="s">
        <v>71</v>
      </c>
      <c r="AT52" s="35">
        <v>0</v>
      </c>
      <c r="AU52" s="31" t="s">
        <v>70</v>
      </c>
      <c r="AV52" s="35">
        <v>0</v>
      </c>
      <c r="AW52" s="35">
        <v>191</v>
      </c>
      <c r="AX52" s="31" t="s">
        <v>70</v>
      </c>
      <c r="AY52" s="31" t="s">
        <v>70</v>
      </c>
      <c r="AZ52" s="31" t="s">
        <v>70</v>
      </c>
      <c r="BA52" s="31" t="s">
        <v>70</v>
      </c>
      <c r="BB52" s="31" t="s">
        <v>70</v>
      </c>
      <c r="BC52" s="31" t="s">
        <v>70</v>
      </c>
      <c r="BD52" s="31" t="s">
        <v>72</v>
      </c>
      <c r="BE52" s="35">
        <v>2006</v>
      </c>
      <c r="BF52" s="35">
        <v>31</v>
      </c>
      <c r="BG52" s="35">
        <v>31</v>
      </c>
      <c r="BH52" s="35">
        <v>237</v>
      </c>
      <c r="BI52" s="35">
        <v>11</v>
      </c>
      <c r="BJ52" s="35">
        <v>1</v>
      </c>
      <c r="BK52" s="35">
        <v>1</v>
      </c>
      <c r="BL52" s="35">
        <v>16</v>
      </c>
      <c r="BM52" s="35">
        <v>0</v>
      </c>
      <c r="BN52" s="35">
        <v>0</v>
      </c>
      <c r="BO52" s="35">
        <v>10</v>
      </c>
      <c r="BP52" s="35">
        <v>0</v>
      </c>
      <c r="BQ52" s="35">
        <v>0</v>
      </c>
      <c r="BR52" s="35">
        <v>3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1</v>
      </c>
      <c r="BZ52" s="31" t="s">
        <v>73</v>
      </c>
    </row>
    <row r="53" spans="1:78" ht="14" thickBot="1">
      <c r="A53" s="31" t="s">
        <v>129</v>
      </c>
      <c r="B53" s="31" t="s">
        <v>161</v>
      </c>
      <c r="C53" s="32">
        <v>39083</v>
      </c>
      <c r="D53" s="33">
        <v>39569</v>
      </c>
      <c r="E53" s="34">
        <f t="shared" si="1"/>
        <v>16</v>
      </c>
      <c r="F53" s="35">
        <v>477998</v>
      </c>
      <c r="G53" s="35">
        <v>361</v>
      </c>
      <c r="H53" s="40">
        <v>56.64</v>
      </c>
      <c r="I53" s="31" t="s">
        <v>162</v>
      </c>
      <c r="J53" s="31" t="s">
        <v>79</v>
      </c>
      <c r="K53" s="31" t="s">
        <v>163</v>
      </c>
      <c r="L53" s="31">
        <v>0</v>
      </c>
      <c r="M53" s="37">
        <v>0</v>
      </c>
      <c r="N53" s="64"/>
      <c r="O53" s="50"/>
      <c r="P53" s="50"/>
      <c r="Q53" s="31"/>
      <c r="R53" s="31"/>
      <c r="S53" s="31"/>
      <c r="T53" s="31" t="s">
        <v>66</v>
      </c>
      <c r="U53" s="31"/>
      <c r="V53" s="31"/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1</v>
      </c>
      <c r="AC53" s="31" t="s">
        <v>129</v>
      </c>
      <c r="AD53" s="35">
        <v>977</v>
      </c>
      <c r="AE53" s="35">
        <v>883</v>
      </c>
      <c r="AF53" s="35">
        <v>1</v>
      </c>
      <c r="AG53" s="31" t="s">
        <v>151</v>
      </c>
      <c r="AH53" s="35">
        <v>3731</v>
      </c>
      <c r="AI53" s="35">
        <v>0</v>
      </c>
      <c r="AJ53" s="31" t="s">
        <v>70</v>
      </c>
      <c r="AK53" s="31" t="s">
        <v>70</v>
      </c>
      <c r="AL53" s="31" t="s">
        <v>69</v>
      </c>
      <c r="AM53" s="31" t="s">
        <v>70</v>
      </c>
      <c r="AN53" s="31" t="s">
        <v>70</v>
      </c>
      <c r="AO53" s="31" t="s">
        <v>70</v>
      </c>
      <c r="AP53" s="35">
        <v>0</v>
      </c>
      <c r="AQ53" s="31" t="s">
        <v>70</v>
      </c>
      <c r="AR53" s="35">
        <v>6.7</v>
      </c>
      <c r="AS53" s="31" t="s">
        <v>71</v>
      </c>
      <c r="AT53" s="35">
        <v>0</v>
      </c>
      <c r="AU53" s="31" t="s">
        <v>70</v>
      </c>
      <c r="AV53" s="35">
        <v>0</v>
      </c>
      <c r="AW53" s="35">
        <v>191</v>
      </c>
      <c r="AX53" s="31" t="s">
        <v>70</v>
      </c>
      <c r="AY53" s="31" t="s">
        <v>70</v>
      </c>
      <c r="AZ53" s="31" t="s">
        <v>70</v>
      </c>
      <c r="BA53" s="31" t="s">
        <v>70</v>
      </c>
      <c r="BB53" s="31" t="s">
        <v>70</v>
      </c>
      <c r="BC53" s="31" t="s">
        <v>70</v>
      </c>
      <c r="BD53" s="31" t="s">
        <v>72</v>
      </c>
      <c r="BE53" s="35">
        <v>2007</v>
      </c>
      <c r="BF53" s="35">
        <v>36</v>
      </c>
      <c r="BG53" s="35">
        <v>36</v>
      </c>
      <c r="BH53" s="35">
        <v>619</v>
      </c>
      <c r="BI53" s="35">
        <v>43</v>
      </c>
      <c r="BJ53" s="35">
        <v>9</v>
      </c>
      <c r="BK53" s="35">
        <v>7</v>
      </c>
      <c r="BL53" s="35">
        <v>69</v>
      </c>
      <c r="BM53" s="35">
        <v>12</v>
      </c>
      <c r="BN53" s="35">
        <v>1</v>
      </c>
      <c r="BO53" s="35">
        <v>32</v>
      </c>
      <c r="BP53" s="35">
        <v>0</v>
      </c>
      <c r="BQ53" s="35">
        <v>0</v>
      </c>
      <c r="BR53" s="35">
        <v>7</v>
      </c>
      <c r="BS53" s="35">
        <v>1</v>
      </c>
      <c r="BT53" s="35">
        <v>1</v>
      </c>
      <c r="BU53" s="35">
        <v>4</v>
      </c>
      <c r="BV53" s="35">
        <v>1</v>
      </c>
      <c r="BW53" s="35">
        <v>0</v>
      </c>
      <c r="BX53" s="35">
        <v>0</v>
      </c>
      <c r="BY53" s="35">
        <v>1</v>
      </c>
      <c r="BZ53" s="31" t="s">
        <v>73</v>
      </c>
    </row>
    <row r="54" spans="1:78" ht="14" thickBot="1">
      <c r="A54" s="51" t="s">
        <v>129</v>
      </c>
      <c r="B54" s="51" t="s">
        <v>164</v>
      </c>
      <c r="C54" s="68">
        <v>39571</v>
      </c>
      <c r="D54" s="52">
        <v>41000</v>
      </c>
      <c r="E54" s="53">
        <f t="shared" si="1"/>
        <v>46</v>
      </c>
      <c r="F54" s="54">
        <v>516745</v>
      </c>
      <c r="G54" s="54">
        <v>1034</v>
      </c>
      <c r="H54" s="40">
        <v>52.2</v>
      </c>
      <c r="I54" s="51" t="s">
        <v>79</v>
      </c>
      <c r="J54" s="51" t="s">
        <v>79</v>
      </c>
      <c r="K54" s="51" t="s">
        <v>147</v>
      </c>
      <c r="L54" s="51">
        <v>0</v>
      </c>
      <c r="M54" s="56">
        <v>0</v>
      </c>
      <c r="N54" s="69"/>
      <c r="O54" s="55"/>
      <c r="P54" s="55"/>
      <c r="Q54" s="51"/>
      <c r="R54" s="51"/>
      <c r="S54" s="51"/>
      <c r="T54" s="51" t="s">
        <v>66</v>
      </c>
      <c r="U54" s="51"/>
      <c r="V54" s="51"/>
      <c r="W54" s="54">
        <v>0</v>
      </c>
      <c r="X54" s="54">
        <v>0</v>
      </c>
      <c r="Y54" s="54">
        <v>0</v>
      </c>
      <c r="Z54" s="54">
        <v>0</v>
      </c>
      <c r="AA54" s="54">
        <v>0</v>
      </c>
      <c r="AB54" s="54">
        <v>0</v>
      </c>
      <c r="AC54" s="51" t="s">
        <v>129</v>
      </c>
      <c r="AD54" s="54">
        <v>977</v>
      </c>
      <c r="AE54" s="54">
        <v>883</v>
      </c>
      <c r="AF54" s="54">
        <v>1</v>
      </c>
      <c r="AG54" s="51" t="s">
        <v>151</v>
      </c>
      <c r="AH54" s="54">
        <v>3731</v>
      </c>
      <c r="AI54" s="35">
        <v>0</v>
      </c>
      <c r="AJ54" s="51" t="s">
        <v>70</v>
      </c>
      <c r="AK54" s="51" t="s">
        <v>70</v>
      </c>
      <c r="AL54" s="51" t="s">
        <v>70</v>
      </c>
      <c r="AM54" s="51" t="s">
        <v>70</v>
      </c>
      <c r="AN54" s="51" t="s">
        <v>70</v>
      </c>
      <c r="AO54" s="51" t="s">
        <v>70</v>
      </c>
      <c r="AP54" s="54">
        <v>0</v>
      </c>
      <c r="AQ54" s="51" t="s">
        <v>70</v>
      </c>
      <c r="AR54" s="54">
        <v>6.7</v>
      </c>
      <c r="AS54" s="51" t="s">
        <v>71</v>
      </c>
      <c r="AT54" s="54">
        <v>0</v>
      </c>
      <c r="AU54" s="51" t="s">
        <v>70</v>
      </c>
      <c r="AV54" s="54">
        <v>0</v>
      </c>
      <c r="AW54" s="54">
        <v>191</v>
      </c>
      <c r="AX54" s="51" t="s">
        <v>70</v>
      </c>
      <c r="AY54" s="51" t="s">
        <v>70</v>
      </c>
      <c r="AZ54" s="51" t="s">
        <v>70</v>
      </c>
      <c r="BA54" s="51" t="s">
        <v>70</v>
      </c>
      <c r="BB54" s="51" t="s">
        <v>70</v>
      </c>
      <c r="BC54" s="51" t="s">
        <v>70</v>
      </c>
      <c r="BD54" s="51" t="s">
        <v>72</v>
      </c>
      <c r="BE54" s="54">
        <v>2009</v>
      </c>
      <c r="BF54" s="54">
        <v>37</v>
      </c>
      <c r="BG54" s="54">
        <v>37</v>
      </c>
      <c r="BH54" s="54">
        <v>2015</v>
      </c>
      <c r="BI54" s="54">
        <v>98</v>
      </c>
      <c r="BJ54" s="54">
        <v>91</v>
      </c>
      <c r="BK54" s="54">
        <v>12</v>
      </c>
      <c r="BL54" s="54">
        <v>283</v>
      </c>
      <c r="BM54" s="54">
        <v>80</v>
      </c>
      <c r="BN54" s="54">
        <v>0</v>
      </c>
      <c r="BO54" s="54">
        <v>66</v>
      </c>
      <c r="BP54" s="54">
        <v>2</v>
      </c>
      <c r="BQ54" s="54">
        <v>0</v>
      </c>
      <c r="BR54" s="54">
        <v>15</v>
      </c>
      <c r="BS54" s="54">
        <v>5</v>
      </c>
      <c r="BT54" s="54">
        <v>3</v>
      </c>
      <c r="BU54" s="54">
        <v>26</v>
      </c>
      <c r="BV54" s="54">
        <v>6</v>
      </c>
      <c r="BW54" s="54">
        <v>0</v>
      </c>
      <c r="BX54" s="54">
        <v>0</v>
      </c>
      <c r="BY54" s="54">
        <v>1</v>
      </c>
      <c r="BZ54" s="51" t="s">
        <v>73</v>
      </c>
    </row>
    <row r="55" spans="1:78" ht="14" thickBot="1">
      <c r="A55" s="31" t="s">
        <v>129</v>
      </c>
      <c r="B55" s="31" t="s">
        <v>165</v>
      </c>
      <c r="C55" s="32">
        <v>41003</v>
      </c>
      <c r="D55" s="71">
        <v>41458</v>
      </c>
      <c r="E55" s="34">
        <f t="shared" si="1"/>
        <v>14</v>
      </c>
      <c r="F55" s="35">
        <v>596530</v>
      </c>
      <c r="G55" s="35">
        <v>449</v>
      </c>
      <c r="H55" s="40">
        <v>64.52</v>
      </c>
      <c r="I55" s="31" t="s">
        <v>79</v>
      </c>
      <c r="J55" s="31" t="s">
        <v>79</v>
      </c>
      <c r="K55" s="31" t="s">
        <v>166</v>
      </c>
      <c r="L55" s="31">
        <v>0</v>
      </c>
      <c r="M55" s="37">
        <v>0</v>
      </c>
      <c r="N55" s="64"/>
      <c r="O55" s="50"/>
      <c r="P55" s="50"/>
      <c r="Q55" s="31"/>
      <c r="R55" s="31"/>
      <c r="S55" s="31"/>
      <c r="T55" s="31" t="s">
        <v>66</v>
      </c>
      <c r="U55" s="31"/>
      <c r="V55" s="31"/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1" t="s">
        <v>129</v>
      </c>
      <c r="AD55" s="35">
        <v>977</v>
      </c>
      <c r="AE55" s="35">
        <v>883</v>
      </c>
      <c r="AF55" s="35">
        <v>1</v>
      </c>
      <c r="AG55" s="31" t="s">
        <v>151</v>
      </c>
      <c r="AH55" s="35">
        <v>3731</v>
      </c>
      <c r="AI55" s="35">
        <v>0</v>
      </c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 t="s">
        <v>87</v>
      </c>
    </row>
    <row r="56" spans="1:78" ht="14" thickBot="1">
      <c r="A56" s="31" t="s">
        <v>129</v>
      </c>
      <c r="B56" s="31" t="s">
        <v>167</v>
      </c>
      <c r="C56" s="71">
        <v>41459</v>
      </c>
      <c r="D56" s="32">
        <v>42005</v>
      </c>
      <c r="E56" s="34">
        <f t="shared" si="1"/>
        <v>17</v>
      </c>
      <c r="F56" s="35">
        <v>632388</v>
      </c>
      <c r="G56" s="35">
        <v>426</v>
      </c>
      <c r="H56" s="40">
        <v>47.55</v>
      </c>
      <c r="I56" s="31" t="s">
        <v>79</v>
      </c>
      <c r="J56" s="31" t="s">
        <v>79</v>
      </c>
      <c r="K56" s="31" t="s">
        <v>106</v>
      </c>
      <c r="L56" s="31">
        <v>0</v>
      </c>
      <c r="M56" s="37">
        <v>0</v>
      </c>
      <c r="N56" s="64"/>
      <c r="O56" s="50"/>
      <c r="P56" s="50"/>
      <c r="Q56" s="31"/>
      <c r="R56" s="31"/>
      <c r="S56" s="31"/>
      <c r="T56" s="31" t="s">
        <v>66</v>
      </c>
      <c r="U56" s="31"/>
      <c r="V56" s="31"/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1" t="s">
        <v>129</v>
      </c>
      <c r="AD56" s="35">
        <v>977</v>
      </c>
      <c r="AE56" s="35">
        <v>883</v>
      </c>
      <c r="AF56" s="35">
        <v>1</v>
      </c>
      <c r="AG56" s="31" t="s">
        <v>151</v>
      </c>
      <c r="AH56" s="35">
        <v>3731</v>
      </c>
      <c r="AI56" s="35">
        <v>0</v>
      </c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 t="s">
        <v>87</v>
      </c>
    </row>
    <row r="57" spans="1:78" ht="14" thickBot="1">
      <c r="A57" s="31" t="s">
        <v>129</v>
      </c>
      <c r="B57" s="31" t="s">
        <v>168</v>
      </c>
      <c r="C57" s="32">
        <v>42026</v>
      </c>
      <c r="D57" s="32">
        <v>42795</v>
      </c>
      <c r="E57" s="34">
        <f t="shared" si="1"/>
        <v>25</v>
      </c>
      <c r="F57" s="35">
        <v>667034</v>
      </c>
      <c r="G57" s="35">
        <v>1104</v>
      </c>
      <c r="H57" s="40">
        <v>79.44</v>
      </c>
      <c r="I57" s="31" t="s">
        <v>79</v>
      </c>
      <c r="J57" s="31" t="s">
        <v>79</v>
      </c>
      <c r="K57" s="31" t="s">
        <v>100</v>
      </c>
      <c r="L57" s="31">
        <v>0</v>
      </c>
      <c r="M57" s="37">
        <v>0</v>
      </c>
      <c r="N57" s="64"/>
      <c r="O57" s="50"/>
      <c r="P57" s="50"/>
      <c r="Q57" s="31"/>
      <c r="R57" s="31"/>
      <c r="S57" s="31"/>
      <c r="T57" s="31" t="s">
        <v>86</v>
      </c>
      <c r="U57" s="31" t="s">
        <v>109</v>
      </c>
      <c r="V57" s="31"/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1" t="s">
        <v>129</v>
      </c>
      <c r="AD57" s="35">
        <v>977</v>
      </c>
      <c r="AE57" s="35">
        <v>883</v>
      </c>
      <c r="AF57" s="35">
        <v>1</v>
      </c>
      <c r="AG57" s="31" t="s">
        <v>151</v>
      </c>
      <c r="AH57" s="35">
        <v>3731</v>
      </c>
      <c r="AI57" s="35">
        <v>0</v>
      </c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 t="s">
        <v>87</v>
      </c>
    </row>
    <row r="58" spans="1:78" ht="14" thickBot="1">
      <c r="A58" s="31" t="s">
        <v>129</v>
      </c>
      <c r="B58" s="31" t="s">
        <v>169</v>
      </c>
      <c r="C58" s="32">
        <v>42795</v>
      </c>
      <c r="D58" s="32">
        <v>43125</v>
      </c>
      <c r="E58" s="34">
        <f t="shared" si="1"/>
        <v>10</v>
      </c>
      <c r="F58" s="35">
        <v>689728</v>
      </c>
      <c r="G58" s="35">
        <v>651</v>
      </c>
      <c r="H58" s="40">
        <v>113.26</v>
      </c>
      <c r="I58" s="31" t="s">
        <v>120</v>
      </c>
      <c r="J58" s="31" t="s">
        <v>79</v>
      </c>
      <c r="K58" s="31" t="s">
        <v>138</v>
      </c>
      <c r="L58" s="31">
        <v>0</v>
      </c>
      <c r="M58" s="37">
        <v>1</v>
      </c>
      <c r="N58" s="38">
        <v>43125</v>
      </c>
      <c r="O58" s="39"/>
      <c r="P58" s="50"/>
      <c r="Q58" s="31" t="s">
        <v>70</v>
      </c>
      <c r="R58" s="31"/>
      <c r="S58" s="31"/>
      <c r="T58" s="31" t="s">
        <v>86</v>
      </c>
      <c r="U58" s="31"/>
      <c r="V58" s="31"/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1</v>
      </c>
      <c r="AC58" s="31" t="s">
        <v>129</v>
      </c>
      <c r="AD58" s="35">
        <v>977</v>
      </c>
      <c r="AE58" s="35">
        <v>883</v>
      </c>
      <c r="AF58" s="35">
        <v>1</v>
      </c>
      <c r="AG58" s="31" t="s">
        <v>151</v>
      </c>
      <c r="AH58" s="35">
        <v>3731</v>
      </c>
      <c r="AI58" s="35">
        <v>0</v>
      </c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 t="s">
        <v>87</v>
      </c>
    </row>
    <row r="59" spans="1:78" ht="14" thickBot="1">
      <c r="A59" s="41" t="s">
        <v>129</v>
      </c>
      <c r="B59" s="41" t="s">
        <v>170</v>
      </c>
      <c r="C59" s="42">
        <v>43125</v>
      </c>
      <c r="D59" s="42">
        <v>43465</v>
      </c>
      <c r="E59" s="43">
        <f t="shared" si="1"/>
        <v>11</v>
      </c>
      <c r="F59" s="44">
        <v>712419.8</v>
      </c>
      <c r="G59" s="44">
        <v>1351</v>
      </c>
      <c r="H59" s="45">
        <v>206.87</v>
      </c>
      <c r="I59" s="41" t="s">
        <v>65</v>
      </c>
      <c r="J59" s="41" t="s">
        <v>79</v>
      </c>
      <c r="K59" s="41" t="s">
        <v>75</v>
      </c>
      <c r="L59" s="41">
        <v>0</v>
      </c>
      <c r="M59" s="65">
        <v>0</v>
      </c>
      <c r="N59" s="66"/>
      <c r="O59" s="63"/>
      <c r="P59" s="63"/>
      <c r="Q59" s="41"/>
      <c r="R59" s="41"/>
      <c r="S59" s="41"/>
      <c r="T59" s="41" t="s">
        <v>86</v>
      </c>
      <c r="U59" s="41"/>
      <c r="V59" s="41"/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1</v>
      </c>
      <c r="AC59" s="41" t="s">
        <v>129</v>
      </c>
      <c r="AD59" s="44">
        <v>977</v>
      </c>
      <c r="AE59" s="44">
        <v>883</v>
      </c>
      <c r="AF59" s="44">
        <v>1</v>
      </c>
      <c r="AG59" s="41" t="s">
        <v>151</v>
      </c>
      <c r="AH59" s="44">
        <v>3731</v>
      </c>
      <c r="AI59" s="35">
        <v>0</v>
      </c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 t="s">
        <v>87</v>
      </c>
    </row>
    <row r="60" spans="1:78" ht="14" thickBot="1">
      <c r="A60" s="51" t="s">
        <v>94</v>
      </c>
      <c r="B60" s="51" t="s">
        <v>171</v>
      </c>
      <c r="C60" s="52">
        <v>37196</v>
      </c>
      <c r="D60" s="52">
        <v>37653</v>
      </c>
      <c r="E60" s="53">
        <f t="shared" si="1"/>
        <v>15</v>
      </c>
      <c r="F60" s="54">
        <v>747134</v>
      </c>
      <c r="G60" s="54">
        <v>5</v>
      </c>
      <c r="H60" s="40">
        <v>0.54</v>
      </c>
      <c r="I60" s="51" t="s">
        <v>95</v>
      </c>
      <c r="J60" s="51" t="s">
        <v>95</v>
      </c>
      <c r="K60" s="51" t="s">
        <v>118</v>
      </c>
      <c r="L60" s="51">
        <v>0</v>
      </c>
      <c r="M60" s="56">
        <v>0</v>
      </c>
      <c r="N60" s="59"/>
      <c r="O60" s="59"/>
      <c r="P60" s="55"/>
      <c r="Q60" s="51"/>
      <c r="R60" s="51"/>
      <c r="S60" s="51"/>
      <c r="T60" s="51" t="s">
        <v>66</v>
      </c>
      <c r="U60" s="51"/>
      <c r="V60" s="51"/>
      <c r="W60" s="54">
        <v>1</v>
      </c>
      <c r="X60" s="54">
        <v>1</v>
      </c>
      <c r="Y60" s="54">
        <v>1</v>
      </c>
      <c r="Z60" s="54">
        <v>1</v>
      </c>
      <c r="AA60" s="54">
        <v>1</v>
      </c>
      <c r="AB60" s="54">
        <v>1</v>
      </c>
      <c r="AC60" s="51" t="s">
        <v>96</v>
      </c>
      <c r="AD60" s="54">
        <v>718</v>
      </c>
      <c r="AE60" s="54">
        <v>721</v>
      </c>
      <c r="AF60" s="54">
        <v>1</v>
      </c>
      <c r="AG60" s="51" t="s">
        <v>91</v>
      </c>
      <c r="AH60" s="54">
        <v>816</v>
      </c>
      <c r="AI60" s="35">
        <v>0</v>
      </c>
      <c r="AJ60" s="51" t="s">
        <v>70</v>
      </c>
      <c r="AK60" s="51" t="s">
        <v>70</v>
      </c>
      <c r="AL60" s="51" t="s">
        <v>70</v>
      </c>
      <c r="AM60" s="51" t="s">
        <v>70</v>
      </c>
      <c r="AN60" s="51" t="s">
        <v>70</v>
      </c>
      <c r="AO60" s="51" t="s">
        <v>70</v>
      </c>
      <c r="AP60" s="54">
        <v>0</v>
      </c>
      <c r="AQ60" s="51" t="s">
        <v>70</v>
      </c>
      <c r="AR60" s="54">
        <v>5.6</v>
      </c>
      <c r="AS60" s="51" t="s">
        <v>71</v>
      </c>
      <c r="AT60" s="54">
        <v>0</v>
      </c>
      <c r="AU60" s="51" t="s">
        <v>70</v>
      </c>
      <c r="AV60" s="54">
        <v>0</v>
      </c>
      <c r="AW60" s="54">
        <v>318</v>
      </c>
      <c r="AX60" s="51" t="s">
        <v>70</v>
      </c>
      <c r="AY60" s="51" t="s">
        <v>70</v>
      </c>
      <c r="AZ60" s="51" t="s">
        <v>70</v>
      </c>
      <c r="BA60" s="51" t="s">
        <v>70</v>
      </c>
      <c r="BB60" s="51" t="s">
        <v>69</v>
      </c>
      <c r="BC60" s="51" t="s">
        <v>70</v>
      </c>
      <c r="BD60" s="51" t="s">
        <v>72</v>
      </c>
      <c r="BE60" s="54">
        <v>2002</v>
      </c>
      <c r="BF60" s="54">
        <v>41</v>
      </c>
      <c r="BG60" s="54">
        <v>41</v>
      </c>
      <c r="BH60" s="54">
        <v>1814</v>
      </c>
      <c r="BI60" s="54">
        <v>0</v>
      </c>
      <c r="BJ60" s="54">
        <v>0</v>
      </c>
      <c r="BK60" s="54">
        <v>0</v>
      </c>
      <c r="BL60" s="54">
        <v>0</v>
      </c>
      <c r="BM60" s="54">
        <v>0</v>
      </c>
      <c r="BN60" s="54">
        <v>0</v>
      </c>
      <c r="BO60" s="54">
        <v>0</v>
      </c>
      <c r="BP60" s="54">
        <v>0</v>
      </c>
      <c r="BQ60" s="54">
        <v>0</v>
      </c>
      <c r="BR60" s="54">
        <v>0</v>
      </c>
      <c r="BS60" s="54">
        <v>0</v>
      </c>
      <c r="BT60" s="54">
        <v>0</v>
      </c>
      <c r="BU60" s="54">
        <v>0</v>
      </c>
      <c r="BV60" s="54">
        <v>0</v>
      </c>
      <c r="BW60" s="54">
        <v>0</v>
      </c>
      <c r="BX60" s="54">
        <v>0</v>
      </c>
      <c r="BY60" s="54">
        <v>1</v>
      </c>
      <c r="BZ60" s="51" t="s">
        <v>73</v>
      </c>
    </row>
    <row r="61" spans="1:78" ht="14" thickBot="1">
      <c r="A61" s="31" t="s">
        <v>94</v>
      </c>
      <c r="B61" s="31" t="s">
        <v>172</v>
      </c>
      <c r="C61" s="32">
        <v>37681</v>
      </c>
      <c r="D61" s="33">
        <v>38108</v>
      </c>
      <c r="E61" s="34">
        <f t="shared" si="1"/>
        <v>14</v>
      </c>
      <c r="F61" s="35">
        <v>807067</v>
      </c>
      <c r="G61" s="35">
        <v>16</v>
      </c>
      <c r="H61" s="40">
        <v>1.7</v>
      </c>
      <c r="I61" s="31" t="s">
        <v>95</v>
      </c>
      <c r="J61" s="31" t="s">
        <v>95</v>
      </c>
      <c r="K61" s="31" t="s">
        <v>94</v>
      </c>
      <c r="L61" s="31">
        <v>1</v>
      </c>
      <c r="M61" s="37">
        <v>1</v>
      </c>
      <c r="N61" s="39">
        <v>38088</v>
      </c>
      <c r="O61" s="60"/>
      <c r="P61" s="50"/>
      <c r="Q61" s="37" t="s">
        <v>70</v>
      </c>
      <c r="R61" s="37"/>
      <c r="S61" s="31"/>
      <c r="T61" s="31" t="s">
        <v>66</v>
      </c>
      <c r="U61" s="31"/>
      <c r="V61" s="31"/>
      <c r="W61" s="35">
        <v>1</v>
      </c>
      <c r="X61" s="35">
        <v>1</v>
      </c>
      <c r="Y61" s="35">
        <v>1</v>
      </c>
      <c r="Z61" s="35">
        <v>1</v>
      </c>
      <c r="AA61" s="35">
        <v>1</v>
      </c>
      <c r="AB61" s="35">
        <v>1</v>
      </c>
      <c r="AC61" s="31" t="s">
        <v>96</v>
      </c>
      <c r="AD61" s="35">
        <v>718</v>
      </c>
      <c r="AE61" s="35">
        <v>721</v>
      </c>
      <c r="AF61" s="35">
        <v>1</v>
      </c>
      <c r="AG61" s="31" t="s">
        <v>91</v>
      </c>
      <c r="AH61" s="35">
        <v>816</v>
      </c>
      <c r="AI61" s="35">
        <v>0</v>
      </c>
      <c r="AJ61" s="31" t="s">
        <v>69</v>
      </c>
      <c r="AK61" s="31" t="s">
        <v>70</v>
      </c>
      <c r="AL61" s="31" t="s">
        <v>69</v>
      </c>
      <c r="AM61" s="31" t="s">
        <v>70</v>
      </c>
      <c r="AN61" s="31" t="s">
        <v>70</v>
      </c>
      <c r="AO61" s="31" t="s">
        <v>70</v>
      </c>
      <c r="AP61" s="35">
        <v>16</v>
      </c>
      <c r="AQ61" s="31" t="s">
        <v>69</v>
      </c>
      <c r="AR61" s="35">
        <v>5.6</v>
      </c>
      <c r="AS61" s="31" t="s">
        <v>101</v>
      </c>
      <c r="AT61" s="35">
        <v>0</v>
      </c>
      <c r="AU61" s="31" t="s">
        <v>70</v>
      </c>
      <c r="AV61" s="35">
        <v>0</v>
      </c>
      <c r="AW61" s="35">
        <v>318</v>
      </c>
      <c r="AX61" s="31" t="s">
        <v>70</v>
      </c>
      <c r="AY61" s="31" t="s">
        <v>69</v>
      </c>
      <c r="AZ61" s="31" t="s">
        <v>70</v>
      </c>
      <c r="BA61" s="31" t="s">
        <v>70</v>
      </c>
      <c r="BB61" s="31" t="s">
        <v>69</v>
      </c>
      <c r="BC61" s="31" t="s">
        <v>69</v>
      </c>
      <c r="BD61" s="31" t="s">
        <v>173</v>
      </c>
      <c r="BE61" s="35">
        <v>2003</v>
      </c>
      <c r="BF61" s="35">
        <v>40</v>
      </c>
      <c r="BG61" s="35">
        <v>40</v>
      </c>
      <c r="BH61" s="35">
        <v>77</v>
      </c>
      <c r="BI61" s="35">
        <v>1</v>
      </c>
      <c r="BJ61" s="35">
        <v>2</v>
      </c>
      <c r="BK61" s="35">
        <v>0</v>
      </c>
      <c r="BL61" s="35">
        <v>4</v>
      </c>
      <c r="BM61" s="35">
        <v>1</v>
      </c>
      <c r="BN61" s="35">
        <v>1</v>
      </c>
      <c r="BO61" s="35">
        <v>0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1</v>
      </c>
      <c r="BZ61" s="31" t="s">
        <v>73</v>
      </c>
    </row>
    <row r="62" spans="1:78" ht="14" thickBot="1">
      <c r="A62" s="31" t="s">
        <v>94</v>
      </c>
      <c r="B62" s="31" t="s">
        <v>174</v>
      </c>
      <c r="C62" s="32">
        <v>38169</v>
      </c>
      <c r="D62" s="32">
        <v>39234</v>
      </c>
      <c r="E62" s="34">
        <f t="shared" si="1"/>
        <v>35</v>
      </c>
      <c r="F62" s="35">
        <v>864884</v>
      </c>
      <c r="G62" s="35">
        <v>1</v>
      </c>
      <c r="H62" s="40">
        <v>0.04</v>
      </c>
      <c r="I62" s="31" t="s">
        <v>95</v>
      </c>
      <c r="J62" s="31" t="s">
        <v>95</v>
      </c>
      <c r="K62" s="31" t="s">
        <v>147</v>
      </c>
      <c r="L62" s="31">
        <v>0</v>
      </c>
      <c r="M62" s="37">
        <v>0</v>
      </c>
      <c r="N62" s="39"/>
      <c r="O62" s="60"/>
      <c r="P62" s="50"/>
      <c r="Q62" s="37"/>
      <c r="R62" s="37"/>
      <c r="S62" s="31"/>
      <c r="T62" s="31" t="s">
        <v>66</v>
      </c>
      <c r="U62" s="31"/>
      <c r="V62" s="31"/>
      <c r="W62" s="35">
        <v>1</v>
      </c>
      <c r="X62" s="35">
        <v>1</v>
      </c>
      <c r="Y62" s="35">
        <v>1</v>
      </c>
      <c r="Z62" s="35">
        <v>1</v>
      </c>
      <c r="AA62" s="35">
        <v>1</v>
      </c>
      <c r="AB62" s="35">
        <v>1</v>
      </c>
      <c r="AC62" s="31" t="s">
        <v>96</v>
      </c>
      <c r="AD62" s="35">
        <v>718</v>
      </c>
      <c r="AE62" s="35">
        <v>721</v>
      </c>
      <c r="AF62" s="35">
        <v>1</v>
      </c>
      <c r="AG62" s="31" t="s">
        <v>91</v>
      </c>
      <c r="AH62" s="35">
        <v>816</v>
      </c>
      <c r="AI62" s="35">
        <v>0</v>
      </c>
      <c r="AJ62" s="31" t="s">
        <v>70</v>
      </c>
      <c r="AK62" s="31" t="s">
        <v>69</v>
      </c>
      <c r="AL62" s="31" t="s">
        <v>69</v>
      </c>
      <c r="AM62" s="31" t="s">
        <v>69</v>
      </c>
      <c r="AN62" s="31" t="s">
        <v>70</v>
      </c>
      <c r="AO62" s="31" t="s">
        <v>70</v>
      </c>
      <c r="AP62" s="35">
        <v>0</v>
      </c>
      <c r="AQ62" s="31" t="s">
        <v>70</v>
      </c>
      <c r="AR62" s="35">
        <v>5.6</v>
      </c>
      <c r="AS62" s="31" t="s">
        <v>71</v>
      </c>
      <c r="AT62" s="35">
        <v>0</v>
      </c>
      <c r="AU62" s="31" t="s">
        <v>70</v>
      </c>
      <c r="AV62" s="35">
        <v>0</v>
      </c>
      <c r="AW62" s="35">
        <v>318</v>
      </c>
      <c r="AX62" s="31" t="s">
        <v>70</v>
      </c>
      <c r="AY62" s="31" t="s">
        <v>70</v>
      </c>
      <c r="AZ62" s="31" t="s">
        <v>70</v>
      </c>
      <c r="BA62" s="31" t="s">
        <v>70</v>
      </c>
      <c r="BB62" s="31" t="s">
        <v>70</v>
      </c>
      <c r="BC62" s="31" t="s">
        <v>70</v>
      </c>
      <c r="BD62" s="31" t="s">
        <v>72</v>
      </c>
      <c r="BE62" s="35">
        <v>2005</v>
      </c>
      <c r="BF62" s="35">
        <v>39</v>
      </c>
      <c r="BG62" s="35">
        <v>39</v>
      </c>
      <c r="BH62" s="35">
        <v>699</v>
      </c>
      <c r="BI62" s="35">
        <v>6</v>
      </c>
      <c r="BJ62" s="35">
        <v>5</v>
      </c>
      <c r="BK62" s="35">
        <v>0</v>
      </c>
      <c r="BL62" s="35">
        <v>16</v>
      </c>
      <c r="BM62" s="35">
        <v>2</v>
      </c>
      <c r="BN62" s="35">
        <v>0</v>
      </c>
      <c r="BO62" s="35">
        <v>4</v>
      </c>
      <c r="BP62" s="35">
        <v>0</v>
      </c>
      <c r="BQ62" s="35">
        <v>0</v>
      </c>
      <c r="BR62" s="35">
        <v>4</v>
      </c>
      <c r="BS62" s="35">
        <v>0</v>
      </c>
      <c r="BT62" s="35">
        <v>2</v>
      </c>
      <c r="BU62" s="35">
        <v>0</v>
      </c>
      <c r="BV62" s="35">
        <v>0</v>
      </c>
      <c r="BW62" s="35">
        <v>0</v>
      </c>
      <c r="BX62" s="35">
        <v>0</v>
      </c>
      <c r="BY62" s="35">
        <v>1</v>
      </c>
      <c r="BZ62" s="31" t="s">
        <v>73</v>
      </c>
    </row>
    <row r="63" spans="1:78" ht="14" thickBot="1">
      <c r="A63" s="51" t="s">
        <v>94</v>
      </c>
      <c r="B63" s="51" t="s">
        <v>119</v>
      </c>
      <c r="C63" s="52">
        <v>39264</v>
      </c>
      <c r="D63" s="52">
        <v>41122</v>
      </c>
      <c r="E63" s="53">
        <f t="shared" si="1"/>
        <v>61</v>
      </c>
      <c r="F63" s="54">
        <v>1040235</v>
      </c>
      <c r="G63" s="54">
        <v>403</v>
      </c>
      <c r="H63" s="40">
        <v>7.62</v>
      </c>
      <c r="I63" s="51" t="s">
        <v>120</v>
      </c>
      <c r="J63" s="51" t="s">
        <v>95</v>
      </c>
      <c r="K63" s="51" t="s">
        <v>121</v>
      </c>
      <c r="L63" s="51">
        <v>0</v>
      </c>
      <c r="M63" s="56">
        <v>1</v>
      </c>
      <c r="N63" s="59">
        <v>40600</v>
      </c>
      <c r="O63" s="61"/>
      <c r="P63" s="55"/>
      <c r="Q63" s="56" t="s">
        <v>70</v>
      </c>
      <c r="R63" s="56"/>
      <c r="S63" s="51"/>
      <c r="T63" s="51" t="s">
        <v>66</v>
      </c>
      <c r="U63" s="51"/>
      <c r="V63" s="51"/>
      <c r="W63" s="54">
        <v>1</v>
      </c>
      <c r="X63" s="54">
        <v>1</v>
      </c>
      <c r="Y63" s="54">
        <v>1</v>
      </c>
      <c r="Z63" s="54">
        <v>0</v>
      </c>
      <c r="AA63" s="54">
        <v>1</v>
      </c>
      <c r="AB63" s="54">
        <v>1</v>
      </c>
      <c r="AC63" s="51" t="s">
        <v>96</v>
      </c>
      <c r="AD63" s="54">
        <v>718</v>
      </c>
      <c r="AE63" s="54">
        <v>721</v>
      </c>
      <c r="AF63" s="54">
        <v>1</v>
      </c>
      <c r="AG63" s="51" t="s">
        <v>91</v>
      </c>
      <c r="AH63" s="54">
        <v>816</v>
      </c>
      <c r="AI63" s="35">
        <v>0</v>
      </c>
      <c r="AJ63" s="51" t="s">
        <v>70</v>
      </c>
      <c r="AK63" s="51" t="s">
        <v>70</v>
      </c>
      <c r="AL63" s="51" t="s">
        <v>70</v>
      </c>
      <c r="AM63" s="51" t="s">
        <v>70</v>
      </c>
      <c r="AN63" s="51" t="s">
        <v>70</v>
      </c>
      <c r="AO63" s="51" t="s">
        <v>70</v>
      </c>
      <c r="AP63" s="54">
        <v>0</v>
      </c>
      <c r="AQ63" s="51" t="s">
        <v>70</v>
      </c>
      <c r="AR63" s="54">
        <v>5.6</v>
      </c>
      <c r="AS63" s="51" t="s">
        <v>71</v>
      </c>
      <c r="AT63" s="54">
        <v>0</v>
      </c>
      <c r="AU63" s="51" t="s">
        <v>70</v>
      </c>
      <c r="AV63" s="54">
        <v>0</v>
      </c>
      <c r="AW63" s="54">
        <v>318</v>
      </c>
      <c r="AX63" s="51" t="s">
        <v>70</v>
      </c>
      <c r="AY63" s="51" t="s">
        <v>70</v>
      </c>
      <c r="AZ63" s="51" t="s">
        <v>70</v>
      </c>
      <c r="BA63" s="51" t="s">
        <v>69</v>
      </c>
      <c r="BB63" s="51" t="s">
        <v>70</v>
      </c>
      <c r="BC63" s="51" t="s">
        <v>70</v>
      </c>
      <c r="BD63" s="51" t="s">
        <v>72</v>
      </c>
      <c r="BE63" s="54">
        <v>2010</v>
      </c>
      <c r="BF63" s="54">
        <v>38</v>
      </c>
      <c r="BG63" s="54">
        <v>38</v>
      </c>
      <c r="BH63" s="54">
        <v>2269</v>
      </c>
      <c r="BI63" s="54">
        <v>99</v>
      </c>
      <c r="BJ63" s="54">
        <v>47</v>
      </c>
      <c r="BK63" s="54">
        <v>4</v>
      </c>
      <c r="BL63" s="54">
        <v>197</v>
      </c>
      <c r="BM63" s="54">
        <v>33</v>
      </c>
      <c r="BN63" s="54">
        <v>1</v>
      </c>
      <c r="BO63" s="54">
        <v>88</v>
      </c>
      <c r="BP63" s="54">
        <v>0</v>
      </c>
      <c r="BQ63" s="54">
        <v>1</v>
      </c>
      <c r="BR63" s="54">
        <v>9</v>
      </c>
      <c r="BS63" s="54">
        <v>4</v>
      </c>
      <c r="BT63" s="54">
        <v>9</v>
      </c>
      <c r="BU63" s="54">
        <v>9</v>
      </c>
      <c r="BV63" s="54">
        <v>0</v>
      </c>
      <c r="BW63" s="54">
        <v>0</v>
      </c>
      <c r="BX63" s="54">
        <v>0</v>
      </c>
      <c r="BY63" s="54">
        <v>1</v>
      </c>
      <c r="BZ63" s="51" t="s">
        <v>73</v>
      </c>
    </row>
    <row r="64" spans="1:78" ht="14" thickBot="1">
      <c r="A64" s="31" t="s">
        <v>94</v>
      </c>
      <c r="B64" s="31" t="s">
        <v>85</v>
      </c>
      <c r="C64" s="32">
        <v>41122</v>
      </c>
      <c r="D64" s="32">
        <v>41172</v>
      </c>
      <c r="E64" s="34">
        <f t="shared" si="1"/>
        <v>1</v>
      </c>
      <c r="F64" s="35">
        <v>1119582</v>
      </c>
      <c r="G64" s="35">
        <v>20</v>
      </c>
      <c r="H64" s="40">
        <v>21.44</v>
      </c>
      <c r="I64" s="31" t="s">
        <v>65</v>
      </c>
      <c r="J64" s="31" t="s">
        <v>95</v>
      </c>
      <c r="K64" s="31" t="s">
        <v>77</v>
      </c>
      <c r="L64" s="31">
        <v>0</v>
      </c>
      <c r="M64" s="37">
        <v>0</v>
      </c>
      <c r="N64" s="39"/>
      <c r="O64" s="60"/>
      <c r="P64" s="50"/>
      <c r="Q64" s="37" t="s">
        <v>70</v>
      </c>
      <c r="R64" s="37"/>
      <c r="S64" s="31"/>
      <c r="T64" s="31" t="s">
        <v>66</v>
      </c>
      <c r="U64" s="31"/>
      <c r="V64" s="31"/>
      <c r="W64" s="35">
        <v>1</v>
      </c>
      <c r="X64" s="35">
        <v>1</v>
      </c>
      <c r="Y64" s="35">
        <v>1</v>
      </c>
      <c r="Z64" s="35">
        <v>0</v>
      </c>
      <c r="AA64" s="35">
        <v>1</v>
      </c>
      <c r="AB64" s="35">
        <v>1</v>
      </c>
      <c r="AC64" s="31" t="s">
        <v>96</v>
      </c>
      <c r="AD64" s="35">
        <v>718</v>
      </c>
      <c r="AE64" s="35">
        <v>721</v>
      </c>
      <c r="AF64" s="35">
        <v>1</v>
      </c>
      <c r="AG64" s="31" t="s">
        <v>91</v>
      </c>
      <c r="AH64" s="35">
        <v>816</v>
      </c>
      <c r="AI64" s="35">
        <v>0</v>
      </c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 t="s">
        <v>87</v>
      </c>
    </row>
    <row r="65" spans="1:78" ht="14" thickBot="1">
      <c r="A65" s="31" t="s">
        <v>94</v>
      </c>
      <c r="B65" s="31" t="s">
        <v>176</v>
      </c>
      <c r="C65" s="32">
        <v>41172</v>
      </c>
      <c r="D65" s="32">
        <v>42095</v>
      </c>
      <c r="E65" s="34">
        <f t="shared" si="1"/>
        <v>30</v>
      </c>
      <c r="F65" s="35">
        <v>1182991</v>
      </c>
      <c r="G65" s="35">
        <v>712</v>
      </c>
      <c r="H65" s="40">
        <v>24.07</v>
      </c>
      <c r="I65" s="31" t="s">
        <v>95</v>
      </c>
      <c r="J65" s="31" t="s">
        <v>95</v>
      </c>
      <c r="K65" s="31" t="s">
        <v>147</v>
      </c>
      <c r="L65" s="31">
        <v>0</v>
      </c>
      <c r="M65" s="37">
        <v>1</v>
      </c>
      <c r="N65" s="39">
        <v>41269</v>
      </c>
      <c r="O65" s="60"/>
      <c r="P65" s="50"/>
      <c r="Q65" s="37" t="s">
        <v>70</v>
      </c>
      <c r="R65" s="37"/>
      <c r="S65" s="31"/>
      <c r="T65" s="31" t="s">
        <v>66</v>
      </c>
      <c r="U65" s="31"/>
      <c r="V65" s="31"/>
      <c r="W65" s="35">
        <v>1</v>
      </c>
      <c r="X65" s="35">
        <v>1</v>
      </c>
      <c r="Y65" s="35">
        <v>1</v>
      </c>
      <c r="Z65" s="35">
        <v>1</v>
      </c>
      <c r="AA65" s="35">
        <v>1</v>
      </c>
      <c r="AB65" s="35">
        <v>1</v>
      </c>
      <c r="AC65" s="31" t="s">
        <v>96</v>
      </c>
      <c r="AD65" s="35">
        <v>718</v>
      </c>
      <c r="AE65" s="35">
        <v>721</v>
      </c>
      <c r="AF65" s="35">
        <v>1</v>
      </c>
      <c r="AG65" s="31" t="s">
        <v>91</v>
      </c>
      <c r="AH65" s="35">
        <v>816</v>
      </c>
      <c r="AI65" s="35">
        <v>0</v>
      </c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 t="s">
        <v>87</v>
      </c>
    </row>
    <row r="66" spans="1:78" ht="14" thickBot="1">
      <c r="A66" s="51" t="s">
        <v>94</v>
      </c>
      <c r="B66" s="51" t="s">
        <v>177</v>
      </c>
      <c r="C66" s="52">
        <v>42292</v>
      </c>
      <c r="D66" s="52">
        <v>42887</v>
      </c>
      <c r="E66" s="53">
        <f t="shared" ref="E66:E67" si="2">DATEDIF(C66,D66,"M")</f>
        <v>19</v>
      </c>
      <c r="F66" s="54">
        <v>1302810</v>
      </c>
      <c r="G66" s="54">
        <v>777</v>
      </c>
      <c r="H66" s="40">
        <v>37.67</v>
      </c>
      <c r="I66" s="51" t="s">
        <v>95</v>
      </c>
      <c r="J66" s="51" t="s">
        <v>95</v>
      </c>
      <c r="K66" s="51" t="s">
        <v>121</v>
      </c>
      <c r="L66" s="51">
        <v>0</v>
      </c>
      <c r="M66" s="56">
        <v>1</v>
      </c>
      <c r="N66" s="59">
        <v>42357</v>
      </c>
      <c r="O66" s="61"/>
      <c r="P66" s="55"/>
      <c r="Q66" s="56" t="s">
        <v>70</v>
      </c>
      <c r="R66" s="56"/>
      <c r="S66" s="51"/>
      <c r="T66" s="51" t="s">
        <v>86</v>
      </c>
      <c r="U66" s="51"/>
      <c r="V66" s="51"/>
      <c r="W66" s="54">
        <v>1</v>
      </c>
      <c r="X66" s="54">
        <v>1</v>
      </c>
      <c r="Y66" s="54">
        <v>1</v>
      </c>
      <c r="Z66" s="54">
        <v>1</v>
      </c>
      <c r="AA66" s="54">
        <v>1</v>
      </c>
      <c r="AB66" s="54">
        <v>1</v>
      </c>
      <c r="AC66" s="51" t="s">
        <v>96</v>
      </c>
      <c r="AD66" s="54">
        <v>718</v>
      </c>
      <c r="AE66" s="54">
        <v>721</v>
      </c>
      <c r="AF66" s="54">
        <v>1</v>
      </c>
      <c r="AG66" s="51" t="s">
        <v>91</v>
      </c>
      <c r="AH66" s="54">
        <v>816</v>
      </c>
      <c r="AI66" s="35">
        <v>0</v>
      </c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 t="s">
        <v>87</v>
      </c>
    </row>
    <row r="67" spans="1:78" ht="14" thickBot="1">
      <c r="A67" s="31" t="s">
        <v>94</v>
      </c>
      <c r="B67" s="31" t="s">
        <v>178</v>
      </c>
      <c r="C67" s="32">
        <v>42887</v>
      </c>
      <c r="D67" s="32">
        <v>43260</v>
      </c>
      <c r="E67" s="34">
        <f t="shared" si="2"/>
        <v>12</v>
      </c>
      <c r="F67" s="35">
        <v>1342085.5</v>
      </c>
      <c r="G67" s="35">
        <v>1055</v>
      </c>
      <c r="H67" s="40">
        <v>78.61</v>
      </c>
      <c r="I67" s="31" t="s">
        <v>95</v>
      </c>
      <c r="J67" s="31" t="s">
        <v>95</v>
      </c>
      <c r="K67" s="31" t="s">
        <v>94</v>
      </c>
      <c r="L67" s="31">
        <v>1</v>
      </c>
      <c r="M67" s="37">
        <v>0</v>
      </c>
      <c r="N67" s="39"/>
      <c r="O67" s="60"/>
      <c r="P67" s="50"/>
      <c r="Q67" s="37"/>
      <c r="R67" s="37"/>
      <c r="S67" s="31"/>
      <c r="T67" s="31" t="s">
        <v>86</v>
      </c>
      <c r="U67" s="31"/>
      <c r="V67" s="31"/>
      <c r="W67" s="35">
        <v>1</v>
      </c>
      <c r="X67" s="35">
        <v>1</v>
      </c>
      <c r="Y67" s="35">
        <v>1</v>
      </c>
      <c r="Z67" s="35">
        <v>1</v>
      </c>
      <c r="AA67" s="35">
        <v>1</v>
      </c>
      <c r="AB67" s="35">
        <v>1</v>
      </c>
      <c r="AC67" s="31" t="s">
        <v>96</v>
      </c>
      <c r="AD67" s="35">
        <v>718</v>
      </c>
      <c r="AE67" s="35">
        <v>721</v>
      </c>
      <c r="AF67" s="35">
        <v>1</v>
      </c>
      <c r="AG67" s="31" t="s">
        <v>91</v>
      </c>
      <c r="AH67" s="35">
        <v>816</v>
      </c>
      <c r="AI67" s="35">
        <v>0</v>
      </c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 t="s">
        <v>87</v>
      </c>
    </row>
    <row r="68" spans="1:78" ht="14" thickBot="1">
      <c r="A68" s="31" t="s">
        <v>94</v>
      </c>
      <c r="B68" s="31" t="s">
        <v>119</v>
      </c>
      <c r="C68" s="32">
        <v>43260</v>
      </c>
      <c r="D68" s="32">
        <v>43286</v>
      </c>
      <c r="E68" s="34">
        <f>DATEDIF(C68,D68+15,"m")</f>
        <v>1</v>
      </c>
      <c r="F68" s="35">
        <v>1361222.2</v>
      </c>
      <c r="G68" s="35">
        <v>37</v>
      </c>
      <c r="H68" s="40">
        <v>32.619999999999997</v>
      </c>
      <c r="I68" s="31" t="s">
        <v>120</v>
      </c>
      <c r="J68" s="31" t="s">
        <v>95</v>
      </c>
      <c r="K68" s="31" t="s">
        <v>121</v>
      </c>
      <c r="L68" s="31">
        <v>0</v>
      </c>
      <c r="M68" s="37">
        <v>0</v>
      </c>
      <c r="N68" s="39"/>
      <c r="O68" s="60"/>
      <c r="P68" s="50"/>
      <c r="Q68" s="37"/>
      <c r="R68" s="37"/>
      <c r="S68" s="31"/>
      <c r="T68" s="31" t="s">
        <v>86</v>
      </c>
      <c r="U68" s="31"/>
      <c r="V68" s="31"/>
      <c r="W68" s="35">
        <v>1</v>
      </c>
      <c r="X68" s="35">
        <v>1</v>
      </c>
      <c r="Y68" s="35">
        <v>1</v>
      </c>
      <c r="Z68" s="35">
        <v>0</v>
      </c>
      <c r="AA68" s="35">
        <v>1</v>
      </c>
      <c r="AB68" s="35">
        <v>1</v>
      </c>
      <c r="AC68" s="31" t="s">
        <v>96</v>
      </c>
      <c r="AD68" s="35">
        <v>718</v>
      </c>
      <c r="AE68" s="35">
        <v>721</v>
      </c>
      <c r="AF68" s="35">
        <v>1</v>
      </c>
      <c r="AG68" s="31" t="s">
        <v>91</v>
      </c>
      <c r="AH68" s="35">
        <v>816</v>
      </c>
      <c r="AI68" s="35">
        <v>0</v>
      </c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 t="s">
        <v>87</v>
      </c>
    </row>
    <row r="69" spans="1:78" s="15" customFormat="1" ht="13">
      <c r="A69" s="72" t="s">
        <v>94</v>
      </c>
      <c r="B69" s="72" t="s">
        <v>182</v>
      </c>
      <c r="C69" s="73">
        <v>43286</v>
      </c>
      <c r="D69" s="73">
        <v>43465</v>
      </c>
      <c r="E69" s="74">
        <f t="shared" ref="E69:E132" si="3">DATEDIF(C69,D69,"M")</f>
        <v>5</v>
      </c>
      <c r="F69" s="75">
        <v>1361222.2</v>
      </c>
      <c r="G69" s="75">
        <v>521</v>
      </c>
      <c r="H69" s="76">
        <v>91.86</v>
      </c>
      <c r="I69" s="72" t="s">
        <v>95</v>
      </c>
      <c r="J69" s="72" t="s">
        <v>95</v>
      </c>
      <c r="K69" s="72" t="s">
        <v>94</v>
      </c>
      <c r="L69" s="72">
        <v>1</v>
      </c>
      <c r="M69" s="65">
        <v>0</v>
      </c>
      <c r="N69" s="77"/>
      <c r="O69" s="78"/>
      <c r="P69" s="79"/>
      <c r="Q69" s="65"/>
      <c r="R69" s="65"/>
      <c r="S69" s="72"/>
      <c r="T69" s="72" t="s">
        <v>86</v>
      </c>
      <c r="U69" s="72"/>
      <c r="V69" s="72"/>
      <c r="W69" s="75">
        <v>1</v>
      </c>
      <c r="X69" s="75">
        <v>1</v>
      </c>
      <c r="Y69" s="75">
        <v>1</v>
      </c>
      <c r="Z69" s="75">
        <v>1</v>
      </c>
      <c r="AA69" s="75">
        <v>1</v>
      </c>
      <c r="AB69" s="75">
        <v>1</v>
      </c>
      <c r="AC69" s="72" t="s">
        <v>96</v>
      </c>
      <c r="AD69" s="75">
        <v>718</v>
      </c>
      <c r="AE69" s="75">
        <v>721</v>
      </c>
      <c r="AF69" s="75">
        <v>1</v>
      </c>
      <c r="AG69" s="72" t="s">
        <v>91</v>
      </c>
      <c r="AH69" s="75">
        <v>816</v>
      </c>
      <c r="AI69" s="35">
        <v>0</v>
      </c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 t="s">
        <v>87</v>
      </c>
    </row>
    <row r="70" spans="1:78" ht="14" thickBot="1">
      <c r="A70" s="31" t="s">
        <v>138</v>
      </c>
      <c r="B70" s="80" t="s">
        <v>183</v>
      </c>
      <c r="C70" s="32">
        <v>37226</v>
      </c>
      <c r="D70" s="32">
        <v>37591</v>
      </c>
      <c r="E70" s="34">
        <f t="shared" si="3"/>
        <v>12</v>
      </c>
      <c r="F70" s="35">
        <v>1578362</v>
      </c>
      <c r="G70" s="35">
        <v>0</v>
      </c>
      <c r="H70" s="81">
        <v>0</v>
      </c>
      <c r="I70" s="31" t="s">
        <v>79</v>
      </c>
      <c r="J70" s="31" t="s">
        <v>120</v>
      </c>
      <c r="K70" s="31" t="s">
        <v>138</v>
      </c>
      <c r="L70" s="31">
        <v>1</v>
      </c>
      <c r="M70" s="37">
        <v>0</v>
      </c>
      <c r="N70" s="39"/>
      <c r="O70" s="39"/>
      <c r="P70" s="50"/>
      <c r="Q70" s="31"/>
      <c r="R70" s="31"/>
      <c r="S70" s="31"/>
      <c r="T70" s="31" t="s">
        <v>66</v>
      </c>
      <c r="U70" s="31"/>
      <c r="V70" s="31"/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1" t="s">
        <v>138</v>
      </c>
      <c r="AD70" s="35">
        <v>149</v>
      </c>
      <c r="AE70" s="35">
        <v>174</v>
      </c>
      <c r="AF70" s="35">
        <v>0</v>
      </c>
      <c r="AG70" s="31"/>
      <c r="AH70" s="35">
        <v>25</v>
      </c>
      <c r="AI70" s="35">
        <v>0</v>
      </c>
      <c r="AJ70" s="31"/>
      <c r="AK70" s="31"/>
      <c r="AL70" s="31"/>
      <c r="AM70" s="31" t="s">
        <v>70</v>
      </c>
      <c r="AN70" s="31"/>
      <c r="AO70" s="31"/>
      <c r="AP70" s="35"/>
      <c r="AQ70" s="31"/>
      <c r="AR70" s="35"/>
      <c r="AS70" s="31"/>
      <c r="AT70" s="35"/>
      <c r="AU70" s="31"/>
      <c r="AV70" s="35"/>
      <c r="AW70" s="35"/>
      <c r="AX70" s="31"/>
      <c r="AY70" s="31"/>
      <c r="AZ70" s="31"/>
      <c r="BA70" s="31"/>
      <c r="BB70" s="31"/>
      <c r="BC70" s="31"/>
      <c r="BD70" s="31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1"/>
    </row>
    <row r="71" spans="1:78" ht="14" thickBot="1">
      <c r="A71" s="31" t="s">
        <v>138</v>
      </c>
      <c r="B71" s="31" t="s">
        <v>184</v>
      </c>
      <c r="C71" s="32">
        <v>37591</v>
      </c>
      <c r="D71" s="32">
        <v>38504</v>
      </c>
      <c r="E71" s="34">
        <f t="shared" si="3"/>
        <v>30</v>
      </c>
      <c r="F71" s="35">
        <v>1558792</v>
      </c>
      <c r="G71" s="35">
        <v>42</v>
      </c>
      <c r="H71" s="40">
        <v>1.08</v>
      </c>
      <c r="I71" s="31" t="s">
        <v>79</v>
      </c>
      <c r="J71" s="31" t="s">
        <v>120</v>
      </c>
      <c r="K71" s="31" t="s">
        <v>138</v>
      </c>
      <c r="L71" s="31">
        <v>1</v>
      </c>
      <c r="M71" s="37">
        <v>0</v>
      </c>
      <c r="N71" s="39"/>
      <c r="O71" s="39"/>
      <c r="P71" s="50"/>
      <c r="Q71" s="31"/>
      <c r="R71" s="31"/>
      <c r="S71" s="31"/>
      <c r="T71" s="31" t="s">
        <v>66</v>
      </c>
      <c r="U71" s="31"/>
      <c r="V71" s="31"/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1" t="s">
        <v>138</v>
      </c>
      <c r="AD71" s="35">
        <v>149</v>
      </c>
      <c r="AE71" s="35">
        <v>174</v>
      </c>
      <c r="AF71" s="35">
        <v>0</v>
      </c>
      <c r="AG71" s="31"/>
      <c r="AH71" s="35">
        <v>25</v>
      </c>
      <c r="AI71" s="35">
        <v>0</v>
      </c>
      <c r="AJ71" s="31" t="s">
        <v>70</v>
      </c>
      <c r="AK71" s="31" t="s">
        <v>69</v>
      </c>
      <c r="AL71" s="31" t="s">
        <v>69</v>
      </c>
      <c r="AM71" s="31" t="s">
        <v>70</v>
      </c>
      <c r="AN71" s="31" t="s">
        <v>70</v>
      </c>
      <c r="AO71" s="31" t="s">
        <v>70</v>
      </c>
      <c r="AP71" s="35">
        <v>0</v>
      </c>
      <c r="AQ71" s="31" t="s">
        <v>69</v>
      </c>
      <c r="AR71" s="35">
        <v>3.2</v>
      </c>
      <c r="AS71" s="31" t="s">
        <v>71</v>
      </c>
      <c r="AT71" s="35">
        <v>0</v>
      </c>
      <c r="AU71" s="31" t="s">
        <v>70</v>
      </c>
      <c r="AV71" s="35">
        <v>0</v>
      </c>
      <c r="AW71" s="35">
        <v>72</v>
      </c>
      <c r="AX71" s="31" t="s">
        <v>70</v>
      </c>
      <c r="AY71" s="31" t="s">
        <v>70</v>
      </c>
      <c r="AZ71" s="31" t="s">
        <v>70</v>
      </c>
      <c r="BA71" s="31" t="s">
        <v>70</v>
      </c>
      <c r="BB71" s="31" t="s">
        <v>70</v>
      </c>
      <c r="BC71" s="31" t="s">
        <v>70</v>
      </c>
      <c r="BD71" s="31" t="s">
        <v>115</v>
      </c>
      <c r="BE71" s="35">
        <v>2002</v>
      </c>
      <c r="BF71" s="35">
        <v>42</v>
      </c>
      <c r="BG71" s="35">
        <v>42</v>
      </c>
      <c r="BH71" s="35">
        <v>98</v>
      </c>
      <c r="BI71" s="35">
        <v>9</v>
      </c>
      <c r="BJ71" s="35">
        <v>5</v>
      </c>
      <c r="BK71" s="35">
        <v>0</v>
      </c>
      <c r="BL71" s="35">
        <v>21</v>
      </c>
      <c r="BM71" s="35">
        <v>4</v>
      </c>
      <c r="BN71" s="35">
        <v>0</v>
      </c>
      <c r="BO71" s="35">
        <v>1</v>
      </c>
      <c r="BP71" s="35">
        <v>2</v>
      </c>
      <c r="BQ71" s="35">
        <v>0</v>
      </c>
      <c r="BR71" s="35">
        <v>1</v>
      </c>
      <c r="BS71" s="35">
        <v>1</v>
      </c>
      <c r="BT71" s="35">
        <v>3</v>
      </c>
      <c r="BU71" s="35">
        <v>1</v>
      </c>
      <c r="BV71" s="35">
        <v>0</v>
      </c>
      <c r="BW71" s="35">
        <v>0</v>
      </c>
      <c r="BX71" s="35">
        <v>0</v>
      </c>
      <c r="BY71" s="35">
        <v>1</v>
      </c>
      <c r="BZ71" s="31" t="s">
        <v>73</v>
      </c>
    </row>
    <row r="72" spans="1:78" ht="14" thickBot="1">
      <c r="A72" s="31" t="s">
        <v>138</v>
      </c>
      <c r="B72" s="31" t="s">
        <v>185</v>
      </c>
      <c r="C72" s="32">
        <v>38526</v>
      </c>
      <c r="D72" s="32">
        <v>38961</v>
      </c>
      <c r="E72" s="34">
        <f t="shared" si="3"/>
        <v>14</v>
      </c>
      <c r="F72" s="35">
        <v>1520961</v>
      </c>
      <c r="G72" s="35">
        <v>157</v>
      </c>
      <c r="H72" s="40">
        <v>8.85</v>
      </c>
      <c r="I72" s="31" t="s">
        <v>79</v>
      </c>
      <c r="J72" s="31" t="s">
        <v>120</v>
      </c>
      <c r="K72" s="31" t="s">
        <v>166</v>
      </c>
      <c r="L72" s="31">
        <v>0</v>
      </c>
      <c r="M72" s="37">
        <v>1</v>
      </c>
      <c r="N72" s="39">
        <v>38794</v>
      </c>
      <c r="O72" s="39"/>
      <c r="P72" s="50"/>
      <c r="Q72" s="31" t="s">
        <v>70</v>
      </c>
      <c r="R72" s="31"/>
      <c r="S72" s="31"/>
      <c r="T72" s="31" t="s">
        <v>66</v>
      </c>
      <c r="U72" s="31"/>
      <c r="V72" s="31"/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1" t="s">
        <v>138</v>
      </c>
      <c r="AD72" s="35">
        <v>149</v>
      </c>
      <c r="AE72" s="35">
        <v>174</v>
      </c>
      <c r="AF72" s="35">
        <v>0</v>
      </c>
      <c r="AG72" s="31"/>
      <c r="AH72" s="35">
        <v>25</v>
      </c>
      <c r="AI72" s="35">
        <v>0</v>
      </c>
      <c r="AJ72" s="31" t="s">
        <v>70</v>
      </c>
      <c r="AK72" s="31" t="s">
        <v>69</v>
      </c>
      <c r="AL72" s="31" t="s">
        <v>70</v>
      </c>
      <c r="AM72" s="31" t="s">
        <v>70</v>
      </c>
      <c r="AN72" s="31" t="s">
        <v>70</v>
      </c>
      <c r="AO72" s="31" t="s">
        <v>70</v>
      </c>
      <c r="AP72" s="35">
        <v>0</v>
      </c>
      <c r="AQ72" s="31" t="s">
        <v>70</v>
      </c>
      <c r="AR72" s="35">
        <v>3.2</v>
      </c>
      <c r="AS72" s="31" t="s">
        <v>71</v>
      </c>
      <c r="AT72" s="35">
        <v>0</v>
      </c>
      <c r="AU72" s="31" t="s">
        <v>70</v>
      </c>
      <c r="AV72" s="35">
        <v>0</v>
      </c>
      <c r="AW72" s="35">
        <v>72</v>
      </c>
      <c r="AX72" s="31" t="s">
        <v>70</v>
      </c>
      <c r="AY72" s="31" t="s">
        <v>70</v>
      </c>
      <c r="AZ72" s="31" t="s">
        <v>70</v>
      </c>
      <c r="BA72" s="31" t="s">
        <v>70</v>
      </c>
      <c r="BB72" s="31" t="s">
        <v>70</v>
      </c>
      <c r="BC72" s="31" t="s">
        <v>70</v>
      </c>
      <c r="BD72" s="31" t="s">
        <v>72</v>
      </c>
      <c r="BE72" s="35">
        <v>2006</v>
      </c>
      <c r="BF72" s="35">
        <v>48</v>
      </c>
      <c r="BG72" s="35">
        <v>48</v>
      </c>
      <c r="BH72" s="35">
        <v>81</v>
      </c>
      <c r="BI72" s="35">
        <v>56</v>
      </c>
      <c r="BJ72" s="35">
        <v>20</v>
      </c>
      <c r="BK72" s="35">
        <v>2</v>
      </c>
      <c r="BL72" s="35">
        <v>119</v>
      </c>
      <c r="BM72" s="35">
        <v>16</v>
      </c>
      <c r="BN72" s="35">
        <v>0</v>
      </c>
      <c r="BO72" s="35">
        <v>43</v>
      </c>
      <c r="BP72" s="35">
        <v>3</v>
      </c>
      <c r="BQ72" s="35">
        <v>0</v>
      </c>
      <c r="BR72" s="35">
        <v>15</v>
      </c>
      <c r="BS72" s="35">
        <v>7</v>
      </c>
      <c r="BT72" s="35">
        <v>2</v>
      </c>
      <c r="BU72" s="35">
        <v>4</v>
      </c>
      <c r="BV72" s="35">
        <v>0</v>
      </c>
      <c r="BW72" s="35">
        <v>0</v>
      </c>
      <c r="BX72" s="35">
        <v>0</v>
      </c>
      <c r="BY72" s="35">
        <v>1</v>
      </c>
      <c r="BZ72" s="31" t="s">
        <v>73</v>
      </c>
    </row>
    <row r="73" spans="1:78" ht="14" thickBot="1">
      <c r="A73" s="31" t="s">
        <v>138</v>
      </c>
      <c r="B73" s="31" t="s">
        <v>186</v>
      </c>
      <c r="C73" s="32">
        <v>38979</v>
      </c>
      <c r="D73" s="32">
        <v>39326</v>
      </c>
      <c r="E73" s="34">
        <f t="shared" si="3"/>
        <v>11</v>
      </c>
      <c r="F73" s="35">
        <v>1466181</v>
      </c>
      <c r="G73" s="35">
        <v>259</v>
      </c>
      <c r="H73" s="40">
        <v>19.27</v>
      </c>
      <c r="I73" s="31" t="s">
        <v>79</v>
      </c>
      <c r="J73" s="31" t="s">
        <v>120</v>
      </c>
      <c r="K73" s="31" t="s">
        <v>100</v>
      </c>
      <c r="L73" s="31">
        <v>0</v>
      </c>
      <c r="M73" s="37">
        <v>0</v>
      </c>
      <c r="N73" s="39"/>
      <c r="O73" s="39"/>
      <c r="P73" s="50"/>
      <c r="Q73" s="31"/>
      <c r="R73" s="31"/>
      <c r="S73" s="31"/>
      <c r="T73" s="31" t="s">
        <v>66</v>
      </c>
      <c r="U73" s="31"/>
      <c r="V73" s="31"/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1" t="s">
        <v>138</v>
      </c>
      <c r="AD73" s="35">
        <v>149</v>
      </c>
      <c r="AE73" s="35">
        <v>174</v>
      </c>
      <c r="AF73" s="35">
        <v>0</v>
      </c>
      <c r="AG73" s="31"/>
      <c r="AH73" s="35">
        <v>25</v>
      </c>
      <c r="AI73" s="35">
        <v>0</v>
      </c>
      <c r="AJ73" s="31" t="s">
        <v>70</v>
      </c>
      <c r="AK73" s="31" t="s">
        <v>70</v>
      </c>
      <c r="AL73" s="31" t="s">
        <v>69</v>
      </c>
      <c r="AM73" s="31" t="s">
        <v>69</v>
      </c>
      <c r="AN73" s="31" t="s">
        <v>70</v>
      </c>
      <c r="AO73" s="31" t="s">
        <v>70</v>
      </c>
      <c r="AP73" s="35">
        <v>0</v>
      </c>
      <c r="AQ73" s="31" t="s">
        <v>70</v>
      </c>
      <c r="AR73" s="35">
        <v>3.2</v>
      </c>
      <c r="AS73" s="31" t="s">
        <v>71</v>
      </c>
      <c r="AT73" s="35">
        <v>0</v>
      </c>
      <c r="AU73" s="31" t="s">
        <v>70</v>
      </c>
      <c r="AV73" s="35">
        <v>0</v>
      </c>
      <c r="AW73" s="35">
        <v>72</v>
      </c>
      <c r="AX73" s="31" t="s">
        <v>70</v>
      </c>
      <c r="AY73" s="31" t="s">
        <v>70</v>
      </c>
      <c r="AZ73" s="31" t="s">
        <v>70</v>
      </c>
      <c r="BA73" s="31" t="s">
        <v>70</v>
      </c>
      <c r="BB73" s="31" t="s">
        <v>69</v>
      </c>
      <c r="BC73" s="31" t="s">
        <v>70</v>
      </c>
      <c r="BD73" s="31" t="s">
        <v>72</v>
      </c>
      <c r="BE73" s="35">
        <v>2006</v>
      </c>
      <c r="BF73" s="35">
        <v>44</v>
      </c>
      <c r="BG73" s="35">
        <v>44</v>
      </c>
      <c r="BH73" s="35">
        <v>793</v>
      </c>
      <c r="BI73" s="35">
        <v>77</v>
      </c>
      <c r="BJ73" s="35">
        <v>24</v>
      </c>
      <c r="BK73" s="35">
        <v>1</v>
      </c>
      <c r="BL73" s="35">
        <v>135</v>
      </c>
      <c r="BM73" s="35">
        <v>39</v>
      </c>
      <c r="BN73" s="35">
        <v>1</v>
      </c>
      <c r="BO73" s="35">
        <v>47</v>
      </c>
      <c r="BP73" s="35">
        <v>1</v>
      </c>
      <c r="BQ73" s="35">
        <v>0</v>
      </c>
      <c r="BR73" s="35">
        <v>12</v>
      </c>
      <c r="BS73" s="35">
        <v>6</v>
      </c>
      <c r="BT73" s="35">
        <v>1</v>
      </c>
      <c r="BU73" s="35">
        <v>7</v>
      </c>
      <c r="BV73" s="35">
        <v>0</v>
      </c>
      <c r="BW73" s="35">
        <v>0</v>
      </c>
      <c r="BX73" s="35">
        <v>0</v>
      </c>
      <c r="BY73" s="35">
        <v>1</v>
      </c>
      <c r="BZ73" s="31" t="s">
        <v>73</v>
      </c>
    </row>
    <row r="74" spans="1:78" ht="14" thickBot="1">
      <c r="A74" s="51" t="s">
        <v>138</v>
      </c>
      <c r="B74" s="51" t="s">
        <v>187</v>
      </c>
      <c r="C74" s="52">
        <v>39326</v>
      </c>
      <c r="D74" s="52">
        <v>39508</v>
      </c>
      <c r="E74" s="53">
        <f t="shared" si="3"/>
        <v>6</v>
      </c>
      <c r="F74" s="54">
        <v>1429660</v>
      </c>
      <c r="G74" s="54">
        <v>213</v>
      </c>
      <c r="H74" s="40">
        <v>29.8</v>
      </c>
      <c r="I74" s="51" t="s">
        <v>79</v>
      </c>
      <c r="J74" s="51" t="s">
        <v>120</v>
      </c>
      <c r="K74" s="51" t="s">
        <v>138</v>
      </c>
      <c r="L74" s="51">
        <v>1</v>
      </c>
      <c r="M74" s="56">
        <v>0</v>
      </c>
      <c r="N74" s="59"/>
      <c r="O74" s="59"/>
      <c r="P74" s="55"/>
      <c r="Q74" s="51" t="s">
        <v>70</v>
      </c>
      <c r="R74" s="51"/>
      <c r="S74" s="51"/>
      <c r="T74" s="51" t="s">
        <v>66</v>
      </c>
      <c r="U74" s="51"/>
      <c r="V74" s="51"/>
      <c r="W74" s="54">
        <v>0</v>
      </c>
      <c r="X74" s="54">
        <v>0</v>
      </c>
      <c r="Y74" s="54">
        <v>0</v>
      </c>
      <c r="Z74" s="54">
        <v>0</v>
      </c>
      <c r="AA74" s="54">
        <v>0</v>
      </c>
      <c r="AB74" s="54">
        <v>0</v>
      </c>
      <c r="AC74" s="51" t="s">
        <v>138</v>
      </c>
      <c r="AD74" s="54">
        <v>149</v>
      </c>
      <c r="AE74" s="54">
        <v>174</v>
      </c>
      <c r="AF74" s="54">
        <v>0</v>
      </c>
      <c r="AG74" s="51"/>
      <c r="AH74" s="54">
        <v>25</v>
      </c>
      <c r="AI74" s="35">
        <v>0</v>
      </c>
      <c r="AJ74" s="51" t="s">
        <v>69</v>
      </c>
      <c r="AK74" s="51" t="s">
        <v>70</v>
      </c>
      <c r="AL74" s="51" t="s">
        <v>70</v>
      </c>
      <c r="AM74" s="51" t="s">
        <v>70</v>
      </c>
      <c r="AN74" s="51" t="s">
        <v>70</v>
      </c>
      <c r="AO74" s="51" t="s">
        <v>70</v>
      </c>
      <c r="AP74" s="54">
        <v>0</v>
      </c>
      <c r="AQ74" s="51" t="s">
        <v>70</v>
      </c>
      <c r="AR74" s="54">
        <v>3.2</v>
      </c>
      <c r="AS74" s="51" t="s">
        <v>71</v>
      </c>
      <c r="AT74" s="54">
        <v>0</v>
      </c>
      <c r="AU74" s="51" t="s">
        <v>70</v>
      </c>
      <c r="AV74" s="54">
        <v>0</v>
      </c>
      <c r="AW74" s="54">
        <v>72</v>
      </c>
      <c r="AX74" s="51" t="s">
        <v>70</v>
      </c>
      <c r="AY74" s="51" t="s">
        <v>70</v>
      </c>
      <c r="AZ74" s="51" t="s">
        <v>70</v>
      </c>
      <c r="BA74" s="51" t="s">
        <v>70</v>
      </c>
      <c r="BB74" s="51" t="s">
        <v>69</v>
      </c>
      <c r="BC74" s="51" t="s">
        <v>70</v>
      </c>
      <c r="BD74" s="51" t="s">
        <v>72</v>
      </c>
      <c r="BE74" s="54">
        <v>2008</v>
      </c>
      <c r="BF74" s="54">
        <v>43</v>
      </c>
      <c r="BG74" s="54">
        <v>43</v>
      </c>
      <c r="BH74" s="54">
        <v>61</v>
      </c>
      <c r="BI74" s="54">
        <v>30</v>
      </c>
      <c r="BJ74" s="54">
        <v>8</v>
      </c>
      <c r="BK74" s="54">
        <v>1</v>
      </c>
      <c r="BL74" s="54">
        <v>51</v>
      </c>
      <c r="BM74" s="54">
        <v>8</v>
      </c>
      <c r="BN74" s="54">
        <v>0</v>
      </c>
      <c r="BO74" s="54">
        <v>25</v>
      </c>
      <c r="BP74" s="54">
        <v>2</v>
      </c>
      <c r="BQ74" s="54">
        <v>0</v>
      </c>
      <c r="BR74" s="54">
        <v>5</v>
      </c>
      <c r="BS74" s="54">
        <v>2</v>
      </c>
      <c r="BT74" s="54">
        <v>1</v>
      </c>
      <c r="BU74" s="54">
        <v>2</v>
      </c>
      <c r="BV74" s="54">
        <v>0</v>
      </c>
      <c r="BW74" s="54">
        <v>0</v>
      </c>
      <c r="BX74" s="54">
        <v>0</v>
      </c>
      <c r="BY74" s="54">
        <v>1</v>
      </c>
      <c r="BZ74" s="51" t="s">
        <v>73</v>
      </c>
    </row>
    <row r="75" spans="1:78" ht="14" thickBot="1">
      <c r="A75" s="51" t="s">
        <v>138</v>
      </c>
      <c r="B75" s="51" t="s">
        <v>188</v>
      </c>
      <c r="C75" s="52">
        <v>39508</v>
      </c>
      <c r="D75" s="52">
        <v>39600</v>
      </c>
      <c r="E75" s="53">
        <f t="shared" si="3"/>
        <v>3</v>
      </c>
      <c r="F75" s="54">
        <v>1429660</v>
      </c>
      <c r="G75" s="54">
        <v>66</v>
      </c>
      <c r="H75" s="40">
        <v>18.47</v>
      </c>
      <c r="I75" s="51" t="s">
        <v>79</v>
      </c>
      <c r="J75" s="51" t="s">
        <v>120</v>
      </c>
      <c r="K75" s="51" t="s">
        <v>103</v>
      </c>
      <c r="L75" s="51">
        <v>0</v>
      </c>
      <c r="M75" s="56">
        <v>0</v>
      </c>
      <c r="N75" s="59"/>
      <c r="O75" s="59"/>
      <c r="P75" s="55"/>
      <c r="Q75" s="51"/>
      <c r="R75" s="51"/>
      <c r="S75" s="51"/>
      <c r="T75" s="51" t="s">
        <v>66</v>
      </c>
      <c r="U75" s="51"/>
      <c r="V75" s="51"/>
      <c r="W75" s="54">
        <v>0</v>
      </c>
      <c r="X75" s="54">
        <v>0</v>
      </c>
      <c r="Y75" s="54">
        <v>0</v>
      </c>
      <c r="Z75" s="54">
        <v>0</v>
      </c>
      <c r="AA75" s="54">
        <v>0</v>
      </c>
      <c r="AB75" s="54">
        <v>0</v>
      </c>
      <c r="AC75" s="51" t="s">
        <v>138</v>
      </c>
      <c r="AD75" s="54">
        <v>149</v>
      </c>
      <c r="AE75" s="54">
        <v>174</v>
      </c>
      <c r="AF75" s="54">
        <v>0</v>
      </c>
      <c r="AG75" s="51"/>
      <c r="AH75" s="54">
        <v>25</v>
      </c>
      <c r="AI75" s="35">
        <v>0</v>
      </c>
      <c r="AJ75" s="51" t="s">
        <v>70</v>
      </c>
      <c r="AK75" s="51" t="s">
        <v>70</v>
      </c>
      <c r="AL75" s="51" t="s">
        <v>70</v>
      </c>
      <c r="AM75" s="51" t="s">
        <v>70</v>
      </c>
      <c r="AN75" s="51" t="s">
        <v>70</v>
      </c>
      <c r="AO75" s="51" t="s">
        <v>70</v>
      </c>
      <c r="AP75" s="54">
        <v>20</v>
      </c>
      <c r="AQ75" s="51" t="s">
        <v>70</v>
      </c>
      <c r="AR75" s="54">
        <v>3.2</v>
      </c>
      <c r="AS75" s="51" t="s">
        <v>189</v>
      </c>
      <c r="AT75" s="54">
        <v>0</v>
      </c>
      <c r="AU75" s="51" t="s">
        <v>70</v>
      </c>
      <c r="AV75" s="54">
        <v>0</v>
      </c>
      <c r="AW75" s="54">
        <v>72</v>
      </c>
      <c r="AX75" s="51" t="s">
        <v>70</v>
      </c>
      <c r="AY75" s="51" t="s">
        <v>70</v>
      </c>
      <c r="AZ75" s="51" t="s">
        <v>70</v>
      </c>
      <c r="BA75" s="51" t="s">
        <v>70</v>
      </c>
      <c r="BB75" s="51" t="s">
        <v>70</v>
      </c>
      <c r="BC75" s="51" t="s">
        <v>69</v>
      </c>
      <c r="BD75" s="51" t="s">
        <v>72</v>
      </c>
      <c r="BE75" s="54">
        <v>2008</v>
      </c>
      <c r="BF75" s="54">
        <v>49</v>
      </c>
      <c r="BG75" s="54">
        <v>49</v>
      </c>
      <c r="BH75" s="54">
        <v>2</v>
      </c>
      <c r="BI75" s="54">
        <v>33</v>
      </c>
      <c r="BJ75" s="54">
        <v>4</v>
      </c>
      <c r="BK75" s="54">
        <v>0</v>
      </c>
      <c r="BL75" s="54">
        <v>45</v>
      </c>
      <c r="BM75" s="54">
        <v>2</v>
      </c>
      <c r="BN75" s="54">
        <v>0</v>
      </c>
      <c r="BO75" s="54">
        <v>21</v>
      </c>
      <c r="BP75" s="54">
        <v>0</v>
      </c>
      <c r="BQ75" s="54">
        <v>0</v>
      </c>
      <c r="BR75" s="54">
        <v>3</v>
      </c>
      <c r="BS75" s="54">
        <v>1</v>
      </c>
      <c r="BT75" s="54">
        <v>0</v>
      </c>
      <c r="BU75" s="54">
        <v>7</v>
      </c>
      <c r="BV75" s="54">
        <v>3</v>
      </c>
      <c r="BW75" s="54">
        <v>1</v>
      </c>
      <c r="BX75" s="54">
        <v>0</v>
      </c>
      <c r="BY75" s="54">
        <v>1</v>
      </c>
      <c r="BZ75" s="51" t="s">
        <v>73</v>
      </c>
    </row>
    <row r="76" spans="1:78" ht="14" thickBot="1">
      <c r="A76" s="31" t="s">
        <v>138</v>
      </c>
      <c r="B76" s="31" t="s">
        <v>190</v>
      </c>
      <c r="C76" s="32">
        <v>39600</v>
      </c>
      <c r="D76" s="33">
        <v>40299</v>
      </c>
      <c r="E76" s="34">
        <f t="shared" si="3"/>
        <v>23</v>
      </c>
      <c r="F76" s="35">
        <v>1393140</v>
      </c>
      <c r="G76" s="35">
        <v>629</v>
      </c>
      <c r="H76" s="40">
        <v>23.56</v>
      </c>
      <c r="I76" s="31" t="s">
        <v>79</v>
      </c>
      <c r="J76" s="31" t="s">
        <v>120</v>
      </c>
      <c r="K76" s="31" t="s">
        <v>106</v>
      </c>
      <c r="L76" s="31">
        <v>0</v>
      </c>
      <c r="M76" s="37">
        <v>1</v>
      </c>
      <c r="N76" s="39">
        <v>40154</v>
      </c>
      <c r="O76" s="39"/>
      <c r="P76" s="50"/>
      <c r="Q76" s="31" t="s">
        <v>70</v>
      </c>
      <c r="R76" s="31"/>
      <c r="S76" s="31"/>
      <c r="T76" s="31" t="s">
        <v>66</v>
      </c>
      <c r="U76" s="31"/>
      <c r="V76" s="31"/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1" t="s">
        <v>138</v>
      </c>
      <c r="AD76" s="35">
        <v>149</v>
      </c>
      <c r="AE76" s="35">
        <v>174</v>
      </c>
      <c r="AF76" s="35">
        <v>0</v>
      </c>
      <c r="AG76" s="31"/>
      <c r="AH76" s="35">
        <v>25</v>
      </c>
      <c r="AI76" s="35">
        <v>0</v>
      </c>
      <c r="AJ76" s="31" t="s">
        <v>70</v>
      </c>
      <c r="AK76" s="31" t="s">
        <v>70</v>
      </c>
      <c r="AL76" s="31" t="s">
        <v>69</v>
      </c>
      <c r="AM76" s="31" t="s">
        <v>70</v>
      </c>
      <c r="AN76" s="31" t="s">
        <v>70</v>
      </c>
      <c r="AO76" s="31" t="s">
        <v>70</v>
      </c>
      <c r="AP76" s="35">
        <v>0</v>
      </c>
      <c r="AQ76" s="31" t="s">
        <v>69</v>
      </c>
      <c r="AR76" s="35">
        <v>3.2</v>
      </c>
      <c r="AS76" s="31" t="s">
        <v>71</v>
      </c>
      <c r="AT76" s="35">
        <v>0</v>
      </c>
      <c r="AU76" s="31" t="s">
        <v>70</v>
      </c>
      <c r="AV76" s="35">
        <v>0</v>
      </c>
      <c r="AW76" s="35">
        <v>72</v>
      </c>
      <c r="AX76" s="31" t="s">
        <v>70</v>
      </c>
      <c r="AY76" s="31" t="s">
        <v>70</v>
      </c>
      <c r="AZ76" s="31" t="s">
        <v>70</v>
      </c>
      <c r="BA76" s="31" t="s">
        <v>70</v>
      </c>
      <c r="BB76" s="31" t="s">
        <v>69</v>
      </c>
      <c r="BC76" s="31" t="s">
        <v>70</v>
      </c>
      <c r="BD76" s="31" t="s">
        <v>84</v>
      </c>
      <c r="BE76" s="35">
        <v>2009</v>
      </c>
      <c r="BF76" s="35">
        <v>45</v>
      </c>
      <c r="BG76" s="35">
        <v>45</v>
      </c>
      <c r="BH76" s="35">
        <v>1637</v>
      </c>
      <c r="BI76" s="35">
        <v>172</v>
      </c>
      <c r="BJ76" s="35">
        <v>95</v>
      </c>
      <c r="BK76" s="35">
        <v>5</v>
      </c>
      <c r="BL76" s="35">
        <v>341</v>
      </c>
      <c r="BM76" s="35">
        <v>56</v>
      </c>
      <c r="BN76" s="35">
        <v>1</v>
      </c>
      <c r="BO76" s="35">
        <v>110</v>
      </c>
      <c r="BP76" s="35">
        <v>1</v>
      </c>
      <c r="BQ76" s="35">
        <v>0</v>
      </c>
      <c r="BR76" s="35">
        <v>28</v>
      </c>
      <c r="BS76" s="35">
        <v>3</v>
      </c>
      <c r="BT76" s="35">
        <v>5</v>
      </c>
      <c r="BU76" s="35">
        <v>57</v>
      </c>
      <c r="BV76" s="35">
        <v>0</v>
      </c>
      <c r="BW76" s="35">
        <v>0</v>
      </c>
      <c r="BX76" s="35">
        <v>1</v>
      </c>
      <c r="BY76" s="35">
        <v>1</v>
      </c>
      <c r="BZ76" s="31" t="s">
        <v>73</v>
      </c>
    </row>
    <row r="77" spans="1:78" ht="14" thickBot="1">
      <c r="A77" s="51" t="s">
        <v>138</v>
      </c>
      <c r="B77" s="51" t="s">
        <v>191</v>
      </c>
      <c r="C77" s="68">
        <v>40299</v>
      </c>
      <c r="D77" s="52">
        <v>42248</v>
      </c>
      <c r="E77" s="53">
        <f t="shared" si="3"/>
        <v>64</v>
      </c>
      <c r="F77" s="54">
        <v>1281362</v>
      </c>
      <c r="G77" s="54">
        <v>2829</v>
      </c>
      <c r="H77" s="40">
        <v>41.4</v>
      </c>
      <c r="I77" s="51" t="s">
        <v>79</v>
      </c>
      <c r="J77" s="51" t="s">
        <v>120</v>
      </c>
      <c r="K77" s="51" t="s">
        <v>100</v>
      </c>
      <c r="L77" s="51">
        <v>0</v>
      </c>
      <c r="M77" s="56">
        <v>0</v>
      </c>
      <c r="N77" s="59"/>
      <c r="O77" s="59"/>
      <c r="P77" s="55"/>
      <c r="Q77" s="51"/>
      <c r="R77" s="51"/>
      <c r="S77" s="51"/>
      <c r="T77" s="51" t="s">
        <v>66</v>
      </c>
      <c r="U77" s="51"/>
      <c r="V77" s="51"/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1" t="s">
        <v>138</v>
      </c>
      <c r="AD77" s="54">
        <v>149</v>
      </c>
      <c r="AE77" s="54">
        <v>174</v>
      </c>
      <c r="AF77" s="54">
        <v>0</v>
      </c>
      <c r="AG77" s="51"/>
      <c r="AH77" s="54">
        <v>25</v>
      </c>
      <c r="AI77" s="54">
        <v>0</v>
      </c>
      <c r="AJ77" s="51" t="s">
        <v>69</v>
      </c>
      <c r="AK77" s="51" t="s">
        <v>70</v>
      </c>
      <c r="AL77" s="51" t="s">
        <v>70</v>
      </c>
      <c r="AM77" s="51" t="s">
        <v>70</v>
      </c>
      <c r="AN77" s="51" t="s">
        <v>70</v>
      </c>
      <c r="AO77" s="51" t="s">
        <v>70</v>
      </c>
      <c r="AP77" s="54">
        <v>0</v>
      </c>
      <c r="AQ77" s="51" t="s">
        <v>70</v>
      </c>
      <c r="AR77" s="54">
        <v>3.2</v>
      </c>
      <c r="AS77" s="51" t="s">
        <v>71</v>
      </c>
      <c r="AT77" s="54">
        <v>0</v>
      </c>
      <c r="AU77" s="51" t="s">
        <v>70</v>
      </c>
      <c r="AV77" s="54">
        <v>0</v>
      </c>
      <c r="AW77" s="54">
        <v>72</v>
      </c>
      <c r="AX77" s="51" t="s">
        <v>69</v>
      </c>
      <c r="AY77" s="51" t="s">
        <v>70</v>
      </c>
      <c r="AZ77" s="51" t="s">
        <v>70</v>
      </c>
      <c r="BA77" s="51" t="s">
        <v>70</v>
      </c>
      <c r="BB77" s="51" t="s">
        <v>70</v>
      </c>
      <c r="BC77" s="51" t="s">
        <v>70</v>
      </c>
      <c r="BD77" s="51" t="s">
        <v>72</v>
      </c>
      <c r="BE77" s="54">
        <v>2010</v>
      </c>
      <c r="BF77" s="54">
        <v>46</v>
      </c>
      <c r="BG77" s="54">
        <v>46</v>
      </c>
      <c r="BH77" s="54">
        <v>378</v>
      </c>
      <c r="BI77" s="54">
        <v>149</v>
      </c>
      <c r="BJ77" s="54">
        <v>41</v>
      </c>
      <c r="BK77" s="54">
        <v>3</v>
      </c>
      <c r="BL77" s="54">
        <v>253</v>
      </c>
      <c r="BM77" s="54">
        <v>41</v>
      </c>
      <c r="BN77" s="54">
        <v>0</v>
      </c>
      <c r="BO77" s="54">
        <v>60</v>
      </c>
      <c r="BP77" s="54">
        <v>3</v>
      </c>
      <c r="BQ77" s="54">
        <v>0</v>
      </c>
      <c r="BR77" s="54">
        <v>4</v>
      </c>
      <c r="BS77" s="54">
        <v>1</v>
      </c>
      <c r="BT77" s="54">
        <v>2</v>
      </c>
      <c r="BU77" s="54">
        <v>32</v>
      </c>
      <c r="BV77" s="54">
        <v>0</v>
      </c>
      <c r="BW77" s="54">
        <v>0</v>
      </c>
      <c r="BX77" s="54">
        <v>3</v>
      </c>
      <c r="BY77" s="54">
        <v>1</v>
      </c>
      <c r="BZ77" s="51" t="s">
        <v>73</v>
      </c>
    </row>
    <row r="78" spans="1:78" ht="14" thickBot="1">
      <c r="A78" s="51" t="s">
        <v>138</v>
      </c>
      <c r="B78" s="51" t="s">
        <v>74</v>
      </c>
      <c r="C78" s="52">
        <v>42250</v>
      </c>
      <c r="D78" s="52">
        <v>42522</v>
      </c>
      <c r="E78" s="53">
        <f t="shared" si="3"/>
        <v>8</v>
      </c>
      <c r="F78" s="54">
        <v>1170316</v>
      </c>
      <c r="G78" s="54">
        <v>650</v>
      </c>
      <c r="H78" s="40">
        <v>83.31</v>
      </c>
      <c r="I78" s="51" t="s">
        <v>65</v>
      </c>
      <c r="J78" s="51" t="s">
        <v>120</v>
      </c>
      <c r="K78" s="51" t="s">
        <v>75</v>
      </c>
      <c r="L78" s="51">
        <v>0</v>
      </c>
      <c r="M78" s="56">
        <v>0</v>
      </c>
      <c r="N78" s="59"/>
      <c r="O78" s="59"/>
      <c r="P78" s="55"/>
      <c r="Q78" s="51"/>
      <c r="R78" s="51"/>
      <c r="S78" s="51"/>
      <c r="T78" s="51" t="s">
        <v>86</v>
      </c>
      <c r="U78" s="56" t="s">
        <v>153</v>
      </c>
      <c r="V78" s="51"/>
      <c r="W78" s="54">
        <v>0</v>
      </c>
      <c r="X78" s="54">
        <v>0</v>
      </c>
      <c r="Y78" s="54">
        <v>0</v>
      </c>
      <c r="Z78" s="54">
        <v>0</v>
      </c>
      <c r="AA78" s="54">
        <v>1</v>
      </c>
      <c r="AB78" s="54">
        <v>1</v>
      </c>
      <c r="AC78" s="51" t="s">
        <v>138</v>
      </c>
      <c r="AD78" s="54">
        <v>149</v>
      </c>
      <c r="AE78" s="54">
        <v>174</v>
      </c>
      <c r="AF78" s="54">
        <v>0</v>
      </c>
      <c r="AG78" s="51"/>
      <c r="AH78" s="54">
        <v>25</v>
      </c>
      <c r="AI78" s="35">
        <v>0</v>
      </c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 t="s">
        <v>87</v>
      </c>
    </row>
    <row r="79" spans="1:78" ht="14" thickBot="1">
      <c r="A79" s="31" t="s">
        <v>138</v>
      </c>
      <c r="B79" s="37" t="s">
        <v>194</v>
      </c>
      <c r="C79" s="32">
        <v>42522</v>
      </c>
      <c r="D79" s="32">
        <v>43132</v>
      </c>
      <c r="E79" s="34">
        <f t="shared" si="3"/>
        <v>20</v>
      </c>
      <c r="F79" s="35">
        <v>1152422</v>
      </c>
      <c r="G79" s="35">
        <v>1947</v>
      </c>
      <c r="H79" s="40">
        <v>101.37</v>
      </c>
      <c r="I79" s="31" t="s">
        <v>79</v>
      </c>
      <c r="J79" s="31" t="s">
        <v>120</v>
      </c>
      <c r="K79" s="31" t="s">
        <v>166</v>
      </c>
      <c r="L79" s="31">
        <v>0</v>
      </c>
      <c r="M79" s="37">
        <v>0</v>
      </c>
      <c r="N79" s="39"/>
      <c r="O79" s="39"/>
      <c r="P79" s="50"/>
      <c r="Q79" s="31" t="s">
        <v>70</v>
      </c>
      <c r="R79" s="31"/>
      <c r="S79" s="31"/>
      <c r="T79" s="31" t="s">
        <v>86</v>
      </c>
      <c r="U79" s="31"/>
      <c r="V79" s="31"/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1" t="s">
        <v>138</v>
      </c>
      <c r="AD79" s="35">
        <v>149</v>
      </c>
      <c r="AE79" s="35">
        <v>174</v>
      </c>
      <c r="AF79" s="35">
        <v>0</v>
      </c>
      <c r="AG79" s="31"/>
      <c r="AH79" s="35">
        <v>25</v>
      </c>
      <c r="AI79" s="35">
        <v>0</v>
      </c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 t="s">
        <v>87</v>
      </c>
    </row>
    <row r="80" spans="1:78" s="15" customFormat="1" ht="13">
      <c r="A80" s="72" t="s">
        <v>138</v>
      </c>
      <c r="B80" s="72" t="s">
        <v>195</v>
      </c>
      <c r="C80" s="73">
        <v>43252</v>
      </c>
      <c r="D80" s="73">
        <v>43465</v>
      </c>
      <c r="E80" s="74">
        <f t="shared" si="3"/>
        <v>6</v>
      </c>
      <c r="F80" s="75">
        <v>1098740.2</v>
      </c>
      <c r="G80" s="75">
        <v>1204</v>
      </c>
      <c r="H80" s="76">
        <v>219.16</v>
      </c>
      <c r="I80" s="72" t="s">
        <v>79</v>
      </c>
      <c r="J80" s="72" t="s">
        <v>120</v>
      </c>
      <c r="K80" s="72" t="s">
        <v>196</v>
      </c>
      <c r="L80" s="72">
        <v>0</v>
      </c>
      <c r="M80" s="65">
        <v>1</v>
      </c>
      <c r="N80" s="77">
        <v>42771</v>
      </c>
      <c r="O80" s="77"/>
      <c r="P80" s="79"/>
      <c r="Q80" s="72" t="s">
        <v>70</v>
      </c>
      <c r="R80" s="72"/>
      <c r="S80" s="72"/>
      <c r="T80" s="72" t="s">
        <v>86</v>
      </c>
      <c r="U80" s="72"/>
      <c r="V80" s="72"/>
      <c r="W80" s="75">
        <v>0</v>
      </c>
      <c r="X80" s="75">
        <v>0</v>
      </c>
      <c r="Y80" s="75">
        <v>0</v>
      </c>
      <c r="Z80" s="75">
        <v>0</v>
      </c>
      <c r="AA80" s="75">
        <v>0</v>
      </c>
      <c r="AB80" s="75">
        <v>0</v>
      </c>
      <c r="AC80" s="72" t="s">
        <v>138</v>
      </c>
      <c r="AD80" s="75">
        <v>149</v>
      </c>
      <c r="AE80" s="75">
        <v>174</v>
      </c>
      <c r="AF80" s="75">
        <v>0</v>
      </c>
      <c r="AG80" s="72"/>
      <c r="AH80" s="75">
        <v>25</v>
      </c>
      <c r="AI80" s="35">
        <v>0</v>
      </c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 t="s">
        <v>87</v>
      </c>
    </row>
    <row r="81" spans="1:78" ht="14" thickBot="1">
      <c r="A81" s="31" t="s">
        <v>179</v>
      </c>
      <c r="B81" s="31" t="s">
        <v>197</v>
      </c>
      <c r="C81" s="32">
        <v>37196</v>
      </c>
      <c r="D81" s="32">
        <v>38241</v>
      </c>
      <c r="E81" s="34">
        <f t="shared" si="3"/>
        <v>34</v>
      </c>
      <c r="F81" s="35">
        <v>546830</v>
      </c>
      <c r="G81" s="35">
        <v>0</v>
      </c>
      <c r="H81" s="81">
        <v>0</v>
      </c>
      <c r="I81" s="31" t="s">
        <v>65</v>
      </c>
      <c r="J81" s="31" t="s">
        <v>65</v>
      </c>
      <c r="K81" s="31" t="s">
        <v>179</v>
      </c>
      <c r="L81" s="31">
        <v>1</v>
      </c>
      <c r="M81" s="37">
        <v>0</v>
      </c>
      <c r="N81" s="64"/>
      <c r="O81" s="50"/>
      <c r="P81" s="50"/>
      <c r="Q81" s="31"/>
      <c r="R81" s="31"/>
      <c r="S81" s="31"/>
      <c r="T81" s="31" t="s">
        <v>66</v>
      </c>
      <c r="U81" s="31"/>
      <c r="V81" s="31"/>
      <c r="W81" s="35">
        <v>1</v>
      </c>
      <c r="X81" s="35">
        <v>1</v>
      </c>
      <c r="Y81" s="35">
        <v>1</v>
      </c>
      <c r="Z81" s="35">
        <v>1</v>
      </c>
      <c r="AA81" s="35">
        <v>1</v>
      </c>
      <c r="AB81" s="35">
        <v>1</v>
      </c>
      <c r="AC81" s="31" t="s">
        <v>181</v>
      </c>
      <c r="AD81" s="35">
        <v>451</v>
      </c>
      <c r="AE81" s="35">
        <v>411</v>
      </c>
      <c r="AF81" s="35">
        <v>0</v>
      </c>
      <c r="AG81" s="31"/>
      <c r="AH81" s="35">
        <v>1322</v>
      </c>
      <c r="AI81" s="35">
        <v>0</v>
      </c>
      <c r="AJ81" s="31" t="s">
        <v>69</v>
      </c>
      <c r="AK81" s="31" t="s">
        <v>70</v>
      </c>
      <c r="AL81" s="31" t="s">
        <v>70</v>
      </c>
      <c r="AM81" s="31" t="s">
        <v>70</v>
      </c>
      <c r="AN81" s="31" t="s">
        <v>70</v>
      </c>
      <c r="AO81" s="31" t="s">
        <v>69</v>
      </c>
      <c r="AP81" s="35">
        <v>0</v>
      </c>
      <c r="AQ81" s="31" t="s">
        <v>69</v>
      </c>
      <c r="AR81" s="35">
        <v>2.4</v>
      </c>
      <c r="AS81" s="31" t="s">
        <v>71</v>
      </c>
      <c r="AT81" s="35">
        <v>0</v>
      </c>
      <c r="AU81" s="31" t="s">
        <v>70</v>
      </c>
      <c r="AV81" s="35">
        <v>0</v>
      </c>
      <c r="AW81" s="35">
        <v>137</v>
      </c>
      <c r="AX81" s="31" t="s">
        <v>69</v>
      </c>
      <c r="AY81" s="31" t="s">
        <v>70</v>
      </c>
      <c r="AZ81" s="31" t="s">
        <v>70</v>
      </c>
      <c r="BA81" s="31" t="s">
        <v>70</v>
      </c>
      <c r="BB81" s="31" t="s">
        <v>70</v>
      </c>
      <c r="BC81" s="31" t="s">
        <v>70</v>
      </c>
      <c r="BD81" s="31" t="s">
        <v>84</v>
      </c>
      <c r="BE81" s="35">
        <v>2003</v>
      </c>
      <c r="BF81" s="35">
        <v>53</v>
      </c>
      <c r="BG81" s="35">
        <v>53</v>
      </c>
      <c r="BH81" s="35">
        <v>1903</v>
      </c>
      <c r="BI81" s="35">
        <v>0</v>
      </c>
      <c r="BJ81" s="35">
        <v>0</v>
      </c>
      <c r="BK81" s="35">
        <v>0</v>
      </c>
      <c r="BL81" s="35">
        <v>2</v>
      </c>
      <c r="BM81" s="35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1</v>
      </c>
      <c r="BS81" s="35">
        <v>0</v>
      </c>
      <c r="BT81" s="35">
        <v>0</v>
      </c>
      <c r="BU81" s="35">
        <v>0</v>
      </c>
      <c r="BV81" s="35">
        <v>0</v>
      </c>
      <c r="BW81" s="35">
        <v>0</v>
      </c>
      <c r="BX81" s="35">
        <v>1</v>
      </c>
      <c r="BY81" s="35">
        <v>1</v>
      </c>
      <c r="BZ81" s="31" t="s">
        <v>73</v>
      </c>
    </row>
    <row r="82" spans="1:78" ht="14" thickBot="1">
      <c r="A82" s="31" t="s">
        <v>179</v>
      </c>
      <c r="B82" s="31" t="s">
        <v>198</v>
      </c>
      <c r="C82" s="32">
        <v>38241</v>
      </c>
      <c r="D82" s="32">
        <v>38412</v>
      </c>
      <c r="E82" s="34">
        <f t="shared" si="3"/>
        <v>5</v>
      </c>
      <c r="F82" s="35">
        <v>588305</v>
      </c>
      <c r="G82" s="35">
        <v>0</v>
      </c>
      <c r="H82" s="40">
        <v>0</v>
      </c>
      <c r="I82" s="31" t="s">
        <v>65</v>
      </c>
      <c r="J82" s="31" t="s">
        <v>65</v>
      </c>
      <c r="K82" s="31" t="s">
        <v>179</v>
      </c>
      <c r="L82" s="31">
        <v>1</v>
      </c>
      <c r="M82" s="37">
        <v>0</v>
      </c>
      <c r="N82" s="64"/>
      <c r="O82" s="50"/>
      <c r="P82" s="50"/>
      <c r="Q82" s="31"/>
      <c r="R82" s="31"/>
      <c r="S82" s="31"/>
      <c r="T82" s="31" t="s">
        <v>66</v>
      </c>
      <c r="U82" s="31"/>
      <c r="V82" s="31"/>
      <c r="W82" s="35">
        <v>1</v>
      </c>
      <c r="X82" s="35">
        <v>1</v>
      </c>
      <c r="Y82" s="35">
        <v>1</v>
      </c>
      <c r="Z82" s="35">
        <v>1</v>
      </c>
      <c r="AA82" s="35">
        <v>1</v>
      </c>
      <c r="AB82" s="35">
        <v>1</v>
      </c>
      <c r="AC82" s="31" t="s">
        <v>181</v>
      </c>
      <c r="AD82" s="35">
        <v>451</v>
      </c>
      <c r="AE82" s="35">
        <v>411</v>
      </c>
      <c r="AF82" s="35">
        <v>0</v>
      </c>
      <c r="AG82" s="31"/>
      <c r="AH82" s="35">
        <v>1322</v>
      </c>
      <c r="AI82" s="35">
        <v>0</v>
      </c>
      <c r="AJ82" s="31" t="s">
        <v>69</v>
      </c>
      <c r="AK82" s="31" t="s">
        <v>70</v>
      </c>
      <c r="AL82" s="31" t="s">
        <v>70</v>
      </c>
      <c r="AM82" s="31" t="s">
        <v>70</v>
      </c>
      <c r="AN82" s="31" t="s">
        <v>70</v>
      </c>
      <c r="AO82" s="31" t="s">
        <v>69</v>
      </c>
      <c r="AP82" s="35">
        <v>0</v>
      </c>
      <c r="AQ82" s="31" t="s">
        <v>70</v>
      </c>
      <c r="AR82" s="35">
        <v>2.4</v>
      </c>
      <c r="AS82" s="31" t="s">
        <v>71</v>
      </c>
      <c r="AT82" s="35">
        <v>0</v>
      </c>
      <c r="AU82" s="31" t="s">
        <v>70</v>
      </c>
      <c r="AV82" s="35">
        <v>0</v>
      </c>
      <c r="AW82" s="35">
        <v>137</v>
      </c>
      <c r="AX82" s="31" t="s">
        <v>70</v>
      </c>
      <c r="AY82" s="31" t="s">
        <v>70</v>
      </c>
      <c r="AZ82" s="31" t="s">
        <v>70</v>
      </c>
      <c r="BA82" s="31" t="s">
        <v>70</v>
      </c>
      <c r="BB82" s="31" t="s">
        <v>69</v>
      </c>
      <c r="BC82" s="31" t="s">
        <v>70</v>
      </c>
      <c r="BD82" s="31" t="s">
        <v>72</v>
      </c>
      <c r="BE82" s="35">
        <v>2004</v>
      </c>
      <c r="BF82" s="35">
        <v>50</v>
      </c>
      <c r="BG82" s="35">
        <v>50</v>
      </c>
      <c r="BH82" s="35">
        <v>1</v>
      </c>
      <c r="BI82" s="35">
        <v>0</v>
      </c>
      <c r="BJ82" s="35">
        <v>0</v>
      </c>
      <c r="BK82" s="35">
        <v>0</v>
      </c>
      <c r="BL82" s="35">
        <v>0</v>
      </c>
      <c r="BM82" s="35">
        <v>0</v>
      </c>
      <c r="BN82" s="35">
        <v>0</v>
      </c>
      <c r="BO82" s="35">
        <v>0</v>
      </c>
      <c r="BP82" s="35">
        <v>0</v>
      </c>
      <c r="BQ82" s="35">
        <v>0</v>
      </c>
      <c r="BR82" s="35">
        <v>0</v>
      </c>
      <c r="BS82" s="35">
        <v>0</v>
      </c>
      <c r="BT82" s="35">
        <v>0</v>
      </c>
      <c r="BU82" s="35">
        <v>0</v>
      </c>
      <c r="BV82" s="35">
        <v>0</v>
      </c>
      <c r="BW82" s="35">
        <v>0</v>
      </c>
      <c r="BX82" s="35">
        <v>0</v>
      </c>
      <c r="BY82" s="35">
        <v>1</v>
      </c>
      <c r="BZ82" s="31" t="s">
        <v>73</v>
      </c>
    </row>
    <row r="83" spans="1:78" ht="14" thickBot="1">
      <c r="A83" s="51" t="s">
        <v>179</v>
      </c>
      <c r="B83" s="51" t="s">
        <v>199</v>
      </c>
      <c r="C83" s="52">
        <v>38412</v>
      </c>
      <c r="D83" s="52">
        <v>39234</v>
      </c>
      <c r="E83" s="53">
        <f t="shared" si="3"/>
        <v>27</v>
      </c>
      <c r="F83" s="54">
        <v>625316</v>
      </c>
      <c r="G83" s="54">
        <v>2</v>
      </c>
      <c r="H83" s="40">
        <v>0.14000000000000001</v>
      </c>
      <c r="I83" s="51" t="s">
        <v>65</v>
      </c>
      <c r="J83" s="51" t="s">
        <v>65</v>
      </c>
      <c r="K83" s="51" t="s">
        <v>63</v>
      </c>
      <c r="L83" s="51">
        <v>0</v>
      </c>
      <c r="M83" s="56">
        <v>0</v>
      </c>
      <c r="N83" s="69"/>
      <c r="O83" s="55"/>
      <c r="P83" s="55"/>
      <c r="Q83" s="51"/>
      <c r="R83" s="51"/>
      <c r="S83" s="51"/>
      <c r="T83" s="51" t="s">
        <v>66</v>
      </c>
      <c r="U83" s="51"/>
      <c r="V83" s="51"/>
      <c r="W83" s="54">
        <v>1</v>
      </c>
      <c r="X83" s="54">
        <v>1</v>
      </c>
      <c r="Y83" s="54">
        <v>1</v>
      </c>
      <c r="Z83" s="54">
        <v>1</v>
      </c>
      <c r="AA83" s="54">
        <v>1</v>
      </c>
      <c r="AB83" s="54">
        <v>1</v>
      </c>
      <c r="AC83" s="51" t="s">
        <v>181</v>
      </c>
      <c r="AD83" s="54">
        <v>451</v>
      </c>
      <c r="AE83" s="54">
        <v>411</v>
      </c>
      <c r="AF83" s="54">
        <v>0</v>
      </c>
      <c r="AG83" s="51"/>
      <c r="AH83" s="54">
        <v>1322</v>
      </c>
      <c r="AI83" s="35">
        <v>0</v>
      </c>
      <c r="AJ83" s="51" t="s">
        <v>70</v>
      </c>
      <c r="AK83" s="51" t="s">
        <v>70</v>
      </c>
      <c r="AL83" s="51" t="s">
        <v>70</v>
      </c>
      <c r="AM83" s="51" t="s">
        <v>70</v>
      </c>
      <c r="AN83" s="51" t="s">
        <v>70</v>
      </c>
      <c r="AO83" s="51" t="s">
        <v>69</v>
      </c>
      <c r="AP83" s="54">
        <v>0</v>
      </c>
      <c r="AQ83" s="51" t="s">
        <v>70</v>
      </c>
      <c r="AR83" s="54">
        <v>2.4</v>
      </c>
      <c r="AS83" s="51" t="s">
        <v>71</v>
      </c>
      <c r="AT83" s="54">
        <v>0</v>
      </c>
      <c r="AU83" s="51" t="s">
        <v>70</v>
      </c>
      <c r="AV83" s="54">
        <v>0</v>
      </c>
      <c r="AW83" s="54">
        <v>137</v>
      </c>
      <c r="AX83" s="51" t="s">
        <v>70</v>
      </c>
      <c r="AY83" s="51" t="s">
        <v>70</v>
      </c>
      <c r="AZ83" s="51" t="s">
        <v>70</v>
      </c>
      <c r="BA83" s="51" t="s">
        <v>70</v>
      </c>
      <c r="BB83" s="51" t="s">
        <v>70</v>
      </c>
      <c r="BC83" s="51" t="s">
        <v>70</v>
      </c>
      <c r="BD83" s="51" t="s">
        <v>72</v>
      </c>
      <c r="BE83" s="54">
        <v>2006</v>
      </c>
      <c r="BF83" s="54">
        <v>55</v>
      </c>
      <c r="BG83" s="54">
        <v>55</v>
      </c>
      <c r="BH83" s="54">
        <v>686</v>
      </c>
      <c r="BI83" s="54">
        <v>5</v>
      </c>
      <c r="BJ83" s="54">
        <v>0</v>
      </c>
      <c r="BK83" s="54">
        <v>0</v>
      </c>
      <c r="BL83" s="54">
        <v>5</v>
      </c>
      <c r="BM83" s="54">
        <v>1</v>
      </c>
      <c r="BN83" s="54">
        <v>0</v>
      </c>
      <c r="BO83" s="54">
        <v>0</v>
      </c>
      <c r="BP83" s="54">
        <v>0</v>
      </c>
      <c r="BQ83" s="54">
        <v>0</v>
      </c>
      <c r="BR83" s="54">
        <v>1</v>
      </c>
      <c r="BS83" s="54">
        <v>0</v>
      </c>
      <c r="BT83" s="54">
        <v>2</v>
      </c>
      <c r="BU83" s="54">
        <v>0</v>
      </c>
      <c r="BV83" s="54">
        <v>0</v>
      </c>
      <c r="BW83" s="54">
        <v>0</v>
      </c>
      <c r="BX83" s="54">
        <v>0</v>
      </c>
      <c r="BY83" s="54">
        <v>1</v>
      </c>
      <c r="BZ83" s="51" t="s">
        <v>73</v>
      </c>
    </row>
    <row r="84" spans="1:78" ht="14" thickBot="1">
      <c r="A84" s="51" t="s">
        <v>179</v>
      </c>
      <c r="B84" s="51" t="s">
        <v>81</v>
      </c>
      <c r="C84" s="52">
        <v>39264</v>
      </c>
      <c r="D84" s="68">
        <v>39934</v>
      </c>
      <c r="E84" s="53">
        <f t="shared" si="3"/>
        <v>22</v>
      </c>
      <c r="F84" s="54">
        <v>671688</v>
      </c>
      <c r="G84" s="54">
        <v>12</v>
      </c>
      <c r="H84" s="40">
        <v>0.97</v>
      </c>
      <c r="I84" s="51" t="s">
        <v>65</v>
      </c>
      <c r="J84" s="51" t="s">
        <v>65</v>
      </c>
      <c r="K84" s="51" t="s">
        <v>63</v>
      </c>
      <c r="L84" s="51">
        <v>0</v>
      </c>
      <c r="M84" s="56">
        <v>0</v>
      </c>
      <c r="N84" s="69"/>
      <c r="O84" s="55"/>
      <c r="P84" s="55"/>
      <c r="Q84" s="51"/>
      <c r="R84" s="51"/>
      <c r="S84" s="51"/>
      <c r="T84" s="51" t="s">
        <v>66</v>
      </c>
      <c r="U84" s="51"/>
      <c r="V84" s="51"/>
      <c r="W84" s="54">
        <v>1</v>
      </c>
      <c r="X84" s="54">
        <v>1</v>
      </c>
      <c r="Y84" s="54">
        <v>1</v>
      </c>
      <c r="Z84" s="54">
        <v>1</v>
      </c>
      <c r="AA84" s="54">
        <v>1</v>
      </c>
      <c r="AB84" s="54">
        <v>1</v>
      </c>
      <c r="AC84" s="51" t="s">
        <v>181</v>
      </c>
      <c r="AD84" s="54">
        <v>451</v>
      </c>
      <c r="AE84" s="54">
        <v>411</v>
      </c>
      <c r="AF84" s="54">
        <v>0</v>
      </c>
      <c r="AG84" s="51"/>
      <c r="AH84" s="54">
        <v>1322</v>
      </c>
      <c r="AI84" s="35">
        <v>0</v>
      </c>
      <c r="AJ84" s="51" t="s">
        <v>70</v>
      </c>
      <c r="AK84" s="51" t="s">
        <v>69</v>
      </c>
      <c r="AL84" s="51" t="s">
        <v>69</v>
      </c>
      <c r="AM84" s="51" t="s">
        <v>70</v>
      </c>
      <c r="AN84" s="51" t="s">
        <v>70</v>
      </c>
      <c r="AO84" s="51" t="s">
        <v>69</v>
      </c>
      <c r="AP84" s="54">
        <v>0</v>
      </c>
      <c r="AQ84" s="51" t="s">
        <v>69</v>
      </c>
      <c r="AR84" s="54">
        <v>2.4</v>
      </c>
      <c r="AS84" s="51" t="s">
        <v>71</v>
      </c>
      <c r="AT84" s="54">
        <v>0</v>
      </c>
      <c r="AU84" s="51" t="s">
        <v>70</v>
      </c>
      <c r="AV84" s="54">
        <v>0</v>
      </c>
      <c r="AW84" s="54">
        <v>137</v>
      </c>
      <c r="AX84" s="51" t="s">
        <v>70</v>
      </c>
      <c r="AY84" s="51" t="s">
        <v>70</v>
      </c>
      <c r="AZ84" s="51" t="s">
        <v>70</v>
      </c>
      <c r="BA84" s="51" t="s">
        <v>70</v>
      </c>
      <c r="BB84" s="51" t="s">
        <v>70</v>
      </c>
      <c r="BC84" s="51" t="s">
        <v>70</v>
      </c>
      <c r="BD84" s="51" t="s">
        <v>82</v>
      </c>
      <c r="BE84" s="54">
        <v>2008</v>
      </c>
      <c r="BF84" s="54">
        <v>52</v>
      </c>
      <c r="BG84" s="54">
        <v>52</v>
      </c>
      <c r="BH84" s="54">
        <v>1398</v>
      </c>
      <c r="BI84" s="54">
        <v>4</v>
      </c>
      <c r="BJ84" s="54">
        <v>4</v>
      </c>
      <c r="BK84" s="54">
        <v>0</v>
      </c>
      <c r="BL84" s="54">
        <v>12</v>
      </c>
      <c r="BM84" s="54">
        <v>3</v>
      </c>
      <c r="BN84" s="54">
        <v>0</v>
      </c>
      <c r="BO84" s="54">
        <v>3</v>
      </c>
      <c r="BP84" s="54">
        <v>0</v>
      </c>
      <c r="BQ84" s="54">
        <v>0</v>
      </c>
      <c r="BR84" s="54">
        <v>5</v>
      </c>
      <c r="BS84" s="54">
        <v>0</v>
      </c>
      <c r="BT84" s="54">
        <v>0</v>
      </c>
      <c r="BU84" s="54">
        <v>1</v>
      </c>
      <c r="BV84" s="54">
        <v>0</v>
      </c>
      <c r="BW84" s="54">
        <v>0</v>
      </c>
      <c r="BX84" s="54">
        <v>0</v>
      </c>
      <c r="BY84" s="54">
        <v>1</v>
      </c>
      <c r="BZ84" s="51" t="s">
        <v>73</v>
      </c>
    </row>
    <row r="85" spans="1:78" ht="14" thickBot="1">
      <c r="A85" s="51" t="s">
        <v>179</v>
      </c>
      <c r="B85" s="51" t="s">
        <v>180</v>
      </c>
      <c r="C85" s="52">
        <v>40148</v>
      </c>
      <c r="D85" s="68">
        <v>40328</v>
      </c>
      <c r="E85" s="53">
        <f t="shared" si="3"/>
        <v>5</v>
      </c>
      <c r="F85" s="54">
        <v>718057</v>
      </c>
      <c r="G85" s="54">
        <v>12</v>
      </c>
      <c r="H85" s="40">
        <v>4.01</v>
      </c>
      <c r="I85" s="51" t="s">
        <v>120</v>
      </c>
      <c r="J85" s="51" t="s">
        <v>65</v>
      </c>
      <c r="K85" s="51" t="s">
        <v>142</v>
      </c>
      <c r="L85" s="51">
        <v>0</v>
      </c>
      <c r="M85" s="56">
        <v>0</v>
      </c>
      <c r="N85" s="69"/>
      <c r="O85" s="55"/>
      <c r="P85" s="55"/>
      <c r="Q85" s="51"/>
      <c r="R85" s="51" t="s">
        <v>69</v>
      </c>
      <c r="S85" s="51"/>
      <c r="T85" s="51" t="s">
        <v>66</v>
      </c>
      <c r="U85" s="51"/>
      <c r="V85" s="51"/>
      <c r="W85" s="54">
        <v>1</v>
      </c>
      <c r="X85" s="54">
        <v>1</v>
      </c>
      <c r="Y85" s="54">
        <v>1</v>
      </c>
      <c r="Z85" s="54">
        <v>0</v>
      </c>
      <c r="AA85" s="54">
        <v>1</v>
      </c>
      <c r="AB85" s="54">
        <v>1</v>
      </c>
      <c r="AC85" s="51" t="s">
        <v>181</v>
      </c>
      <c r="AD85" s="54">
        <v>451</v>
      </c>
      <c r="AE85" s="54">
        <v>411</v>
      </c>
      <c r="AF85" s="54">
        <v>0</v>
      </c>
      <c r="AG85" s="51"/>
      <c r="AH85" s="54">
        <v>1322</v>
      </c>
      <c r="AI85" s="54">
        <v>0</v>
      </c>
      <c r="AJ85" s="51" t="s">
        <v>70</v>
      </c>
      <c r="AK85" s="51" t="s">
        <v>70</v>
      </c>
      <c r="AL85" s="51" t="s">
        <v>69</v>
      </c>
      <c r="AM85" s="51" t="s">
        <v>69</v>
      </c>
      <c r="AN85" s="51" t="s">
        <v>70</v>
      </c>
      <c r="AO85" s="51" t="s">
        <v>70</v>
      </c>
      <c r="AP85" s="54">
        <v>0</v>
      </c>
      <c r="AQ85" s="51" t="s">
        <v>70</v>
      </c>
      <c r="AR85" s="54">
        <v>2.4</v>
      </c>
      <c r="AS85" s="51" t="s">
        <v>71</v>
      </c>
      <c r="AT85" s="54">
        <v>0</v>
      </c>
      <c r="AU85" s="51" t="s">
        <v>70</v>
      </c>
      <c r="AV85" s="54">
        <v>0</v>
      </c>
      <c r="AW85" s="54">
        <v>137</v>
      </c>
      <c r="AX85" s="51" t="s">
        <v>70</v>
      </c>
      <c r="AY85" s="51" t="s">
        <v>70</v>
      </c>
      <c r="AZ85" s="51" t="s">
        <v>70</v>
      </c>
      <c r="BA85" s="51" t="s">
        <v>70</v>
      </c>
      <c r="BB85" s="51" t="s">
        <v>70</v>
      </c>
      <c r="BC85" s="51" t="s">
        <v>70</v>
      </c>
      <c r="BD85" s="51" t="s">
        <v>72</v>
      </c>
      <c r="BE85" s="54">
        <v>2009</v>
      </c>
      <c r="BF85" s="54">
        <v>54</v>
      </c>
      <c r="BG85" s="54">
        <v>54</v>
      </c>
      <c r="BH85" s="54">
        <v>845</v>
      </c>
      <c r="BI85" s="54">
        <v>41</v>
      </c>
      <c r="BJ85" s="54">
        <v>17</v>
      </c>
      <c r="BK85" s="54">
        <v>0</v>
      </c>
      <c r="BL85" s="54">
        <v>83</v>
      </c>
      <c r="BM85" s="54">
        <v>24</v>
      </c>
      <c r="BN85" s="54">
        <v>0</v>
      </c>
      <c r="BO85" s="54">
        <v>16</v>
      </c>
      <c r="BP85" s="54">
        <v>0</v>
      </c>
      <c r="BQ85" s="54">
        <v>0</v>
      </c>
      <c r="BR85" s="54">
        <v>4</v>
      </c>
      <c r="BS85" s="54">
        <v>3</v>
      </c>
      <c r="BT85" s="54">
        <v>4</v>
      </c>
      <c r="BU85" s="54">
        <v>0</v>
      </c>
      <c r="BV85" s="54">
        <v>0</v>
      </c>
      <c r="BW85" s="54">
        <v>0</v>
      </c>
      <c r="BX85" s="54">
        <v>0</v>
      </c>
      <c r="BY85" s="54">
        <v>1</v>
      </c>
      <c r="BZ85" s="51" t="s">
        <v>73</v>
      </c>
    </row>
    <row r="86" spans="1:78" ht="14" thickBot="1">
      <c r="A86" s="31" t="s">
        <v>179</v>
      </c>
      <c r="B86" s="31" t="s">
        <v>200</v>
      </c>
      <c r="C86" s="33">
        <v>40328</v>
      </c>
      <c r="D86" s="32">
        <v>40513</v>
      </c>
      <c r="E86" s="34">
        <f t="shared" si="3"/>
        <v>6</v>
      </c>
      <c r="F86" s="35">
        <v>718057</v>
      </c>
      <c r="G86" s="35">
        <v>8</v>
      </c>
      <c r="H86" s="40">
        <v>2.23</v>
      </c>
      <c r="I86" s="31" t="s">
        <v>65</v>
      </c>
      <c r="J86" s="31" t="s">
        <v>65</v>
      </c>
      <c r="K86" s="31" t="s">
        <v>179</v>
      </c>
      <c r="L86" s="31">
        <v>1</v>
      </c>
      <c r="M86" s="37">
        <v>0</v>
      </c>
      <c r="N86" s="64"/>
      <c r="O86" s="50"/>
      <c r="P86" s="50"/>
      <c r="Q86" s="31"/>
      <c r="R86" s="31"/>
      <c r="S86" s="31"/>
      <c r="T86" s="31" t="s">
        <v>66</v>
      </c>
      <c r="U86" s="31"/>
      <c r="V86" s="31"/>
      <c r="W86" s="35">
        <v>1</v>
      </c>
      <c r="X86" s="35">
        <v>1</v>
      </c>
      <c r="Y86" s="35">
        <v>1</v>
      </c>
      <c r="Z86" s="35">
        <v>1</v>
      </c>
      <c r="AA86" s="35">
        <v>1</v>
      </c>
      <c r="AB86" s="35">
        <v>1</v>
      </c>
      <c r="AC86" s="31" t="s">
        <v>181</v>
      </c>
      <c r="AD86" s="35">
        <v>451</v>
      </c>
      <c r="AE86" s="35">
        <v>411</v>
      </c>
      <c r="AF86" s="35">
        <v>0</v>
      </c>
      <c r="AG86" s="31"/>
      <c r="AH86" s="35">
        <v>1322</v>
      </c>
      <c r="AI86" s="35">
        <v>0</v>
      </c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 t="s">
        <v>87</v>
      </c>
    </row>
    <row r="87" spans="1:78" ht="14" thickBot="1">
      <c r="A87" s="51" t="s">
        <v>179</v>
      </c>
      <c r="B87" s="51" t="s">
        <v>201</v>
      </c>
      <c r="C87" s="52">
        <v>40513</v>
      </c>
      <c r="D87" s="52">
        <v>41122</v>
      </c>
      <c r="E87" s="53">
        <f t="shared" si="3"/>
        <v>20</v>
      </c>
      <c r="F87" s="54">
        <v>761773</v>
      </c>
      <c r="G87" s="54">
        <v>42</v>
      </c>
      <c r="H87" s="40">
        <v>3.31</v>
      </c>
      <c r="I87" s="51" t="s">
        <v>65</v>
      </c>
      <c r="J87" s="51" t="s">
        <v>65</v>
      </c>
      <c r="K87" s="51" t="s">
        <v>166</v>
      </c>
      <c r="L87" s="51">
        <v>0</v>
      </c>
      <c r="M87" s="56">
        <v>0</v>
      </c>
      <c r="N87" s="69"/>
      <c r="O87" s="55"/>
      <c r="P87" s="55"/>
      <c r="Q87" s="51"/>
      <c r="R87" s="51"/>
      <c r="S87" s="51"/>
      <c r="T87" s="51" t="s">
        <v>66</v>
      </c>
      <c r="U87" s="51"/>
      <c r="V87" s="51"/>
      <c r="W87" s="54">
        <v>1</v>
      </c>
      <c r="X87" s="54">
        <v>1</v>
      </c>
      <c r="Y87" s="54">
        <v>1</v>
      </c>
      <c r="Z87" s="54">
        <v>1</v>
      </c>
      <c r="AA87" s="54">
        <v>1</v>
      </c>
      <c r="AB87" s="54">
        <v>1</v>
      </c>
      <c r="AC87" s="51" t="s">
        <v>181</v>
      </c>
      <c r="AD87" s="54">
        <v>451</v>
      </c>
      <c r="AE87" s="54">
        <v>411</v>
      </c>
      <c r="AF87" s="54">
        <v>0</v>
      </c>
      <c r="AG87" s="51"/>
      <c r="AH87" s="54">
        <v>1322</v>
      </c>
      <c r="AI87" s="35">
        <v>0</v>
      </c>
      <c r="AJ87" s="51" t="s">
        <v>70</v>
      </c>
      <c r="AK87" s="51" t="s">
        <v>70</v>
      </c>
      <c r="AL87" s="51" t="s">
        <v>70</v>
      </c>
      <c r="AM87" s="51" t="s">
        <v>70</v>
      </c>
      <c r="AN87" s="51" t="s">
        <v>70</v>
      </c>
      <c r="AO87" s="51" t="s">
        <v>70</v>
      </c>
      <c r="AP87" s="54">
        <v>0</v>
      </c>
      <c r="AQ87" s="51" t="s">
        <v>69</v>
      </c>
      <c r="AR87" s="54">
        <v>2.4</v>
      </c>
      <c r="AS87" s="51" t="s">
        <v>71</v>
      </c>
      <c r="AT87" s="54">
        <v>0</v>
      </c>
      <c r="AU87" s="51" t="s">
        <v>70</v>
      </c>
      <c r="AV87" s="54">
        <v>0</v>
      </c>
      <c r="AW87" s="54">
        <v>137</v>
      </c>
      <c r="AX87" s="51" t="s">
        <v>70</v>
      </c>
      <c r="AY87" s="51" t="s">
        <v>70</v>
      </c>
      <c r="AZ87" s="51" t="s">
        <v>70</v>
      </c>
      <c r="BA87" s="51" t="s">
        <v>70</v>
      </c>
      <c r="BB87" s="51" t="s">
        <v>70</v>
      </c>
      <c r="BC87" s="51" t="s">
        <v>70</v>
      </c>
      <c r="BD87" s="51" t="s">
        <v>84</v>
      </c>
      <c r="BE87" s="54">
        <v>2011</v>
      </c>
      <c r="BF87" s="54">
        <v>51</v>
      </c>
      <c r="BG87" s="54">
        <v>51</v>
      </c>
      <c r="BH87" s="54">
        <v>26</v>
      </c>
      <c r="BI87" s="54">
        <v>1</v>
      </c>
      <c r="BJ87" s="54">
        <v>0</v>
      </c>
      <c r="BK87" s="54">
        <v>0</v>
      </c>
      <c r="BL87" s="54">
        <v>1</v>
      </c>
      <c r="BM87" s="54">
        <v>0</v>
      </c>
      <c r="BN87" s="54">
        <v>0</v>
      </c>
      <c r="BO87" s="54">
        <v>0</v>
      </c>
      <c r="BP87" s="54">
        <v>0</v>
      </c>
      <c r="BQ87" s="54">
        <v>0</v>
      </c>
      <c r="BR87" s="54">
        <v>1</v>
      </c>
      <c r="BS87" s="54">
        <v>0</v>
      </c>
      <c r="BT87" s="54">
        <v>0</v>
      </c>
      <c r="BU87" s="54">
        <v>0</v>
      </c>
      <c r="BV87" s="54">
        <v>0</v>
      </c>
      <c r="BW87" s="54">
        <v>0</v>
      </c>
      <c r="BX87" s="54">
        <v>0</v>
      </c>
      <c r="BY87" s="54">
        <v>0</v>
      </c>
      <c r="BZ87" s="51" t="s">
        <v>73</v>
      </c>
    </row>
    <row r="88" spans="1:78" ht="14" thickBot="1">
      <c r="A88" s="31" t="s">
        <v>179</v>
      </c>
      <c r="B88" s="31" t="s">
        <v>358</v>
      </c>
      <c r="C88" s="32">
        <v>41122</v>
      </c>
      <c r="D88" s="32">
        <v>42183</v>
      </c>
      <c r="E88" s="34">
        <f t="shared" si="3"/>
        <v>34</v>
      </c>
      <c r="F88" s="35">
        <v>834627</v>
      </c>
      <c r="G88" s="35">
        <v>409</v>
      </c>
      <c r="H88" s="40">
        <v>17.3</v>
      </c>
      <c r="I88" s="31" t="s">
        <v>120</v>
      </c>
      <c r="J88" s="31" t="s">
        <v>65</v>
      </c>
      <c r="K88" s="31" t="s">
        <v>135</v>
      </c>
      <c r="L88" s="31">
        <v>0</v>
      </c>
      <c r="M88" s="82">
        <v>1</v>
      </c>
      <c r="N88" s="83">
        <v>41186</v>
      </c>
      <c r="O88" s="84"/>
      <c r="P88" s="50"/>
      <c r="Q88" s="31" t="s">
        <v>70</v>
      </c>
      <c r="R88" s="31"/>
      <c r="S88" s="31"/>
      <c r="T88" s="31" t="s">
        <v>66</v>
      </c>
      <c r="U88" s="31"/>
      <c r="V88" s="31"/>
      <c r="W88" s="35">
        <v>1</v>
      </c>
      <c r="X88" s="35">
        <v>1</v>
      </c>
      <c r="Y88" s="35">
        <v>1</v>
      </c>
      <c r="Z88" s="35">
        <v>0</v>
      </c>
      <c r="AA88" s="35">
        <v>1</v>
      </c>
      <c r="AB88" s="35">
        <v>1</v>
      </c>
      <c r="AC88" s="31" t="s">
        <v>181</v>
      </c>
      <c r="AD88" s="35">
        <v>451</v>
      </c>
      <c r="AE88" s="35">
        <v>411</v>
      </c>
      <c r="AF88" s="35">
        <v>0</v>
      </c>
      <c r="AG88" s="31"/>
      <c r="AH88" s="35">
        <v>1322</v>
      </c>
      <c r="AI88" s="35">
        <v>0</v>
      </c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 t="s">
        <v>87</v>
      </c>
    </row>
    <row r="89" spans="1:78" ht="14" thickBot="1">
      <c r="A89" s="51" t="s">
        <v>179</v>
      </c>
      <c r="B89" s="51" t="s">
        <v>192</v>
      </c>
      <c r="C89" s="52">
        <v>42183</v>
      </c>
      <c r="D89" s="52">
        <v>42355</v>
      </c>
      <c r="E89" s="53">
        <f t="shared" si="3"/>
        <v>5</v>
      </c>
      <c r="F89" s="54">
        <v>863769</v>
      </c>
      <c r="G89" s="54">
        <v>9</v>
      </c>
      <c r="H89" s="40">
        <v>2.5</v>
      </c>
      <c r="I89" s="51" t="s">
        <v>193</v>
      </c>
      <c r="J89" s="51" t="s">
        <v>65</v>
      </c>
      <c r="K89" s="51" t="s">
        <v>179</v>
      </c>
      <c r="L89" s="51">
        <v>1</v>
      </c>
      <c r="M89" s="56">
        <v>0</v>
      </c>
      <c r="N89" s="69"/>
      <c r="O89" s="55"/>
      <c r="P89" s="55"/>
      <c r="Q89" s="51"/>
      <c r="R89" s="51"/>
      <c r="S89" s="51"/>
      <c r="T89" s="51" t="s">
        <v>86</v>
      </c>
      <c r="U89" s="51"/>
      <c r="V89" s="51"/>
      <c r="W89" s="54">
        <v>1</v>
      </c>
      <c r="X89" s="54">
        <v>1</v>
      </c>
      <c r="Y89" s="54">
        <v>1</v>
      </c>
      <c r="Z89" s="54">
        <v>0</v>
      </c>
      <c r="AA89" s="54">
        <v>1</v>
      </c>
      <c r="AB89" s="54">
        <v>1</v>
      </c>
      <c r="AC89" s="51" t="s">
        <v>181</v>
      </c>
      <c r="AD89" s="54">
        <v>451</v>
      </c>
      <c r="AE89" s="54">
        <v>411</v>
      </c>
      <c r="AF89" s="54">
        <v>0</v>
      </c>
      <c r="AG89" s="51"/>
      <c r="AH89" s="54">
        <v>1322</v>
      </c>
      <c r="AI89" s="35">
        <v>0</v>
      </c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 t="s">
        <v>87</v>
      </c>
    </row>
    <row r="90" spans="1:78" s="15" customFormat="1" ht="13">
      <c r="A90" s="72" t="s">
        <v>179</v>
      </c>
      <c r="B90" s="72" t="s">
        <v>362</v>
      </c>
      <c r="C90" s="73">
        <v>42358</v>
      </c>
      <c r="D90" s="73">
        <v>43465</v>
      </c>
      <c r="E90" s="74">
        <f t="shared" si="3"/>
        <v>36</v>
      </c>
      <c r="F90" s="75">
        <v>916389.8</v>
      </c>
      <c r="G90" s="75">
        <v>493</v>
      </c>
      <c r="H90" s="76">
        <v>17.93</v>
      </c>
      <c r="I90" s="72" t="s">
        <v>193</v>
      </c>
      <c r="J90" s="72" t="s">
        <v>65</v>
      </c>
      <c r="K90" s="72" t="s">
        <v>93</v>
      </c>
      <c r="L90" s="72">
        <v>0</v>
      </c>
      <c r="M90" s="65">
        <v>0</v>
      </c>
      <c r="N90" s="85"/>
      <c r="O90" s="79"/>
      <c r="P90" s="79"/>
      <c r="Q90" s="72"/>
      <c r="R90" s="72"/>
      <c r="S90" s="72"/>
      <c r="T90" s="72" t="s">
        <v>86</v>
      </c>
      <c r="U90" s="72"/>
      <c r="V90" s="72"/>
      <c r="W90" s="75">
        <v>1</v>
      </c>
      <c r="X90" s="75">
        <v>1</v>
      </c>
      <c r="Y90" s="75">
        <v>1</v>
      </c>
      <c r="Z90" s="75">
        <v>0</v>
      </c>
      <c r="AA90" s="75">
        <v>1</v>
      </c>
      <c r="AB90" s="75">
        <v>1</v>
      </c>
      <c r="AC90" s="72" t="s">
        <v>181</v>
      </c>
      <c r="AD90" s="75">
        <v>451</v>
      </c>
      <c r="AE90" s="75">
        <v>411</v>
      </c>
      <c r="AF90" s="75">
        <v>0</v>
      </c>
      <c r="AG90" s="72"/>
      <c r="AH90" s="75">
        <v>1322</v>
      </c>
      <c r="AI90" s="35">
        <v>0</v>
      </c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 t="s">
        <v>87</v>
      </c>
    </row>
    <row r="91" spans="1:78" ht="14" thickBot="1">
      <c r="A91" s="51" t="s">
        <v>205</v>
      </c>
      <c r="B91" s="51" t="s">
        <v>206</v>
      </c>
      <c r="C91" s="52">
        <v>37196</v>
      </c>
      <c r="D91" s="52">
        <v>38687</v>
      </c>
      <c r="E91" s="53">
        <f t="shared" si="3"/>
        <v>49</v>
      </c>
      <c r="F91" s="54">
        <v>809615</v>
      </c>
      <c r="G91" s="54">
        <v>358</v>
      </c>
      <c r="H91" s="81">
        <v>10.83</v>
      </c>
      <c r="I91" s="51" t="s">
        <v>79</v>
      </c>
      <c r="J91" s="51" t="s">
        <v>79</v>
      </c>
      <c r="K91" s="51" t="s">
        <v>205</v>
      </c>
      <c r="L91" s="51">
        <v>1</v>
      </c>
      <c r="M91" s="56">
        <v>0</v>
      </c>
      <c r="N91" s="59"/>
      <c r="O91" s="59"/>
      <c r="P91" s="55"/>
      <c r="Q91" s="51"/>
      <c r="R91" s="51"/>
      <c r="S91" s="51"/>
      <c r="T91" s="51" t="s">
        <v>66</v>
      </c>
      <c r="U91" s="51"/>
      <c r="V91" s="51"/>
      <c r="W91" s="54">
        <v>0</v>
      </c>
      <c r="X91" s="54">
        <v>0</v>
      </c>
      <c r="Y91" s="54">
        <v>0</v>
      </c>
      <c r="Z91" s="54">
        <v>0</v>
      </c>
      <c r="AA91" s="54">
        <v>0</v>
      </c>
      <c r="AB91" s="54">
        <v>0</v>
      </c>
      <c r="AC91" s="51" t="s">
        <v>207</v>
      </c>
      <c r="AD91" s="54">
        <v>636</v>
      </c>
      <c r="AE91" s="54">
        <v>672</v>
      </c>
      <c r="AF91" s="54">
        <v>1</v>
      </c>
      <c r="AG91" s="51" t="s">
        <v>208</v>
      </c>
      <c r="AH91" s="54">
        <v>40572</v>
      </c>
      <c r="AI91" s="54">
        <v>1</v>
      </c>
      <c r="AJ91" s="51" t="s">
        <v>69</v>
      </c>
      <c r="AK91" s="51" t="s">
        <v>70</v>
      </c>
      <c r="AL91" s="51" t="s">
        <v>70</v>
      </c>
      <c r="AM91" s="51" t="s">
        <v>70</v>
      </c>
      <c r="AN91" s="51" t="s">
        <v>69</v>
      </c>
      <c r="AO91" s="51" t="s">
        <v>69</v>
      </c>
      <c r="AP91" s="54">
        <v>0</v>
      </c>
      <c r="AQ91" s="51" t="s">
        <v>70</v>
      </c>
      <c r="AR91" s="54">
        <v>0.7</v>
      </c>
      <c r="AS91" s="51" t="s">
        <v>71</v>
      </c>
      <c r="AT91" s="54">
        <v>0</v>
      </c>
      <c r="AU91" s="51" t="s">
        <v>70</v>
      </c>
      <c r="AV91" s="54">
        <v>0</v>
      </c>
      <c r="AW91" s="54">
        <v>146</v>
      </c>
      <c r="AX91" s="51" t="s">
        <v>70</v>
      </c>
      <c r="AY91" s="51" t="s">
        <v>70</v>
      </c>
      <c r="AZ91" s="51" t="s">
        <v>70</v>
      </c>
      <c r="BA91" s="51" t="s">
        <v>70</v>
      </c>
      <c r="BB91" s="51" t="s">
        <v>69</v>
      </c>
      <c r="BC91" s="51" t="s">
        <v>70</v>
      </c>
      <c r="BD91" s="51" t="s">
        <v>72</v>
      </c>
      <c r="BE91" s="54">
        <v>2004</v>
      </c>
      <c r="BF91" s="54">
        <v>59</v>
      </c>
      <c r="BG91" s="54">
        <v>59</v>
      </c>
      <c r="BH91" s="54">
        <v>1928</v>
      </c>
      <c r="BI91" s="54">
        <v>54</v>
      </c>
      <c r="BJ91" s="54">
        <v>23</v>
      </c>
      <c r="BK91" s="54">
        <v>2</v>
      </c>
      <c r="BL91" s="54">
        <v>101</v>
      </c>
      <c r="BM91" s="54">
        <v>13</v>
      </c>
      <c r="BN91" s="54">
        <v>0</v>
      </c>
      <c r="BO91" s="54">
        <v>32</v>
      </c>
      <c r="BP91" s="54">
        <v>3</v>
      </c>
      <c r="BQ91" s="54">
        <v>0</v>
      </c>
      <c r="BR91" s="54">
        <v>11</v>
      </c>
      <c r="BS91" s="54">
        <v>7</v>
      </c>
      <c r="BT91" s="54">
        <v>4</v>
      </c>
      <c r="BU91" s="54">
        <v>2</v>
      </c>
      <c r="BV91" s="54">
        <v>1</v>
      </c>
      <c r="BW91" s="54">
        <v>0</v>
      </c>
      <c r="BX91" s="54">
        <v>1</v>
      </c>
      <c r="BY91" s="54">
        <v>1</v>
      </c>
      <c r="BZ91" s="51" t="s">
        <v>73</v>
      </c>
    </row>
    <row r="92" spans="1:78" ht="14" thickBot="1">
      <c r="A92" s="51" t="s">
        <v>205</v>
      </c>
      <c r="B92" s="51" t="s">
        <v>209</v>
      </c>
      <c r="C92" s="52">
        <v>38687</v>
      </c>
      <c r="D92" s="52">
        <v>39052</v>
      </c>
      <c r="E92" s="53">
        <f t="shared" si="3"/>
        <v>12</v>
      </c>
      <c r="F92" s="54">
        <v>880555</v>
      </c>
      <c r="G92" s="54">
        <v>1281</v>
      </c>
      <c r="H92" s="40">
        <v>145.47999999999999</v>
      </c>
      <c r="I92" s="51" t="s">
        <v>79</v>
      </c>
      <c r="J92" s="51" t="s">
        <v>79</v>
      </c>
      <c r="K92" s="51" t="s">
        <v>205</v>
      </c>
      <c r="L92" s="51">
        <v>1</v>
      </c>
      <c r="M92" s="56">
        <v>0</v>
      </c>
      <c r="N92" s="59"/>
      <c r="O92" s="59"/>
      <c r="P92" s="55"/>
      <c r="Q92" s="51"/>
      <c r="R92" s="51"/>
      <c r="S92" s="51"/>
      <c r="T92" s="51" t="s">
        <v>66</v>
      </c>
      <c r="U92" s="51"/>
      <c r="V92" s="51"/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51" t="s">
        <v>207</v>
      </c>
      <c r="AD92" s="54">
        <v>636</v>
      </c>
      <c r="AE92" s="54">
        <v>672</v>
      </c>
      <c r="AF92" s="54">
        <v>1</v>
      </c>
      <c r="AG92" s="51" t="s">
        <v>208</v>
      </c>
      <c r="AH92" s="54">
        <v>40572</v>
      </c>
      <c r="AI92" s="54">
        <v>1</v>
      </c>
      <c r="AJ92" s="51" t="s">
        <v>69</v>
      </c>
      <c r="AK92" s="51" t="s">
        <v>69</v>
      </c>
      <c r="AL92" s="51" t="s">
        <v>69</v>
      </c>
      <c r="AM92" s="51" t="s">
        <v>70</v>
      </c>
      <c r="AN92" s="51" t="s">
        <v>70</v>
      </c>
      <c r="AO92" s="51" t="s">
        <v>70</v>
      </c>
      <c r="AP92" s="51"/>
      <c r="AQ92" s="51" t="s">
        <v>70</v>
      </c>
      <c r="AR92" s="54">
        <v>0.7</v>
      </c>
      <c r="AS92" s="51" t="s">
        <v>101</v>
      </c>
      <c r="AT92" s="54">
        <v>0</v>
      </c>
      <c r="AU92" s="51" t="s">
        <v>70</v>
      </c>
      <c r="AV92" s="54">
        <v>0</v>
      </c>
      <c r="AW92" s="54">
        <v>146</v>
      </c>
      <c r="AX92" s="51" t="s">
        <v>70</v>
      </c>
      <c r="AY92" s="51" t="s">
        <v>70</v>
      </c>
      <c r="AZ92" s="51" t="s">
        <v>70</v>
      </c>
      <c r="BA92" s="51" t="s">
        <v>70</v>
      </c>
      <c r="BB92" s="51" t="s">
        <v>69</v>
      </c>
      <c r="BC92" s="51" t="s">
        <v>69</v>
      </c>
      <c r="BD92" s="51" t="s">
        <v>72</v>
      </c>
      <c r="BE92" s="54">
        <v>2006</v>
      </c>
      <c r="BF92" s="54">
        <v>57</v>
      </c>
      <c r="BG92" s="54">
        <v>57</v>
      </c>
      <c r="BH92" s="54">
        <v>284</v>
      </c>
      <c r="BI92" s="54">
        <v>77</v>
      </c>
      <c r="BJ92" s="54">
        <v>28</v>
      </c>
      <c r="BK92" s="54">
        <v>7</v>
      </c>
      <c r="BL92" s="54">
        <v>154</v>
      </c>
      <c r="BM92" s="54">
        <v>22</v>
      </c>
      <c r="BN92" s="54">
        <v>0</v>
      </c>
      <c r="BO92" s="54">
        <v>64</v>
      </c>
      <c r="BP92" s="54">
        <v>0</v>
      </c>
      <c r="BQ92" s="54">
        <v>0</v>
      </c>
      <c r="BR92" s="54">
        <v>14</v>
      </c>
      <c r="BS92" s="54">
        <v>6</v>
      </c>
      <c r="BT92" s="54">
        <v>1</v>
      </c>
      <c r="BU92" s="54">
        <v>4</v>
      </c>
      <c r="BV92" s="54">
        <v>1</v>
      </c>
      <c r="BW92" s="54">
        <v>1</v>
      </c>
      <c r="BX92" s="54">
        <v>0</v>
      </c>
      <c r="BY92" s="54">
        <v>1</v>
      </c>
      <c r="BZ92" s="51" t="s">
        <v>73</v>
      </c>
    </row>
    <row r="93" spans="1:78" ht="14" thickBot="1">
      <c r="A93" s="51" t="s">
        <v>205</v>
      </c>
      <c r="B93" s="51" t="s">
        <v>210</v>
      </c>
      <c r="C93" s="52">
        <v>39052</v>
      </c>
      <c r="D93" s="52">
        <v>39508</v>
      </c>
      <c r="E93" s="53">
        <f t="shared" si="3"/>
        <v>15</v>
      </c>
      <c r="F93" s="54">
        <v>903105</v>
      </c>
      <c r="G93" s="54">
        <v>2274</v>
      </c>
      <c r="H93" s="40">
        <v>201.44</v>
      </c>
      <c r="I93" s="51" t="s">
        <v>79</v>
      </c>
      <c r="J93" s="51" t="s">
        <v>79</v>
      </c>
      <c r="K93" s="51" t="s">
        <v>106</v>
      </c>
      <c r="L93" s="51">
        <v>0</v>
      </c>
      <c r="M93" s="56">
        <v>0</v>
      </c>
      <c r="N93" s="59"/>
      <c r="O93" s="59"/>
      <c r="P93" s="55"/>
      <c r="Q93" s="51"/>
      <c r="R93" s="51"/>
      <c r="S93" s="51"/>
      <c r="T93" s="51" t="s">
        <v>66</v>
      </c>
      <c r="U93" s="51"/>
      <c r="V93" s="51"/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51" t="s">
        <v>207</v>
      </c>
      <c r="AD93" s="54">
        <v>636</v>
      </c>
      <c r="AE93" s="54">
        <v>672</v>
      </c>
      <c r="AF93" s="54">
        <v>1</v>
      </c>
      <c r="AG93" s="51" t="s">
        <v>208</v>
      </c>
      <c r="AH93" s="54">
        <v>40572</v>
      </c>
      <c r="AI93" s="54">
        <v>1</v>
      </c>
      <c r="AJ93" s="51" t="s">
        <v>70</v>
      </c>
      <c r="AK93" s="51" t="s">
        <v>70</v>
      </c>
      <c r="AL93" s="51" t="s">
        <v>69</v>
      </c>
      <c r="AM93" s="51" t="s">
        <v>69</v>
      </c>
      <c r="AN93" s="51" t="s">
        <v>70</v>
      </c>
      <c r="AO93" s="51" t="s">
        <v>69</v>
      </c>
      <c r="AP93" s="54">
        <v>0</v>
      </c>
      <c r="AQ93" s="51" t="s">
        <v>70</v>
      </c>
      <c r="AR93" s="54">
        <v>0.7</v>
      </c>
      <c r="AS93" s="51" t="s">
        <v>71</v>
      </c>
      <c r="AT93" s="54">
        <v>0</v>
      </c>
      <c r="AU93" s="51" t="s">
        <v>70</v>
      </c>
      <c r="AV93" s="54">
        <v>0</v>
      </c>
      <c r="AW93" s="54">
        <v>146</v>
      </c>
      <c r="AX93" s="51" t="s">
        <v>70</v>
      </c>
      <c r="AY93" s="51" t="s">
        <v>70</v>
      </c>
      <c r="AZ93" s="51" t="s">
        <v>70</v>
      </c>
      <c r="BA93" s="51" t="s">
        <v>70</v>
      </c>
      <c r="BB93" s="51" t="s">
        <v>69</v>
      </c>
      <c r="BC93" s="51" t="s">
        <v>70</v>
      </c>
      <c r="BD93" s="51" t="s">
        <v>72</v>
      </c>
      <c r="BE93" s="54">
        <v>2007</v>
      </c>
      <c r="BF93" s="54">
        <v>56</v>
      </c>
      <c r="BG93" s="54">
        <v>56</v>
      </c>
      <c r="BH93" s="54">
        <v>619</v>
      </c>
      <c r="BI93" s="54">
        <v>64</v>
      </c>
      <c r="BJ93" s="54">
        <v>33</v>
      </c>
      <c r="BK93" s="54">
        <v>24</v>
      </c>
      <c r="BL93" s="54">
        <v>163</v>
      </c>
      <c r="BM93" s="54">
        <v>42</v>
      </c>
      <c r="BN93" s="54">
        <v>0</v>
      </c>
      <c r="BO93" s="54">
        <v>70</v>
      </c>
      <c r="BP93" s="54">
        <v>2</v>
      </c>
      <c r="BQ93" s="54">
        <v>0</v>
      </c>
      <c r="BR93" s="54">
        <v>5</v>
      </c>
      <c r="BS93" s="54">
        <v>4</v>
      </c>
      <c r="BT93" s="54">
        <v>4</v>
      </c>
      <c r="BU93" s="54">
        <v>8</v>
      </c>
      <c r="BV93" s="54">
        <v>3</v>
      </c>
      <c r="BW93" s="54">
        <v>0</v>
      </c>
      <c r="BX93" s="54">
        <v>0</v>
      </c>
      <c r="BY93" s="54">
        <v>1</v>
      </c>
      <c r="BZ93" s="51" t="s">
        <v>73</v>
      </c>
    </row>
    <row r="94" spans="1:78" ht="14" thickBot="1">
      <c r="A94" s="31" t="s">
        <v>205</v>
      </c>
      <c r="B94" s="31" t="s">
        <v>211</v>
      </c>
      <c r="C94" s="32">
        <v>39527</v>
      </c>
      <c r="D94" s="32">
        <v>41172</v>
      </c>
      <c r="E94" s="34">
        <f t="shared" si="3"/>
        <v>54</v>
      </c>
      <c r="F94" s="35">
        <v>973684</v>
      </c>
      <c r="G94" s="35">
        <v>5577</v>
      </c>
      <c r="H94" s="40">
        <v>127.28</v>
      </c>
      <c r="I94" s="31" t="s">
        <v>79</v>
      </c>
      <c r="J94" s="31" t="s">
        <v>79</v>
      </c>
      <c r="K94" s="31" t="s">
        <v>100</v>
      </c>
      <c r="L94" s="31">
        <v>0</v>
      </c>
      <c r="M94" s="86">
        <v>5</v>
      </c>
      <c r="N94" s="39">
        <v>39569</v>
      </c>
      <c r="O94" s="39">
        <v>39845</v>
      </c>
      <c r="P94" s="49" t="s">
        <v>212</v>
      </c>
      <c r="Q94" s="31" t="s">
        <v>70</v>
      </c>
      <c r="R94" s="31"/>
      <c r="S94" s="31"/>
      <c r="T94" s="31" t="s">
        <v>66</v>
      </c>
      <c r="U94" s="31"/>
      <c r="V94" s="31"/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1" t="s">
        <v>207</v>
      </c>
      <c r="AD94" s="35">
        <v>636</v>
      </c>
      <c r="AE94" s="35">
        <v>672</v>
      </c>
      <c r="AF94" s="35">
        <v>1</v>
      </c>
      <c r="AG94" s="31" t="s">
        <v>208</v>
      </c>
      <c r="AH94" s="35">
        <v>40572</v>
      </c>
      <c r="AI94" s="35">
        <v>1</v>
      </c>
      <c r="AJ94" s="31" t="s">
        <v>70</v>
      </c>
      <c r="AK94" s="31" t="s">
        <v>70</v>
      </c>
      <c r="AL94" s="31" t="s">
        <v>69</v>
      </c>
      <c r="AM94" s="31" t="s">
        <v>69</v>
      </c>
      <c r="AN94" s="31" t="s">
        <v>70</v>
      </c>
      <c r="AO94" s="31" t="s">
        <v>69</v>
      </c>
      <c r="AP94" s="35">
        <v>0</v>
      </c>
      <c r="AQ94" s="31" t="s">
        <v>69</v>
      </c>
      <c r="AR94" s="35">
        <v>0.7</v>
      </c>
      <c r="AS94" s="31" t="s">
        <v>71</v>
      </c>
      <c r="AT94" s="35">
        <v>0</v>
      </c>
      <c r="AU94" s="31" t="s">
        <v>70</v>
      </c>
      <c r="AV94" s="35">
        <v>0</v>
      </c>
      <c r="AW94" s="35">
        <v>146</v>
      </c>
      <c r="AX94" s="31" t="s">
        <v>70</v>
      </c>
      <c r="AY94" s="31" t="s">
        <v>69</v>
      </c>
      <c r="AZ94" s="31" t="s">
        <v>70</v>
      </c>
      <c r="BA94" s="31" t="s">
        <v>70</v>
      </c>
      <c r="BB94" s="31" t="s">
        <v>70</v>
      </c>
      <c r="BC94" s="31" t="s">
        <v>70</v>
      </c>
      <c r="BD94" s="31" t="s">
        <v>82</v>
      </c>
      <c r="BE94" s="35">
        <v>2010</v>
      </c>
      <c r="BF94" s="35">
        <v>58</v>
      </c>
      <c r="BG94" s="35">
        <v>58</v>
      </c>
      <c r="BH94" s="35">
        <v>2028</v>
      </c>
      <c r="BI94" s="35">
        <v>192</v>
      </c>
      <c r="BJ94" s="35">
        <v>239</v>
      </c>
      <c r="BK94" s="35">
        <v>26</v>
      </c>
      <c r="BL94" s="35">
        <v>530</v>
      </c>
      <c r="BM94" s="35">
        <v>164</v>
      </c>
      <c r="BN94" s="35">
        <v>0</v>
      </c>
      <c r="BO94" s="35">
        <v>192</v>
      </c>
      <c r="BP94" s="35">
        <v>1</v>
      </c>
      <c r="BQ94" s="35">
        <v>0</v>
      </c>
      <c r="BR94" s="35">
        <v>18</v>
      </c>
      <c r="BS94" s="35">
        <v>6</v>
      </c>
      <c r="BT94" s="35">
        <v>11</v>
      </c>
      <c r="BU94" s="35">
        <v>33</v>
      </c>
      <c r="BV94" s="35">
        <v>3</v>
      </c>
      <c r="BW94" s="35">
        <v>1</v>
      </c>
      <c r="BX94" s="35">
        <v>1</v>
      </c>
      <c r="BY94" s="35">
        <v>1</v>
      </c>
      <c r="BZ94" s="31" t="s">
        <v>73</v>
      </c>
    </row>
    <row r="95" spans="1:78" ht="14" thickBot="1">
      <c r="A95" s="31" t="s">
        <v>205</v>
      </c>
      <c r="B95" s="31" t="s">
        <v>213</v>
      </c>
      <c r="C95" s="32">
        <v>41172</v>
      </c>
      <c r="D95" s="32">
        <v>42143</v>
      </c>
      <c r="E95" s="34">
        <f t="shared" si="3"/>
        <v>31</v>
      </c>
      <c r="F95" s="35">
        <v>1080472</v>
      </c>
      <c r="G95" s="35">
        <v>3438</v>
      </c>
      <c r="H95" s="40">
        <v>123.17</v>
      </c>
      <c r="I95" s="31" t="s">
        <v>162</v>
      </c>
      <c r="J95" s="31" t="s">
        <v>79</v>
      </c>
      <c r="K95" s="31" t="s">
        <v>205</v>
      </c>
      <c r="L95" s="31">
        <v>1</v>
      </c>
      <c r="M95" s="37">
        <v>1</v>
      </c>
      <c r="N95" s="49">
        <v>41233</v>
      </c>
      <c r="O95" s="39"/>
      <c r="P95" s="50"/>
      <c r="Q95" s="31" t="s">
        <v>70</v>
      </c>
      <c r="R95" s="31"/>
      <c r="S95" s="31"/>
      <c r="T95" s="31" t="s">
        <v>66</v>
      </c>
      <c r="U95" s="31"/>
      <c r="V95" s="31"/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1</v>
      </c>
      <c r="AC95" s="31" t="s">
        <v>207</v>
      </c>
      <c r="AD95" s="35">
        <v>636</v>
      </c>
      <c r="AE95" s="35">
        <v>672</v>
      </c>
      <c r="AF95" s="35">
        <v>1</v>
      </c>
      <c r="AG95" s="31" t="s">
        <v>208</v>
      </c>
      <c r="AH95" s="35">
        <v>40572</v>
      </c>
      <c r="AI95" s="31">
        <v>1</v>
      </c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 t="s">
        <v>87</v>
      </c>
    </row>
    <row r="96" spans="1:78" ht="14" thickBot="1">
      <c r="A96" s="31" t="s">
        <v>205</v>
      </c>
      <c r="B96" s="31" t="s">
        <v>214</v>
      </c>
      <c r="C96" s="32">
        <v>42143</v>
      </c>
      <c r="D96" s="32">
        <v>42430</v>
      </c>
      <c r="E96" s="34">
        <f t="shared" si="3"/>
        <v>9</v>
      </c>
      <c r="F96" s="35">
        <v>1128563</v>
      </c>
      <c r="G96" s="35">
        <v>1949</v>
      </c>
      <c r="H96" s="40">
        <v>230.26</v>
      </c>
      <c r="I96" s="31" t="s">
        <v>79</v>
      </c>
      <c r="J96" s="31" t="s">
        <v>79</v>
      </c>
      <c r="K96" s="31" t="s">
        <v>138</v>
      </c>
      <c r="L96" s="31">
        <v>0</v>
      </c>
      <c r="M96" s="37">
        <v>0</v>
      </c>
      <c r="N96" s="39"/>
      <c r="O96" s="39"/>
      <c r="P96" s="50"/>
      <c r="Q96" s="31"/>
      <c r="R96" s="31"/>
      <c r="S96" s="31"/>
      <c r="T96" s="31" t="s">
        <v>86</v>
      </c>
      <c r="U96" s="31" t="s">
        <v>109</v>
      </c>
      <c r="V96" s="31"/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1" t="s">
        <v>207</v>
      </c>
      <c r="AD96" s="35">
        <v>636</v>
      </c>
      <c r="AE96" s="35">
        <v>672</v>
      </c>
      <c r="AF96" s="35">
        <v>1</v>
      </c>
      <c r="AG96" s="31" t="s">
        <v>208</v>
      </c>
      <c r="AH96" s="35">
        <v>40572</v>
      </c>
      <c r="AI96" s="31">
        <v>1</v>
      </c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 t="s">
        <v>87</v>
      </c>
    </row>
    <row r="97" spans="1:78" ht="14" thickBot="1">
      <c r="A97" s="31" t="s">
        <v>205</v>
      </c>
      <c r="B97" s="31" t="s">
        <v>215</v>
      </c>
      <c r="C97" s="32">
        <v>42461</v>
      </c>
      <c r="D97" s="33">
        <v>43247</v>
      </c>
      <c r="E97" s="34">
        <f t="shared" si="3"/>
        <v>25</v>
      </c>
      <c r="F97" s="35">
        <v>1149223</v>
      </c>
      <c r="G97" s="35">
        <v>5357</v>
      </c>
      <c r="H97" s="40">
        <v>223.75</v>
      </c>
      <c r="I97" s="31" t="s">
        <v>79</v>
      </c>
      <c r="J97" s="31" t="s">
        <v>79</v>
      </c>
      <c r="K97" s="31" t="s">
        <v>108</v>
      </c>
      <c r="L97" s="31">
        <v>0</v>
      </c>
      <c r="M97" s="37">
        <v>0</v>
      </c>
      <c r="N97" s="39"/>
      <c r="O97" s="39"/>
      <c r="P97" s="50"/>
      <c r="Q97" s="31"/>
      <c r="R97" s="31"/>
      <c r="S97" s="31"/>
      <c r="T97" s="31" t="s">
        <v>86</v>
      </c>
      <c r="U97" s="31"/>
      <c r="V97" s="31"/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1" t="s">
        <v>207</v>
      </c>
      <c r="AD97" s="35">
        <v>636</v>
      </c>
      <c r="AE97" s="35">
        <v>672</v>
      </c>
      <c r="AF97" s="35">
        <v>1</v>
      </c>
      <c r="AG97" s="31" t="s">
        <v>208</v>
      </c>
      <c r="AH97" s="35">
        <v>40572</v>
      </c>
      <c r="AI97" s="31">
        <v>1</v>
      </c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 t="s">
        <v>87</v>
      </c>
    </row>
    <row r="98" spans="1:78" s="15" customFormat="1" ht="13">
      <c r="A98" s="72" t="s">
        <v>205</v>
      </c>
      <c r="B98" s="72" t="s">
        <v>216</v>
      </c>
      <c r="C98" s="73">
        <v>43186</v>
      </c>
      <c r="D98" s="73">
        <v>43465</v>
      </c>
      <c r="E98" s="74">
        <f t="shared" si="3"/>
        <v>9</v>
      </c>
      <c r="F98" s="75">
        <v>1169885</v>
      </c>
      <c r="G98" s="72">
        <v>909</v>
      </c>
      <c r="H98" s="76">
        <v>103.6</v>
      </c>
      <c r="I98" s="72" t="s">
        <v>79</v>
      </c>
      <c r="J98" s="72" t="s">
        <v>79</v>
      </c>
      <c r="K98" s="72" t="s">
        <v>108</v>
      </c>
      <c r="L98" s="72">
        <v>0</v>
      </c>
      <c r="M98" s="65">
        <v>1</v>
      </c>
      <c r="N98" s="77">
        <v>43547</v>
      </c>
      <c r="O98" s="77"/>
      <c r="P98" s="79"/>
      <c r="Q98" s="72" t="s">
        <v>70</v>
      </c>
      <c r="R98" s="72"/>
      <c r="S98" s="72"/>
      <c r="T98" s="72" t="s">
        <v>86</v>
      </c>
      <c r="U98" s="72"/>
      <c r="V98" s="72"/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0</v>
      </c>
      <c r="AC98" s="72" t="s">
        <v>207</v>
      </c>
      <c r="AD98" s="75">
        <v>636</v>
      </c>
      <c r="AE98" s="75">
        <v>672</v>
      </c>
      <c r="AF98" s="75">
        <v>1</v>
      </c>
      <c r="AG98" s="72" t="s">
        <v>208</v>
      </c>
      <c r="AH98" s="75">
        <v>40572</v>
      </c>
      <c r="AI98" s="72">
        <v>1</v>
      </c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 t="s">
        <v>87</v>
      </c>
    </row>
    <row r="99" spans="1:78" ht="14" thickBot="1">
      <c r="A99" s="31" t="s">
        <v>93</v>
      </c>
      <c r="B99" s="31" t="s">
        <v>217</v>
      </c>
      <c r="C99" s="32">
        <v>37196</v>
      </c>
      <c r="D99" s="32">
        <v>38241</v>
      </c>
      <c r="E99" s="34">
        <f t="shared" si="3"/>
        <v>34</v>
      </c>
      <c r="F99" s="35">
        <v>1385131.4</v>
      </c>
      <c r="G99" s="35">
        <v>166</v>
      </c>
      <c r="H99" s="81">
        <v>4.2300000000000004</v>
      </c>
      <c r="I99" s="31" t="s">
        <v>65</v>
      </c>
      <c r="J99" s="31" t="s">
        <v>65</v>
      </c>
      <c r="K99" s="31" t="s">
        <v>93</v>
      </c>
      <c r="L99" s="31">
        <v>1</v>
      </c>
      <c r="M99" s="37">
        <v>0</v>
      </c>
      <c r="N99" s="64"/>
      <c r="O99" s="50"/>
      <c r="P99" s="50"/>
      <c r="Q99" s="31"/>
      <c r="R99" s="31"/>
      <c r="S99" s="31"/>
      <c r="T99" s="31" t="s">
        <v>66</v>
      </c>
      <c r="U99" s="31"/>
      <c r="V99" s="31"/>
      <c r="W99" s="35">
        <v>0</v>
      </c>
      <c r="X99" s="35">
        <v>1</v>
      </c>
      <c r="Y99" s="35">
        <v>1</v>
      </c>
      <c r="Z99" s="35">
        <v>1</v>
      </c>
      <c r="AA99" s="35">
        <v>1</v>
      </c>
      <c r="AB99" s="35">
        <v>1</v>
      </c>
      <c r="AC99" s="31" t="s">
        <v>93</v>
      </c>
      <c r="AD99" s="35">
        <v>817</v>
      </c>
      <c r="AE99" s="35">
        <v>760</v>
      </c>
      <c r="AF99" s="35">
        <v>1</v>
      </c>
      <c r="AG99" s="31" t="s">
        <v>218</v>
      </c>
      <c r="AH99" s="35">
        <v>593</v>
      </c>
      <c r="AI99" s="35">
        <v>0</v>
      </c>
      <c r="AJ99" s="31" t="s">
        <v>69</v>
      </c>
      <c r="AK99" s="31" t="s">
        <v>69</v>
      </c>
      <c r="AL99" s="31" t="s">
        <v>70</v>
      </c>
      <c r="AM99" s="31" t="s">
        <v>70</v>
      </c>
      <c r="AN99" s="31" t="s">
        <v>69</v>
      </c>
      <c r="AO99" s="31" t="s">
        <v>70</v>
      </c>
      <c r="AP99" s="35">
        <v>0</v>
      </c>
      <c r="AQ99" s="31" t="s">
        <v>70</v>
      </c>
      <c r="AR99" s="35">
        <v>1.1000000000000001</v>
      </c>
      <c r="AS99" s="31" t="s">
        <v>71</v>
      </c>
      <c r="AT99" s="35">
        <v>0</v>
      </c>
      <c r="AU99" s="31" t="s">
        <v>70</v>
      </c>
      <c r="AV99" s="35">
        <v>0</v>
      </c>
      <c r="AW99" s="35">
        <v>327</v>
      </c>
      <c r="AX99" s="31" t="s">
        <v>70</v>
      </c>
      <c r="AY99" s="31" t="s">
        <v>70</v>
      </c>
      <c r="AZ99" s="31" t="s">
        <v>70</v>
      </c>
      <c r="BA99" s="31" t="s">
        <v>69</v>
      </c>
      <c r="BB99" s="31" t="s">
        <v>69</v>
      </c>
      <c r="BC99" s="31" t="s">
        <v>70</v>
      </c>
      <c r="BD99" s="31" t="s">
        <v>72</v>
      </c>
      <c r="BE99" s="35">
        <v>2004</v>
      </c>
      <c r="BF99" s="35">
        <v>62</v>
      </c>
      <c r="BG99" s="35">
        <v>62</v>
      </c>
      <c r="BH99" s="35">
        <v>1903</v>
      </c>
      <c r="BI99" s="35">
        <v>4</v>
      </c>
      <c r="BJ99" s="35">
        <v>3</v>
      </c>
      <c r="BK99" s="35">
        <v>0</v>
      </c>
      <c r="BL99" s="35">
        <v>10</v>
      </c>
      <c r="BM99" s="35">
        <v>1</v>
      </c>
      <c r="BN99" s="35">
        <v>0</v>
      </c>
      <c r="BO99" s="35">
        <v>3</v>
      </c>
      <c r="BP99" s="35">
        <v>0</v>
      </c>
      <c r="BQ99" s="35">
        <v>1</v>
      </c>
      <c r="BR99" s="35">
        <v>1</v>
      </c>
      <c r="BS99" s="35">
        <v>0</v>
      </c>
      <c r="BT99" s="35">
        <v>0</v>
      </c>
      <c r="BU99" s="35">
        <v>0</v>
      </c>
      <c r="BV99" s="35">
        <v>0</v>
      </c>
      <c r="BW99" s="35">
        <v>0</v>
      </c>
      <c r="BX99" s="35">
        <v>0</v>
      </c>
      <c r="BY99" s="35">
        <v>1</v>
      </c>
      <c r="BZ99" s="31" t="s">
        <v>73</v>
      </c>
    </row>
    <row r="100" spans="1:78" ht="14" thickBot="1">
      <c r="A100" s="51" t="s">
        <v>93</v>
      </c>
      <c r="B100" s="51" t="s">
        <v>219</v>
      </c>
      <c r="C100" s="52">
        <v>38241</v>
      </c>
      <c r="D100" s="52">
        <v>38504</v>
      </c>
      <c r="E100" s="53">
        <f t="shared" si="3"/>
        <v>8</v>
      </c>
      <c r="F100" s="54">
        <v>1546531</v>
      </c>
      <c r="G100" s="54">
        <v>3</v>
      </c>
      <c r="H100" s="40">
        <v>0.28999999999999998</v>
      </c>
      <c r="I100" s="51" t="s">
        <v>65</v>
      </c>
      <c r="J100" s="51" t="s">
        <v>65</v>
      </c>
      <c r="K100" s="51" t="s">
        <v>93</v>
      </c>
      <c r="L100" s="51">
        <v>1</v>
      </c>
      <c r="M100" s="56">
        <v>0</v>
      </c>
      <c r="N100" s="69"/>
      <c r="O100" s="55"/>
      <c r="P100" s="55"/>
      <c r="Q100" s="51"/>
      <c r="R100" s="51"/>
      <c r="S100" s="51"/>
      <c r="T100" s="51" t="s">
        <v>66</v>
      </c>
      <c r="U100" s="51"/>
      <c r="V100" s="51"/>
      <c r="W100" s="54">
        <v>0</v>
      </c>
      <c r="X100" s="54">
        <v>1</v>
      </c>
      <c r="Y100" s="54">
        <v>1</v>
      </c>
      <c r="Z100" s="54">
        <v>1</v>
      </c>
      <c r="AA100" s="54">
        <v>1</v>
      </c>
      <c r="AB100" s="54">
        <v>1</v>
      </c>
      <c r="AC100" s="51" t="s">
        <v>93</v>
      </c>
      <c r="AD100" s="54">
        <v>817</v>
      </c>
      <c r="AE100" s="54">
        <v>760</v>
      </c>
      <c r="AF100" s="54">
        <v>1</v>
      </c>
      <c r="AG100" s="51" t="s">
        <v>218</v>
      </c>
      <c r="AH100" s="54">
        <v>593</v>
      </c>
      <c r="AI100" s="35">
        <v>0</v>
      </c>
      <c r="AJ100" s="51" t="s">
        <v>69</v>
      </c>
      <c r="AK100" s="51" t="s">
        <v>69</v>
      </c>
      <c r="AL100" s="51" t="s">
        <v>70</v>
      </c>
      <c r="AM100" s="51" t="s">
        <v>70</v>
      </c>
      <c r="AN100" s="51" t="s">
        <v>70</v>
      </c>
      <c r="AO100" s="51" t="s">
        <v>70</v>
      </c>
      <c r="AP100" s="54">
        <v>0</v>
      </c>
      <c r="AQ100" s="51" t="s">
        <v>70</v>
      </c>
      <c r="AR100" s="54">
        <v>1.1000000000000001</v>
      </c>
      <c r="AS100" s="51" t="s">
        <v>71</v>
      </c>
      <c r="AT100" s="54">
        <v>0</v>
      </c>
      <c r="AU100" s="51" t="s">
        <v>70</v>
      </c>
      <c r="AV100" s="54">
        <v>0</v>
      </c>
      <c r="AW100" s="54">
        <v>327</v>
      </c>
      <c r="AX100" s="51" t="s">
        <v>70</v>
      </c>
      <c r="AY100" s="51" t="s">
        <v>70</v>
      </c>
      <c r="AZ100" s="51" t="s">
        <v>70</v>
      </c>
      <c r="BA100" s="51" t="s">
        <v>70</v>
      </c>
      <c r="BB100" s="51" t="s">
        <v>69</v>
      </c>
      <c r="BC100" s="51" t="s">
        <v>70</v>
      </c>
      <c r="BD100" s="51" t="s">
        <v>72</v>
      </c>
      <c r="BE100" s="54">
        <v>2004</v>
      </c>
      <c r="BF100" s="54">
        <v>64</v>
      </c>
      <c r="BG100" s="54">
        <v>64</v>
      </c>
      <c r="BH100" s="54">
        <v>4</v>
      </c>
      <c r="BI100" s="54">
        <v>1</v>
      </c>
      <c r="BJ100" s="54">
        <v>6</v>
      </c>
      <c r="BK100" s="54">
        <v>0</v>
      </c>
      <c r="BL100" s="54">
        <v>9</v>
      </c>
      <c r="BM100" s="54">
        <v>2</v>
      </c>
      <c r="BN100" s="54">
        <v>0</v>
      </c>
      <c r="BO100" s="54">
        <v>0</v>
      </c>
      <c r="BP100" s="54">
        <v>1</v>
      </c>
      <c r="BQ100" s="54">
        <v>0</v>
      </c>
      <c r="BR100" s="54">
        <v>1</v>
      </c>
      <c r="BS100" s="54">
        <v>1</v>
      </c>
      <c r="BT100" s="54">
        <v>1</v>
      </c>
      <c r="BU100" s="54">
        <v>1</v>
      </c>
      <c r="BV100" s="54">
        <v>0</v>
      </c>
      <c r="BW100" s="54">
        <v>0</v>
      </c>
      <c r="BX100" s="54">
        <v>0</v>
      </c>
      <c r="BY100" s="54">
        <v>1</v>
      </c>
      <c r="BZ100" s="51" t="s">
        <v>73</v>
      </c>
    </row>
    <row r="101" spans="1:78" ht="14" thickBot="1">
      <c r="A101" s="51" t="s">
        <v>93</v>
      </c>
      <c r="B101" s="51" t="s">
        <v>175</v>
      </c>
      <c r="C101" s="52">
        <v>38538</v>
      </c>
      <c r="D101" s="52">
        <v>39814</v>
      </c>
      <c r="E101" s="53">
        <f t="shared" si="3"/>
        <v>41</v>
      </c>
      <c r="F101" s="54">
        <v>1667580.7</v>
      </c>
      <c r="G101" s="54">
        <v>378</v>
      </c>
      <c r="H101" s="40">
        <v>6.63</v>
      </c>
      <c r="I101" s="51" t="s">
        <v>120</v>
      </c>
      <c r="J101" s="51" t="s">
        <v>65</v>
      </c>
      <c r="K101" s="51" t="s">
        <v>75</v>
      </c>
      <c r="L101" s="51">
        <v>0</v>
      </c>
      <c r="M101" s="56">
        <v>0</v>
      </c>
      <c r="N101" s="69"/>
      <c r="O101" s="55"/>
      <c r="P101" s="55"/>
      <c r="Q101" s="51"/>
      <c r="R101" s="51"/>
      <c r="S101" s="51"/>
      <c r="T101" s="51" t="s">
        <v>66</v>
      </c>
      <c r="U101" s="51"/>
      <c r="V101" s="51"/>
      <c r="W101" s="54">
        <v>0</v>
      </c>
      <c r="X101" s="54">
        <v>1</v>
      </c>
      <c r="Y101" s="54">
        <v>1</v>
      </c>
      <c r="Z101" s="54">
        <v>0</v>
      </c>
      <c r="AA101" s="54">
        <v>1</v>
      </c>
      <c r="AB101" s="54">
        <v>1</v>
      </c>
      <c r="AC101" s="51" t="s">
        <v>93</v>
      </c>
      <c r="AD101" s="54">
        <v>817</v>
      </c>
      <c r="AE101" s="54">
        <v>760</v>
      </c>
      <c r="AF101" s="54">
        <v>1</v>
      </c>
      <c r="AG101" s="51" t="s">
        <v>218</v>
      </c>
      <c r="AH101" s="54">
        <v>593</v>
      </c>
      <c r="AI101" s="54">
        <v>0</v>
      </c>
      <c r="AJ101" s="51" t="s">
        <v>70</v>
      </c>
      <c r="AK101" s="51" t="s">
        <v>69</v>
      </c>
      <c r="AL101" s="51" t="s">
        <v>69</v>
      </c>
      <c r="AM101" s="51" t="s">
        <v>69</v>
      </c>
      <c r="AN101" s="51" t="s">
        <v>70</v>
      </c>
      <c r="AO101" s="51" t="s">
        <v>70</v>
      </c>
      <c r="AP101" s="54">
        <v>0</v>
      </c>
      <c r="AQ101" s="51" t="s">
        <v>69</v>
      </c>
      <c r="AR101" s="54">
        <v>1.1000000000000001</v>
      </c>
      <c r="AS101" s="51" t="s">
        <v>71</v>
      </c>
      <c r="AT101" s="54">
        <v>0</v>
      </c>
      <c r="AU101" s="51" t="s">
        <v>69</v>
      </c>
      <c r="AV101" s="54">
        <v>0</v>
      </c>
      <c r="AW101" s="54">
        <v>327</v>
      </c>
      <c r="AX101" s="51" t="s">
        <v>70</v>
      </c>
      <c r="AY101" s="51" t="s">
        <v>70</v>
      </c>
      <c r="AZ101" s="51" t="s">
        <v>70</v>
      </c>
      <c r="BA101" s="51" t="s">
        <v>69</v>
      </c>
      <c r="BB101" s="51" t="s">
        <v>70</v>
      </c>
      <c r="BC101" s="51" t="s">
        <v>70</v>
      </c>
      <c r="BD101" s="51" t="s">
        <v>82</v>
      </c>
      <c r="BE101" s="54">
        <v>2007</v>
      </c>
      <c r="BF101" s="54">
        <v>63</v>
      </c>
      <c r="BG101" s="54">
        <v>63</v>
      </c>
      <c r="BH101" s="54">
        <v>2015</v>
      </c>
      <c r="BI101" s="54">
        <v>56</v>
      </c>
      <c r="BJ101" s="54">
        <v>54</v>
      </c>
      <c r="BK101" s="54">
        <v>9</v>
      </c>
      <c r="BL101" s="54">
        <v>175</v>
      </c>
      <c r="BM101" s="54">
        <v>26</v>
      </c>
      <c r="BN101" s="54">
        <v>3</v>
      </c>
      <c r="BO101" s="54">
        <v>34</v>
      </c>
      <c r="BP101" s="54">
        <v>3</v>
      </c>
      <c r="BQ101" s="54">
        <v>0</v>
      </c>
      <c r="BR101" s="54">
        <v>16</v>
      </c>
      <c r="BS101" s="54">
        <v>6</v>
      </c>
      <c r="BT101" s="54">
        <v>7</v>
      </c>
      <c r="BU101" s="54">
        <v>15</v>
      </c>
      <c r="BV101" s="54">
        <v>1</v>
      </c>
      <c r="BW101" s="54">
        <v>1</v>
      </c>
      <c r="BX101" s="54">
        <v>0</v>
      </c>
      <c r="BY101" s="54">
        <v>1</v>
      </c>
      <c r="BZ101" s="51" t="s">
        <v>73</v>
      </c>
    </row>
    <row r="102" spans="1:78" ht="14" thickBot="1">
      <c r="A102" s="31" t="s">
        <v>93</v>
      </c>
      <c r="B102" s="31" t="s">
        <v>221</v>
      </c>
      <c r="C102" s="32">
        <v>39831</v>
      </c>
      <c r="D102" s="32">
        <v>40414</v>
      </c>
      <c r="E102" s="34">
        <f t="shared" si="3"/>
        <v>19</v>
      </c>
      <c r="F102" s="35">
        <v>1922398</v>
      </c>
      <c r="G102" s="35">
        <v>256</v>
      </c>
      <c r="H102" s="40">
        <v>8.41</v>
      </c>
      <c r="I102" s="31" t="s">
        <v>79</v>
      </c>
      <c r="J102" s="31" t="s">
        <v>65</v>
      </c>
      <c r="K102" s="31" t="s">
        <v>222</v>
      </c>
      <c r="L102" s="31">
        <v>0</v>
      </c>
      <c r="M102" s="37">
        <v>0</v>
      </c>
      <c r="N102" s="64"/>
      <c r="O102" s="50"/>
      <c r="P102" s="50"/>
      <c r="Q102" s="31"/>
      <c r="R102" s="31"/>
      <c r="S102" s="31"/>
      <c r="T102" s="31" t="s">
        <v>66</v>
      </c>
      <c r="U102" s="31"/>
      <c r="V102" s="31"/>
      <c r="W102" s="35">
        <v>0</v>
      </c>
      <c r="X102" s="35">
        <v>1</v>
      </c>
      <c r="Y102" s="35">
        <v>1</v>
      </c>
      <c r="Z102" s="35">
        <v>0</v>
      </c>
      <c r="AA102" s="35">
        <v>0</v>
      </c>
      <c r="AB102" s="35">
        <v>0</v>
      </c>
      <c r="AC102" s="31" t="s">
        <v>93</v>
      </c>
      <c r="AD102" s="35">
        <v>817</v>
      </c>
      <c r="AE102" s="35">
        <v>760</v>
      </c>
      <c r="AF102" s="35">
        <v>1</v>
      </c>
      <c r="AG102" s="31" t="s">
        <v>218</v>
      </c>
      <c r="AH102" s="35">
        <v>593</v>
      </c>
      <c r="AI102" s="35">
        <v>0</v>
      </c>
      <c r="AJ102" s="31" t="s">
        <v>70</v>
      </c>
      <c r="AK102" s="31" t="s">
        <v>70</v>
      </c>
      <c r="AL102" s="31" t="s">
        <v>69</v>
      </c>
      <c r="AM102" s="31" t="s">
        <v>70</v>
      </c>
      <c r="AN102" s="31" t="s">
        <v>70</v>
      </c>
      <c r="AO102" s="31" t="s">
        <v>70</v>
      </c>
      <c r="AP102" s="31"/>
      <c r="AQ102" s="31" t="s">
        <v>69</v>
      </c>
      <c r="AR102" s="35">
        <v>1.1000000000000001</v>
      </c>
      <c r="AS102" s="31" t="s">
        <v>223</v>
      </c>
      <c r="AT102" s="31"/>
      <c r="AU102" s="31" t="s">
        <v>69</v>
      </c>
      <c r="AV102" s="35">
        <v>1</v>
      </c>
      <c r="AW102" s="35">
        <v>327</v>
      </c>
      <c r="AX102" s="31" t="s">
        <v>70</v>
      </c>
      <c r="AY102" s="31" t="s">
        <v>70</v>
      </c>
      <c r="AZ102" s="31" t="s">
        <v>70</v>
      </c>
      <c r="BA102" s="31" t="s">
        <v>70</v>
      </c>
      <c r="BB102" s="31" t="s">
        <v>70</v>
      </c>
      <c r="BC102" s="31" t="s">
        <v>69</v>
      </c>
      <c r="BD102" s="31" t="s">
        <v>84</v>
      </c>
      <c r="BE102" s="35">
        <v>2009</v>
      </c>
      <c r="BF102" s="35">
        <v>60</v>
      </c>
      <c r="BG102" s="35">
        <v>60</v>
      </c>
      <c r="BH102" s="35">
        <v>732</v>
      </c>
      <c r="BI102" s="35">
        <v>86</v>
      </c>
      <c r="BJ102" s="35">
        <v>87</v>
      </c>
      <c r="BK102" s="35">
        <v>7</v>
      </c>
      <c r="BL102" s="35">
        <v>244</v>
      </c>
      <c r="BM102" s="35">
        <v>56</v>
      </c>
      <c r="BN102" s="35">
        <v>0</v>
      </c>
      <c r="BO102" s="35">
        <v>71</v>
      </c>
      <c r="BP102" s="35">
        <v>1</v>
      </c>
      <c r="BQ102" s="35">
        <v>2</v>
      </c>
      <c r="BR102" s="35">
        <v>11</v>
      </c>
      <c r="BS102" s="35">
        <v>5</v>
      </c>
      <c r="BT102" s="35">
        <v>7</v>
      </c>
      <c r="BU102" s="35">
        <v>14</v>
      </c>
      <c r="BV102" s="35">
        <v>0</v>
      </c>
      <c r="BW102" s="35">
        <v>2</v>
      </c>
      <c r="BX102" s="35">
        <v>1</v>
      </c>
      <c r="BY102" s="35">
        <v>1</v>
      </c>
      <c r="BZ102" s="31" t="s">
        <v>73</v>
      </c>
    </row>
    <row r="103" spans="1:78" ht="14" thickBot="1">
      <c r="A103" s="31" t="s">
        <v>93</v>
      </c>
      <c r="B103" s="31" t="s">
        <v>224</v>
      </c>
      <c r="C103" s="32">
        <v>40414</v>
      </c>
      <c r="D103" s="32">
        <v>41426</v>
      </c>
      <c r="E103" s="34">
        <f t="shared" si="3"/>
        <v>33</v>
      </c>
      <c r="F103" s="35">
        <v>2083797.6</v>
      </c>
      <c r="G103" s="35">
        <v>553</v>
      </c>
      <c r="H103" s="40">
        <v>9.65</v>
      </c>
      <c r="I103" s="31" t="s">
        <v>79</v>
      </c>
      <c r="J103" s="31" t="s">
        <v>65</v>
      </c>
      <c r="K103" s="31" t="s">
        <v>93</v>
      </c>
      <c r="L103" s="31">
        <v>1</v>
      </c>
      <c r="M103" s="37">
        <v>0</v>
      </c>
      <c r="N103" s="64"/>
      <c r="O103" s="50"/>
      <c r="P103" s="50"/>
      <c r="Q103" s="31"/>
      <c r="R103" s="31"/>
      <c r="S103" s="31"/>
      <c r="T103" s="31" t="s">
        <v>66</v>
      </c>
      <c r="U103" s="31"/>
      <c r="V103" s="31"/>
      <c r="W103" s="35">
        <v>0</v>
      </c>
      <c r="X103" s="35">
        <v>1</v>
      </c>
      <c r="Y103" s="35">
        <v>1</v>
      </c>
      <c r="Z103" s="35">
        <v>0</v>
      </c>
      <c r="AA103" s="35">
        <v>0</v>
      </c>
      <c r="AB103" s="35">
        <v>0</v>
      </c>
      <c r="AC103" s="31" t="s">
        <v>93</v>
      </c>
      <c r="AD103" s="35">
        <v>817</v>
      </c>
      <c r="AE103" s="35">
        <v>760</v>
      </c>
      <c r="AF103" s="35">
        <v>1</v>
      </c>
      <c r="AG103" s="31" t="s">
        <v>218</v>
      </c>
      <c r="AH103" s="35">
        <v>593</v>
      </c>
      <c r="AI103" s="35">
        <v>0</v>
      </c>
      <c r="AJ103" s="31" t="s">
        <v>69</v>
      </c>
      <c r="AK103" s="31" t="s">
        <v>70</v>
      </c>
      <c r="AL103" s="31" t="s">
        <v>69</v>
      </c>
      <c r="AM103" s="31" t="s">
        <v>70</v>
      </c>
      <c r="AN103" s="31" t="s">
        <v>70</v>
      </c>
      <c r="AO103" s="31" t="s">
        <v>70</v>
      </c>
      <c r="AP103" s="31"/>
      <c r="AQ103" s="31" t="s">
        <v>69</v>
      </c>
      <c r="AR103" s="35">
        <v>1.1000000000000001</v>
      </c>
      <c r="AS103" s="31" t="s">
        <v>225</v>
      </c>
      <c r="AT103" s="31"/>
      <c r="AU103" s="31" t="s">
        <v>69</v>
      </c>
      <c r="AV103" s="35">
        <v>1</v>
      </c>
      <c r="AW103" s="35">
        <v>327</v>
      </c>
      <c r="AX103" s="31" t="s">
        <v>70</v>
      </c>
      <c r="AY103" s="31" t="s">
        <v>70</v>
      </c>
      <c r="AZ103" s="31" t="s">
        <v>70</v>
      </c>
      <c r="BA103" s="31" t="s">
        <v>70</v>
      </c>
      <c r="BB103" s="31" t="s">
        <v>70</v>
      </c>
      <c r="BC103" s="31" t="s">
        <v>69</v>
      </c>
      <c r="BD103" s="31" t="s">
        <v>84</v>
      </c>
      <c r="BE103" s="35">
        <v>2011</v>
      </c>
      <c r="BF103" s="35">
        <v>61</v>
      </c>
      <c r="BG103" s="35">
        <v>61</v>
      </c>
      <c r="BH103" s="35">
        <v>205</v>
      </c>
      <c r="BI103" s="35">
        <v>19</v>
      </c>
      <c r="BJ103" s="35">
        <v>37</v>
      </c>
      <c r="BK103" s="35">
        <v>1</v>
      </c>
      <c r="BL103" s="35">
        <v>80</v>
      </c>
      <c r="BM103" s="35">
        <v>20</v>
      </c>
      <c r="BN103" s="35">
        <v>0</v>
      </c>
      <c r="BO103" s="35">
        <v>26</v>
      </c>
      <c r="BP103" s="35">
        <v>0</v>
      </c>
      <c r="BQ103" s="35">
        <v>0</v>
      </c>
      <c r="BR103" s="35">
        <v>5</v>
      </c>
      <c r="BS103" s="35">
        <v>1</v>
      </c>
      <c r="BT103" s="35">
        <v>1</v>
      </c>
      <c r="BU103" s="35">
        <v>3</v>
      </c>
      <c r="BV103" s="35">
        <v>0</v>
      </c>
      <c r="BW103" s="35">
        <v>0</v>
      </c>
      <c r="BX103" s="35">
        <v>1</v>
      </c>
      <c r="BY103" s="35">
        <v>1</v>
      </c>
      <c r="BZ103" s="31" t="s">
        <v>73</v>
      </c>
    </row>
    <row r="104" spans="1:78" ht="14" thickBot="1">
      <c r="A104" s="31" t="s">
        <v>93</v>
      </c>
      <c r="B104" s="31" t="s">
        <v>226</v>
      </c>
      <c r="C104" s="32">
        <v>41456</v>
      </c>
      <c r="D104" s="32">
        <v>41998</v>
      </c>
      <c r="E104" s="34">
        <f t="shared" si="3"/>
        <v>17</v>
      </c>
      <c r="F104" s="35">
        <v>2204847.2999999998</v>
      </c>
      <c r="G104" s="35">
        <v>563</v>
      </c>
      <c r="H104" s="40">
        <v>18.02</v>
      </c>
      <c r="I104" s="31" t="s">
        <v>79</v>
      </c>
      <c r="J104" s="31" t="s">
        <v>65</v>
      </c>
      <c r="K104" s="31" t="s">
        <v>108</v>
      </c>
      <c r="L104" s="31">
        <v>0</v>
      </c>
      <c r="M104" s="37">
        <v>0</v>
      </c>
      <c r="N104" s="64"/>
      <c r="O104" s="50"/>
      <c r="P104" s="50"/>
      <c r="Q104" s="31"/>
      <c r="R104" s="31"/>
      <c r="S104" s="31"/>
      <c r="T104" s="31" t="s">
        <v>66</v>
      </c>
      <c r="U104" s="31"/>
      <c r="V104" s="31"/>
      <c r="W104" s="35">
        <v>0</v>
      </c>
      <c r="X104" s="35">
        <v>1</v>
      </c>
      <c r="Y104" s="35">
        <v>1</v>
      </c>
      <c r="Z104" s="35">
        <v>0</v>
      </c>
      <c r="AA104" s="35">
        <v>0</v>
      </c>
      <c r="AB104" s="35">
        <v>0</v>
      </c>
      <c r="AC104" s="31" t="s">
        <v>93</v>
      </c>
      <c r="AD104" s="35">
        <v>817</v>
      </c>
      <c r="AE104" s="35">
        <v>760</v>
      </c>
      <c r="AF104" s="35">
        <v>1</v>
      </c>
      <c r="AG104" s="31" t="s">
        <v>218</v>
      </c>
      <c r="AH104" s="35">
        <v>593</v>
      </c>
      <c r="AI104" s="35">
        <v>0</v>
      </c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 t="s">
        <v>87</v>
      </c>
    </row>
    <row r="105" spans="1:78" ht="14" thickBot="1">
      <c r="A105" s="51" t="s">
        <v>93</v>
      </c>
      <c r="B105" s="51" t="s">
        <v>227</v>
      </c>
      <c r="C105" s="52">
        <v>41998</v>
      </c>
      <c r="D105" s="52">
        <v>42121</v>
      </c>
      <c r="E105" s="53">
        <f t="shared" si="3"/>
        <v>4</v>
      </c>
      <c r="F105" s="54">
        <v>2410437</v>
      </c>
      <c r="G105" s="54">
        <v>62</v>
      </c>
      <c r="H105" s="40">
        <v>7.72</v>
      </c>
      <c r="I105" s="51" t="s">
        <v>65</v>
      </c>
      <c r="J105" s="51" t="s">
        <v>65</v>
      </c>
      <c r="K105" s="51" t="s">
        <v>93</v>
      </c>
      <c r="L105" s="51">
        <v>1</v>
      </c>
      <c r="M105" s="56">
        <v>0</v>
      </c>
      <c r="N105" s="69"/>
      <c r="O105" s="55"/>
      <c r="P105" s="55"/>
      <c r="Q105" s="51"/>
      <c r="R105" s="51"/>
      <c r="S105" s="51"/>
      <c r="T105" s="51" t="s">
        <v>86</v>
      </c>
      <c r="U105" s="51"/>
      <c r="V105" s="51"/>
      <c r="W105" s="54">
        <v>0</v>
      </c>
      <c r="X105" s="54">
        <v>1</v>
      </c>
      <c r="Y105" s="54">
        <v>1</v>
      </c>
      <c r="Z105" s="54">
        <v>1</v>
      </c>
      <c r="AA105" s="54">
        <v>1</v>
      </c>
      <c r="AB105" s="54">
        <v>1</v>
      </c>
      <c r="AC105" s="51" t="s">
        <v>93</v>
      </c>
      <c r="AD105" s="54">
        <v>817</v>
      </c>
      <c r="AE105" s="54">
        <v>760</v>
      </c>
      <c r="AF105" s="54">
        <v>1</v>
      </c>
      <c r="AG105" s="51" t="s">
        <v>218</v>
      </c>
      <c r="AH105" s="54">
        <v>593</v>
      </c>
      <c r="AI105" s="35">
        <v>0</v>
      </c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 t="s">
        <v>87</v>
      </c>
    </row>
    <row r="106" spans="1:78" s="15" customFormat="1" ht="13">
      <c r="A106" s="72" t="s">
        <v>93</v>
      </c>
      <c r="B106" s="72" t="s">
        <v>228</v>
      </c>
      <c r="C106" s="73">
        <v>42121</v>
      </c>
      <c r="D106" s="73">
        <v>43445</v>
      </c>
      <c r="E106" s="74">
        <f t="shared" si="3"/>
        <v>43</v>
      </c>
      <c r="F106" s="75">
        <v>2555859.4</v>
      </c>
      <c r="G106" s="75">
        <v>1693</v>
      </c>
      <c r="H106" s="76">
        <v>18.489999999999998</v>
      </c>
      <c r="I106" s="72" t="s">
        <v>65</v>
      </c>
      <c r="J106" s="72" t="s">
        <v>65</v>
      </c>
      <c r="K106" s="72" t="s">
        <v>166</v>
      </c>
      <c r="L106" s="72">
        <v>0</v>
      </c>
      <c r="M106" s="65">
        <v>0</v>
      </c>
      <c r="N106" s="85"/>
      <c r="O106" s="79"/>
      <c r="P106" s="79"/>
      <c r="Q106" s="72"/>
      <c r="R106" s="72"/>
      <c r="S106" s="72"/>
      <c r="T106" s="72" t="s">
        <v>86</v>
      </c>
      <c r="U106" s="72" t="s">
        <v>153</v>
      </c>
      <c r="V106" s="72"/>
      <c r="W106" s="75">
        <v>0</v>
      </c>
      <c r="X106" s="75">
        <v>1</v>
      </c>
      <c r="Y106" s="75">
        <v>1</v>
      </c>
      <c r="Z106" s="75">
        <v>1</v>
      </c>
      <c r="AA106" s="75">
        <v>1</v>
      </c>
      <c r="AB106" s="75">
        <v>1</v>
      </c>
      <c r="AC106" s="72" t="s">
        <v>93</v>
      </c>
      <c r="AD106" s="75">
        <v>817</v>
      </c>
      <c r="AE106" s="75">
        <v>760</v>
      </c>
      <c r="AF106" s="75">
        <v>1</v>
      </c>
      <c r="AG106" s="72" t="s">
        <v>218</v>
      </c>
      <c r="AH106" s="75">
        <v>593</v>
      </c>
      <c r="AI106" s="35">
        <v>0</v>
      </c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 t="s">
        <v>87</v>
      </c>
    </row>
    <row r="107" spans="1:78" ht="14" thickBot="1">
      <c r="A107" s="51" t="s">
        <v>204</v>
      </c>
      <c r="B107" s="51" t="s">
        <v>229</v>
      </c>
      <c r="C107" s="52">
        <v>37196</v>
      </c>
      <c r="D107" s="52">
        <v>37469</v>
      </c>
      <c r="E107" s="53">
        <f t="shared" si="3"/>
        <v>9</v>
      </c>
      <c r="F107" s="54">
        <v>493195</v>
      </c>
      <c r="G107" s="54">
        <v>200</v>
      </c>
      <c r="H107" s="81">
        <v>54.07</v>
      </c>
      <c r="I107" s="51" t="s">
        <v>95</v>
      </c>
      <c r="J107" s="51" t="s">
        <v>95</v>
      </c>
      <c r="K107" s="51" t="s">
        <v>204</v>
      </c>
      <c r="L107" s="51">
        <v>1</v>
      </c>
      <c r="M107" s="56">
        <v>0</v>
      </c>
      <c r="N107" s="69"/>
      <c r="O107" s="55"/>
      <c r="P107" s="55"/>
      <c r="Q107" s="51"/>
      <c r="R107" s="51"/>
      <c r="S107" s="51"/>
      <c r="T107" s="51" t="s">
        <v>66</v>
      </c>
      <c r="U107" s="51"/>
      <c r="V107" s="51"/>
      <c r="W107" s="54">
        <v>1</v>
      </c>
      <c r="X107" s="54">
        <v>1</v>
      </c>
      <c r="Y107" s="54">
        <v>1</v>
      </c>
      <c r="Z107" s="54">
        <v>1</v>
      </c>
      <c r="AA107" s="54">
        <v>1</v>
      </c>
      <c r="AB107" s="54">
        <v>1</v>
      </c>
      <c r="AC107" s="51" t="s">
        <v>230</v>
      </c>
      <c r="AD107" s="54">
        <v>557</v>
      </c>
      <c r="AE107" s="54">
        <v>581</v>
      </c>
      <c r="AF107" s="54">
        <v>1</v>
      </c>
      <c r="AG107" s="51" t="s">
        <v>91</v>
      </c>
      <c r="AH107" s="54">
        <v>727</v>
      </c>
      <c r="AI107" s="54">
        <v>0</v>
      </c>
      <c r="AJ107" s="51" t="s">
        <v>69</v>
      </c>
      <c r="AK107" s="51" t="s">
        <v>69</v>
      </c>
      <c r="AL107" s="51" t="s">
        <v>70</v>
      </c>
      <c r="AM107" s="51" t="s">
        <v>70</v>
      </c>
      <c r="AN107" s="51" t="s">
        <v>70</v>
      </c>
      <c r="AO107" s="51" t="s">
        <v>70</v>
      </c>
      <c r="AP107" s="54">
        <v>0</v>
      </c>
      <c r="AQ107" s="51" t="s">
        <v>70</v>
      </c>
      <c r="AR107" s="54">
        <v>24.9</v>
      </c>
      <c r="AS107" s="51" t="s">
        <v>71</v>
      </c>
      <c r="AT107" s="54">
        <v>0</v>
      </c>
      <c r="AU107" s="51" t="s">
        <v>70</v>
      </c>
      <c r="AV107" s="54">
        <v>0</v>
      </c>
      <c r="AW107" s="54">
        <v>296</v>
      </c>
      <c r="AX107" s="51" t="s">
        <v>70</v>
      </c>
      <c r="AY107" s="51" t="s">
        <v>70</v>
      </c>
      <c r="AZ107" s="51" t="s">
        <v>70</v>
      </c>
      <c r="BA107" s="51" t="s">
        <v>70</v>
      </c>
      <c r="BB107" s="51" t="s">
        <v>70</v>
      </c>
      <c r="BC107" s="51" t="s">
        <v>70</v>
      </c>
      <c r="BD107" s="51" t="s">
        <v>72</v>
      </c>
      <c r="BE107" s="54">
        <v>2002</v>
      </c>
      <c r="BF107" s="54">
        <v>69</v>
      </c>
      <c r="BG107" s="54">
        <v>69</v>
      </c>
      <c r="BH107" s="54">
        <v>1808</v>
      </c>
      <c r="BI107" s="54">
        <v>0</v>
      </c>
      <c r="BJ107" s="54">
        <v>0</v>
      </c>
      <c r="BK107" s="54">
        <v>0</v>
      </c>
      <c r="BL107" s="54">
        <v>0</v>
      </c>
      <c r="BM107" s="54">
        <v>0</v>
      </c>
      <c r="BN107" s="54">
        <v>0</v>
      </c>
      <c r="BO107" s="54">
        <v>0</v>
      </c>
      <c r="BP107" s="54">
        <v>0</v>
      </c>
      <c r="BQ107" s="54">
        <v>0</v>
      </c>
      <c r="BR107" s="54">
        <v>0</v>
      </c>
      <c r="BS107" s="54">
        <v>0</v>
      </c>
      <c r="BT107" s="54">
        <v>0</v>
      </c>
      <c r="BU107" s="54">
        <v>0</v>
      </c>
      <c r="BV107" s="54">
        <v>0</v>
      </c>
      <c r="BW107" s="54">
        <v>0</v>
      </c>
      <c r="BX107" s="54">
        <v>0</v>
      </c>
      <c r="BY107" s="54">
        <v>1</v>
      </c>
      <c r="BZ107" s="51" t="s">
        <v>73</v>
      </c>
    </row>
    <row r="108" spans="1:78" ht="14" thickBot="1">
      <c r="A108" s="51" t="s">
        <v>204</v>
      </c>
      <c r="B108" s="51" t="s">
        <v>360</v>
      </c>
      <c r="C108" s="52">
        <v>37500</v>
      </c>
      <c r="D108" s="52">
        <v>38565</v>
      </c>
      <c r="E108" s="53">
        <f t="shared" si="3"/>
        <v>35</v>
      </c>
      <c r="F108" s="54">
        <v>522588</v>
      </c>
      <c r="G108" s="54">
        <v>3</v>
      </c>
      <c r="H108" s="40">
        <v>0.2</v>
      </c>
      <c r="I108" s="51" t="s">
        <v>91</v>
      </c>
      <c r="J108" s="51" t="s">
        <v>95</v>
      </c>
      <c r="K108" s="51" t="s">
        <v>204</v>
      </c>
      <c r="L108" s="51">
        <v>1</v>
      </c>
      <c r="M108" s="56">
        <v>0</v>
      </c>
      <c r="N108" s="69"/>
      <c r="O108" s="55"/>
      <c r="P108" s="55"/>
      <c r="Q108" s="51"/>
      <c r="R108" s="51"/>
      <c r="S108" s="51"/>
      <c r="T108" s="51" t="s">
        <v>66</v>
      </c>
      <c r="U108" s="51"/>
      <c r="V108" s="51"/>
      <c r="W108" s="54">
        <v>1</v>
      </c>
      <c r="X108" s="54">
        <v>1</v>
      </c>
      <c r="Y108" s="54">
        <v>1</v>
      </c>
      <c r="Z108" s="87">
        <v>0</v>
      </c>
      <c r="AA108" s="54">
        <v>1</v>
      </c>
      <c r="AB108" s="54">
        <v>1</v>
      </c>
      <c r="AC108" s="51" t="s">
        <v>230</v>
      </c>
      <c r="AD108" s="54">
        <v>557</v>
      </c>
      <c r="AE108" s="54">
        <v>581</v>
      </c>
      <c r="AF108" s="54">
        <v>1</v>
      </c>
      <c r="AG108" s="51" t="s">
        <v>91</v>
      </c>
      <c r="AH108" s="54">
        <v>727</v>
      </c>
      <c r="AI108" s="35">
        <v>0</v>
      </c>
      <c r="AJ108" s="51" t="s">
        <v>70</v>
      </c>
      <c r="AK108" s="51" t="s">
        <v>70</v>
      </c>
      <c r="AL108" s="51" t="s">
        <v>70</v>
      </c>
      <c r="AM108" s="51" t="s">
        <v>70</v>
      </c>
      <c r="AN108" s="51" t="s">
        <v>70</v>
      </c>
      <c r="AO108" s="51" t="s">
        <v>70</v>
      </c>
      <c r="AP108" s="54">
        <v>0</v>
      </c>
      <c r="AQ108" s="51" t="s">
        <v>70</v>
      </c>
      <c r="AR108" s="54">
        <v>24.9</v>
      </c>
      <c r="AS108" s="51" t="s">
        <v>71</v>
      </c>
      <c r="AT108" s="54">
        <v>0</v>
      </c>
      <c r="AU108" s="51" t="s">
        <v>70</v>
      </c>
      <c r="AV108" s="54">
        <v>0</v>
      </c>
      <c r="AW108" s="54">
        <v>296</v>
      </c>
      <c r="AX108" s="51" t="s">
        <v>70</v>
      </c>
      <c r="AY108" s="51" t="s">
        <v>70</v>
      </c>
      <c r="AZ108" s="51" t="s">
        <v>70</v>
      </c>
      <c r="BA108" s="51" t="s">
        <v>70</v>
      </c>
      <c r="BB108" s="51" t="s">
        <v>70</v>
      </c>
      <c r="BC108" s="51" t="s">
        <v>70</v>
      </c>
      <c r="BD108" s="51" t="s">
        <v>72</v>
      </c>
      <c r="BE108" s="54">
        <v>2004</v>
      </c>
      <c r="BF108" s="54">
        <v>68</v>
      </c>
      <c r="BG108" s="54">
        <v>68</v>
      </c>
      <c r="BH108" s="54">
        <v>120</v>
      </c>
      <c r="BI108" s="54">
        <v>0</v>
      </c>
      <c r="BJ108" s="54">
        <v>1</v>
      </c>
      <c r="BK108" s="54">
        <v>1</v>
      </c>
      <c r="BL108" s="54">
        <v>2</v>
      </c>
      <c r="BM108" s="54">
        <v>1</v>
      </c>
      <c r="BN108" s="54">
        <v>0</v>
      </c>
      <c r="BO108" s="54">
        <v>0</v>
      </c>
      <c r="BP108" s="54">
        <v>0</v>
      </c>
      <c r="BQ108" s="54">
        <v>0</v>
      </c>
      <c r="BR108" s="54">
        <v>1</v>
      </c>
      <c r="BS108" s="54">
        <v>0</v>
      </c>
      <c r="BT108" s="54">
        <v>0</v>
      </c>
      <c r="BU108" s="54">
        <v>0</v>
      </c>
      <c r="BV108" s="54">
        <v>0</v>
      </c>
      <c r="BW108" s="54">
        <v>0</v>
      </c>
      <c r="BX108" s="54">
        <v>0</v>
      </c>
      <c r="BY108" s="54">
        <v>1</v>
      </c>
      <c r="BZ108" s="51" t="s">
        <v>73</v>
      </c>
    </row>
    <row r="109" spans="1:78" ht="14" thickBot="1">
      <c r="A109" s="51" t="s">
        <v>204</v>
      </c>
      <c r="B109" s="51" t="s">
        <v>117</v>
      </c>
      <c r="C109" s="52">
        <v>38596</v>
      </c>
      <c r="D109" s="52">
        <v>39264</v>
      </c>
      <c r="E109" s="53">
        <f t="shared" si="3"/>
        <v>22</v>
      </c>
      <c r="F109" s="54">
        <v>544194.6</v>
      </c>
      <c r="G109" s="54">
        <v>0</v>
      </c>
      <c r="H109" s="40">
        <v>0</v>
      </c>
      <c r="I109" s="51" t="s">
        <v>79</v>
      </c>
      <c r="J109" s="51" t="s">
        <v>95</v>
      </c>
      <c r="K109" s="51" t="s">
        <v>118</v>
      </c>
      <c r="L109" s="51">
        <v>0</v>
      </c>
      <c r="M109" s="56">
        <v>0</v>
      </c>
      <c r="N109" s="69"/>
      <c r="O109" s="55"/>
      <c r="P109" s="55"/>
      <c r="Q109" s="51"/>
      <c r="R109" s="51"/>
      <c r="S109" s="51"/>
      <c r="T109" s="51" t="s">
        <v>66</v>
      </c>
      <c r="U109" s="51"/>
      <c r="V109" s="51"/>
      <c r="W109" s="54">
        <v>1</v>
      </c>
      <c r="X109" s="54">
        <v>1</v>
      </c>
      <c r="Y109" s="54">
        <v>1</v>
      </c>
      <c r="Z109" s="54">
        <v>0</v>
      </c>
      <c r="AA109" s="54">
        <v>0</v>
      </c>
      <c r="AB109" s="54">
        <v>0</v>
      </c>
      <c r="AC109" s="51" t="s">
        <v>230</v>
      </c>
      <c r="AD109" s="54">
        <v>557</v>
      </c>
      <c r="AE109" s="54">
        <v>581</v>
      </c>
      <c r="AF109" s="54">
        <v>1</v>
      </c>
      <c r="AG109" s="51" t="s">
        <v>91</v>
      </c>
      <c r="AH109" s="54">
        <v>727</v>
      </c>
      <c r="AI109" s="54">
        <v>0</v>
      </c>
      <c r="AJ109" s="51" t="s">
        <v>70</v>
      </c>
      <c r="AK109" s="51" t="s">
        <v>69</v>
      </c>
      <c r="AL109" s="51" t="s">
        <v>69</v>
      </c>
      <c r="AM109" s="51" t="s">
        <v>69</v>
      </c>
      <c r="AN109" s="51" t="s">
        <v>70</v>
      </c>
      <c r="AO109" s="51" t="s">
        <v>70</v>
      </c>
      <c r="AP109" s="54">
        <v>0</v>
      </c>
      <c r="AQ109" s="51" t="s">
        <v>70</v>
      </c>
      <c r="AR109" s="54">
        <v>24.9</v>
      </c>
      <c r="AS109" s="51" t="s">
        <v>71</v>
      </c>
      <c r="AT109" s="54">
        <v>0</v>
      </c>
      <c r="AU109" s="51" t="s">
        <v>70</v>
      </c>
      <c r="AV109" s="54">
        <v>0</v>
      </c>
      <c r="AW109" s="54">
        <v>296</v>
      </c>
      <c r="AX109" s="51" t="s">
        <v>70</v>
      </c>
      <c r="AY109" s="51" t="s">
        <v>70</v>
      </c>
      <c r="AZ109" s="51" t="s">
        <v>70</v>
      </c>
      <c r="BA109" s="51" t="s">
        <v>70</v>
      </c>
      <c r="BB109" s="51" t="s">
        <v>69</v>
      </c>
      <c r="BC109" s="51" t="s">
        <v>70</v>
      </c>
      <c r="BD109" s="51" t="s">
        <v>72</v>
      </c>
      <c r="BE109" s="54">
        <v>2006</v>
      </c>
      <c r="BF109" s="54">
        <v>65</v>
      </c>
      <c r="BG109" s="54">
        <v>65</v>
      </c>
      <c r="BH109" s="54">
        <v>810</v>
      </c>
      <c r="BI109" s="54">
        <v>2</v>
      </c>
      <c r="BJ109" s="54">
        <v>0</v>
      </c>
      <c r="BK109" s="54">
        <v>0</v>
      </c>
      <c r="BL109" s="54">
        <v>4</v>
      </c>
      <c r="BM109" s="54">
        <v>0</v>
      </c>
      <c r="BN109" s="54">
        <v>0</v>
      </c>
      <c r="BO109" s="54">
        <v>1</v>
      </c>
      <c r="BP109" s="54">
        <v>0</v>
      </c>
      <c r="BQ109" s="54">
        <v>0</v>
      </c>
      <c r="BR109" s="54">
        <v>0</v>
      </c>
      <c r="BS109" s="54">
        <v>0</v>
      </c>
      <c r="BT109" s="54">
        <v>1</v>
      </c>
      <c r="BU109" s="54">
        <v>0</v>
      </c>
      <c r="BV109" s="54">
        <v>0</v>
      </c>
      <c r="BW109" s="54">
        <v>0</v>
      </c>
      <c r="BX109" s="54">
        <v>0</v>
      </c>
      <c r="BY109" s="54">
        <v>1</v>
      </c>
      <c r="BZ109" s="51" t="s">
        <v>73</v>
      </c>
    </row>
    <row r="110" spans="1:78" ht="14" thickBot="1">
      <c r="A110" s="51" t="s">
        <v>204</v>
      </c>
      <c r="B110" s="51" t="s">
        <v>234</v>
      </c>
      <c r="C110" s="52">
        <v>39295</v>
      </c>
      <c r="D110" s="68">
        <v>40299</v>
      </c>
      <c r="E110" s="53">
        <f t="shared" si="3"/>
        <v>33</v>
      </c>
      <c r="F110" s="54">
        <v>564916</v>
      </c>
      <c r="G110" s="54">
        <v>36</v>
      </c>
      <c r="H110" s="40">
        <v>2.3199999999999998</v>
      </c>
      <c r="I110" s="51" t="s">
        <v>95</v>
      </c>
      <c r="J110" s="51" t="s">
        <v>95</v>
      </c>
      <c r="K110" s="51" t="s">
        <v>94</v>
      </c>
      <c r="L110" s="51">
        <v>0</v>
      </c>
      <c r="M110" s="56">
        <v>0</v>
      </c>
      <c r="N110" s="69"/>
      <c r="O110" s="55"/>
      <c r="P110" s="55"/>
      <c r="Q110" s="51"/>
      <c r="R110" s="51"/>
      <c r="S110" s="51"/>
      <c r="T110" s="51" t="s">
        <v>66</v>
      </c>
      <c r="U110" s="51"/>
      <c r="V110" s="51"/>
      <c r="W110" s="54">
        <v>1</v>
      </c>
      <c r="X110" s="54">
        <v>1</v>
      </c>
      <c r="Y110" s="54">
        <v>1</v>
      </c>
      <c r="Z110" s="54">
        <v>1</v>
      </c>
      <c r="AA110" s="54">
        <v>1</v>
      </c>
      <c r="AB110" s="54">
        <v>1</v>
      </c>
      <c r="AC110" s="51" t="s">
        <v>230</v>
      </c>
      <c r="AD110" s="54">
        <v>557</v>
      </c>
      <c r="AE110" s="54">
        <v>581</v>
      </c>
      <c r="AF110" s="54">
        <v>1</v>
      </c>
      <c r="AG110" s="51" t="s">
        <v>91</v>
      </c>
      <c r="AH110" s="54">
        <v>727</v>
      </c>
      <c r="AI110" s="54">
        <v>0</v>
      </c>
      <c r="AJ110" s="51" t="s">
        <v>70</v>
      </c>
      <c r="AK110" s="51" t="s">
        <v>70</v>
      </c>
      <c r="AL110" s="51" t="s">
        <v>69</v>
      </c>
      <c r="AM110" s="51" t="s">
        <v>70</v>
      </c>
      <c r="AN110" s="51" t="s">
        <v>70</v>
      </c>
      <c r="AO110" s="51" t="s">
        <v>70</v>
      </c>
      <c r="AP110" s="54">
        <v>0</v>
      </c>
      <c r="AQ110" s="51" t="s">
        <v>70</v>
      </c>
      <c r="AR110" s="54">
        <v>24.9</v>
      </c>
      <c r="AS110" s="51" t="s">
        <v>71</v>
      </c>
      <c r="AT110" s="54">
        <v>0</v>
      </c>
      <c r="AU110" s="51" t="s">
        <v>70</v>
      </c>
      <c r="AV110" s="54">
        <v>0</v>
      </c>
      <c r="AW110" s="54">
        <v>296</v>
      </c>
      <c r="AX110" s="51" t="s">
        <v>70</v>
      </c>
      <c r="AY110" s="51" t="s">
        <v>70</v>
      </c>
      <c r="AZ110" s="51" t="s">
        <v>70</v>
      </c>
      <c r="BA110" s="51" t="s">
        <v>70</v>
      </c>
      <c r="BB110" s="51" t="s">
        <v>70</v>
      </c>
      <c r="BC110" s="51" t="s">
        <v>70</v>
      </c>
      <c r="BD110" s="51" t="s">
        <v>72</v>
      </c>
      <c r="BE110" s="54">
        <v>2009</v>
      </c>
      <c r="BF110" s="54">
        <v>66</v>
      </c>
      <c r="BG110" s="54">
        <v>66</v>
      </c>
      <c r="BH110" s="54">
        <v>1792</v>
      </c>
      <c r="BI110" s="54">
        <v>22</v>
      </c>
      <c r="BJ110" s="54">
        <v>14</v>
      </c>
      <c r="BK110" s="54">
        <v>1</v>
      </c>
      <c r="BL110" s="54">
        <v>56</v>
      </c>
      <c r="BM110" s="54">
        <v>15</v>
      </c>
      <c r="BN110" s="54">
        <v>0</v>
      </c>
      <c r="BO110" s="54">
        <v>14</v>
      </c>
      <c r="BP110" s="54">
        <v>0</v>
      </c>
      <c r="BQ110" s="54">
        <v>0</v>
      </c>
      <c r="BR110" s="54">
        <v>4</v>
      </c>
      <c r="BS110" s="54">
        <v>3</v>
      </c>
      <c r="BT110" s="54">
        <v>2</v>
      </c>
      <c r="BU110" s="54">
        <v>1</v>
      </c>
      <c r="BV110" s="54">
        <v>0</v>
      </c>
      <c r="BW110" s="54">
        <v>0</v>
      </c>
      <c r="BX110" s="54">
        <v>3</v>
      </c>
      <c r="BY110" s="54">
        <v>1</v>
      </c>
      <c r="BZ110" s="51" t="s">
        <v>73</v>
      </c>
    </row>
    <row r="111" spans="1:78" ht="14" thickBot="1">
      <c r="A111" s="51" t="s">
        <v>204</v>
      </c>
      <c r="B111" s="51" t="s">
        <v>235</v>
      </c>
      <c r="C111" s="68">
        <v>40299</v>
      </c>
      <c r="D111" s="52">
        <v>41426</v>
      </c>
      <c r="E111" s="53">
        <f t="shared" si="3"/>
        <v>37</v>
      </c>
      <c r="F111" s="54">
        <v>584442</v>
      </c>
      <c r="G111" s="54">
        <v>225</v>
      </c>
      <c r="H111" s="40">
        <v>12.49</v>
      </c>
      <c r="I111" s="51" t="s">
        <v>95</v>
      </c>
      <c r="J111" s="51" t="s">
        <v>95</v>
      </c>
      <c r="K111" s="51" t="s">
        <v>77</v>
      </c>
      <c r="L111" s="51">
        <v>0</v>
      </c>
      <c r="M111" s="56">
        <v>0</v>
      </c>
      <c r="N111" s="69"/>
      <c r="O111" s="55"/>
      <c r="P111" s="55"/>
      <c r="Q111" s="51"/>
      <c r="R111" s="51"/>
      <c r="S111" s="51"/>
      <c r="T111" s="51" t="s">
        <v>66</v>
      </c>
      <c r="U111" s="51"/>
      <c r="V111" s="51"/>
      <c r="W111" s="54">
        <v>1</v>
      </c>
      <c r="X111" s="54">
        <v>1</v>
      </c>
      <c r="Y111" s="54">
        <v>1</v>
      </c>
      <c r="Z111" s="54">
        <v>1</v>
      </c>
      <c r="AA111" s="54">
        <v>1</v>
      </c>
      <c r="AB111" s="54">
        <v>1</v>
      </c>
      <c r="AC111" s="51" t="s">
        <v>230</v>
      </c>
      <c r="AD111" s="54">
        <v>557</v>
      </c>
      <c r="AE111" s="54">
        <v>581</v>
      </c>
      <c r="AF111" s="54">
        <v>1</v>
      </c>
      <c r="AG111" s="51" t="s">
        <v>91</v>
      </c>
      <c r="AH111" s="54">
        <v>727</v>
      </c>
      <c r="AI111" s="35">
        <v>0</v>
      </c>
      <c r="AJ111" s="51" t="s">
        <v>70</v>
      </c>
      <c r="AK111" s="51" t="s">
        <v>70</v>
      </c>
      <c r="AL111" s="51" t="s">
        <v>70</v>
      </c>
      <c r="AM111" s="51" t="s">
        <v>70</v>
      </c>
      <c r="AN111" s="51" t="s">
        <v>70</v>
      </c>
      <c r="AO111" s="51" t="s">
        <v>70</v>
      </c>
      <c r="AP111" s="54">
        <v>0</v>
      </c>
      <c r="AQ111" s="51" t="s">
        <v>70</v>
      </c>
      <c r="AR111" s="54">
        <v>24.9</v>
      </c>
      <c r="AS111" s="51" t="s">
        <v>71</v>
      </c>
      <c r="AT111" s="54">
        <v>0</v>
      </c>
      <c r="AU111" s="51" t="s">
        <v>70</v>
      </c>
      <c r="AV111" s="54">
        <v>0</v>
      </c>
      <c r="AW111" s="54">
        <v>296</v>
      </c>
      <c r="AX111" s="51" t="s">
        <v>70</v>
      </c>
      <c r="AY111" s="51" t="s">
        <v>70</v>
      </c>
      <c r="AZ111" s="51" t="s">
        <v>70</v>
      </c>
      <c r="BA111" s="51" t="s">
        <v>70</v>
      </c>
      <c r="BB111" s="51" t="s">
        <v>70</v>
      </c>
      <c r="BC111" s="51" t="s">
        <v>70</v>
      </c>
      <c r="BD111" s="51" t="s">
        <v>72</v>
      </c>
      <c r="BE111" s="54">
        <v>2010</v>
      </c>
      <c r="BF111" s="54">
        <v>67</v>
      </c>
      <c r="BG111" s="54">
        <v>67</v>
      </c>
      <c r="BH111" s="54">
        <v>329</v>
      </c>
      <c r="BI111" s="54">
        <v>20</v>
      </c>
      <c r="BJ111" s="54">
        <v>2</v>
      </c>
      <c r="BK111" s="54">
        <v>0</v>
      </c>
      <c r="BL111" s="54">
        <v>38</v>
      </c>
      <c r="BM111" s="54">
        <v>7</v>
      </c>
      <c r="BN111" s="54">
        <v>0</v>
      </c>
      <c r="BO111" s="54">
        <v>16</v>
      </c>
      <c r="BP111" s="54">
        <v>0</v>
      </c>
      <c r="BQ111" s="54">
        <v>0</v>
      </c>
      <c r="BR111" s="54">
        <v>1</v>
      </c>
      <c r="BS111" s="54">
        <v>6</v>
      </c>
      <c r="BT111" s="54">
        <v>2</v>
      </c>
      <c r="BU111" s="54">
        <v>0</v>
      </c>
      <c r="BV111" s="54">
        <v>0</v>
      </c>
      <c r="BW111" s="54">
        <v>0</v>
      </c>
      <c r="BX111" s="54">
        <v>0</v>
      </c>
      <c r="BY111" s="54">
        <v>1</v>
      </c>
      <c r="BZ111" s="51" t="s">
        <v>73</v>
      </c>
    </row>
    <row r="112" spans="1:78" ht="14" thickBot="1">
      <c r="A112" s="31" t="s">
        <v>204</v>
      </c>
      <c r="B112" s="31" t="s">
        <v>236</v>
      </c>
      <c r="C112" s="32">
        <v>41426</v>
      </c>
      <c r="D112" s="32">
        <v>41456</v>
      </c>
      <c r="E112" s="34">
        <f t="shared" si="3"/>
        <v>1</v>
      </c>
      <c r="F112" s="35">
        <v>597059</v>
      </c>
      <c r="G112" s="35">
        <v>16</v>
      </c>
      <c r="H112" s="40">
        <v>32.159999999999997</v>
      </c>
      <c r="I112" s="31" t="s">
        <v>95</v>
      </c>
      <c r="J112" s="31" t="s">
        <v>95</v>
      </c>
      <c r="K112" s="31" t="s">
        <v>204</v>
      </c>
      <c r="L112" s="31">
        <v>1</v>
      </c>
      <c r="M112" s="37">
        <v>0</v>
      </c>
      <c r="N112" s="64"/>
      <c r="O112" s="50"/>
      <c r="P112" s="50"/>
      <c r="Q112" s="31"/>
      <c r="R112" s="31"/>
      <c r="S112" s="31"/>
      <c r="T112" s="31" t="s">
        <v>66</v>
      </c>
      <c r="U112" s="31"/>
      <c r="V112" s="31"/>
      <c r="W112" s="35">
        <v>1</v>
      </c>
      <c r="X112" s="35">
        <v>1</v>
      </c>
      <c r="Y112" s="35">
        <v>1</v>
      </c>
      <c r="Z112" s="35">
        <v>1</v>
      </c>
      <c r="AA112" s="35">
        <v>1</v>
      </c>
      <c r="AB112" s="35">
        <v>1</v>
      </c>
      <c r="AC112" s="31" t="s">
        <v>230</v>
      </c>
      <c r="AD112" s="35">
        <v>557</v>
      </c>
      <c r="AE112" s="35">
        <v>581</v>
      </c>
      <c r="AF112" s="35">
        <v>1</v>
      </c>
      <c r="AG112" s="31" t="s">
        <v>91</v>
      </c>
      <c r="AH112" s="35">
        <v>727</v>
      </c>
      <c r="AI112" s="35">
        <v>0</v>
      </c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 t="s">
        <v>87</v>
      </c>
    </row>
    <row r="113" spans="1:78" ht="14" thickBot="1">
      <c r="A113" s="51" t="s">
        <v>204</v>
      </c>
      <c r="B113" s="51" t="s">
        <v>237</v>
      </c>
      <c r="C113" s="52">
        <v>41475</v>
      </c>
      <c r="D113" s="52">
        <v>42186</v>
      </c>
      <c r="E113" s="53">
        <f t="shared" si="3"/>
        <v>23</v>
      </c>
      <c r="F113" s="54">
        <v>605471</v>
      </c>
      <c r="G113" s="54">
        <v>163</v>
      </c>
      <c r="H113" s="40">
        <v>14.05</v>
      </c>
      <c r="I113" s="51" t="s">
        <v>95</v>
      </c>
      <c r="J113" s="51" t="s">
        <v>95</v>
      </c>
      <c r="K113" s="51" t="s">
        <v>204</v>
      </c>
      <c r="L113" s="51">
        <v>1</v>
      </c>
      <c r="M113" s="56">
        <v>0</v>
      </c>
      <c r="N113" s="69"/>
      <c r="O113" s="55"/>
      <c r="P113" s="55"/>
      <c r="Q113" s="51"/>
      <c r="R113" s="51"/>
      <c r="S113" s="51"/>
      <c r="T113" s="51" t="s">
        <v>66</v>
      </c>
      <c r="U113" s="51"/>
      <c r="V113" s="51"/>
      <c r="W113" s="54">
        <v>1</v>
      </c>
      <c r="X113" s="54">
        <v>1</v>
      </c>
      <c r="Y113" s="54">
        <v>1</v>
      </c>
      <c r="Z113" s="54">
        <v>1</v>
      </c>
      <c r="AA113" s="54">
        <v>1</v>
      </c>
      <c r="AB113" s="54">
        <v>1</v>
      </c>
      <c r="AC113" s="51" t="s">
        <v>230</v>
      </c>
      <c r="AD113" s="54">
        <v>557</v>
      </c>
      <c r="AE113" s="54">
        <v>581</v>
      </c>
      <c r="AF113" s="54">
        <v>1</v>
      </c>
      <c r="AG113" s="51" t="s">
        <v>91</v>
      </c>
      <c r="AH113" s="54">
        <v>727</v>
      </c>
      <c r="AI113" s="35">
        <v>0</v>
      </c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 t="s">
        <v>87</v>
      </c>
    </row>
    <row r="114" spans="1:78" s="15" customFormat="1" ht="13">
      <c r="A114" s="72" t="s">
        <v>204</v>
      </c>
      <c r="B114" s="72" t="s">
        <v>238</v>
      </c>
      <c r="C114" s="73">
        <v>42186</v>
      </c>
      <c r="D114" s="73">
        <v>43465</v>
      </c>
      <c r="E114" s="74">
        <f t="shared" si="3"/>
        <v>41</v>
      </c>
      <c r="F114" s="75">
        <v>619111.69999999995</v>
      </c>
      <c r="G114" s="75">
        <v>1709</v>
      </c>
      <c r="H114" s="76">
        <v>80.790000000000006</v>
      </c>
      <c r="I114" s="72" t="s">
        <v>95</v>
      </c>
      <c r="J114" s="72" t="s">
        <v>95</v>
      </c>
      <c r="K114" s="72" t="s">
        <v>77</v>
      </c>
      <c r="L114" s="72">
        <v>0</v>
      </c>
      <c r="M114" s="65">
        <v>0</v>
      </c>
      <c r="N114" s="85"/>
      <c r="O114" s="79"/>
      <c r="P114" s="79"/>
      <c r="Q114" s="72"/>
      <c r="R114" s="72"/>
      <c r="S114" s="72"/>
      <c r="T114" s="72" t="s">
        <v>86</v>
      </c>
      <c r="U114" s="72" t="s">
        <v>109</v>
      </c>
      <c r="V114" s="72"/>
      <c r="W114" s="75">
        <v>1</v>
      </c>
      <c r="X114" s="75">
        <v>1</v>
      </c>
      <c r="Y114" s="75">
        <v>1</v>
      </c>
      <c r="Z114" s="75">
        <v>1</v>
      </c>
      <c r="AA114" s="75">
        <v>1</v>
      </c>
      <c r="AB114" s="75">
        <v>1</v>
      </c>
      <c r="AC114" s="72" t="s">
        <v>230</v>
      </c>
      <c r="AD114" s="75">
        <v>557</v>
      </c>
      <c r="AE114" s="75">
        <v>581</v>
      </c>
      <c r="AF114" s="75">
        <v>1</v>
      </c>
      <c r="AG114" s="72" t="s">
        <v>91</v>
      </c>
      <c r="AH114" s="75">
        <v>727</v>
      </c>
      <c r="AI114" s="35">
        <v>0</v>
      </c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 t="s">
        <v>87</v>
      </c>
    </row>
    <row r="115" spans="1:78" ht="14" thickBot="1">
      <c r="A115" s="31" t="s">
        <v>166</v>
      </c>
      <c r="B115" s="31" t="s">
        <v>239</v>
      </c>
      <c r="C115" s="32">
        <v>37438</v>
      </c>
      <c r="D115" s="32">
        <v>38322</v>
      </c>
      <c r="E115" s="34">
        <f t="shared" si="3"/>
        <v>29</v>
      </c>
      <c r="F115" s="35">
        <v>3277984</v>
      </c>
      <c r="G115" s="35">
        <v>60</v>
      </c>
      <c r="H115" s="81">
        <v>0.76</v>
      </c>
      <c r="I115" s="31" t="s">
        <v>79</v>
      </c>
      <c r="J115" s="31" t="s">
        <v>65</v>
      </c>
      <c r="K115" s="31" t="s">
        <v>166</v>
      </c>
      <c r="L115" s="31">
        <v>1</v>
      </c>
      <c r="M115" s="37">
        <v>0</v>
      </c>
      <c r="N115" s="64"/>
      <c r="O115" s="50"/>
      <c r="P115" s="50"/>
      <c r="Q115" s="31"/>
      <c r="R115" s="31"/>
      <c r="S115" s="31"/>
      <c r="T115" s="31" t="s">
        <v>66</v>
      </c>
      <c r="U115" s="31"/>
      <c r="V115" s="31"/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1" t="s">
        <v>166</v>
      </c>
      <c r="AD115" s="35">
        <v>0</v>
      </c>
      <c r="AE115" s="35">
        <v>0</v>
      </c>
      <c r="AF115" s="35">
        <v>0</v>
      </c>
      <c r="AG115" s="31"/>
      <c r="AH115" s="35">
        <v>119</v>
      </c>
      <c r="AI115" s="35">
        <v>0</v>
      </c>
      <c r="AJ115" s="31" t="s">
        <v>70</v>
      </c>
      <c r="AK115" s="31" t="s">
        <v>70</v>
      </c>
      <c r="AL115" s="31" t="s">
        <v>70</v>
      </c>
      <c r="AM115" s="31" t="s">
        <v>70</v>
      </c>
      <c r="AN115" s="31" t="s">
        <v>70</v>
      </c>
      <c r="AO115" s="31" t="s">
        <v>70</v>
      </c>
      <c r="AP115" s="35">
        <v>0</v>
      </c>
      <c r="AQ115" s="31" t="s">
        <v>70</v>
      </c>
      <c r="AR115" s="35">
        <v>0.1</v>
      </c>
      <c r="AS115" s="31" t="s">
        <v>71</v>
      </c>
      <c r="AT115" s="35">
        <v>0</v>
      </c>
      <c r="AU115" s="31" t="s">
        <v>70</v>
      </c>
      <c r="AV115" s="35">
        <v>0</v>
      </c>
      <c r="AW115" s="35">
        <v>53</v>
      </c>
      <c r="AX115" s="31" t="s">
        <v>70</v>
      </c>
      <c r="AY115" s="31" t="s">
        <v>70</v>
      </c>
      <c r="AZ115" s="31" t="s">
        <v>70</v>
      </c>
      <c r="BA115" s="31" t="s">
        <v>70</v>
      </c>
      <c r="BB115" s="31" t="s">
        <v>70</v>
      </c>
      <c r="BC115" s="31" t="s">
        <v>70</v>
      </c>
      <c r="BD115" s="31" t="s">
        <v>72</v>
      </c>
      <c r="BE115" s="35">
        <v>2004</v>
      </c>
      <c r="BF115" s="35">
        <v>73</v>
      </c>
      <c r="BG115" s="35">
        <v>73</v>
      </c>
      <c r="BH115" s="35">
        <v>1904</v>
      </c>
      <c r="BI115" s="35">
        <v>14</v>
      </c>
      <c r="BJ115" s="35">
        <v>23</v>
      </c>
      <c r="BK115" s="35">
        <v>6</v>
      </c>
      <c r="BL115" s="35">
        <v>74</v>
      </c>
      <c r="BM115" s="35">
        <v>13</v>
      </c>
      <c r="BN115" s="35">
        <v>1</v>
      </c>
      <c r="BO115" s="35">
        <v>2</v>
      </c>
      <c r="BP115" s="35">
        <v>2</v>
      </c>
      <c r="BQ115" s="35">
        <v>0</v>
      </c>
      <c r="BR115" s="35">
        <v>0</v>
      </c>
      <c r="BS115" s="35">
        <v>0</v>
      </c>
      <c r="BT115" s="35">
        <v>6</v>
      </c>
      <c r="BU115" s="35">
        <v>1</v>
      </c>
      <c r="BV115" s="35">
        <v>1</v>
      </c>
      <c r="BW115" s="35">
        <v>0</v>
      </c>
      <c r="BX115" s="35">
        <v>0</v>
      </c>
      <c r="BY115" s="35">
        <v>1</v>
      </c>
      <c r="BZ115" s="31" t="s">
        <v>73</v>
      </c>
    </row>
    <row r="116" spans="1:78" ht="14" thickBot="1">
      <c r="A116" s="51" t="s">
        <v>166</v>
      </c>
      <c r="B116" s="51" t="s">
        <v>175</v>
      </c>
      <c r="C116" s="52">
        <v>38353</v>
      </c>
      <c r="D116" s="68">
        <v>38473</v>
      </c>
      <c r="E116" s="53">
        <f t="shared" si="3"/>
        <v>4</v>
      </c>
      <c r="F116" s="54">
        <v>3597980</v>
      </c>
      <c r="G116" s="54">
        <v>0</v>
      </c>
      <c r="H116" s="40">
        <v>0</v>
      </c>
      <c r="I116" s="51" t="s">
        <v>120</v>
      </c>
      <c r="J116" s="51" t="s">
        <v>65</v>
      </c>
      <c r="K116" s="51" t="s">
        <v>75</v>
      </c>
      <c r="L116" s="51">
        <v>0</v>
      </c>
      <c r="M116" s="56">
        <v>0</v>
      </c>
      <c r="N116" s="69"/>
      <c r="O116" s="55"/>
      <c r="P116" s="55"/>
      <c r="Q116" s="51"/>
      <c r="R116" s="51"/>
      <c r="S116" s="51"/>
      <c r="T116" s="51" t="s">
        <v>66</v>
      </c>
      <c r="U116" s="51"/>
      <c r="V116" s="51"/>
      <c r="W116" s="54">
        <v>0</v>
      </c>
      <c r="X116" s="54">
        <v>0</v>
      </c>
      <c r="Y116" s="54">
        <v>0</v>
      </c>
      <c r="Z116" s="54">
        <v>0</v>
      </c>
      <c r="AA116" s="54">
        <v>1</v>
      </c>
      <c r="AB116" s="54">
        <v>1</v>
      </c>
      <c r="AC116" s="51" t="s">
        <v>166</v>
      </c>
      <c r="AD116" s="54">
        <v>0</v>
      </c>
      <c r="AE116" s="54">
        <v>0</v>
      </c>
      <c r="AF116" s="54">
        <v>0</v>
      </c>
      <c r="AG116" s="51"/>
      <c r="AH116" s="54">
        <v>119</v>
      </c>
      <c r="AI116" s="35">
        <v>0</v>
      </c>
      <c r="AJ116" s="51" t="s">
        <v>70</v>
      </c>
      <c r="AK116" s="51" t="s">
        <v>69</v>
      </c>
      <c r="AL116" s="51" t="s">
        <v>69</v>
      </c>
      <c r="AM116" s="51" t="s">
        <v>70</v>
      </c>
      <c r="AN116" s="51" t="s">
        <v>70</v>
      </c>
      <c r="AO116" s="51" t="s">
        <v>70</v>
      </c>
      <c r="AP116" s="54">
        <v>0</v>
      </c>
      <c r="AQ116" s="51" t="s">
        <v>69</v>
      </c>
      <c r="AR116" s="54">
        <v>0.1</v>
      </c>
      <c r="AS116" s="51" t="s">
        <v>71</v>
      </c>
      <c r="AT116" s="54">
        <v>0</v>
      </c>
      <c r="AU116" s="51" t="s">
        <v>69</v>
      </c>
      <c r="AV116" s="54">
        <v>0</v>
      </c>
      <c r="AW116" s="54">
        <v>53</v>
      </c>
      <c r="AX116" s="51" t="s">
        <v>70</v>
      </c>
      <c r="AY116" s="51" t="s">
        <v>70</v>
      </c>
      <c r="AZ116" s="51" t="s">
        <v>70</v>
      </c>
      <c r="BA116" s="51" t="s">
        <v>69</v>
      </c>
      <c r="BB116" s="51" t="s">
        <v>70</v>
      </c>
      <c r="BC116" s="51" t="s">
        <v>70</v>
      </c>
      <c r="BD116" s="51" t="s">
        <v>82</v>
      </c>
      <c r="BE116" s="54">
        <v>2005</v>
      </c>
      <c r="BF116" s="54">
        <v>74</v>
      </c>
      <c r="BG116" s="54">
        <v>74</v>
      </c>
      <c r="BH116" s="54">
        <v>3</v>
      </c>
      <c r="BI116" s="54">
        <v>3</v>
      </c>
      <c r="BJ116" s="54">
        <v>4</v>
      </c>
      <c r="BK116" s="54">
        <v>1</v>
      </c>
      <c r="BL116" s="54">
        <v>12</v>
      </c>
      <c r="BM116" s="54">
        <v>4</v>
      </c>
      <c r="BN116" s="54">
        <v>0</v>
      </c>
      <c r="BO116" s="54">
        <v>2</v>
      </c>
      <c r="BP116" s="54">
        <v>0</v>
      </c>
      <c r="BQ116" s="54">
        <v>0</v>
      </c>
      <c r="BR116" s="54">
        <v>0</v>
      </c>
      <c r="BS116" s="54">
        <v>0</v>
      </c>
      <c r="BT116" s="54">
        <v>1</v>
      </c>
      <c r="BU116" s="54">
        <v>0</v>
      </c>
      <c r="BV116" s="54">
        <v>0</v>
      </c>
      <c r="BW116" s="54">
        <v>0</v>
      </c>
      <c r="BX116" s="54">
        <v>0</v>
      </c>
      <c r="BY116" s="54">
        <v>1</v>
      </c>
      <c r="BZ116" s="51" t="s">
        <v>73</v>
      </c>
    </row>
    <row r="117" spans="1:78" ht="14" thickBot="1">
      <c r="A117" s="31" t="s">
        <v>166</v>
      </c>
      <c r="B117" s="31" t="s">
        <v>240</v>
      </c>
      <c r="C117" s="33">
        <v>38473</v>
      </c>
      <c r="D117" s="32">
        <v>39965</v>
      </c>
      <c r="E117" s="34">
        <f t="shared" si="3"/>
        <v>49</v>
      </c>
      <c r="F117" s="35">
        <v>3859051</v>
      </c>
      <c r="G117" s="35">
        <v>441</v>
      </c>
      <c r="H117" s="40">
        <v>2.8</v>
      </c>
      <c r="I117" s="31" t="s">
        <v>79</v>
      </c>
      <c r="J117" s="31" t="s">
        <v>65</v>
      </c>
      <c r="K117" s="31" t="s">
        <v>108</v>
      </c>
      <c r="L117" s="31">
        <v>0</v>
      </c>
      <c r="M117" s="37">
        <v>0</v>
      </c>
      <c r="N117" s="64"/>
      <c r="O117" s="50"/>
      <c r="P117" s="50"/>
      <c r="Q117" s="31"/>
      <c r="R117" s="31"/>
      <c r="S117" s="31"/>
      <c r="T117" s="31" t="s">
        <v>66</v>
      </c>
      <c r="U117" s="31"/>
      <c r="V117" s="31"/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1" t="s">
        <v>166</v>
      </c>
      <c r="AD117" s="35">
        <v>0</v>
      </c>
      <c r="AE117" s="35">
        <v>0</v>
      </c>
      <c r="AF117" s="35">
        <v>0</v>
      </c>
      <c r="AG117" s="31"/>
      <c r="AH117" s="35">
        <v>119</v>
      </c>
      <c r="AI117" s="35">
        <v>0</v>
      </c>
      <c r="AJ117" s="31" t="s">
        <v>70</v>
      </c>
      <c r="AK117" s="31" t="s">
        <v>69</v>
      </c>
      <c r="AL117" s="31" t="s">
        <v>70</v>
      </c>
      <c r="AM117" s="31" t="s">
        <v>69</v>
      </c>
      <c r="AN117" s="31" t="s">
        <v>70</v>
      </c>
      <c r="AO117" s="31" t="s">
        <v>69</v>
      </c>
      <c r="AP117" s="35">
        <v>0</v>
      </c>
      <c r="AQ117" s="31" t="s">
        <v>70</v>
      </c>
      <c r="AR117" s="35">
        <v>0.1</v>
      </c>
      <c r="AS117" s="31" t="s">
        <v>71</v>
      </c>
      <c r="AT117" s="35">
        <v>0</v>
      </c>
      <c r="AU117" s="31" t="s">
        <v>70</v>
      </c>
      <c r="AV117" s="35">
        <v>0</v>
      </c>
      <c r="AW117" s="35">
        <v>53</v>
      </c>
      <c r="AX117" s="31" t="s">
        <v>70</v>
      </c>
      <c r="AY117" s="31" t="s">
        <v>70</v>
      </c>
      <c r="AZ117" s="31" t="s">
        <v>70</v>
      </c>
      <c r="BA117" s="31" t="s">
        <v>70</v>
      </c>
      <c r="BB117" s="31" t="s">
        <v>70</v>
      </c>
      <c r="BC117" s="31" t="s">
        <v>70</v>
      </c>
      <c r="BD117" s="31" t="s">
        <v>72</v>
      </c>
      <c r="BE117" s="35">
        <v>2008</v>
      </c>
      <c r="BF117" s="35">
        <v>72</v>
      </c>
      <c r="BG117" s="35">
        <v>72</v>
      </c>
      <c r="BH117" s="35">
        <v>2282</v>
      </c>
      <c r="BI117" s="35">
        <v>45</v>
      </c>
      <c r="BJ117" s="35">
        <v>65</v>
      </c>
      <c r="BK117" s="35">
        <v>53</v>
      </c>
      <c r="BL117" s="35">
        <v>230</v>
      </c>
      <c r="BM117" s="35">
        <v>50</v>
      </c>
      <c r="BN117" s="35">
        <v>3</v>
      </c>
      <c r="BO117" s="35">
        <v>33</v>
      </c>
      <c r="BP117" s="35">
        <v>18</v>
      </c>
      <c r="BQ117" s="35">
        <v>4</v>
      </c>
      <c r="BR117" s="35">
        <v>12</v>
      </c>
      <c r="BS117" s="35">
        <v>7</v>
      </c>
      <c r="BT117" s="35">
        <v>6</v>
      </c>
      <c r="BU117" s="35">
        <v>6</v>
      </c>
      <c r="BV117" s="35">
        <v>1</v>
      </c>
      <c r="BW117" s="35">
        <v>1</v>
      </c>
      <c r="BX117" s="35">
        <v>1</v>
      </c>
      <c r="BY117" s="35">
        <v>1</v>
      </c>
      <c r="BZ117" s="31" t="s">
        <v>73</v>
      </c>
    </row>
    <row r="118" spans="1:78" ht="14" thickBot="1">
      <c r="A118" s="31" t="s">
        <v>166</v>
      </c>
      <c r="B118" s="31" t="s">
        <v>241</v>
      </c>
      <c r="C118" s="32">
        <v>39965</v>
      </c>
      <c r="D118" s="32">
        <v>40602</v>
      </c>
      <c r="E118" s="34">
        <f t="shared" si="3"/>
        <v>20</v>
      </c>
      <c r="F118" s="35">
        <v>4185387</v>
      </c>
      <c r="G118" s="35">
        <v>245</v>
      </c>
      <c r="H118" s="40">
        <v>3.51</v>
      </c>
      <c r="I118" s="31" t="s">
        <v>79</v>
      </c>
      <c r="J118" s="31" t="s">
        <v>65</v>
      </c>
      <c r="K118" s="31" t="s">
        <v>166</v>
      </c>
      <c r="L118" s="31">
        <v>1</v>
      </c>
      <c r="M118" s="37">
        <v>0</v>
      </c>
      <c r="N118" s="64"/>
      <c r="O118" s="50"/>
      <c r="P118" s="50"/>
      <c r="Q118" s="31"/>
      <c r="R118" s="31"/>
      <c r="S118" s="31"/>
      <c r="T118" s="31" t="s">
        <v>66</v>
      </c>
      <c r="U118" s="31"/>
      <c r="V118" s="31"/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1" t="s">
        <v>166</v>
      </c>
      <c r="AD118" s="35">
        <v>0</v>
      </c>
      <c r="AE118" s="35">
        <v>0</v>
      </c>
      <c r="AF118" s="35">
        <v>0</v>
      </c>
      <c r="AG118" s="31"/>
      <c r="AH118" s="35">
        <v>119</v>
      </c>
      <c r="AI118" s="35">
        <v>0</v>
      </c>
      <c r="AJ118" s="31" t="s">
        <v>70</v>
      </c>
      <c r="AK118" s="31" t="s">
        <v>70</v>
      </c>
      <c r="AL118" s="31" t="s">
        <v>70</v>
      </c>
      <c r="AM118" s="31" t="s">
        <v>70</v>
      </c>
      <c r="AN118" s="31" t="s">
        <v>70</v>
      </c>
      <c r="AO118" s="31" t="s">
        <v>69</v>
      </c>
      <c r="AP118" s="31"/>
      <c r="AQ118" s="31" t="s">
        <v>69</v>
      </c>
      <c r="AR118" s="35">
        <v>0.1</v>
      </c>
      <c r="AS118" s="31" t="s">
        <v>189</v>
      </c>
      <c r="AT118" s="31"/>
      <c r="AU118" s="31" t="s">
        <v>69</v>
      </c>
      <c r="AV118" s="35">
        <v>1</v>
      </c>
      <c r="AW118" s="35">
        <v>53</v>
      </c>
      <c r="AX118" s="31" t="s">
        <v>70</v>
      </c>
      <c r="AY118" s="31" t="s">
        <v>70</v>
      </c>
      <c r="AZ118" s="31" t="s">
        <v>69</v>
      </c>
      <c r="BA118" s="31" t="s">
        <v>70</v>
      </c>
      <c r="BB118" s="31" t="s">
        <v>69</v>
      </c>
      <c r="BC118" s="31" t="s">
        <v>69</v>
      </c>
      <c r="BD118" s="31" t="s">
        <v>84</v>
      </c>
      <c r="BE118" s="35">
        <v>2011</v>
      </c>
      <c r="BF118" s="35">
        <v>71</v>
      </c>
      <c r="BG118" s="35">
        <v>71</v>
      </c>
      <c r="BH118" s="35">
        <v>644</v>
      </c>
      <c r="BI118" s="35">
        <v>40</v>
      </c>
      <c r="BJ118" s="35">
        <v>26</v>
      </c>
      <c r="BK118" s="35">
        <v>20</v>
      </c>
      <c r="BL118" s="35">
        <v>117</v>
      </c>
      <c r="BM118" s="35">
        <v>28</v>
      </c>
      <c r="BN118" s="35">
        <v>0</v>
      </c>
      <c r="BO118" s="35">
        <v>21</v>
      </c>
      <c r="BP118" s="35">
        <v>4</v>
      </c>
      <c r="BQ118" s="35">
        <v>0</v>
      </c>
      <c r="BR118" s="35">
        <v>2</v>
      </c>
      <c r="BS118" s="35">
        <v>6</v>
      </c>
      <c r="BT118" s="35">
        <v>1</v>
      </c>
      <c r="BU118" s="35">
        <v>10</v>
      </c>
      <c r="BV118" s="35">
        <v>0</v>
      </c>
      <c r="BW118" s="35">
        <v>1</v>
      </c>
      <c r="BX118" s="35">
        <v>0</v>
      </c>
      <c r="BY118" s="35">
        <v>1</v>
      </c>
      <c r="BZ118" s="31" t="s">
        <v>73</v>
      </c>
    </row>
    <row r="119" spans="1:78" ht="14" thickBot="1">
      <c r="A119" s="31" t="s">
        <v>166</v>
      </c>
      <c r="B119" s="31" t="s">
        <v>242</v>
      </c>
      <c r="C119" s="32">
        <v>40603</v>
      </c>
      <c r="D119" s="32">
        <v>41153</v>
      </c>
      <c r="E119" s="34">
        <f t="shared" si="3"/>
        <v>18</v>
      </c>
      <c r="F119" s="35">
        <v>4495102</v>
      </c>
      <c r="G119" s="35">
        <v>357</v>
      </c>
      <c r="H119" s="40">
        <v>5.29</v>
      </c>
      <c r="I119" s="31" t="s">
        <v>79</v>
      </c>
      <c r="J119" s="31" t="s">
        <v>65</v>
      </c>
      <c r="K119" s="31" t="s">
        <v>106</v>
      </c>
      <c r="L119" s="31">
        <v>0</v>
      </c>
      <c r="M119" s="37">
        <v>0</v>
      </c>
      <c r="N119" s="64"/>
      <c r="O119" s="50"/>
      <c r="P119" s="50"/>
      <c r="Q119" s="31"/>
      <c r="R119" s="31"/>
      <c r="S119" s="31"/>
      <c r="T119" s="31" t="s">
        <v>66</v>
      </c>
      <c r="U119" s="31"/>
      <c r="V119" s="31"/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1" t="s">
        <v>166</v>
      </c>
      <c r="AD119" s="35">
        <v>0</v>
      </c>
      <c r="AE119" s="35">
        <v>0</v>
      </c>
      <c r="AF119" s="35">
        <v>0</v>
      </c>
      <c r="AG119" s="31"/>
      <c r="AH119" s="35">
        <v>119</v>
      </c>
      <c r="AI119" s="35">
        <v>0</v>
      </c>
      <c r="AJ119" s="31" t="s">
        <v>70</v>
      </c>
      <c r="AK119" s="31" t="s">
        <v>70</v>
      </c>
      <c r="AL119" s="31" t="s">
        <v>70</v>
      </c>
      <c r="AM119" s="31" t="s">
        <v>70</v>
      </c>
      <c r="AN119" s="31" t="s">
        <v>70</v>
      </c>
      <c r="AO119" s="31" t="s">
        <v>70</v>
      </c>
      <c r="AP119" s="35">
        <v>0</v>
      </c>
      <c r="AQ119" s="31" t="s">
        <v>70</v>
      </c>
      <c r="AR119" s="35">
        <v>0.1</v>
      </c>
      <c r="AS119" s="31" t="s">
        <v>71</v>
      </c>
      <c r="AT119" s="35">
        <v>0</v>
      </c>
      <c r="AU119" s="31" t="s">
        <v>70</v>
      </c>
      <c r="AV119" s="35">
        <v>0</v>
      </c>
      <c r="AW119" s="35">
        <v>53</v>
      </c>
      <c r="AX119" s="31" t="s">
        <v>70</v>
      </c>
      <c r="AY119" s="31" t="s">
        <v>70</v>
      </c>
      <c r="AZ119" s="31" t="s">
        <v>70</v>
      </c>
      <c r="BA119" s="31" t="s">
        <v>70</v>
      </c>
      <c r="BB119" s="31" t="s">
        <v>70</v>
      </c>
      <c r="BC119" s="31" t="s">
        <v>70</v>
      </c>
      <c r="BD119" s="31" t="s">
        <v>72</v>
      </c>
      <c r="BE119" s="35">
        <v>2011</v>
      </c>
      <c r="BF119" s="35">
        <v>70</v>
      </c>
      <c r="BG119" s="35">
        <v>70</v>
      </c>
      <c r="BH119" s="35">
        <v>26</v>
      </c>
      <c r="BI119" s="35">
        <v>3</v>
      </c>
      <c r="BJ119" s="35">
        <v>0</v>
      </c>
      <c r="BK119" s="35">
        <v>0</v>
      </c>
      <c r="BL119" s="35">
        <v>3</v>
      </c>
      <c r="BM119" s="35">
        <v>1</v>
      </c>
      <c r="BN119" s="35">
        <v>0</v>
      </c>
      <c r="BO119" s="35">
        <v>1</v>
      </c>
      <c r="BP119" s="35">
        <v>0</v>
      </c>
      <c r="BQ119" s="35">
        <v>0</v>
      </c>
      <c r="BR119" s="35">
        <v>0</v>
      </c>
      <c r="BS119" s="35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1" t="s">
        <v>73</v>
      </c>
    </row>
    <row r="120" spans="1:78" ht="14" thickBot="1">
      <c r="A120" s="31" t="s">
        <v>166</v>
      </c>
      <c r="B120" s="31" t="s">
        <v>243</v>
      </c>
      <c r="C120" s="32">
        <v>41172</v>
      </c>
      <c r="D120" s="32">
        <v>41913</v>
      </c>
      <c r="E120" s="34">
        <f t="shared" si="3"/>
        <v>24</v>
      </c>
      <c r="F120" s="35">
        <v>4821033</v>
      </c>
      <c r="G120" s="35">
        <v>377</v>
      </c>
      <c r="H120" s="40">
        <v>3.91</v>
      </c>
      <c r="I120" s="31" t="s">
        <v>65</v>
      </c>
      <c r="J120" s="31" t="s">
        <v>65</v>
      </c>
      <c r="K120" s="31" t="s">
        <v>77</v>
      </c>
      <c r="L120" s="31">
        <v>0</v>
      </c>
      <c r="M120" s="31">
        <v>1</v>
      </c>
      <c r="N120" s="64"/>
      <c r="O120" s="50"/>
      <c r="P120" s="50"/>
      <c r="Q120" s="31"/>
      <c r="R120" s="31"/>
      <c r="S120" s="31"/>
      <c r="T120" s="31" t="s">
        <v>66</v>
      </c>
      <c r="U120" s="31"/>
      <c r="V120" s="31"/>
      <c r="W120" s="35">
        <v>0</v>
      </c>
      <c r="X120" s="35">
        <v>0</v>
      </c>
      <c r="Y120" s="35">
        <v>0</v>
      </c>
      <c r="Z120" s="35">
        <v>1</v>
      </c>
      <c r="AA120" s="35">
        <v>1</v>
      </c>
      <c r="AB120" s="35">
        <v>1</v>
      </c>
      <c r="AC120" s="31" t="s">
        <v>166</v>
      </c>
      <c r="AD120" s="35">
        <v>0</v>
      </c>
      <c r="AE120" s="35">
        <v>0</v>
      </c>
      <c r="AF120" s="35">
        <v>0</v>
      </c>
      <c r="AG120" s="31"/>
      <c r="AH120" s="35">
        <v>119</v>
      </c>
      <c r="AI120" s="35">
        <v>0</v>
      </c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 t="s">
        <v>87</v>
      </c>
    </row>
    <row r="121" spans="1:78" ht="14" thickBot="1">
      <c r="A121" s="31" t="s">
        <v>166</v>
      </c>
      <c r="B121" s="31" t="s">
        <v>244</v>
      </c>
      <c r="C121" s="32">
        <v>42087</v>
      </c>
      <c r="D121" s="32">
        <v>42278</v>
      </c>
      <c r="E121" s="34">
        <f t="shared" si="3"/>
        <v>6</v>
      </c>
      <c r="F121" s="35">
        <v>5065480</v>
      </c>
      <c r="G121" s="35">
        <v>178</v>
      </c>
      <c r="H121" s="40">
        <v>7.03</v>
      </c>
      <c r="I121" s="31" t="s">
        <v>79</v>
      </c>
      <c r="J121" s="31" t="s">
        <v>65</v>
      </c>
      <c r="K121" s="31" t="s">
        <v>166</v>
      </c>
      <c r="L121" s="31">
        <v>1</v>
      </c>
      <c r="M121" s="37">
        <v>0</v>
      </c>
      <c r="N121" s="64"/>
      <c r="O121" s="50"/>
      <c r="P121" s="50"/>
      <c r="Q121" s="31"/>
      <c r="R121" s="31"/>
      <c r="S121" s="31"/>
      <c r="T121" s="31" t="s">
        <v>86</v>
      </c>
      <c r="U121" s="31"/>
      <c r="V121" s="31"/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1" t="s">
        <v>166</v>
      </c>
      <c r="AD121" s="35">
        <v>0</v>
      </c>
      <c r="AE121" s="35">
        <v>0</v>
      </c>
      <c r="AF121" s="35">
        <v>0</v>
      </c>
      <c r="AG121" s="31"/>
      <c r="AH121" s="35">
        <v>119</v>
      </c>
      <c r="AI121" s="35">
        <v>0</v>
      </c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 t="s">
        <v>87</v>
      </c>
    </row>
    <row r="122" spans="1:78" ht="14" thickBot="1">
      <c r="A122" s="51" t="s">
        <v>166</v>
      </c>
      <c r="B122" s="51" t="s">
        <v>245</v>
      </c>
      <c r="C122" s="52">
        <v>42294</v>
      </c>
      <c r="D122" s="52">
        <v>42979</v>
      </c>
      <c r="E122" s="53">
        <f t="shared" si="3"/>
        <v>22</v>
      </c>
      <c r="F122" s="54">
        <v>5280580</v>
      </c>
      <c r="G122" s="54">
        <v>750</v>
      </c>
      <c r="H122" s="40">
        <v>7.75</v>
      </c>
      <c r="I122" s="51" t="s">
        <v>65</v>
      </c>
      <c r="J122" s="51" t="s">
        <v>65</v>
      </c>
      <c r="K122" s="51" t="s">
        <v>166</v>
      </c>
      <c r="L122" s="51">
        <v>1</v>
      </c>
      <c r="M122" s="56">
        <v>0</v>
      </c>
      <c r="N122" s="101"/>
      <c r="O122" s="102"/>
      <c r="P122" s="55"/>
      <c r="Q122" s="51"/>
      <c r="R122" s="51"/>
      <c r="S122" s="51"/>
      <c r="T122" s="51" t="s">
        <v>86</v>
      </c>
      <c r="U122" s="51"/>
      <c r="V122" s="51"/>
      <c r="W122" s="54">
        <v>0</v>
      </c>
      <c r="X122" s="54">
        <v>0</v>
      </c>
      <c r="Y122" s="54">
        <v>0</v>
      </c>
      <c r="Z122" s="54">
        <v>1</v>
      </c>
      <c r="AA122" s="54">
        <v>1</v>
      </c>
      <c r="AB122" s="54">
        <v>1</v>
      </c>
      <c r="AC122" s="51" t="s">
        <v>166</v>
      </c>
      <c r="AD122" s="54">
        <v>0</v>
      </c>
      <c r="AE122" s="54">
        <v>0</v>
      </c>
      <c r="AF122" s="54">
        <v>0</v>
      </c>
      <c r="AG122" s="51"/>
      <c r="AH122" s="54">
        <v>119</v>
      </c>
      <c r="AI122" s="35">
        <v>0</v>
      </c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 t="s">
        <v>87</v>
      </c>
    </row>
    <row r="123" spans="1:78" s="15" customFormat="1" ht="13">
      <c r="A123" s="72" t="s">
        <v>166</v>
      </c>
      <c r="B123" s="72" t="s">
        <v>246</v>
      </c>
      <c r="C123" s="73">
        <v>42979</v>
      </c>
      <c r="D123" s="73">
        <v>43465</v>
      </c>
      <c r="E123" s="74">
        <f t="shared" si="3"/>
        <v>15</v>
      </c>
      <c r="F123" s="75">
        <v>5423976.5</v>
      </c>
      <c r="G123" s="75">
        <v>609</v>
      </c>
      <c r="H123" s="76">
        <v>8.98</v>
      </c>
      <c r="I123" s="72" t="s">
        <v>65</v>
      </c>
      <c r="J123" s="72" t="s">
        <v>65</v>
      </c>
      <c r="K123" s="72" t="s">
        <v>166</v>
      </c>
      <c r="L123" s="72">
        <v>1</v>
      </c>
      <c r="M123" s="65">
        <v>0</v>
      </c>
      <c r="N123" s="85"/>
      <c r="O123" s="79"/>
      <c r="P123" s="79"/>
      <c r="Q123" s="72"/>
      <c r="R123" s="72"/>
      <c r="S123" s="72"/>
      <c r="T123" s="72" t="s">
        <v>86</v>
      </c>
      <c r="U123" s="72"/>
      <c r="V123" s="72"/>
      <c r="W123" s="75">
        <v>0</v>
      </c>
      <c r="X123" s="75">
        <v>0</v>
      </c>
      <c r="Y123" s="75">
        <v>0</v>
      </c>
      <c r="Z123" s="75">
        <v>1</v>
      </c>
      <c r="AA123" s="75">
        <v>1</v>
      </c>
      <c r="AB123" s="75">
        <v>1</v>
      </c>
      <c r="AC123" s="72" t="s">
        <v>166</v>
      </c>
      <c r="AD123" s="75">
        <v>0</v>
      </c>
      <c r="AE123" s="75">
        <v>0</v>
      </c>
      <c r="AF123" s="75">
        <v>0</v>
      </c>
      <c r="AG123" s="72"/>
      <c r="AH123" s="75">
        <v>119</v>
      </c>
      <c r="AI123" s="35">
        <v>0</v>
      </c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 t="s">
        <v>87</v>
      </c>
    </row>
    <row r="124" spans="1:78" ht="14" thickBot="1">
      <c r="A124" s="31" t="s">
        <v>106</v>
      </c>
      <c r="B124" s="31" t="s">
        <v>247</v>
      </c>
      <c r="C124" s="32">
        <v>37226</v>
      </c>
      <c r="D124" s="32">
        <v>37834</v>
      </c>
      <c r="E124" s="34">
        <f t="shared" si="3"/>
        <v>20</v>
      </c>
      <c r="F124" s="35">
        <v>939035</v>
      </c>
      <c r="G124" s="35">
        <v>252</v>
      </c>
      <c r="H124" s="81">
        <v>16.100000000000001</v>
      </c>
      <c r="I124" s="31" t="s">
        <v>79</v>
      </c>
      <c r="J124" s="31" t="s">
        <v>79</v>
      </c>
      <c r="K124" s="31" t="s">
        <v>106</v>
      </c>
      <c r="L124" s="31">
        <v>1</v>
      </c>
      <c r="M124" s="37">
        <v>1</v>
      </c>
      <c r="N124" s="39">
        <v>37502</v>
      </c>
      <c r="O124" s="39"/>
      <c r="P124" s="50"/>
      <c r="Q124" s="37" t="s">
        <v>70</v>
      </c>
      <c r="R124" s="37"/>
      <c r="S124" s="37"/>
      <c r="T124" s="31" t="s">
        <v>66</v>
      </c>
      <c r="U124" s="31"/>
      <c r="V124" s="31"/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1" t="s">
        <v>106</v>
      </c>
      <c r="AD124" s="35">
        <v>496</v>
      </c>
      <c r="AE124" s="35">
        <v>530</v>
      </c>
      <c r="AF124" s="35">
        <v>1</v>
      </c>
      <c r="AG124" s="31" t="s">
        <v>208</v>
      </c>
      <c r="AH124" s="35">
        <v>6538</v>
      </c>
      <c r="AI124" s="35">
        <v>1</v>
      </c>
      <c r="AJ124" s="31" t="s">
        <v>69</v>
      </c>
      <c r="AK124" s="31" t="s">
        <v>70</v>
      </c>
      <c r="AL124" s="31" t="s">
        <v>69</v>
      </c>
      <c r="AM124" s="31" t="s">
        <v>70</v>
      </c>
      <c r="AN124" s="31" t="s">
        <v>69</v>
      </c>
      <c r="AO124" s="31" t="s">
        <v>69</v>
      </c>
      <c r="AP124" s="35">
        <v>7</v>
      </c>
      <c r="AQ124" s="31" t="s">
        <v>70</v>
      </c>
      <c r="AR124" s="35">
        <v>2.9</v>
      </c>
      <c r="AS124" s="31" t="s">
        <v>101</v>
      </c>
      <c r="AT124" s="35">
        <v>0</v>
      </c>
      <c r="AU124" s="31" t="s">
        <v>70</v>
      </c>
      <c r="AV124" s="35">
        <v>0</v>
      </c>
      <c r="AW124" s="35">
        <v>61</v>
      </c>
      <c r="AX124" s="31" t="s">
        <v>70</v>
      </c>
      <c r="AY124" s="31" t="s">
        <v>70</v>
      </c>
      <c r="AZ124" s="31" t="s">
        <v>70</v>
      </c>
      <c r="BA124" s="31" t="s">
        <v>70</v>
      </c>
      <c r="BB124" s="31" t="s">
        <v>69</v>
      </c>
      <c r="BC124" s="31" t="s">
        <v>69</v>
      </c>
      <c r="BD124" s="31" t="s">
        <v>72</v>
      </c>
      <c r="BE124" s="35">
        <v>2003</v>
      </c>
      <c r="BF124" s="35">
        <v>76</v>
      </c>
      <c r="BG124" s="35">
        <v>76</v>
      </c>
      <c r="BH124" s="35">
        <v>835</v>
      </c>
      <c r="BI124" s="35">
        <v>14</v>
      </c>
      <c r="BJ124" s="35">
        <v>38</v>
      </c>
      <c r="BK124" s="35">
        <v>1</v>
      </c>
      <c r="BL124" s="35">
        <v>72</v>
      </c>
      <c r="BM124" s="35">
        <v>14</v>
      </c>
      <c r="BN124" s="35">
        <v>0</v>
      </c>
      <c r="BO124" s="35">
        <v>8</v>
      </c>
      <c r="BP124" s="35">
        <v>2</v>
      </c>
      <c r="BQ124" s="35">
        <v>0</v>
      </c>
      <c r="BR124" s="35">
        <v>5</v>
      </c>
      <c r="BS124" s="35">
        <v>1</v>
      </c>
      <c r="BT124" s="35">
        <v>4</v>
      </c>
      <c r="BU124" s="35">
        <v>2</v>
      </c>
      <c r="BV124" s="35">
        <v>0</v>
      </c>
      <c r="BW124" s="35">
        <v>0</v>
      </c>
      <c r="BX124" s="35">
        <v>0</v>
      </c>
      <c r="BY124" s="35">
        <v>1</v>
      </c>
      <c r="BZ124" s="31" t="s">
        <v>73</v>
      </c>
    </row>
    <row r="125" spans="1:78" ht="14" thickBot="1">
      <c r="A125" s="31" t="s">
        <v>106</v>
      </c>
      <c r="B125" s="31" t="s">
        <v>248</v>
      </c>
      <c r="C125" s="32">
        <v>37834</v>
      </c>
      <c r="D125" s="32">
        <v>38322</v>
      </c>
      <c r="E125" s="34">
        <f t="shared" si="3"/>
        <v>16</v>
      </c>
      <c r="F125" s="35">
        <v>1010365</v>
      </c>
      <c r="G125" s="35">
        <v>216</v>
      </c>
      <c r="H125" s="40">
        <v>16.03</v>
      </c>
      <c r="I125" s="31" t="s">
        <v>79</v>
      </c>
      <c r="J125" s="31" t="s">
        <v>79</v>
      </c>
      <c r="K125" s="31" t="s">
        <v>106</v>
      </c>
      <c r="L125" s="31">
        <v>1</v>
      </c>
      <c r="M125" s="37">
        <v>1</v>
      </c>
      <c r="N125" s="39">
        <v>37993</v>
      </c>
      <c r="O125" s="39"/>
      <c r="P125" s="50"/>
      <c r="Q125" s="37" t="s">
        <v>70</v>
      </c>
      <c r="R125" s="37"/>
      <c r="S125" s="37"/>
      <c r="T125" s="31" t="s">
        <v>66</v>
      </c>
      <c r="U125" s="31"/>
      <c r="V125" s="31"/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1" t="s">
        <v>106</v>
      </c>
      <c r="AD125" s="35">
        <v>496</v>
      </c>
      <c r="AE125" s="35">
        <v>530</v>
      </c>
      <c r="AF125" s="35">
        <v>1</v>
      </c>
      <c r="AG125" s="31" t="s">
        <v>208</v>
      </c>
      <c r="AH125" s="35">
        <v>6538</v>
      </c>
      <c r="AI125" s="35">
        <v>1</v>
      </c>
      <c r="AJ125" s="31" t="s">
        <v>69</v>
      </c>
      <c r="AK125" s="31" t="s">
        <v>70</v>
      </c>
      <c r="AL125" s="31" t="s">
        <v>69</v>
      </c>
      <c r="AM125" s="31" t="s">
        <v>70</v>
      </c>
      <c r="AN125" s="31" t="s">
        <v>70</v>
      </c>
      <c r="AO125" s="31" t="s">
        <v>69</v>
      </c>
      <c r="AP125" s="31"/>
      <c r="AQ125" s="31" t="s">
        <v>69</v>
      </c>
      <c r="AR125" s="35">
        <v>2.9</v>
      </c>
      <c r="AS125" s="31" t="s">
        <v>249</v>
      </c>
      <c r="AT125" s="31"/>
      <c r="AU125" s="31" t="s">
        <v>69</v>
      </c>
      <c r="AV125" s="35">
        <v>1</v>
      </c>
      <c r="AW125" s="35">
        <v>61</v>
      </c>
      <c r="AX125" s="31" t="s">
        <v>70</v>
      </c>
      <c r="AY125" s="31" t="s">
        <v>70</v>
      </c>
      <c r="AZ125" s="31" t="s">
        <v>70</v>
      </c>
      <c r="BA125" s="31" t="s">
        <v>70</v>
      </c>
      <c r="BB125" s="31" t="s">
        <v>70</v>
      </c>
      <c r="BC125" s="31" t="s">
        <v>69</v>
      </c>
      <c r="BD125" s="31" t="s">
        <v>250</v>
      </c>
      <c r="BE125" s="35">
        <v>2004</v>
      </c>
      <c r="BF125" s="35">
        <v>79</v>
      </c>
      <c r="BG125" s="35">
        <v>79</v>
      </c>
      <c r="BH125" s="35">
        <v>69</v>
      </c>
      <c r="BI125" s="35">
        <v>19</v>
      </c>
      <c r="BJ125" s="35">
        <v>19</v>
      </c>
      <c r="BK125" s="35">
        <v>0</v>
      </c>
      <c r="BL125" s="35">
        <v>55</v>
      </c>
      <c r="BM125" s="35">
        <v>8</v>
      </c>
      <c r="BN125" s="35">
        <v>1</v>
      </c>
      <c r="BO125" s="35">
        <v>7</v>
      </c>
      <c r="BP125" s="35">
        <v>6</v>
      </c>
      <c r="BQ125" s="35">
        <v>0</v>
      </c>
      <c r="BR125" s="35">
        <v>5</v>
      </c>
      <c r="BS125" s="35">
        <v>0</v>
      </c>
      <c r="BT125" s="35">
        <v>3</v>
      </c>
      <c r="BU125" s="35">
        <v>2</v>
      </c>
      <c r="BV125" s="35">
        <v>0</v>
      </c>
      <c r="BW125" s="35">
        <v>0</v>
      </c>
      <c r="BX125" s="35">
        <v>0</v>
      </c>
      <c r="BY125" s="35">
        <v>1</v>
      </c>
      <c r="BZ125" s="31" t="s">
        <v>73</v>
      </c>
    </row>
    <row r="126" spans="1:78" ht="14" thickBot="1">
      <c r="A126" s="31" t="s">
        <v>106</v>
      </c>
      <c r="B126" s="31" t="s">
        <v>184</v>
      </c>
      <c r="C126" s="32">
        <v>38353</v>
      </c>
      <c r="D126" s="32">
        <v>39661</v>
      </c>
      <c r="E126" s="34">
        <f t="shared" si="3"/>
        <v>43</v>
      </c>
      <c r="F126" s="35">
        <v>1116654</v>
      </c>
      <c r="G126" s="35">
        <v>3497</v>
      </c>
      <c r="H126" s="40">
        <v>87.4</v>
      </c>
      <c r="I126" s="31" t="s">
        <v>79</v>
      </c>
      <c r="J126" s="31" t="s">
        <v>79</v>
      </c>
      <c r="K126" s="31" t="s">
        <v>138</v>
      </c>
      <c r="L126" s="31">
        <v>0</v>
      </c>
      <c r="M126" s="37">
        <v>2</v>
      </c>
      <c r="N126" s="39">
        <v>39219</v>
      </c>
      <c r="O126" s="39">
        <v>39489</v>
      </c>
      <c r="P126" s="50"/>
      <c r="Q126" s="37" t="s">
        <v>70</v>
      </c>
      <c r="R126" s="37"/>
      <c r="S126" s="37"/>
      <c r="T126" s="31" t="s">
        <v>66</v>
      </c>
      <c r="U126" s="31"/>
      <c r="V126" s="31"/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1" t="s">
        <v>106</v>
      </c>
      <c r="AD126" s="35">
        <v>496</v>
      </c>
      <c r="AE126" s="35">
        <v>530</v>
      </c>
      <c r="AF126" s="35">
        <v>1</v>
      </c>
      <c r="AG126" s="31" t="s">
        <v>208</v>
      </c>
      <c r="AH126" s="35">
        <v>6538</v>
      </c>
      <c r="AI126" s="35">
        <v>1</v>
      </c>
      <c r="AJ126" s="31" t="s">
        <v>70</v>
      </c>
      <c r="AK126" s="31" t="s">
        <v>69</v>
      </c>
      <c r="AL126" s="31" t="s">
        <v>69</v>
      </c>
      <c r="AM126" s="31" t="s">
        <v>69</v>
      </c>
      <c r="AN126" s="31" t="s">
        <v>70</v>
      </c>
      <c r="AO126" s="31" t="s">
        <v>69</v>
      </c>
      <c r="AP126" s="35">
        <v>0</v>
      </c>
      <c r="AQ126" s="31" t="s">
        <v>69</v>
      </c>
      <c r="AR126" s="35">
        <v>2.9</v>
      </c>
      <c r="AS126" s="31" t="s">
        <v>71</v>
      </c>
      <c r="AT126" s="35">
        <v>0</v>
      </c>
      <c r="AU126" s="31" t="s">
        <v>70</v>
      </c>
      <c r="AV126" s="35">
        <v>0</v>
      </c>
      <c r="AW126" s="35">
        <v>61</v>
      </c>
      <c r="AX126" s="31" t="s">
        <v>70</v>
      </c>
      <c r="AY126" s="31" t="s">
        <v>70</v>
      </c>
      <c r="AZ126" s="31" t="s">
        <v>70</v>
      </c>
      <c r="BA126" s="31" t="s">
        <v>70</v>
      </c>
      <c r="BB126" s="31" t="s">
        <v>69</v>
      </c>
      <c r="BC126" s="31" t="s">
        <v>70</v>
      </c>
      <c r="BD126" s="31" t="s">
        <v>115</v>
      </c>
      <c r="BE126" s="35">
        <v>2006</v>
      </c>
      <c r="BF126" s="35">
        <v>75</v>
      </c>
      <c r="BG126" s="35">
        <v>75</v>
      </c>
      <c r="BH126" s="35">
        <v>1787</v>
      </c>
      <c r="BI126" s="35">
        <v>157</v>
      </c>
      <c r="BJ126" s="35">
        <v>158</v>
      </c>
      <c r="BK126" s="35">
        <v>79</v>
      </c>
      <c r="BL126" s="35">
        <v>471</v>
      </c>
      <c r="BM126" s="35">
        <v>90</v>
      </c>
      <c r="BN126" s="35">
        <v>3</v>
      </c>
      <c r="BO126" s="35">
        <v>162</v>
      </c>
      <c r="BP126" s="35">
        <v>16</v>
      </c>
      <c r="BQ126" s="35">
        <v>1</v>
      </c>
      <c r="BR126" s="35">
        <v>37</v>
      </c>
      <c r="BS126" s="35">
        <v>10</v>
      </c>
      <c r="BT126" s="35">
        <v>6</v>
      </c>
      <c r="BU126" s="35">
        <v>16</v>
      </c>
      <c r="BV126" s="35">
        <v>9</v>
      </c>
      <c r="BW126" s="35">
        <v>4</v>
      </c>
      <c r="BX126" s="35">
        <v>0</v>
      </c>
      <c r="BY126" s="35">
        <v>1</v>
      </c>
      <c r="BZ126" s="31" t="s">
        <v>73</v>
      </c>
    </row>
    <row r="127" spans="1:78" ht="14" thickBot="1">
      <c r="A127" s="31" t="s">
        <v>106</v>
      </c>
      <c r="B127" s="31" t="s">
        <v>251</v>
      </c>
      <c r="C127" s="32">
        <v>39661</v>
      </c>
      <c r="D127" s="32">
        <v>39786</v>
      </c>
      <c r="E127" s="34">
        <f t="shared" si="3"/>
        <v>4</v>
      </c>
      <c r="F127" s="35">
        <v>1175389</v>
      </c>
      <c r="G127" s="35">
        <v>331</v>
      </c>
      <c r="H127" s="40">
        <v>84.48</v>
      </c>
      <c r="I127" s="31" t="s">
        <v>79</v>
      </c>
      <c r="J127" s="31" t="s">
        <v>79</v>
      </c>
      <c r="K127" s="31" t="s">
        <v>196</v>
      </c>
      <c r="L127" s="31">
        <v>0</v>
      </c>
      <c r="M127" s="37">
        <v>0</v>
      </c>
      <c r="N127" s="39"/>
      <c r="O127" s="39"/>
      <c r="P127" s="50"/>
      <c r="Q127" s="37"/>
      <c r="R127" s="37"/>
      <c r="S127" s="37"/>
      <c r="T127" s="31" t="s">
        <v>66</v>
      </c>
      <c r="U127" s="31"/>
      <c r="V127" s="31"/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1" t="s">
        <v>106</v>
      </c>
      <c r="AD127" s="35">
        <v>496</v>
      </c>
      <c r="AE127" s="35">
        <v>530</v>
      </c>
      <c r="AF127" s="35">
        <v>1</v>
      </c>
      <c r="AG127" s="31" t="s">
        <v>208</v>
      </c>
      <c r="AH127" s="35">
        <v>6538</v>
      </c>
      <c r="AI127" s="35">
        <v>1</v>
      </c>
      <c r="AJ127" s="31" t="s">
        <v>70</v>
      </c>
      <c r="AK127" s="31" t="s">
        <v>70</v>
      </c>
      <c r="AL127" s="31" t="s">
        <v>70</v>
      </c>
      <c r="AM127" s="31" t="s">
        <v>70</v>
      </c>
      <c r="AN127" s="31" t="s">
        <v>70</v>
      </c>
      <c r="AO127" s="31" t="s">
        <v>70</v>
      </c>
      <c r="AP127" s="35">
        <v>0</v>
      </c>
      <c r="AQ127" s="31" t="s">
        <v>70</v>
      </c>
      <c r="AR127" s="35">
        <v>2.9</v>
      </c>
      <c r="AS127" s="31" t="s">
        <v>71</v>
      </c>
      <c r="AT127" s="35">
        <v>0</v>
      </c>
      <c r="AU127" s="31" t="s">
        <v>70</v>
      </c>
      <c r="AV127" s="35">
        <v>0</v>
      </c>
      <c r="AW127" s="35">
        <v>61</v>
      </c>
      <c r="AX127" s="31" t="s">
        <v>70</v>
      </c>
      <c r="AY127" s="31" t="s">
        <v>70</v>
      </c>
      <c r="AZ127" s="31" t="s">
        <v>70</v>
      </c>
      <c r="BA127" s="31" t="s">
        <v>70</v>
      </c>
      <c r="BB127" s="31" t="s">
        <v>69</v>
      </c>
      <c r="BC127" s="31" t="s">
        <v>70</v>
      </c>
      <c r="BD127" s="31" t="s">
        <v>72</v>
      </c>
      <c r="BE127" s="35">
        <v>2008</v>
      </c>
      <c r="BF127" s="35">
        <v>77</v>
      </c>
      <c r="BG127" s="35">
        <v>77</v>
      </c>
      <c r="BH127" s="35">
        <v>190</v>
      </c>
      <c r="BI127" s="35">
        <v>11</v>
      </c>
      <c r="BJ127" s="35">
        <v>25</v>
      </c>
      <c r="BK127" s="35">
        <v>9</v>
      </c>
      <c r="BL127" s="35">
        <v>53</v>
      </c>
      <c r="BM127" s="35">
        <v>12</v>
      </c>
      <c r="BN127" s="35">
        <v>0</v>
      </c>
      <c r="BO127" s="35">
        <v>16</v>
      </c>
      <c r="BP127" s="35">
        <v>0</v>
      </c>
      <c r="BQ127" s="35">
        <v>0</v>
      </c>
      <c r="BR127" s="35">
        <v>6</v>
      </c>
      <c r="BS127" s="35">
        <v>2</v>
      </c>
      <c r="BT127" s="35">
        <v>0</v>
      </c>
      <c r="BU127" s="35">
        <v>6</v>
      </c>
      <c r="BV127" s="35">
        <v>3</v>
      </c>
      <c r="BW127" s="35">
        <v>0</v>
      </c>
      <c r="BX127" s="35">
        <v>0</v>
      </c>
      <c r="BY127" s="35">
        <v>1</v>
      </c>
      <c r="BZ127" s="31" t="s">
        <v>73</v>
      </c>
    </row>
    <row r="128" spans="1:78" ht="14" thickBot="1">
      <c r="A128" s="31" t="s">
        <v>106</v>
      </c>
      <c r="B128" s="31" t="s">
        <v>252</v>
      </c>
      <c r="C128" s="32">
        <v>39786</v>
      </c>
      <c r="D128" s="32">
        <v>42121</v>
      </c>
      <c r="E128" s="34">
        <f t="shared" si="3"/>
        <v>76</v>
      </c>
      <c r="F128" s="35">
        <v>1328832</v>
      </c>
      <c r="G128" s="35">
        <v>4018</v>
      </c>
      <c r="H128" s="40">
        <v>47.74</v>
      </c>
      <c r="I128" s="31" t="s">
        <v>79</v>
      </c>
      <c r="J128" s="31" t="s">
        <v>79</v>
      </c>
      <c r="K128" s="31" t="s">
        <v>106</v>
      </c>
      <c r="L128" s="31">
        <v>1</v>
      </c>
      <c r="M128" s="37">
        <v>5</v>
      </c>
      <c r="N128" s="39">
        <v>39845</v>
      </c>
      <c r="O128" s="64">
        <v>39928</v>
      </c>
      <c r="P128" s="49" t="s">
        <v>253</v>
      </c>
      <c r="Q128" s="37" t="s">
        <v>70</v>
      </c>
      <c r="R128" s="37"/>
      <c r="S128" s="37"/>
      <c r="T128" s="31" t="s">
        <v>66</v>
      </c>
      <c r="U128" s="31"/>
      <c r="V128" s="31"/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1" t="s">
        <v>106</v>
      </c>
      <c r="AD128" s="35">
        <v>496</v>
      </c>
      <c r="AE128" s="35">
        <v>530</v>
      </c>
      <c r="AF128" s="35">
        <v>1</v>
      </c>
      <c r="AG128" s="31" t="s">
        <v>208</v>
      </c>
      <c r="AH128" s="35">
        <v>6538</v>
      </c>
      <c r="AI128" s="35">
        <v>1</v>
      </c>
      <c r="AJ128" s="31" t="s">
        <v>69</v>
      </c>
      <c r="AK128" s="31" t="s">
        <v>70</v>
      </c>
      <c r="AL128" s="31" t="s">
        <v>69</v>
      </c>
      <c r="AM128" s="31" t="s">
        <v>70</v>
      </c>
      <c r="AN128" s="31" t="s">
        <v>70</v>
      </c>
      <c r="AO128" s="31" t="s">
        <v>69</v>
      </c>
      <c r="AP128" s="35">
        <v>13</v>
      </c>
      <c r="AQ128" s="31" t="s">
        <v>70</v>
      </c>
      <c r="AR128" s="35">
        <v>2.9</v>
      </c>
      <c r="AS128" s="31" t="s">
        <v>254</v>
      </c>
      <c r="AT128" s="31"/>
      <c r="AU128" s="31" t="s">
        <v>70</v>
      </c>
      <c r="AV128" s="35">
        <v>1</v>
      </c>
      <c r="AW128" s="35">
        <v>61</v>
      </c>
      <c r="AX128" s="31" t="s">
        <v>70</v>
      </c>
      <c r="AY128" s="31" t="s">
        <v>70</v>
      </c>
      <c r="AZ128" s="31" t="s">
        <v>70</v>
      </c>
      <c r="BA128" s="31" t="s">
        <v>70</v>
      </c>
      <c r="BB128" s="31" t="s">
        <v>70</v>
      </c>
      <c r="BC128" s="31" t="s">
        <v>69</v>
      </c>
      <c r="BD128" s="31" t="s">
        <v>72</v>
      </c>
      <c r="BE128" s="35">
        <v>2009</v>
      </c>
      <c r="BF128" s="35">
        <v>78</v>
      </c>
      <c r="BG128" s="35">
        <v>78</v>
      </c>
      <c r="BH128" s="35">
        <v>975</v>
      </c>
      <c r="BI128" s="35">
        <v>230</v>
      </c>
      <c r="BJ128" s="35">
        <v>286</v>
      </c>
      <c r="BK128" s="35">
        <v>56</v>
      </c>
      <c r="BL128" s="35">
        <v>665</v>
      </c>
      <c r="BM128" s="35">
        <v>202</v>
      </c>
      <c r="BN128" s="35">
        <v>0</v>
      </c>
      <c r="BO128" s="35">
        <v>192</v>
      </c>
      <c r="BP128" s="35">
        <v>9</v>
      </c>
      <c r="BQ128" s="35">
        <v>0</v>
      </c>
      <c r="BR128" s="35">
        <v>46</v>
      </c>
      <c r="BS128" s="35">
        <v>16</v>
      </c>
      <c r="BT128" s="35">
        <v>12</v>
      </c>
      <c r="BU128" s="35">
        <v>42</v>
      </c>
      <c r="BV128" s="35">
        <v>2</v>
      </c>
      <c r="BW128" s="35">
        <v>3</v>
      </c>
      <c r="BX128" s="35">
        <v>0</v>
      </c>
      <c r="BY128" s="35">
        <v>1</v>
      </c>
      <c r="BZ128" s="31" t="s">
        <v>73</v>
      </c>
    </row>
    <row r="129" spans="1:78" ht="14" thickBot="1">
      <c r="A129" s="31" t="s">
        <v>106</v>
      </c>
      <c r="B129" s="31" t="s">
        <v>255</v>
      </c>
      <c r="C129" s="33">
        <v>42121</v>
      </c>
      <c r="D129" s="33">
        <v>42856</v>
      </c>
      <c r="E129" s="34">
        <f t="shared" si="3"/>
        <v>24</v>
      </c>
      <c r="F129" s="35">
        <v>1542157</v>
      </c>
      <c r="G129" s="35">
        <v>1909</v>
      </c>
      <c r="H129" s="40">
        <v>61.89</v>
      </c>
      <c r="I129" s="31" t="s">
        <v>79</v>
      </c>
      <c r="J129" s="31" t="s">
        <v>79</v>
      </c>
      <c r="K129" s="31" t="s">
        <v>93</v>
      </c>
      <c r="L129" s="31">
        <v>0</v>
      </c>
      <c r="M129" s="37">
        <v>1</v>
      </c>
      <c r="N129" s="39">
        <v>42745</v>
      </c>
      <c r="O129" s="39"/>
      <c r="P129" s="50"/>
      <c r="Q129" s="37" t="s">
        <v>70</v>
      </c>
      <c r="R129" s="37"/>
      <c r="S129" s="37"/>
      <c r="T129" s="31" t="s">
        <v>86</v>
      </c>
      <c r="U129" s="31" t="s">
        <v>109</v>
      </c>
      <c r="V129" s="31"/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1" t="s">
        <v>106</v>
      </c>
      <c r="AD129" s="35">
        <v>496</v>
      </c>
      <c r="AE129" s="35">
        <v>530</v>
      </c>
      <c r="AF129" s="35">
        <v>1</v>
      </c>
      <c r="AG129" s="31" t="s">
        <v>208</v>
      </c>
      <c r="AH129" s="35">
        <v>6538</v>
      </c>
      <c r="AI129" s="31">
        <v>1</v>
      </c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 t="s">
        <v>87</v>
      </c>
    </row>
    <row r="130" spans="1:78" s="15" customFormat="1" ht="13">
      <c r="A130" s="72" t="s">
        <v>106</v>
      </c>
      <c r="B130" s="72" t="s">
        <v>256</v>
      </c>
      <c r="C130" s="88">
        <v>42856</v>
      </c>
      <c r="D130" s="73">
        <v>43465</v>
      </c>
      <c r="E130" s="74">
        <f t="shared" si="3"/>
        <v>19</v>
      </c>
      <c r="F130" s="75">
        <v>1607386</v>
      </c>
      <c r="G130" s="75">
        <v>2139</v>
      </c>
      <c r="H130" s="76">
        <v>84.05</v>
      </c>
      <c r="I130" s="72" t="s">
        <v>79</v>
      </c>
      <c r="J130" s="72" t="s">
        <v>79</v>
      </c>
      <c r="K130" s="72" t="s">
        <v>106</v>
      </c>
      <c r="L130" s="72">
        <v>1</v>
      </c>
      <c r="M130" s="65">
        <v>1</v>
      </c>
      <c r="N130" s="77">
        <v>43391</v>
      </c>
      <c r="O130" s="77"/>
      <c r="P130" s="79"/>
      <c r="Q130" s="65" t="s">
        <v>70</v>
      </c>
      <c r="R130" s="65"/>
      <c r="S130" s="65"/>
      <c r="T130" s="72" t="s">
        <v>86</v>
      </c>
      <c r="U130" s="72"/>
      <c r="V130" s="72"/>
      <c r="W130" s="75">
        <v>0</v>
      </c>
      <c r="X130" s="75">
        <v>0</v>
      </c>
      <c r="Y130" s="75">
        <v>0</v>
      </c>
      <c r="Z130" s="75">
        <v>0</v>
      </c>
      <c r="AA130" s="75">
        <v>0</v>
      </c>
      <c r="AB130" s="75">
        <v>0</v>
      </c>
      <c r="AC130" s="72" t="s">
        <v>106</v>
      </c>
      <c r="AD130" s="75">
        <v>496</v>
      </c>
      <c r="AE130" s="75">
        <v>530</v>
      </c>
      <c r="AF130" s="75">
        <v>1</v>
      </c>
      <c r="AG130" s="72" t="s">
        <v>208</v>
      </c>
      <c r="AH130" s="75">
        <v>6538</v>
      </c>
      <c r="AI130" s="72">
        <v>1</v>
      </c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 t="s">
        <v>87</v>
      </c>
    </row>
    <row r="131" spans="1:78" ht="14" thickBot="1">
      <c r="A131" s="51" t="s">
        <v>257</v>
      </c>
      <c r="B131" s="51" t="s">
        <v>258</v>
      </c>
      <c r="C131" s="52">
        <v>37257</v>
      </c>
      <c r="D131" s="52">
        <v>38384</v>
      </c>
      <c r="E131" s="53">
        <f t="shared" si="3"/>
        <v>37</v>
      </c>
      <c r="F131" s="54">
        <v>381643.8</v>
      </c>
      <c r="G131" s="54">
        <v>0</v>
      </c>
      <c r="H131" s="81">
        <v>0</v>
      </c>
      <c r="I131" s="51" t="s">
        <v>65</v>
      </c>
      <c r="J131" s="51" t="s">
        <v>65</v>
      </c>
      <c r="K131" s="51" t="s">
        <v>257</v>
      </c>
      <c r="L131" s="51">
        <v>1</v>
      </c>
      <c r="M131" s="56">
        <v>0</v>
      </c>
      <c r="N131" s="59"/>
      <c r="O131" s="59"/>
      <c r="P131" s="55"/>
      <c r="Q131" s="51"/>
      <c r="R131" s="51"/>
      <c r="S131" s="51"/>
      <c r="T131" s="51" t="s">
        <v>66</v>
      </c>
      <c r="U131" s="51"/>
      <c r="V131" s="51"/>
      <c r="W131" s="54">
        <v>1</v>
      </c>
      <c r="X131" s="54">
        <v>1</v>
      </c>
      <c r="Y131" s="54">
        <v>1</v>
      </c>
      <c r="Z131" s="54">
        <v>1</v>
      </c>
      <c r="AA131" s="54">
        <v>1</v>
      </c>
      <c r="AB131" s="54">
        <v>1</v>
      </c>
      <c r="AC131" s="51" t="s">
        <v>259</v>
      </c>
      <c r="AD131" s="54">
        <v>72</v>
      </c>
      <c r="AE131" s="54">
        <v>92</v>
      </c>
      <c r="AF131" s="54">
        <v>0</v>
      </c>
      <c r="AG131" s="51"/>
      <c r="AH131" s="54">
        <v>193</v>
      </c>
      <c r="AI131" s="54">
        <v>0</v>
      </c>
      <c r="AJ131" s="51" t="s">
        <v>70</v>
      </c>
      <c r="AK131" s="51" t="s">
        <v>70</v>
      </c>
      <c r="AL131" s="51" t="s">
        <v>70</v>
      </c>
      <c r="AM131" s="51" t="s">
        <v>70</v>
      </c>
      <c r="AN131" s="51" t="s">
        <v>70</v>
      </c>
      <c r="AO131" s="51" t="s">
        <v>70</v>
      </c>
      <c r="AP131" s="54">
        <v>0</v>
      </c>
      <c r="AQ131" s="51" t="s">
        <v>69</v>
      </c>
      <c r="AR131" s="54">
        <v>1.4</v>
      </c>
      <c r="AS131" s="51" t="s">
        <v>71</v>
      </c>
      <c r="AT131" s="54">
        <v>0</v>
      </c>
      <c r="AU131" s="51" t="s">
        <v>70</v>
      </c>
      <c r="AV131" s="54">
        <v>0</v>
      </c>
      <c r="AW131" s="54">
        <v>101</v>
      </c>
      <c r="AX131" s="51" t="s">
        <v>70</v>
      </c>
      <c r="AY131" s="51" t="s">
        <v>70</v>
      </c>
      <c r="AZ131" s="51" t="s">
        <v>70</v>
      </c>
      <c r="BA131" s="51" t="s">
        <v>70</v>
      </c>
      <c r="BB131" s="51" t="s">
        <v>70</v>
      </c>
      <c r="BC131" s="51" t="s">
        <v>70</v>
      </c>
      <c r="BD131" s="51" t="s">
        <v>84</v>
      </c>
      <c r="BE131" s="54">
        <v>2004</v>
      </c>
      <c r="BF131" s="54">
        <v>83</v>
      </c>
      <c r="BG131" s="54">
        <v>83</v>
      </c>
      <c r="BH131" s="54">
        <v>204</v>
      </c>
      <c r="BI131" s="54">
        <v>0</v>
      </c>
      <c r="BJ131" s="54">
        <v>0</v>
      </c>
      <c r="BK131" s="54">
        <v>0</v>
      </c>
      <c r="BL131" s="54">
        <v>0</v>
      </c>
      <c r="BM131" s="54">
        <v>0</v>
      </c>
      <c r="BN131" s="54">
        <v>0</v>
      </c>
      <c r="BO131" s="54">
        <v>0</v>
      </c>
      <c r="BP131" s="54">
        <v>0</v>
      </c>
      <c r="BQ131" s="54">
        <v>0</v>
      </c>
      <c r="BR131" s="54">
        <v>0</v>
      </c>
      <c r="BS131" s="54">
        <v>0</v>
      </c>
      <c r="BT131" s="54">
        <v>0</v>
      </c>
      <c r="BU131" s="54">
        <v>0</v>
      </c>
      <c r="BV131" s="54">
        <v>0</v>
      </c>
      <c r="BW131" s="54">
        <v>0</v>
      </c>
      <c r="BX131" s="54">
        <v>0</v>
      </c>
      <c r="BY131" s="54">
        <v>1</v>
      </c>
      <c r="BZ131" s="51" t="s">
        <v>73</v>
      </c>
    </row>
    <row r="132" spans="1:78" ht="14" thickBot="1">
      <c r="A132" s="31" t="s">
        <v>257</v>
      </c>
      <c r="B132" s="31" t="s">
        <v>260</v>
      </c>
      <c r="C132" s="32">
        <v>38403</v>
      </c>
      <c r="D132" s="32">
        <v>39264</v>
      </c>
      <c r="E132" s="34">
        <f t="shared" si="3"/>
        <v>28</v>
      </c>
      <c r="F132" s="35">
        <v>422450</v>
      </c>
      <c r="G132" s="35">
        <v>55</v>
      </c>
      <c r="H132" s="40">
        <v>5.58</v>
      </c>
      <c r="I132" s="31" t="s">
        <v>65</v>
      </c>
      <c r="J132" s="31" t="s">
        <v>65</v>
      </c>
      <c r="K132" s="31" t="s">
        <v>75</v>
      </c>
      <c r="L132" s="31">
        <v>0</v>
      </c>
      <c r="M132" s="37">
        <v>0</v>
      </c>
      <c r="N132" s="39"/>
      <c r="O132" s="39"/>
      <c r="P132" s="50"/>
      <c r="Q132" s="31"/>
      <c r="R132" s="31"/>
      <c r="S132" s="31"/>
      <c r="T132" s="31" t="s">
        <v>66</v>
      </c>
      <c r="U132" s="31"/>
      <c r="V132" s="31"/>
      <c r="W132" s="35">
        <v>1</v>
      </c>
      <c r="X132" s="35">
        <v>1</v>
      </c>
      <c r="Y132" s="35">
        <v>1</v>
      </c>
      <c r="Z132" s="35">
        <v>1</v>
      </c>
      <c r="AA132" s="35">
        <v>1</v>
      </c>
      <c r="AB132" s="35">
        <v>1</v>
      </c>
      <c r="AC132" s="31" t="s">
        <v>259</v>
      </c>
      <c r="AD132" s="35">
        <v>72</v>
      </c>
      <c r="AE132" s="35">
        <v>92</v>
      </c>
      <c r="AF132" s="35">
        <v>0</v>
      </c>
      <c r="AG132" s="31"/>
      <c r="AH132" s="35">
        <v>193</v>
      </c>
      <c r="AI132" s="35">
        <v>0</v>
      </c>
      <c r="AJ132" s="31" t="s">
        <v>70</v>
      </c>
      <c r="AK132" s="31" t="s">
        <v>69</v>
      </c>
      <c r="AL132" s="31" t="s">
        <v>70</v>
      </c>
      <c r="AM132" s="31" t="s">
        <v>70</v>
      </c>
      <c r="AN132" s="31" t="s">
        <v>70</v>
      </c>
      <c r="AO132" s="31" t="s">
        <v>70</v>
      </c>
      <c r="AP132" s="31"/>
      <c r="AQ132" s="31" t="s">
        <v>69</v>
      </c>
      <c r="AR132" s="35">
        <v>1.4</v>
      </c>
      <c r="AS132" s="31" t="s">
        <v>261</v>
      </c>
      <c r="AT132" s="31"/>
      <c r="AU132" s="31" t="s">
        <v>69</v>
      </c>
      <c r="AV132" s="35">
        <v>1</v>
      </c>
      <c r="AW132" s="35">
        <v>101</v>
      </c>
      <c r="AX132" s="31" t="s">
        <v>70</v>
      </c>
      <c r="AY132" s="31" t="s">
        <v>70</v>
      </c>
      <c r="AZ132" s="31" t="s">
        <v>70</v>
      </c>
      <c r="BA132" s="31" t="s">
        <v>70</v>
      </c>
      <c r="BB132" s="31" t="s">
        <v>69</v>
      </c>
      <c r="BC132" s="31" t="s">
        <v>69</v>
      </c>
      <c r="BD132" s="31" t="s">
        <v>84</v>
      </c>
      <c r="BE132" s="35">
        <v>2006</v>
      </c>
      <c r="BF132" s="35">
        <v>80</v>
      </c>
      <c r="BG132" s="35">
        <v>80</v>
      </c>
      <c r="BH132" s="35">
        <v>834</v>
      </c>
      <c r="BI132" s="35">
        <v>14</v>
      </c>
      <c r="BJ132" s="35">
        <v>1</v>
      </c>
      <c r="BK132" s="35">
        <v>0</v>
      </c>
      <c r="BL132" s="35">
        <v>24</v>
      </c>
      <c r="BM132" s="35">
        <v>5</v>
      </c>
      <c r="BN132" s="35">
        <v>0</v>
      </c>
      <c r="BO132" s="35">
        <v>7</v>
      </c>
      <c r="BP132" s="35">
        <v>0</v>
      </c>
      <c r="BQ132" s="35">
        <v>0</v>
      </c>
      <c r="BR132" s="35">
        <v>1</v>
      </c>
      <c r="BS132" s="35">
        <v>1</v>
      </c>
      <c r="BT132" s="35">
        <v>0</v>
      </c>
      <c r="BU132" s="35">
        <v>1</v>
      </c>
      <c r="BV132" s="35">
        <v>0</v>
      </c>
      <c r="BW132" s="35">
        <v>0</v>
      </c>
      <c r="BX132" s="35">
        <v>0</v>
      </c>
      <c r="BY132" s="35">
        <v>1</v>
      </c>
      <c r="BZ132" s="31" t="s">
        <v>73</v>
      </c>
    </row>
    <row r="133" spans="1:78" ht="14" thickBot="1">
      <c r="A133" s="31" t="s">
        <v>257</v>
      </c>
      <c r="B133" s="31" t="s">
        <v>262</v>
      </c>
      <c r="C133" s="32">
        <v>39281</v>
      </c>
      <c r="D133" s="32">
        <v>40422</v>
      </c>
      <c r="E133" s="34">
        <f t="shared" ref="E133:E196" si="4">DATEDIF(C133,D133,"M")</f>
        <v>37</v>
      </c>
      <c r="F133" s="35">
        <v>448494</v>
      </c>
      <c r="G133" s="35">
        <v>238</v>
      </c>
      <c r="H133" s="40">
        <v>17.21</v>
      </c>
      <c r="I133" s="31" t="s">
        <v>79</v>
      </c>
      <c r="J133" s="31" t="s">
        <v>65</v>
      </c>
      <c r="K133" s="31" t="s">
        <v>257</v>
      </c>
      <c r="L133" s="31">
        <v>1</v>
      </c>
      <c r="M133" s="37">
        <v>0</v>
      </c>
      <c r="N133" s="39"/>
      <c r="O133" s="39"/>
      <c r="P133" s="50"/>
      <c r="Q133" s="31"/>
      <c r="R133" s="31"/>
      <c r="S133" s="31"/>
      <c r="T133" s="31" t="s">
        <v>66</v>
      </c>
      <c r="U133" s="31"/>
      <c r="V133" s="31"/>
      <c r="W133" s="35">
        <v>1</v>
      </c>
      <c r="X133" s="35">
        <v>1</v>
      </c>
      <c r="Y133" s="35">
        <v>1</v>
      </c>
      <c r="Z133" s="35">
        <v>0</v>
      </c>
      <c r="AA133" s="35">
        <v>0</v>
      </c>
      <c r="AB133" s="35">
        <v>0</v>
      </c>
      <c r="AC133" s="31" t="s">
        <v>259</v>
      </c>
      <c r="AD133" s="35">
        <v>72</v>
      </c>
      <c r="AE133" s="35">
        <v>92</v>
      </c>
      <c r="AF133" s="35">
        <v>0</v>
      </c>
      <c r="AG133" s="31"/>
      <c r="AH133" s="35">
        <v>193</v>
      </c>
      <c r="AI133" s="35">
        <v>0</v>
      </c>
      <c r="AJ133" s="31" t="s">
        <v>69</v>
      </c>
      <c r="AK133" s="31" t="s">
        <v>70</v>
      </c>
      <c r="AL133" s="31" t="s">
        <v>69</v>
      </c>
      <c r="AM133" s="31" t="s">
        <v>69</v>
      </c>
      <c r="AN133" s="31" t="s">
        <v>70</v>
      </c>
      <c r="AO133" s="31" t="s">
        <v>70</v>
      </c>
      <c r="AP133" s="35">
        <v>0</v>
      </c>
      <c r="AQ133" s="31" t="s">
        <v>69</v>
      </c>
      <c r="AR133" s="35">
        <v>1.4</v>
      </c>
      <c r="AS133" s="31" t="s">
        <v>71</v>
      </c>
      <c r="AT133" s="35">
        <v>0</v>
      </c>
      <c r="AU133" s="31" t="s">
        <v>70</v>
      </c>
      <c r="AV133" s="35">
        <v>0</v>
      </c>
      <c r="AW133" s="35">
        <v>101</v>
      </c>
      <c r="AX133" s="31" t="s">
        <v>70</v>
      </c>
      <c r="AY133" s="31" t="s">
        <v>70</v>
      </c>
      <c r="AZ133" s="31" t="s">
        <v>70</v>
      </c>
      <c r="BA133" s="31" t="s">
        <v>70</v>
      </c>
      <c r="BB133" s="31" t="s">
        <v>69</v>
      </c>
      <c r="BC133" s="31" t="s">
        <v>70</v>
      </c>
      <c r="BD133" s="31" t="s">
        <v>82</v>
      </c>
      <c r="BE133" s="35">
        <v>2010</v>
      </c>
      <c r="BF133" s="35">
        <v>81</v>
      </c>
      <c r="BG133" s="35">
        <v>81</v>
      </c>
      <c r="BH133" s="35">
        <v>1995</v>
      </c>
      <c r="BI133" s="35">
        <v>46</v>
      </c>
      <c r="BJ133" s="35">
        <v>15</v>
      </c>
      <c r="BK133" s="35">
        <v>1</v>
      </c>
      <c r="BL133" s="35">
        <v>100</v>
      </c>
      <c r="BM133" s="35">
        <v>26</v>
      </c>
      <c r="BN133" s="35">
        <v>0</v>
      </c>
      <c r="BO133" s="35">
        <v>25</v>
      </c>
      <c r="BP133" s="35">
        <v>4</v>
      </c>
      <c r="BQ133" s="35">
        <v>0</v>
      </c>
      <c r="BR133" s="35">
        <v>3</v>
      </c>
      <c r="BS133" s="35">
        <v>1</v>
      </c>
      <c r="BT133" s="35">
        <v>1</v>
      </c>
      <c r="BU133" s="35">
        <v>12</v>
      </c>
      <c r="BV133" s="35">
        <v>0</v>
      </c>
      <c r="BW133" s="35">
        <v>0</v>
      </c>
      <c r="BX133" s="35">
        <v>0</v>
      </c>
      <c r="BY133" s="35">
        <v>1</v>
      </c>
      <c r="BZ133" s="31" t="s">
        <v>73</v>
      </c>
    </row>
    <row r="134" spans="1:78" ht="14" thickBot="1">
      <c r="A134" s="51" t="s">
        <v>257</v>
      </c>
      <c r="B134" s="51" t="s">
        <v>263</v>
      </c>
      <c r="C134" s="52">
        <v>40422</v>
      </c>
      <c r="D134" s="52">
        <v>40634</v>
      </c>
      <c r="E134" s="53">
        <f t="shared" si="4"/>
        <v>7</v>
      </c>
      <c r="F134" s="54">
        <v>470443</v>
      </c>
      <c r="G134" s="54">
        <v>53</v>
      </c>
      <c r="H134" s="40">
        <v>19.309999999999999</v>
      </c>
      <c r="I134" s="51" t="s">
        <v>79</v>
      </c>
      <c r="J134" s="51" t="s">
        <v>65</v>
      </c>
      <c r="K134" s="51" t="s">
        <v>257</v>
      </c>
      <c r="L134" s="51">
        <v>1</v>
      </c>
      <c r="M134" s="56">
        <v>1</v>
      </c>
      <c r="N134" s="57">
        <v>40446</v>
      </c>
      <c r="O134" s="59"/>
      <c r="P134" s="55"/>
      <c r="Q134" s="51" t="s">
        <v>70</v>
      </c>
      <c r="R134" s="51"/>
      <c r="S134" s="51"/>
      <c r="T134" s="51" t="s">
        <v>66</v>
      </c>
      <c r="U134" s="51"/>
      <c r="V134" s="51"/>
      <c r="W134" s="54">
        <v>1</v>
      </c>
      <c r="X134" s="54">
        <v>1</v>
      </c>
      <c r="Y134" s="54">
        <v>1</v>
      </c>
      <c r="Z134" s="54">
        <v>0</v>
      </c>
      <c r="AA134" s="54">
        <v>0</v>
      </c>
      <c r="AB134" s="54">
        <v>0</v>
      </c>
      <c r="AC134" s="51" t="s">
        <v>259</v>
      </c>
      <c r="AD134" s="54">
        <v>72</v>
      </c>
      <c r="AE134" s="54">
        <v>92</v>
      </c>
      <c r="AF134" s="54">
        <v>0</v>
      </c>
      <c r="AG134" s="51"/>
      <c r="AH134" s="54">
        <v>193</v>
      </c>
      <c r="AI134" s="35">
        <v>0</v>
      </c>
      <c r="AJ134" s="51" t="s">
        <v>69</v>
      </c>
      <c r="AK134" s="51" t="s">
        <v>70</v>
      </c>
      <c r="AL134" s="51" t="s">
        <v>70</v>
      </c>
      <c r="AM134" s="51" t="s">
        <v>70</v>
      </c>
      <c r="AN134" s="51" t="s">
        <v>70</v>
      </c>
      <c r="AO134" s="51" t="s">
        <v>70</v>
      </c>
      <c r="AP134" s="51"/>
      <c r="AQ134" s="51" t="s">
        <v>70</v>
      </c>
      <c r="AR134" s="54">
        <v>1.4</v>
      </c>
      <c r="AS134" s="51" t="s">
        <v>101</v>
      </c>
      <c r="AT134" s="54">
        <v>0</v>
      </c>
      <c r="AU134" s="51" t="s">
        <v>70</v>
      </c>
      <c r="AV134" s="54">
        <v>0</v>
      </c>
      <c r="AW134" s="54">
        <v>101</v>
      </c>
      <c r="AX134" s="51" t="s">
        <v>70</v>
      </c>
      <c r="AY134" s="51" t="s">
        <v>70</v>
      </c>
      <c r="AZ134" s="51" t="s">
        <v>70</v>
      </c>
      <c r="BA134" s="51" t="s">
        <v>70</v>
      </c>
      <c r="BB134" s="51" t="s">
        <v>70</v>
      </c>
      <c r="BC134" s="51" t="s">
        <v>69</v>
      </c>
      <c r="BD134" s="51" t="s">
        <v>72</v>
      </c>
      <c r="BE134" s="54">
        <v>2011</v>
      </c>
      <c r="BF134" s="54">
        <v>82</v>
      </c>
      <c r="BG134" s="54">
        <v>82</v>
      </c>
      <c r="BH134" s="54">
        <v>126</v>
      </c>
      <c r="BI134" s="54">
        <v>2</v>
      </c>
      <c r="BJ134" s="54">
        <v>4</v>
      </c>
      <c r="BK134" s="54">
        <v>1</v>
      </c>
      <c r="BL134" s="54">
        <v>10</v>
      </c>
      <c r="BM134" s="54">
        <v>2</v>
      </c>
      <c r="BN134" s="54">
        <v>0</v>
      </c>
      <c r="BO134" s="54">
        <v>3</v>
      </c>
      <c r="BP134" s="54">
        <v>1</v>
      </c>
      <c r="BQ134" s="54">
        <v>0</v>
      </c>
      <c r="BR134" s="54">
        <v>0</v>
      </c>
      <c r="BS134" s="54">
        <v>1</v>
      </c>
      <c r="BT134" s="54">
        <v>0</v>
      </c>
      <c r="BU134" s="54">
        <v>0</v>
      </c>
      <c r="BV134" s="54">
        <v>0</v>
      </c>
      <c r="BW134" s="54">
        <v>0</v>
      </c>
      <c r="BX134" s="54">
        <v>0</v>
      </c>
      <c r="BY134" s="54">
        <v>1</v>
      </c>
      <c r="BZ134" s="51" t="s">
        <v>73</v>
      </c>
    </row>
    <row r="135" spans="1:78" ht="14" thickBot="1">
      <c r="A135" s="31" t="s">
        <v>257</v>
      </c>
      <c r="B135" s="31" t="s">
        <v>264</v>
      </c>
      <c r="C135" s="32">
        <v>40634</v>
      </c>
      <c r="D135" s="32">
        <v>42156</v>
      </c>
      <c r="E135" s="34">
        <f t="shared" si="4"/>
        <v>50</v>
      </c>
      <c r="F135" s="35">
        <v>502055</v>
      </c>
      <c r="G135" s="35">
        <v>441</v>
      </c>
      <c r="H135" s="40">
        <v>21.08</v>
      </c>
      <c r="I135" s="31" t="s">
        <v>79</v>
      </c>
      <c r="J135" s="31" t="s">
        <v>65</v>
      </c>
      <c r="K135" s="31" t="s">
        <v>257</v>
      </c>
      <c r="L135" s="31">
        <v>1</v>
      </c>
      <c r="M135" s="37">
        <v>1</v>
      </c>
      <c r="N135" s="39">
        <v>41404</v>
      </c>
      <c r="O135" s="39"/>
      <c r="P135" s="50"/>
      <c r="Q135" s="31" t="s">
        <v>70</v>
      </c>
      <c r="R135" s="31"/>
      <c r="S135" s="31"/>
      <c r="T135" s="31" t="s">
        <v>66</v>
      </c>
      <c r="U135" s="31"/>
      <c r="V135" s="31"/>
      <c r="W135" s="35">
        <v>1</v>
      </c>
      <c r="X135" s="35">
        <v>1</v>
      </c>
      <c r="Y135" s="35">
        <v>1</v>
      </c>
      <c r="Z135" s="35">
        <v>0</v>
      </c>
      <c r="AA135" s="35">
        <v>0</v>
      </c>
      <c r="AB135" s="35">
        <v>0</v>
      </c>
      <c r="AC135" s="31" t="s">
        <v>259</v>
      </c>
      <c r="AD135" s="35">
        <v>72</v>
      </c>
      <c r="AE135" s="35">
        <v>92</v>
      </c>
      <c r="AF135" s="35">
        <v>0</v>
      </c>
      <c r="AG135" s="31"/>
      <c r="AH135" s="35">
        <v>193</v>
      </c>
      <c r="AI135" s="31">
        <v>0</v>
      </c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 t="s">
        <v>87</v>
      </c>
    </row>
    <row r="136" spans="1:78" ht="14" thickBot="1">
      <c r="A136" s="31" t="s">
        <v>257</v>
      </c>
      <c r="B136" s="31" t="s">
        <v>265</v>
      </c>
      <c r="C136" s="32">
        <v>42161</v>
      </c>
      <c r="D136" s="32">
        <v>43040</v>
      </c>
      <c r="E136" s="34">
        <f t="shared" si="4"/>
        <v>28</v>
      </c>
      <c r="F136" s="35">
        <v>536670</v>
      </c>
      <c r="G136" s="35">
        <v>439</v>
      </c>
      <c r="H136" s="40">
        <v>35.06</v>
      </c>
      <c r="I136" s="31" t="s">
        <v>65</v>
      </c>
      <c r="J136" s="31" t="s">
        <v>65</v>
      </c>
      <c r="K136" s="31" t="s">
        <v>94</v>
      </c>
      <c r="L136" s="31">
        <v>0</v>
      </c>
      <c r="M136" s="37">
        <v>0</v>
      </c>
      <c r="N136" s="39"/>
      <c r="O136" s="39"/>
      <c r="P136" s="50"/>
      <c r="Q136" s="31"/>
      <c r="R136" s="31"/>
      <c r="S136" s="31"/>
      <c r="T136" s="31" t="s">
        <v>86</v>
      </c>
      <c r="U136" s="31" t="s">
        <v>153</v>
      </c>
      <c r="V136" s="31"/>
      <c r="W136" s="35">
        <v>1</v>
      </c>
      <c r="X136" s="35">
        <v>1</v>
      </c>
      <c r="Y136" s="35">
        <v>1</v>
      </c>
      <c r="Z136" s="35">
        <v>1</v>
      </c>
      <c r="AA136" s="35">
        <v>1</v>
      </c>
      <c r="AB136" s="35">
        <v>1</v>
      </c>
      <c r="AC136" s="31" t="s">
        <v>259</v>
      </c>
      <c r="AD136" s="35">
        <v>72</v>
      </c>
      <c r="AE136" s="35">
        <v>92</v>
      </c>
      <c r="AF136" s="35">
        <v>0</v>
      </c>
      <c r="AG136" s="31"/>
      <c r="AH136" s="35">
        <v>193</v>
      </c>
      <c r="AI136" s="31">
        <v>0</v>
      </c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 t="s">
        <v>87</v>
      </c>
    </row>
    <row r="137" spans="1:78" s="15" customFormat="1" ht="13">
      <c r="A137" s="72" t="s">
        <v>257</v>
      </c>
      <c r="B137" s="72" t="s">
        <v>266</v>
      </c>
      <c r="C137" s="73">
        <v>43070</v>
      </c>
      <c r="D137" s="73">
        <v>43465</v>
      </c>
      <c r="E137" s="74">
        <f t="shared" si="4"/>
        <v>12</v>
      </c>
      <c r="F137" s="75">
        <v>555321.4</v>
      </c>
      <c r="G137" s="75">
        <v>232</v>
      </c>
      <c r="H137" s="76">
        <v>41.78</v>
      </c>
      <c r="I137" s="72" t="s">
        <v>65</v>
      </c>
      <c r="J137" s="72" t="s">
        <v>65</v>
      </c>
      <c r="K137" s="72" t="s">
        <v>75</v>
      </c>
      <c r="L137" s="72">
        <v>0</v>
      </c>
      <c r="M137" s="65">
        <v>0</v>
      </c>
      <c r="N137" s="77"/>
      <c r="O137" s="77"/>
      <c r="P137" s="79"/>
      <c r="Q137" s="72"/>
      <c r="R137" s="72"/>
      <c r="S137" s="72"/>
      <c r="T137" s="72" t="s">
        <v>86</v>
      </c>
      <c r="U137" s="72"/>
      <c r="V137" s="72"/>
      <c r="W137" s="75">
        <v>1</v>
      </c>
      <c r="X137" s="75">
        <v>1</v>
      </c>
      <c r="Y137" s="75">
        <v>1</v>
      </c>
      <c r="Z137" s="75">
        <v>1</v>
      </c>
      <c r="AA137" s="75">
        <v>1</v>
      </c>
      <c r="AB137" s="75">
        <v>1</v>
      </c>
      <c r="AC137" s="72" t="s">
        <v>259</v>
      </c>
      <c r="AD137" s="75">
        <v>72</v>
      </c>
      <c r="AE137" s="75">
        <v>92</v>
      </c>
      <c r="AF137" s="75">
        <v>0</v>
      </c>
      <c r="AG137" s="72"/>
      <c r="AH137" s="75">
        <v>193</v>
      </c>
      <c r="AI137" s="72">
        <v>0</v>
      </c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 t="s">
        <v>87</v>
      </c>
    </row>
    <row r="138" spans="1:78" ht="14" thickBot="1">
      <c r="A138" s="31" t="s">
        <v>103</v>
      </c>
      <c r="B138" s="31" t="s">
        <v>267</v>
      </c>
      <c r="C138" s="33">
        <v>37377</v>
      </c>
      <c r="D138" s="32">
        <v>38078</v>
      </c>
      <c r="E138" s="34">
        <f t="shared" si="4"/>
        <v>23</v>
      </c>
      <c r="F138" s="35">
        <v>368592</v>
      </c>
      <c r="G138" s="35">
        <v>72</v>
      </c>
      <c r="H138" s="81">
        <v>10.19</v>
      </c>
      <c r="I138" s="31" t="s">
        <v>79</v>
      </c>
      <c r="J138" s="31" t="s">
        <v>79</v>
      </c>
      <c r="K138" s="31" t="s">
        <v>103</v>
      </c>
      <c r="L138" s="31">
        <v>1</v>
      </c>
      <c r="M138" s="37">
        <v>0</v>
      </c>
      <c r="N138" s="39"/>
      <c r="O138" s="39"/>
      <c r="P138" s="50"/>
      <c r="Q138" s="31"/>
      <c r="R138" s="31"/>
      <c r="S138" s="31"/>
      <c r="T138" s="31" t="s">
        <v>66</v>
      </c>
      <c r="U138" s="31"/>
      <c r="V138" s="31"/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1" t="s">
        <v>103</v>
      </c>
      <c r="AD138" s="35">
        <v>233</v>
      </c>
      <c r="AE138" s="35">
        <v>254</v>
      </c>
      <c r="AF138" s="35">
        <v>1</v>
      </c>
      <c r="AG138" s="31" t="s">
        <v>208</v>
      </c>
      <c r="AH138" s="35">
        <v>65</v>
      </c>
      <c r="AI138" s="35">
        <v>1</v>
      </c>
      <c r="AJ138" s="31" t="s">
        <v>70</v>
      </c>
      <c r="AK138" s="31" t="s">
        <v>70</v>
      </c>
      <c r="AL138" s="31" t="s">
        <v>69</v>
      </c>
      <c r="AM138" s="31" t="s">
        <v>70</v>
      </c>
      <c r="AN138" s="31" t="s">
        <v>69</v>
      </c>
      <c r="AO138" s="31" t="s">
        <v>69</v>
      </c>
      <c r="AP138" s="35">
        <v>20</v>
      </c>
      <c r="AQ138" s="31" t="s">
        <v>69</v>
      </c>
      <c r="AR138" s="35">
        <v>0.3</v>
      </c>
      <c r="AS138" s="31" t="s">
        <v>268</v>
      </c>
      <c r="AT138" s="35">
        <v>20</v>
      </c>
      <c r="AU138" s="31" t="s">
        <v>70</v>
      </c>
      <c r="AV138" s="35">
        <v>1</v>
      </c>
      <c r="AW138" s="35">
        <v>12</v>
      </c>
      <c r="AX138" s="31" t="s">
        <v>70</v>
      </c>
      <c r="AY138" s="31" t="s">
        <v>70</v>
      </c>
      <c r="AZ138" s="31" t="s">
        <v>70</v>
      </c>
      <c r="BA138" s="31" t="s">
        <v>70</v>
      </c>
      <c r="BB138" s="31" t="s">
        <v>69</v>
      </c>
      <c r="BC138" s="31" t="s">
        <v>69</v>
      </c>
      <c r="BD138" s="31" t="s">
        <v>84</v>
      </c>
      <c r="BE138" s="35">
        <v>2004</v>
      </c>
      <c r="BF138" s="35">
        <v>84</v>
      </c>
      <c r="BG138" s="35">
        <v>84</v>
      </c>
      <c r="BH138" s="35">
        <v>140</v>
      </c>
      <c r="BI138" s="35">
        <v>9</v>
      </c>
      <c r="BJ138" s="35">
        <v>17</v>
      </c>
      <c r="BK138" s="35">
        <v>0</v>
      </c>
      <c r="BL138" s="35">
        <v>39</v>
      </c>
      <c r="BM138" s="35">
        <v>6</v>
      </c>
      <c r="BN138" s="35">
        <v>0</v>
      </c>
      <c r="BO138" s="35">
        <v>2</v>
      </c>
      <c r="BP138" s="35">
        <v>1</v>
      </c>
      <c r="BQ138" s="35">
        <v>0</v>
      </c>
      <c r="BR138" s="35">
        <v>4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1</v>
      </c>
      <c r="BZ138" s="31" t="s">
        <v>73</v>
      </c>
    </row>
    <row r="139" spans="1:78" ht="14" thickBot="1">
      <c r="A139" s="51" t="s">
        <v>103</v>
      </c>
      <c r="B139" s="51" t="s">
        <v>186</v>
      </c>
      <c r="C139" s="52">
        <v>38078</v>
      </c>
      <c r="D139" s="52">
        <v>38930</v>
      </c>
      <c r="E139" s="53">
        <f t="shared" si="4"/>
        <v>28</v>
      </c>
      <c r="F139" s="54">
        <v>437605</v>
      </c>
      <c r="G139" s="54">
        <v>135</v>
      </c>
      <c r="H139" s="40">
        <v>13.22</v>
      </c>
      <c r="I139" s="51" t="s">
        <v>79</v>
      </c>
      <c r="J139" s="51" t="s">
        <v>79</v>
      </c>
      <c r="K139" s="51" t="s">
        <v>100</v>
      </c>
      <c r="L139" s="51">
        <v>0</v>
      </c>
      <c r="M139" s="56">
        <v>0</v>
      </c>
      <c r="N139" s="59"/>
      <c r="O139" s="59"/>
      <c r="P139" s="55"/>
      <c r="Q139" s="51"/>
      <c r="R139" s="51"/>
      <c r="S139" s="51"/>
      <c r="T139" s="51" t="s">
        <v>66</v>
      </c>
      <c r="U139" s="51"/>
      <c r="V139" s="51"/>
      <c r="W139" s="54">
        <v>0</v>
      </c>
      <c r="X139" s="54">
        <v>0</v>
      </c>
      <c r="Y139" s="54">
        <v>0</v>
      </c>
      <c r="Z139" s="54">
        <v>0</v>
      </c>
      <c r="AA139" s="54">
        <v>0</v>
      </c>
      <c r="AB139" s="54">
        <v>0</v>
      </c>
      <c r="AC139" s="51" t="s">
        <v>103</v>
      </c>
      <c r="AD139" s="54">
        <v>233</v>
      </c>
      <c r="AE139" s="54">
        <v>254</v>
      </c>
      <c r="AF139" s="54">
        <v>1</v>
      </c>
      <c r="AG139" s="51" t="s">
        <v>208</v>
      </c>
      <c r="AH139" s="54">
        <v>65</v>
      </c>
      <c r="AI139" s="54">
        <v>1</v>
      </c>
      <c r="AJ139" s="51" t="s">
        <v>70</v>
      </c>
      <c r="AK139" s="51" t="s">
        <v>70</v>
      </c>
      <c r="AL139" s="51" t="s">
        <v>70</v>
      </c>
      <c r="AM139" s="51" t="s">
        <v>70</v>
      </c>
      <c r="AN139" s="51" t="s">
        <v>70</v>
      </c>
      <c r="AO139" s="51" t="s">
        <v>70</v>
      </c>
      <c r="AP139" s="54">
        <v>0</v>
      </c>
      <c r="AQ139" s="51" t="s">
        <v>70</v>
      </c>
      <c r="AR139" s="54">
        <v>0.3</v>
      </c>
      <c r="AS139" s="51" t="s">
        <v>71</v>
      </c>
      <c r="AT139" s="54">
        <v>0</v>
      </c>
      <c r="AU139" s="51" t="s">
        <v>70</v>
      </c>
      <c r="AV139" s="54">
        <v>0</v>
      </c>
      <c r="AW139" s="54">
        <v>12</v>
      </c>
      <c r="AX139" s="51" t="s">
        <v>70</v>
      </c>
      <c r="AY139" s="51" t="s">
        <v>70</v>
      </c>
      <c r="AZ139" s="51" t="s">
        <v>70</v>
      </c>
      <c r="BA139" s="51" t="s">
        <v>70</v>
      </c>
      <c r="BB139" s="51" t="s">
        <v>69</v>
      </c>
      <c r="BC139" s="51" t="s">
        <v>70</v>
      </c>
      <c r="BD139" s="51" t="s">
        <v>72</v>
      </c>
      <c r="BE139" s="54">
        <v>2006</v>
      </c>
      <c r="BF139" s="54">
        <v>88</v>
      </c>
      <c r="BG139" s="54">
        <v>88</v>
      </c>
      <c r="BH139" s="54">
        <v>96</v>
      </c>
      <c r="BI139" s="54">
        <v>22</v>
      </c>
      <c r="BJ139" s="54">
        <v>49</v>
      </c>
      <c r="BK139" s="54">
        <v>5</v>
      </c>
      <c r="BL139" s="54">
        <v>97</v>
      </c>
      <c r="BM139" s="54">
        <v>25</v>
      </c>
      <c r="BN139" s="54">
        <v>0</v>
      </c>
      <c r="BO139" s="54">
        <v>20</v>
      </c>
      <c r="BP139" s="54">
        <v>1</v>
      </c>
      <c r="BQ139" s="54">
        <v>0</v>
      </c>
      <c r="BR139" s="54">
        <v>3</v>
      </c>
      <c r="BS139" s="54">
        <v>3</v>
      </c>
      <c r="BT139" s="54">
        <v>0</v>
      </c>
      <c r="BU139" s="54">
        <v>0</v>
      </c>
      <c r="BV139" s="54">
        <v>0</v>
      </c>
      <c r="BW139" s="54">
        <v>0</v>
      </c>
      <c r="BX139" s="54">
        <v>2</v>
      </c>
      <c r="BY139" s="54">
        <v>1</v>
      </c>
      <c r="BZ139" s="51" t="s">
        <v>73</v>
      </c>
    </row>
    <row r="140" spans="1:78" ht="14" thickBot="1">
      <c r="A140" s="31" t="s">
        <v>103</v>
      </c>
      <c r="B140" s="31" t="s">
        <v>269</v>
      </c>
      <c r="C140" s="32">
        <v>38930</v>
      </c>
      <c r="D140" s="32">
        <v>39753</v>
      </c>
      <c r="E140" s="34">
        <f t="shared" si="4"/>
        <v>27</v>
      </c>
      <c r="F140" s="35">
        <v>495750.6</v>
      </c>
      <c r="G140" s="35">
        <v>394</v>
      </c>
      <c r="H140" s="40">
        <v>35.32</v>
      </c>
      <c r="I140" s="31" t="s">
        <v>79</v>
      </c>
      <c r="J140" s="31" t="s">
        <v>79</v>
      </c>
      <c r="K140" s="31" t="s">
        <v>270</v>
      </c>
      <c r="L140" s="31">
        <v>0</v>
      </c>
      <c r="M140" s="37">
        <v>4</v>
      </c>
      <c r="N140" s="39">
        <v>39316</v>
      </c>
      <c r="O140" s="39"/>
      <c r="P140" s="50"/>
      <c r="Q140" s="31" t="s">
        <v>70</v>
      </c>
      <c r="R140" s="31"/>
      <c r="S140" s="31"/>
      <c r="T140" s="31" t="s">
        <v>66</v>
      </c>
      <c r="U140" s="31"/>
      <c r="V140" s="31"/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1" t="s">
        <v>103</v>
      </c>
      <c r="AD140" s="35">
        <v>233</v>
      </c>
      <c r="AE140" s="35">
        <v>254</v>
      </c>
      <c r="AF140" s="35">
        <v>1</v>
      </c>
      <c r="AG140" s="31" t="s">
        <v>208</v>
      </c>
      <c r="AH140" s="35">
        <v>65</v>
      </c>
      <c r="AI140" s="35">
        <v>1</v>
      </c>
      <c r="AJ140" s="31" t="s">
        <v>70</v>
      </c>
      <c r="AK140" s="31" t="s">
        <v>70</v>
      </c>
      <c r="AL140" s="31" t="s">
        <v>70</v>
      </c>
      <c r="AM140" s="31" t="s">
        <v>70</v>
      </c>
      <c r="AN140" s="31" t="s">
        <v>70</v>
      </c>
      <c r="AO140" s="31" t="s">
        <v>70</v>
      </c>
      <c r="AP140" s="31"/>
      <c r="AQ140" s="31" t="s">
        <v>69</v>
      </c>
      <c r="AR140" s="35">
        <v>0.3</v>
      </c>
      <c r="AS140" s="31" t="s">
        <v>271</v>
      </c>
      <c r="AT140" s="31"/>
      <c r="AU140" s="31" t="s">
        <v>69</v>
      </c>
      <c r="AV140" s="35">
        <v>1</v>
      </c>
      <c r="AW140" s="35">
        <v>12</v>
      </c>
      <c r="AX140" s="31" t="s">
        <v>70</v>
      </c>
      <c r="AY140" s="31" t="s">
        <v>70</v>
      </c>
      <c r="AZ140" s="31" t="s">
        <v>70</v>
      </c>
      <c r="BA140" s="31" t="s">
        <v>70</v>
      </c>
      <c r="BB140" s="31" t="s">
        <v>70</v>
      </c>
      <c r="BC140" s="31" t="s">
        <v>69</v>
      </c>
      <c r="BD140" s="31" t="s">
        <v>82</v>
      </c>
      <c r="BE140" s="35">
        <v>2007</v>
      </c>
      <c r="BF140" s="35">
        <v>86</v>
      </c>
      <c r="BG140" s="35">
        <v>86</v>
      </c>
      <c r="BH140" s="35">
        <v>2436</v>
      </c>
      <c r="BI140" s="35">
        <v>116</v>
      </c>
      <c r="BJ140" s="35">
        <v>214</v>
      </c>
      <c r="BK140" s="35">
        <v>53</v>
      </c>
      <c r="BL140" s="35">
        <v>489</v>
      </c>
      <c r="BM140" s="35">
        <v>134</v>
      </c>
      <c r="BN140" s="35">
        <v>0</v>
      </c>
      <c r="BO140" s="35">
        <v>107</v>
      </c>
      <c r="BP140" s="35">
        <v>6</v>
      </c>
      <c r="BQ140" s="35">
        <v>0</v>
      </c>
      <c r="BR140" s="35">
        <v>42</v>
      </c>
      <c r="BS140" s="35">
        <v>13</v>
      </c>
      <c r="BT140" s="35">
        <v>1</v>
      </c>
      <c r="BU140" s="35">
        <v>43</v>
      </c>
      <c r="BV140" s="35">
        <v>1</v>
      </c>
      <c r="BW140" s="35">
        <v>3</v>
      </c>
      <c r="BX140" s="35">
        <v>2</v>
      </c>
      <c r="BY140" s="35">
        <v>1</v>
      </c>
      <c r="BZ140" s="31" t="s">
        <v>73</v>
      </c>
    </row>
    <row r="141" spans="1:78" ht="14" thickBot="1">
      <c r="A141" s="51" t="s">
        <v>103</v>
      </c>
      <c r="B141" s="51" t="s">
        <v>272</v>
      </c>
      <c r="C141" s="52">
        <v>39815</v>
      </c>
      <c r="D141" s="52">
        <v>40070</v>
      </c>
      <c r="E141" s="53">
        <f t="shared" si="4"/>
        <v>8</v>
      </c>
      <c r="F141" s="54">
        <v>554601</v>
      </c>
      <c r="G141" s="54">
        <v>256</v>
      </c>
      <c r="H141" s="40">
        <v>69.239999999999995</v>
      </c>
      <c r="I141" s="51" t="s">
        <v>79</v>
      </c>
      <c r="J141" s="51" t="s">
        <v>79</v>
      </c>
      <c r="K141" s="51" t="s">
        <v>108</v>
      </c>
      <c r="L141" s="51">
        <v>0</v>
      </c>
      <c r="M141" s="56">
        <v>1</v>
      </c>
      <c r="N141" s="59">
        <v>39934</v>
      </c>
      <c r="O141" s="59"/>
      <c r="P141" s="55"/>
      <c r="Q141" s="89" t="s">
        <v>70</v>
      </c>
      <c r="R141" s="89"/>
      <c r="S141" s="89"/>
      <c r="T141" s="51" t="s">
        <v>66</v>
      </c>
      <c r="U141" s="51"/>
      <c r="V141" s="89"/>
      <c r="W141" s="54">
        <v>0</v>
      </c>
      <c r="X141" s="54">
        <v>0</v>
      </c>
      <c r="Y141" s="54">
        <v>0</v>
      </c>
      <c r="Z141" s="54">
        <v>0</v>
      </c>
      <c r="AA141" s="54">
        <v>0</v>
      </c>
      <c r="AB141" s="54">
        <v>0</v>
      </c>
      <c r="AC141" s="51" t="s">
        <v>103</v>
      </c>
      <c r="AD141" s="54">
        <v>233</v>
      </c>
      <c r="AE141" s="54">
        <v>254</v>
      </c>
      <c r="AF141" s="54">
        <v>1</v>
      </c>
      <c r="AG141" s="51" t="s">
        <v>208</v>
      </c>
      <c r="AH141" s="54">
        <v>65</v>
      </c>
      <c r="AI141" s="51">
        <v>1</v>
      </c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 t="s">
        <v>87</v>
      </c>
    </row>
    <row r="142" spans="1:78" ht="14" thickBot="1">
      <c r="A142" s="51" t="s">
        <v>103</v>
      </c>
      <c r="B142" s="51" t="s">
        <v>104</v>
      </c>
      <c r="C142" s="52">
        <v>40070</v>
      </c>
      <c r="D142" s="52">
        <v>40238</v>
      </c>
      <c r="E142" s="53">
        <f t="shared" si="4"/>
        <v>5</v>
      </c>
      <c r="F142" s="54">
        <v>584025</v>
      </c>
      <c r="G142" s="54">
        <v>109</v>
      </c>
      <c r="H142" s="40">
        <v>44.79</v>
      </c>
      <c r="I142" s="51" t="s">
        <v>79</v>
      </c>
      <c r="J142" s="51" t="s">
        <v>79</v>
      </c>
      <c r="K142" s="51" t="s">
        <v>103</v>
      </c>
      <c r="L142" s="51">
        <v>1</v>
      </c>
      <c r="M142" s="56">
        <v>1</v>
      </c>
      <c r="N142" s="59">
        <v>40185</v>
      </c>
      <c r="O142" s="59"/>
      <c r="P142" s="55"/>
      <c r="Q142" s="51" t="s">
        <v>70</v>
      </c>
      <c r="R142" s="51"/>
      <c r="S142" s="51"/>
      <c r="T142" s="51" t="s">
        <v>66</v>
      </c>
      <c r="U142" s="51"/>
      <c r="V142" s="51"/>
      <c r="W142" s="54">
        <v>0</v>
      </c>
      <c r="X142" s="54">
        <v>0</v>
      </c>
      <c r="Y142" s="54">
        <v>0</v>
      </c>
      <c r="Z142" s="54">
        <v>0</v>
      </c>
      <c r="AA142" s="54">
        <v>0</v>
      </c>
      <c r="AB142" s="54">
        <v>0</v>
      </c>
      <c r="AC142" s="51" t="s">
        <v>103</v>
      </c>
      <c r="AD142" s="54">
        <v>233</v>
      </c>
      <c r="AE142" s="54">
        <v>254</v>
      </c>
      <c r="AF142" s="54">
        <v>1</v>
      </c>
      <c r="AG142" s="51" t="s">
        <v>208</v>
      </c>
      <c r="AH142" s="54">
        <v>65</v>
      </c>
      <c r="AI142" s="51">
        <v>1</v>
      </c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 t="s">
        <v>87</v>
      </c>
    </row>
    <row r="143" spans="1:78" ht="14" thickBot="1">
      <c r="A143" s="31" t="s">
        <v>103</v>
      </c>
      <c r="B143" s="31" t="s">
        <v>273</v>
      </c>
      <c r="C143" s="32">
        <v>40269</v>
      </c>
      <c r="D143" s="33">
        <v>42125</v>
      </c>
      <c r="E143" s="34">
        <f t="shared" si="4"/>
        <v>61</v>
      </c>
      <c r="F143" s="35">
        <v>685760</v>
      </c>
      <c r="G143" s="35">
        <v>1063</v>
      </c>
      <c r="H143" s="40">
        <v>30.49</v>
      </c>
      <c r="I143" s="31" t="s">
        <v>79</v>
      </c>
      <c r="J143" s="31" t="s">
        <v>79</v>
      </c>
      <c r="K143" s="31" t="s">
        <v>106</v>
      </c>
      <c r="L143" s="31">
        <v>0</v>
      </c>
      <c r="M143" s="37">
        <v>1</v>
      </c>
      <c r="N143" s="39">
        <v>42096</v>
      </c>
      <c r="O143" s="39"/>
      <c r="P143" s="50"/>
      <c r="Q143" s="31" t="s">
        <v>70</v>
      </c>
      <c r="R143" s="31"/>
      <c r="S143" s="31"/>
      <c r="T143" s="31" t="s">
        <v>66</v>
      </c>
      <c r="U143" s="31"/>
      <c r="V143" s="31"/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1" t="s">
        <v>103</v>
      </c>
      <c r="AD143" s="35">
        <v>233</v>
      </c>
      <c r="AE143" s="35">
        <v>254</v>
      </c>
      <c r="AF143" s="35">
        <v>1</v>
      </c>
      <c r="AG143" s="31" t="s">
        <v>208</v>
      </c>
      <c r="AH143" s="35">
        <v>65</v>
      </c>
      <c r="AI143" s="35">
        <v>1</v>
      </c>
      <c r="AJ143" s="31" t="s">
        <v>70</v>
      </c>
      <c r="AK143" s="31" t="s">
        <v>70</v>
      </c>
      <c r="AL143" s="31" t="s">
        <v>69</v>
      </c>
      <c r="AM143" s="31" t="s">
        <v>69</v>
      </c>
      <c r="AN143" s="31" t="s">
        <v>70</v>
      </c>
      <c r="AO143" s="31" t="s">
        <v>70</v>
      </c>
      <c r="AP143" s="31"/>
      <c r="AQ143" s="31" t="s">
        <v>69</v>
      </c>
      <c r="AR143" s="35">
        <v>0.3</v>
      </c>
      <c r="AS143" s="31" t="s">
        <v>254</v>
      </c>
      <c r="AT143" s="31"/>
      <c r="AU143" s="31" t="s">
        <v>69</v>
      </c>
      <c r="AV143" s="35">
        <v>1</v>
      </c>
      <c r="AW143" s="35">
        <v>12</v>
      </c>
      <c r="AX143" s="31" t="s">
        <v>70</v>
      </c>
      <c r="AY143" s="31" t="s">
        <v>70</v>
      </c>
      <c r="AZ143" s="31" t="s">
        <v>70</v>
      </c>
      <c r="BA143" s="31" t="s">
        <v>70</v>
      </c>
      <c r="BB143" s="31" t="s">
        <v>70</v>
      </c>
      <c r="BC143" s="31" t="s">
        <v>69</v>
      </c>
      <c r="BD143" s="31" t="s">
        <v>82</v>
      </c>
      <c r="BE143" s="35">
        <v>2010</v>
      </c>
      <c r="BF143" s="35">
        <v>85</v>
      </c>
      <c r="BG143" s="35">
        <v>85</v>
      </c>
      <c r="BH143" s="35">
        <v>443</v>
      </c>
      <c r="BI143" s="35">
        <v>45</v>
      </c>
      <c r="BJ143" s="35">
        <v>89</v>
      </c>
      <c r="BK143" s="35">
        <v>10</v>
      </c>
      <c r="BL143" s="35">
        <v>170</v>
      </c>
      <c r="BM143" s="35">
        <v>50</v>
      </c>
      <c r="BN143" s="35">
        <v>0</v>
      </c>
      <c r="BO143" s="35">
        <v>31</v>
      </c>
      <c r="BP143" s="35">
        <v>2</v>
      </c>
      <c r="BQ143" s="35">
        <v>0</v>
      </c>
      <c r="BR143" s="35">
        <v>8</v>
      </c>
      <c r="BS143" s="35">
        <v>2</v>
      </c>
      <c r="BT143" s="35">
        <v>2</v>
      </c>
      <c r="BU143" s="35">
        <v>27</v>
      </c>
      <c r="BV143" s="35">
        <v>0</v>
      </c>
      <c r="BW143" s="35">
        <v>1</v>
      </c>
      <c r="BX143" s="35">
        <v>1</v>
      </c>
      <c r="BY143" s="35">
        <v>1</v>
      </c>
      <c r="BZ143" s="31" t="s">
        <v>73</v>
      </c>
    </row>
    <row r="144" spans="1:78" s="15" customFormat="1" ht="13">
      <c r="A144" s="72" t="s">
        <v>103</v>
      </c>
      <c r="B144" s="72" t="s">
        <v>274</v>
      </c>
      <c r="C144" s="73">
        <v>42164</v>
      </c>
      <c r="D144" s="73">
        <v>43461</v>
      </c>
      <c r="E144" s="74">
        <f t="shared" si="4"/>
        <v>42</v>
      </c>
      <c r="F144" s="75">
        <v>856390.1</v>
      </c>
      <c r="G144" s="75">
        <v>639</v>
      </c>
      <c r="H144" s="76">
        <v>21.32</v>
      </c>
      <c r="I144" s="72" t="s">
        <v>79</v>
      </c>
      <c r="J144" s="72" t="s">
        <v>79</v>
      </c>
      <c r="K144" s="72" t="s">
        <v>160</v>
      </c>
      <c r="L144" s="72">
        <v>0</v>
      </c>
      <c r="M144" s="65">
        <v>0</v>
      </c>
      <c r="N144" s="77"/>
      <c r="O144" s="77"/>
      <c r="P144" s="79"/>
      <c r="Q144" s="72"/>
      <c r="R144" s="72"/>
      <c r="S144" s="72"/>
      <c r="T144" s="72" t="s">
        <v>86</v>
      </c>
      <c r="U144" s="72" t="s">
        <v>109</v>
      </c>
      <c r="V144" s="72"/>
      <c r="W144" s="75">
        <v>0</v>
      </c>
      <c r="X144" s="75">
        <v>0</v>
      </c>
      <c r="Y144" s="75">
        <v>0</v>
      </c>
      <c r="Z144" s="75">
        <v>0</v>
      </c>
      <c r="AA144" s="75">
        <v>0</v>
      </c>
      <c r="AB144" s="75">
        <v>0</v>
      </c>
      <c r="AC144" s="72" t="s">
        <v>103</v>
      </c>
      <c r="AD144" s="75">
        <v>233</v>
      </c>
      <c r="AE144" s="75">
        <v>254</v>
      </c>
      <c r="AF144" s="75">
        <v>1</v>
      </c>
      <c r="AG144" s="72" t="s">
        <v>208</v>
      </c>
      <c r="AH144" s="75">
        <v>65</v>
      </c>
      <c r="AI144" s="72">
        <v>1</v>
      </c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 t="s">
        <v>87</v>
      </c>
    </row>
    <row r="145" spans="1:78" ht="14" thickBot="1">
      <c r="A145" s="31" t="s">
        <v>275</v>
      </c>
      <c r="B145" s="31" t="s">
        <v>276</v>
      </c>
      <c r="C145" s="32">
        <v>37196</v>
      </c>
      <c r="D145" s="32">
        <v>37465</v>
      </c>
      <c r="E145" s="34">
        <f t="shared" si="4"/>
        <v>8</v>
      </c>
      <c r="F145" s="35">
        <v>341948.2</v>
      </c>
      <c r="G145" s="35">
        <v>0</v>
      </c>
      <c r="H145" s="81">
        <v>0</v>
      </c>
      <c r="I145" s="31" t="s">
        <v>79</v>
      </c>
      <c r="J145" s="31" t="s">
        <v>79</v>
      </c>
      <c r="K145" s="31" t="s">
        <v>275</v>
      </c>
      <c r="L145" s="31">
        <v>1</v>
      </c>
      <c r="M145" s="37">
        <v>0</v>
      </c>
      <c r="N145" s="39"/>
      <c r="O145" s="39"/>
      <c r="P145" s="50"/>
      <c r="Q145" s="31"/>
      <c r="R145" s="31"/>
      <c r="S145" s="31"/>
      <c r="T145" s="31" t="s">
        <v>66</v>
      </c>
      <c r="U145" s="31"/>
      <c r="V145" s="31"/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1" t="s">
        <v>277</v>
      </c>
      <c r="AD145" s="35">
        <v>238</v>
      </c>
      <c r="AE145" s="35">
        <v>258</v>
      </c>
      <c r="AF145" s="35">
        <v>1</v>
      </c>
      <c r="AG145" s="31" t="s">
        <v>208</v>
      </c>
      <c r="AH145" s="35">
        <v>713</v>
      </c>
      <c r="AI145" s="35">
        <v>1</v>
      </c>
      <c r="AJ145" s="31" t="s">
        <v>70</v>
      </c>
      <c r="AK145" s="31" t="s">
        <v>69</v>
      </c>
      <c r="AL145" s="31" t="s">
        <v>70</v>
      </c>
      <c r="AM145" s="31" t="s">
        <v>70</v>
      </c>
      <c r="AN145" s="31" t="s">
        <v>70</v>
      </c>
      <c r="AO145" s="31" t="s">
        <v>70</v>
      </c>
      <c r="AP145" s="35">
        <v>0</v>
      </c>
      <c r="AQ145" s="31" t="s">
        <v>70</v>
      </c>
      <c r="AR145" s="35">
        <v>2</v>
      </c>
      <c r="AS145" s="31" t="s">
        <v>71</v>
      </c>
      <c r="AT145" s="35">
        <v>0</v>
      </c>
      <c r="AU145" s="31" t="s">
        <v>70</v>
      </c>
      <c r="AV145" s="35">
        <v>0</v>
      </c>
      <c r="AW145" s="35">
        <v>8</v>
      </c>
      <c r="AX145" s="31" t="s">
        <v>70</v>
      </c>
      <c r="AY145" s="31" t="s">
        <v>70</v>
      </c>
      <c r="AZ145" s="31" t="s">
        <v>70</v>
      </c>
      <c r="BA145" s="31" t="s">
        <v>70</v>
      </c>
      <c r="BB145" s="31" t="s">
        <v>70</v>
      </c>
      <c r="BC145" s="31" t="s">
        <v>70</v>
      </c>
      <c r="BD145" s="31" t="s">
        <v>72</v>
      </c>
      <c r="BE145" s="35">
        <v>2002</v>
      </c>
      <c r="BF145" s="35">
        <v>92</v>
      </c>
      <c r="BG145" s="35">
        <v>92</v>
      </c>
      <c r="BH145" s="35">
        <v>1804</v>
      </c>
      <c r="BI145" s="35">
        <v>0</v>
      </c>
      <c r="BJ145" s="35">
        <v>0</v>
      </c>
      <c r="BK145" s="35">
        <v>0</v>
      </c>
      <c r="BL145" s="35">
        <v>1</v>
      </c>
      <c r="BM145" s="35">
        <v>0</v>
      </c>
      <c r="BN145" s="35">
        <v>0</v>
      </c>
      <c r="BO145" s="35">
        <v>0</v>
      </c>
      <c r="BP145" s="35">
        <v>0</v>
      </c>
      <c r="BQ145" s="35">
        <v>0</v>
      </c>
      <c r="BR145" s="35">
        <v>0</v>
      </c>
      <c r="BS145" s="35">
        <v>0</v>
      </c>
      <c r="BT145" s="35">
        <v>0</v>
      </c>
      <c r="BU145" s="35">
        <v>0</v>
      </c>
      <c r="BV145" s="35">
        <v>0</v>
      </c>
      <c r="BW145" s="35">
        <v>0</v>
      </c>
      <c r="BX145" s="35">
        <v>0</v>
      </c>
      <c r="BY145" s="35">
        <v>1</v>
      </c>
      <c r="BZ145" s="31" t="s">
        <v>73</v>
      </c>
    </row>
    <row r="146" spans="1:78" ht="14" thickBot="1">
      <c r="A146" s="31" t="s">
        <v>275</v>
      </c>
      <c r="B146" s="31" t="s">
        <v>278</v>
      </c>
      <c r="C146" s="32">
        <v>37465</v>
      </c>
      <c r="D146" s="32">
        <v>37712</v>
      </c>
      <c r="E146" s="34">
        <f t="shared" si="4"/>
        <v>8</v>
      </c>
      <c r="F146" s="35">
        <v>341948</v>
      </c>
      <c r="G146" s="35">
        <v>8</v>
      </c>
      <c r="H146" s="40">
        <v>3.51</v>
      </c>
      <c r="I146" s="31" t="s">
        <v>79</v>
      </c>
      <c r="J146" s="31" t="s">
        <v>79</v>
      </c>
      <c r="K146" s="31" t="s">
        <v>275</v>
      </c>
      <c r="L146" s="31">
        <v>1</v>
      </c>
      <c r="M146" s="37">
        <v>0</v>
      </c>
      <c r="N146" s="39"/>
      <c r="O146" s="39"/>
      <c r="P146" s="50"/>
      <c r="Q146" s="31"/>
      <c r="R146" s="31"/>
      <c r="S146" s="31"/>
      <c r="T146" s="31" t="s">
        <v>66</v>
      </c>
      <c r="U146" s="31"/>
      <c r="V146" s="31"/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1" t="s">
        <v>277</v>
      </c>
      <c r="AD146" s="35">
        <v>238</v>
      </c>
      <c r="AE146" s="35">
        <v>258</v>
      </c>
      <c r="AF146" s="35">
        <v>1</v>
      </c>
      <c r="AG146" s="31" t="s">
        <v>208</v>
      </c>
      <c r="AH146" s="35">
        <v>713</v>
      </c>
      <c r="AI146" s="35">
        <v>1</v>
      </c>
      <c r="AJ146" s="31" t="s">
        <v>70</v>
      </c>
      <c r="AK146" s="31" t="s">
        <v>70</v>
      </c>
      <c r="AL146" s="31" t="s">
        <v>70</v>
      </c>
      <c r="AM146" s="31" t="s">
        <v>70</v>
      </c>
      <c r="AN146" s="31" t="s">
        <v>70</v>
      </c>
      <c r="AO146" s="31" t="s">
        <v>70</v>
      </c>
      <c r="AP146" s="35">
        <v>0</v>
      </c>
      <c r="AQ146" s="31" t="s">
        <v>70</v>
      </c>
      <c r="AR146" s="35">
        <v>2</v>
      </c>
      <c r="AS146" s="31" t="s">
        <v>71</v>
      </c>
      <c r="AT146" s="35">
        <v>0</v>
      </c>
      <c r="AU146" s="31" t="s">
        <v>70</v>
      </c>
      <c r="AV146" s="35">
        <v>0</v>
      </c>
      <c r="AW146" s="35">
        <v>8</v>
      </c>
      <c r="AX146" s="31" t="s">
        <v>70</v>
      </c>
      <c r="AY146" s="31" t="s">
        <v>70</v>
      </c>
      <c r="AZ146" s="31" t="s">
        <v>70</v>
      </c>
      <c r="BA146" s="31" t="s">
        <v>70</v>
      </c>
      <c r="BB146" s="31" t="s">
        <v>70</v>
      </c>
      <c r="BC146" s="31" t="s">
        <v>70</v>
      </c>
      <c r="BD146" s="31" t="s">
        <v>72</v>
      </c>
      <c r="BE146" s="35">
        <v>2002</v>
      </c>
      <c r="BF146" s="35">
        <v>95</v>
      </c>
      <c r="BG146" s="35">
        <v>95</v>
      </c>
      <c r="BH146" s="35">
        <v>21</v>
      </c>
      <c r="BI146" s="35">
        <v>0</v>
      </c>
      <c r="BJ146" s="35">
        <v>1</v>
      </c>
      <c r="BK146" s="35">
        <v>0</v>
      </c>
      <c r="BL146" s="35">
        <v>2</v>
      </c>
      <c r="BM146" s="35">
        <v>1</v>
      </c>
      <c r="BN146" s="35">
        <v>0</v>
      </c>
      <c r="BO146" s="35">
        <v>0</v>
      </c>
      <c r="BP146" s="35">
        <v>0</v>
      </c>
      <c r="BQ146" s="35">
        <v>0</v>
      </c>
      <c r="BR146" s="35">
        <v>0</v>
      </c>
      <c r="BS146" s="35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1</v>
      </c>
      <c r="BZ146" s="31" t="s">
        <v>73</v>
      </c>
    </row>
    <row r="147" spans="1:78" ht="14" thickBot="1">
      <c r="A147" s="31" t="s">
        <v>275</v>
      </c>
      <c r="B147" s="31" t="s">
        <v>279</v>
      </c>
      <c r="C147" s="33">
        <v>37742</v>
      </c>
      <c r="D147" s="32">
        <v>38384</v>
      </c>
      <c r="E147" s="34">
        <f t="shared" si="4"/>
        <v>21</v>
      </c>
      <c r="F147" s="35">
        <v>368690</v>
      </c>
      <c r="G147" s="35">
        <v>45</v>
      </c>
      <c r="H147" s="40">
        <v>6.97</v>
      </c>
      <c r="I147" s="31" t="s">
        <v>79</v>
      </c>
      <c r="J147" s="31" t="s">
        <v>79</v>
      </c>
      <c r="K147" s="31" t="s">
        <v>275</v>
      </c>
      <c r="L147" s="31">
        <v>1</v>
      </c>
      <c r="M147" s="37">
        <v>0</v>
      </c>
      <c r="N147" s="39"/>
      <c r="O147" s="39"/>
      <c r="P147" s="50"/>
      <c r="Q147" s="31"/>
      <c r="R147" s="31" t="s">
        <v>69</v>
      </c>
      <c r="S147" s="31"/>
      <c r="T147" s="31" t="s">
        <v>66</v>
      </c>
      <c r="U147" s="31"/>
      <c r="V147" s="31"/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1" t="s">
        <v>277</v>
      </c>
      <c r="AD147" s="35">
        <v>238</v>
      </c>
      <c r="AE147" s="35">
        <v>258</v>
      </c>
      <c r="AF147" s="35">
        <v>1</v>
      </c>
      <c r="AG147" s="31" t="s">
        <v>208</v>
      </c>
      <c r="AH147" s="35">
        <v>713</v>
      </c>
      <c r="AI147" s="35">
        <v>1</v>
      </c>
      <c r="AJ147" s="31" t="s">
        <v>70</v>
      </c>
      <c r="AK147" s="31" t="s">
        <v>70</v>
      </c>
      <c r="AL147" s="31" t="s">
        <v>69</v>
      </c>
      <c r="AM147" s="31" t="s">
        <v>70</v>
      </c>
      <c r="AN147" s="31" t="s">
        <v>70</v>
      </c>
      <c r="AO147" s="31" t="s">
        <v>70</v>
      </c>
      <c r="AP147" s="35">
        <v>16</v>
      </c>
      <c r="AQ147" s="31" t="s">
        <v>70</v>
      </c>
      <c r="AR147" s="35">
        <v>2</v>
      </c>
      <c r="AS147" s="31" t="s">
        <v>189</v>
      </c>
      <c r="AT147" s="31"/>
      <c r="AU147" s="31" t="s">
        <v>70</v>
      </c>
      <c r="AV147" s="35">
        <v>1</v>
      </c>
      <c r="AW147" s="35">
        <v>8</v>
      </c>
      <c r="AX147" s="31" t="s">
        <v>70</v>
      </c>
      <c r="AY147" s="31" t="s">
        <v>70</v>
      </c>
      <c r="AZ147" s="31" t="s">
        <v>70</v>
      </c>
      <c r="BA147" s="31" t="s">
        <v>70</v>
      </c>
      <c r="BB147" s="31" t="s">
        <v>70</v>
      </c>
      <c r="BC147" s="31" t="s">
        <v>69</v>
      </c>
      <c r="BD147" s="31" t="s">
        <v>72</v>
      </c>
      <c r="BE147" s="35">
        <v>2003</v>
      </c>
      <c r="BF147" s="35">
        <v>93</v>
      </c>
      <c r="BG147" s="35">
        <v>93</v>
      </c>
      <c r="BH147" s="35">
        <v>79</v>
      </c>
      <c r="BI147" s="35">
        <v>7</v>
      </c>
      <c r="BJ147" s="35">
        <v>6</v>
      </c>
      <c r="BK147" s="35">
        <v>0</v>
      </c>
      <c r="BL147" s="35">
        <v>20</v>
      </c>
      <c r="BM147" s="35">
        <v>5</v>
      </c>
      <c r="BN147" s="35">
        <v>0</v>
      </c>
      <c r="BO147" s="35">
        <v>0</v>
      </c>
      <c r="BP147" s="35">
        <v>0</v>
      </c>
      <c r="BQ147" s="35">
        <v>0</v>
      </c>
      <c r="BR147" s="35">
        <v>3</v>
      </c>
      <c r="BS147" s="35">
        <v>0</v>
      </c>
      <c r="BT147" s="35">
        <v>1</v>
      </c>
      <c r="BU147" s="35">
        <v>2</v>
      </c>
      <c r="BV147" s="35">
        <v>0</v>
      </c>
      <c r="BW147" s="35">
        <v>0</v>
      </c>
      <c r="BX147" s="35">
        <v>0</v>
      </c>
      <c r="BY147" s="35">
        <v>1</v>
      </c>
      <c r="BZ147" s="31" t="s">
        <v>73</v>
      </c>
    </row>
    <row r="148" spans="1:78" ht="14" thickBot="1">
      <c r="A148" s="51" t="s">
        <v>275</v>
      </c>
      <c r="B148" s="51" t="s">
        <v>210</v>
      </c>
      <c r="C148" s="52">
        <v>38384</v>
      </c>
      <c r="D148" s="52">
        <v>38899</v>
      </c>
      <c r="E148" s="53">
        <f t="shared" si="4"/>
        <v>17</v>
      </c>
      <c r="F148" s="54">
        <v>410151</v>
      </c>
      <c r="G148" s="54">
        <v>167</v>
      </c>
      <c r="H148" s="40">
        <v>28.74</v>
      </c>
      <c r="I148" s="51" t="s">
        <v>79</v>
      </c>
      <c r="J148" s="51" t="s">
        <v>79</v>
      </c>
      <c r="K148" s="51" t="s">
        <v>106</v>
      </c>
      <c r="L148" s="51">
        <v>0</v>
      </c>
      <c r="M148" s="56">
        <v>0</v>
      </c>
      <c r="N148" s="59"/>
      <c r="O148" s="59"/>
      <c r="P148" s="55"/>
      <c r="Q148" s="51"/>
      <c r="R148" s="51"/>
      <c r="S148" s="51"/>
      <c r="T148" s="51" t="s">
        <v>66</v>
      </c>
      <c r="U148" s="51"/>
      <c r="V148" s="51"/>
      <c r="W148" s="54">
        <v>0</v>
      </c>
      <c r="X148" s="54">
        <v>0</v>
      </c>
      <c r="Y148" s="54">
        <v>0</v>
      </c>
      <c r="Z148" s="54">
        <v>0</v>
      </c>
      <c r="AA148" s="54">
        <v>0</v>
      </c>
      <c r="AB148" s="54">
        <v>0</v>
      </c>
      <c r="AC148" s="51" t="s">
        <v>277</v>
      </c>
      <c r="AD148" s="54">
        <v>238</v>
      </c>
      <c r="AE148" s="54">
        <v>258</v>
      </c>
      <c r="AF148" s="54">
        <v>1</v>
      </c>
      <c r="AG148" s="51" t="s">
        <v>208</v>
      </c>
      <c r="AH148" s="54">
        <v>713</v>
      </c>
      <c r="AI148" s="35">
        <v>1</v>
      </c>
      <c r="AJ148" s="51" t="s">
        <v>70</v>
      </c>
      <c r="AK148" s="51" t="s">
        <v>70</v>
      </c>
      <c r="AL148" s="51" t="s">
        <v>69</v>
      </c>
      <c r="AM148" s="51" t="s">
        <v>69</v>
      </c>
      <c r="AN148" s="51" t="s">
        <v>70</v>
      </c>
      <c r="AO148" s="51" t="s">
        <v>69</v>
      </c>
      <c r="AP148" s="54">
        <v>0</v>
      </c>
      <c r="AQ148" s="51" t="s">
        <v>70</v>
      </c>
      <c r="AR148" s="54">
        <v>2</v>
      </c>
      <c r="AS148" s="51" t="s">
        <v>71</v>
      </c>
      <c r="AT148" s="54">
        <v>0</v>
      </c>
      <c r="AU148" s="51" t="s">
        <v>70</v>
      </c>
      <c r="AV148" s="54">
        <v>0</v>
      </c>
      <c r="AW148" s="54">
        <v>8</v>
      </c>
      <c r="AX148" s="51" t="s">
        <v>70</v>
      </c>
      <c r="AY148" s="51" t="s">
        <v>70</v>
      </c>
      <c r="AZ148" s="51" t="s">
        <v>70</v>
      </c>
      <c r="BA148" s="51" t="s">
        <v>70</v>
      </c>
      <c r="BB148" s="51" t="s">
        <v>70</v>
      </c>
      <c r="BC148" s="51" t="s">
        <v>70</v>
      </c>
      <c r="BD148" s="51" t="s">
        <v>72</v>
      </c>
      <c r="BE148" s="54">
        <v>2005</v>
      </c>
      <c r="BF148" s="54">
        <v>90</v>
      </c>
      <c r="BG148" s="54">
        <v>90</v>
      </c>
      <c r="BH148" s="54">
        <v>76</v>
      </c>
      <c r="BI148" s="54">
        <v>15</v>
      </c>
      <c r="BJ148" s="54">
        <v>8</v>
      </c>
      <c r="BK148" s="54">
        <v>0</v>
      </c>
      <c r="BL148" s="54">
        <v>33</v>
      </c>
      <c r="BM148" s="54">
        <v>7</v>
      </c>
      <c r="BN148" s="54">
        <v>0</v>
      </c>
      <c r="BO148" s="54">
        <v>10</v>
      </c>
      <c r="BP148" s="54">
        <v>0</v>
      </c>
      <c r="BQ148" s="54">
        <v>0</v>
      </c>
      <c r="BR148" s="54">
        <v>2</v>
      </c>
      <c r="BS148" s="54">
        <v>0</v>
      </c>
      <c r="BT148" s="54">
        <v>0</v>
      </c>
      <c r="BU148" s="54">
        <v>2</v>
      </c>
      <c r="BV148" s="54">
        <v>0</v>
      </c>
      <c r="BW148" s="54">
        <v>0</v>
      </c>
      <c r="BX148" s="54">
        <v>0</v>
      </c>
      <c r="BY148" s="54">
        <v>1</v>
      </c>
      <c r="BZ148" s="51" t="s">
        <v>73</v>
      </c>
    </row>
    <row r="149" spans="1:78" ht="14" thickBot="1">
      <c r="A149" s="31" t="s">
        <v>275</v>
      </c>
      <c r="B149" s="31" t="s">
        <v>280</v>
      </c>
      <c r="C149" s="32">
        <v>38924</v>
      </c>
      <c r="D149" s="32">
        <v>39387</v>
      </c>
      <c r="E149" s="34">
        <f t="shared" si="4"/>
        <v>15</v>
      </c>
      <c r="F149" s="35">
        <v>417511</v>
      </c>
      <c r="G149" s="35">
        <v>236</v>
      </c>
      <c r="H149" s="40">
        <v>45.22</v>
      </c>
      <c r="I149" s="31" t="s">
        <v>79</v>
      </c>
      <c r="J149" s="31" t="s">
        <v>79</v>
      </c>
      <c r="K149" s="31" t="s">
        <v>275</v>
      </c>
      <c r="L149" s="31">
        <v>1</v>
      </c>
      <c r="M149" s="37">
        <v>0</v>
      </c>
      <c r="N149" s="39"/>
      <c r="O149" s="39"/>
      <c r="P149" s="50"/>
      <c r="Q149" s="31"/>
      <c r="R149" s="31"/>
      <c r="S149" s="31"/>
      <c r="T149" s="31" t="s">
        <v>66</v>
      </c>
      <c r="U149" s="31"/>
      <c r="V149" s="31"/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1" t="s">
        <v>277</v>
      </c>
      <c r="AD149" s="35">
        <v>238</v>
      </c>
      <c r="AE149" s="35">
        <v>258</v>
      </c>
      <c r="AF149" s="35">
        <v>1</v>
      </c>
      <c r="AG149" s="31" t="s">
        <v>208</v>
      </c>
      <c r="AH149" s="35">
        <v>713</v>
      </c>
      <c r="AI149" s="35">
        <v>1</v>
      </c>
      <c r="AJ149" s="31" t="s">
        <v>70</v>
      </c>
      <c r="AK149" s="31" t="s">
        <v>70</v>
      </c>
      <c r="AL149" s="31" t="s">
        <v>70</v>
      </c>
      <c r="AM149" s="31" t="s">
        <v>70</v>
      </c>
      <c r="AN149" s="31" t="s">
        <v>70</v>
      </c>
      <c r="AO149" s="31" t="s">
        <v>70</v>
      </c>
      <c r="AP149" s="35">
        <v>0</v>
      </c>
      <c r="AQ149" s="31" t="s">
        <v>70</v>
      </c>
      <c r="AR149" s="35">
        <v>2</v>
      </c>
      <c r="AS149" s="31" t="s">
        <v>71</v>
      </c>
      <c r="AT149" s="35">
        <v>0</v>
      </c>
      <c r="AU149" s="31" t="s">
        <v>70</v>
      </c>
      <c r="AV149" s="35">
        <v>0</v>
      </c>
      <c r="AW149" s="35">
        <v>8</v>
      </c>
      <c r="AX149" s="31" t="s">
        <v>70</v>
      </c>
      <c r="AY149" s="31" t="s">
        <v>70</v>
      </c>
      <c r="AZ149" s="31" t="s">
        <v>70</v>
      </c>
      <c r="BA149" s="31" t="s">
        <v>70</v>
      </c>
      <c r="BB149" s="31" t="s">
        <v>70</v>
      </c>
      <c r="BC149" s="31" t="s">
        <v>70</v>
      </c>
      <c r="BD149" s="31" t="s">
        <v>72</v>
      </c>
      <c r="BE149" s="35">
        <v>2007</v>
      </c>
      <c r="BF149" s="35">
        <v>91</v>
      </c>
      <c r="BG149" s="35">
        <v>91</v>
      </c>
      <c r="BH149" s="35">
        <v>839</v>
      </c>
      <c r="BI149" s="35">
        <v>20</v>
      </c>
      <c r="BJ149" s="35">
        <v>16</v>
      </c>
      <c r="BK149" s="35">
        <v>3</v>
      </c>
      <c r="BL149" s="35">
        <v>67</v>
      </c>
      <c r="BM149" s="35">
        <v>26</v>
      </c>
      <c r="BN149" s="35">
        <v>0</v>
      </c>
      <c r="BO149" s="35">
        <v>21</v>
      </c>
      <c r="BP149" s="35">
        <v>2</v>
      </c>
      <c r="BQ149" s="35">
        <v>0</v>
      </c>
      <c r="BR149" s="35">
        <v>1</v>
      </c>
      <c r="BS149" s="35">
        <v>0</v>
      </c>
      <c r="BT149" s="35">
        <v>0</v>
      </c>
      <c r="BU149" s="35">
        <v>4</v>
      </c>
      <c r="BV149" s="35">
        <v>0</v>
      </c>
      <c r="BW149" s="35">
        <v>1</v>
      </c>
      <c r="BX149" s="35">
        <v>0</v>
      </c>
      <c r="BY149" s="35">
        <v>1</v>
      </c>
      <c r="BZ149" s="31" t="s">
        <v>73</v>
      </c>
    </row>
    <row r="150" spans="1:78" ht="14" thickBot="1">
      <c r="A150" s="31" t="s">
        <v>275</v>
      </c>
      <c r="B150" s="31" t="s">
        <v>226</v>
      </c>
      <c r="C150" s="32">
        <v>39387</v>
      </c>
      <c r="D150" s="32">
        <v>41456</v>
      </c>
      <c r="E150" s="34">
        <f t="shared" si="4"/>
        <v>68</v>
      </c>
      <c r="F150" s="35">
        <v>480095</v>
      </c>
      <c r="G150" s="35">
        <v>2110</v>
      </c>
      <c r="H150" s="40">
        <v>77.56</v>
      </c>
      <c r="I150" s="31" t="s">
        <v>79</v>
      </c>
      <c r="J150" s="31" t="s">
        <v>79</v>
      </c>
      <c r="K150" s="31" t="s">
        <v>108</v>
      </c>
      <c r="L150" s="31">
        <v>0</v>
      </c>
      <c r="M150" s="37">
        <v>3</v>
      </c>
      <c r="N150" s="39">
        <v>40532</v>
      </c>
      <c r="O150" s="39">
        <v>40619</v>
      </c>
      <c r="P150" s="64">
        <v>40972</v>
      </c>
      <c r="Q150" s="31" t="s">
        <v>70</v>
      </c>
      <c r="R150" s="31"/>
      <c r="S150" s="31"/>
      <c r="T150" s="31" t="s">
        <v>66</v>
      </c>
      <c r="U150" s="31"/>
      <c r="V150" s="31"/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1" t="s">
        <v>277</v>
      </c>
      <c r="AD150" s="35">
        <v>238</v>
      </c>
      <c r="AE150" s="35">
        <v>258</v>
      </c>
      <c r="AF150" s="35">
        <v>1</v>
      </c>
      <c r="AG150" s="31" t="s">
        <v>208</v>
      </c>
      <c r="AH150" s="35">
        <v>713</v>
      </c>
      <c r="AI150" s="35">
        <v>1</v>
      </c>
      <c r="AJ150" s="31" t="s">
        <v>70</v>
      </c>
      <c r="AK150" s="31" t="s">
        <v>70</v>
      </c>
      <c r="AL150" s="31" t="s">
        <v>70</v>
      </c>
      <c r="AM150" s="31" t="s">
        <v>70</v>
      </c>
      <c r="AN150" s="31" t="s">
        <v>70</v>
      </c>
      <c r="AO150" s="31" t="s">
        <v>70</v>
      </c>
      <c r="AP150" s="35">
        <v>1</v>
      </c>
      <c r="AQ150" s="31" t="s">
        <v>69</v>
      </c>
      <c r="AR150" s="35">
        <v>2</v>
      </c>
      <c r="AS150" s="31" t="s">
        <v>281</v>
      </c>
      <c r="AT150" s="31"/>
      <c r="AU150" s="31" t="s">
        <v>69</v>
      </c>
      <c r="AV150" s="35">
        <v>1</v>
      </c>
      <c r="AW150" s="35">
        <v>8</v>
      </c>
      <c r="AX150" s="31" t="s">
        <v>70</v>
      </c>
      <c r="AY150" s="31" t="s">
        <v>70</v>
      </c>
      <c r="AZ150" s="31" t="s">
        <v>70</v>
      </c>
      <c r="BA150" s="31" t="s">
        <v>70</v>
      </c>
      <c r="BB150" s="31" t="s">
        <v>70</v>
      </c>
      <c r="BC150" s="31" t="s">
        <v>69</v>
      </c>
      <c r="BD150" s="31" t="s">
        <v>82</v>
      </c>
      <c r="BE150" s="35">
        <v>2010</v>
      </c>
      <c r="BF150" s="35">
        <v>94</v>
      </c>
      <c r="BG150" s="35">
        <v>94</v>
      </c>
      <c r="BH150" s="35">
        <v>2040</v>
      </c>
      <c r="BI150" s="35">
        <v>111</v>
      </c>
      <c r="BJ150" s="35">
        <v>46</v>
      </c>
      <c r="BK150" s="35">
        <v>1</v>
      </c>
      <c r="BL150" s="35">
        <v>283</v>
      </c>
      <c r="BM150" s="35">
        <v>83</v>
      </c>
      <c r="BN150" s="35">
        <v>0</v>
      </c>
      <c r="BO150" s="35">
        <v>67</v>
      </c>
      <c r="BP150" s="35">
        <v>3</v>
      </c>
      <c r="BQ150" s="35">
        <v>0</v>
      </c>
      <c r="BR150" s="35">
        <v>11</v>
      </c>
      <c r="BS150" s="35">
        <v>7</v>
      </c>
      <c r="BT150" s="35">
        <v>10</v>
      </c>
      <c r="BU150" s="35">
        <v>37</v>
      </c>
      <c r="BV150" s="35">
        <v>0</v>
      </c>
      <c r="BW150" s="35">
        <v>0</v>
      </c>
      <c r="BX150" s="35">
        <v>0</v>
      </c>
      <c r="BY150" s="35">
        <v>1</v>
      </c>
      <c r="BZ150" s="31" t="s">
        <v>73</v>
      </c>
    </row>
    <row r="151" spans="1:78" ht="14" thickBot="1">
      <c r="A151" s="51" t="s">
        <v>275</v>
      </c>
      <c r="B151" s="51" t="s">
        <v>282</v>
      </c>
      <c r="C151" s="52">
        <v>41456</v>
      </c>
      <c r="D151" s="68">
        <v>42125</v>
      </c>
      <c r="E151" s="53">
        <f t="shared" si="4"/>
        <v>22</v>
      </c>
      <c r="F151" s="54">
        <v>542737</v>
      </c>
      <c r="G151" s="54">
        <v>983</v>
      </c>
      <c r="H151" s="40">
        <v>98.79</v>
      </c>
      <c r="I151" s="51" t="s">
        <v>79</v>
      </c>
      <c r="J151" s="51" t="s">
        <v>79</v>
      </c>
      <c r="K151" s="51" t="s">
        <v>275</v>
      </c>
      <c r="L151" s="51">
        <v>1</v>
      </c>
      <c r="M151" s="56">
        <v>0</v>
      </c>
      <c r="N151" s="59"/>
      <c r="O151" s="59"/>
      <c r="P151" s="55"/>
      <c r="Q151" s="51"/>
      <c r="R151" s="51"/>
      <c r="S151" s="51"/>
      <c r="T151" s="51" t="s">
        <v>66</v>
      </c>
      <c r="U151" s="51"/>
      <c r="V151" s="51"/>
      <c r="W151" s="54">
        <v>0</v>
      </c>
      <c r="X151" s="54">
        <v>0</v>
      </c>
      <c r="Y151" s="54">
        <v>0</v>
      </c>
      <c r="Z151" s="54">
        <v>0</v>
      </c>
      <c r="AA151" s="54">
        <v>0</v>
      </c>
      <c r="AB151" s="54">
        <v>0</v>
      </c>
      <c r="AC151" s="51" t="s">
        <v>277</v>
      </c>
      <c r="AD151" s="54">
        <v>238</v>
      </c>
      <c r="AE151" s="54">
        <v>258</v>
      </c>
      <c r="AF151" s="54">
        <v>1</v>
      </c>
      <c r="AG151" s="51" t="s">
        <v>208</v>
      </c>
      <c r="AH151" s="54">
        <v>713</v>
      </c>
      <c r="AI151" s="51">
        <v>1</v>
      </c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 t="s">
        <v>87</v>
      </c>
    </row>
    <row r="152" spans="1:78" ht="14" thickBot="1">
      <c r="A152" s="31" t="s">
        <v>275</v>
      </c>
      <c r="B152" s="31" t="s">
        <v>195</v>
      </c>
      <c r="C152" s="33">
        <v>42143</v>
      </c>
      <c r="D152" s="32">
        <v>43252</v>
      </c>
      <c r="E152" s="34">
        <f t="shared" si="4"/>
        <v>36</v>
      </c>
      <c r="F152" s="35">
        <v>585760.30000000005</v>
      </c>
      <c r="G152" s="35">
        <v>864</v>
      </c>
      <c r="H152" s="40">
        <v>49.17</v>
      </c>
      <c r="I152" s="31" t="s">
        <v>79</v>
      </c>
      <c r="J152" s="31" t="s">
        <v>79</v>
      </c>
      <c r="K152" s="31" t="s">
        <v>196</v>
      </c>
      <c r="L152" s="31">
        <v>0</v>
      </c>
      <c r="M152" s="37">
        <v>0</v>
      </c>
      <c r="N152" s="39"/>
      <c r="O152" s="39"/>
      <c r="P152" s="50"/>
      <c r="Q152" s="31"/>
      <c r="R152" s="31"/>
      <c r="S152" s="31"/>
      <c r="T152" s="31" t="s">
        <v>86</v>
      </c>
      <c r="U152" s="31" t="s">
        <v>109</v>
      </c>
      <c r="V152" s="31"/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1" t="s">
        <v>277</v>
      </c>
      <c r="AD152" s="35">
        <v>238</v>
      </c>
      <c r="AE152" s="35">
        <v>258</v>
      </c>
      <c r="AF152" s="35">
        <v>1</v>
      </c>
      <c r="AG152" s="31" t="s">
        <v>208</v>
      </c>
      <c r="AH152" s="35">
        <v>713</v>
      </c>
      <c r="AI152" s="31">
        <v>1</v>
      </c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 t="s">
        <v>87</v>
      </c>
    </row>
    <row r="153" spans="1:78" s="15" customFormat="1" ht="13">
      <c r="A153" s="72" t="s">
        <v>275</v>
      </c>
      <c r="B153" s="72" t="s">
        <v>283</v>
      </c>
      <c r="C153" s="73">
        <v>43252</v>
      </c>
      <c r="D153" s="73">
        <v>43465</v>
      </c>
      <c r="E153" s="74">
        <f t="shared" si="4"/>
        <v>6</v>
      </c>
      <c r="F153" s="75">
        <v>610354.6</v>
      </c>
      <c r="G153" s="75">
        <v>408</v>
      </c>
      <c r="H153" s="76">
        <v>133.69</v>
      </c>
      <c r="I153" s="72" t="s">
        <v>79</v>
      </c>
      <c r="J153" s="72" t="s">
        <v>79</v>
      </c>
      <c r="K153" s="72" t="s">
        <v>100</v>
      </c>
      <c r="L153" s="72">
        <v>0</v>
      </c>
      <c r="M153" s="65">
        <v>0</v>
      </c>
      <c r="N153" s="77"/>
      <c r="O153" s="77"/>
      <c r="P153" s="79"/>
      <c r="Q153" s="72"/>
      <c r="R153" s="72"/>
      <c r="S153" s="72"/>
      <c r="T153" s="72" t="s">
        <v>86</v>
      </c>
      <c r="U153" s="72"/>
      <c r="V153" s="72"/>
      <c r="W153" s="75">
        <v>0</v>
      </c>
      <c r="X153" s="75">
        <v>0</v>
      </c>
      <c r="Y153" s="75">
        <v>0</v>
      </c>
      <c r="Z153" s="75">
        <v>0</v>
      </c>
      <c r="AA153" s="75">
        <v>0</v>
      </c>
      <c r="AB153" s="75">
        <v>0</v>
      </c>
      <c r="AC153" s="72" t="s">
        <v>277</v>
      </c>
      <c r="AD153" s="75">
        <v>238</v>
      </c>
      <c r="AE153" s="75">
        <v>258</v>
      </c>
      <c r="AF153" s="75">
        <v>1</v>
      </c>
      <c r="AG153" s="72" t="s">
        <v>208</v>
      </c>
      <c r="AH153" s="75">
        <v>713</v>
      </c>
      <c r="AI153" s="72">
        <v>1</v>
      </c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 t="s">
        <v>87</v>
      </c>
    </row>
    <row r="154" spans="1:78" ht="14" thickBot="1">
      <c r="A154" s="51" t="s">
        <v>147</v>
      </c>
      <c r="B154" s="51" t="s">
        <v>174</v>
      </c>
      <c r="C154" s="52">
        <v>37196</v>
      </c>
      <c r="D154" s="52">
        <v>38047</v>
      </c>
      <c r="E154" s="53">
        <f t="shared" si="4"/>
        <v>28</v>
      </c>
      <c r="F154" s="54">
        <v>998880</v>
      </c>
      <c r="G154" s="54">
        <v>106</v>
      </c>
      <c r="H154" s="81">
        <v>4.55</v>
      </c>
      <c r="I154" s="51" t="s">
        <v>95</v>
      </c>
      <c r="J154" s="51" t="s">
        <v>65</v>
      </c>
      <c r="K154" s="51" t="s">
        <v>147</v>
      </c>
      <c r="L154" s="51">
        <v>1</v>
      </c>
      <c r="M154" s="56">
        <v>0</v>
      </c>
      <c r="N154" s="69"/>
      <c r="O154" s="55"/>
      <c r="P154" s="55"/>
      <c r="Q154" s="51"/>
      <c r="R154" s="51"/>
      <c r="S154" s="51"/>
      <c r="T154" s="51" t="s">
        <v>66</v>
      </c>
      <c r="U154" s="51"/>
      <c r="V154" s="51"/>
      <c r="W154" s="54">
        <v>0</v>
      </c>
      <c r="X154" s="54">
        <v>0</v>
      </c>
      <c r="Y154" s="54">
        <v>0</v>
      </c>
      <c r="Z154" s="54">
        <v>0</v>
      </c>
      <c r="AA154" s="54">
        <v>1</v>
      </c>
      <c r="AB154" s="54">
        <v>1</v>
      </c>
      <c r="AC154" s="51" t="s">
        <v>147</v>
      </c>
      <c r="AD154" s="54">
        <v>335</v>
      </c>
      <c r="AE154" s="54">
        <v>410</v>
      </c>
      <c r="AF154" s="54">
        <v>1</v>
      </c>
      <c r="AG154" s="51" t="s">
        <v>233</v>
      </c>
      <c r="AH154" s="54">
        <v>78</v>
      </c>
      <c r="AI154" s="54">
        <v>0</v>
      </c>
      <c r="AJ154" s="51" t="s">
        <v>70</v>
      </c>
      <c r="AK154" s="51" t="s">
        <v>69</v>
      </c>
      <c r="AL154" s="51" t="s">
        <v>70</v>
      </c>
      <c r="AM154" s="51" t="s">
        <v>70</v>
      </c>
      <c r="AN154" s="51" t="s">
        <v>70</v>
      </c>
      <c r="AO154" s="51" t="s">
        <v>70</v>
      </c>
      <c r="AP154" s="54">
        <v>0</v>
      </c>
      <c r="AQ154" s="51" t="s">
        <v>70</v>
      </c>
      <c r="AR154" s="54">
        <v>1.2</v>
      </c>
      <c r="AS154" s="51" t="s">
        <v>71</v>
      </c>
      <c r="AT154" s="54">
        <v>0</v>
      </c>
      <c r="AU154" s="51" t="s">
        <v>70</v>
      </c>
      <c r="AV154" s="54">
        <v>0</v>
      </c>
      <c r="AW154" s="54">
        <v>138</v>
      </c>
      <c r="AX154" s="51" t="s">
        <v>70</v>
      </c>
      <c r="AY154" s="51" t="s">
        <v>70</v>
      </c>
      <c r="AZ154" s="51" t="s">
        <v>70</v>
      </c>
      <c r="BA154" s="51" t="s">
        <v>70</v>
      </c>
      <c r="BB154" s="51" t="s">
        <v>70</v>
      </c>
      <c r="BC154" s="51" t="s">
        <v>70</v>
      </c>
      <c r="BD154" s="51" t="s">
        <v>72</v>
      </c>
      <c r="BE154" s="54">
        <v>2001</v>
      </c>
      <c r="BF154" s="54">
        <v>96</v>
      </c>
      <c r="BG154" s="54">
        <v>96</v>
      </c>
      <c r="BH154" s="54">
        <v>1891</v>
      </c>
      <c r="BI154" s="54">
        <v>2</v>
      </c>
      <c r="BJ154" s="54">
        <v>4</v>
      </c>
      <c r="BK154" s="54">
        <v>0</v>
      </c>
      <c r="BL154" s="54">
        <v>6</v>
      </c>
      <c r="BM154" s="54">
        <v>0</v>
      </c>
      <c r="BN154" s="54">
        <v>0</v>
      </c>
      <c r="BO154" s="54">
        <v>0</v>
      </c>
      <c r="BP154" s="54">
        <v>0</v>
      </c>
      <c r="BQ154" s="54">
        <v>0</v>
      </c>
      <c r="BR154" s="54">
        <v>0</v>
      </c>
      <c r="BS154" s="54">
        <v>0</v>
      </c>
      <c r="BT154" s="54">
        <v>1</v>
      </c>
      <c r="BU154" s="54">
        <v>1</v>
      </c>
      <c r="BV154" s="54">
        <v>0</v>
      </c>
      <c r="BW154" s="54">
        <v>0</v>
      </c>
      <c r="BX154" s="54">
        <v>0</v>
      </c>
      <c r="BY154" s="54">
        <v>1</v>
      </c>
      <c r="BZ154" s="51" t="s">
        <v>73</v>
      </c>
    </row>
    <row r="155" spans="1:78" ht="14" thickBot="1">
      <c r="A155" s="31" t="s">
        <v>147</v>
      </c>
      <c r="B155" s="31" t="s">
        <v>114</v>
      </c>
      <c r="C155" s="32">
        <v>38047</v>
      </c>
      <c r="D155" s="32">
        <v>40459</v>
      </c>
      <c r="E155" s="34">
        <f t="shared" si="4"/>
        <v>79</v>
      </c>
      <c r="F155" s="35">
        <v>1057294</v>
      </c>
      <c r="G155" s="35">
        <v>898</v>
      </c>
      <c r="H155" s="40">
        <v>12.9</v>
      </c>
      <c r="I155" s="31" t="s">
        <v>79</v>
      </c>
      <c r="J155" s="31" t="s">
        <v>65</v>
      </c>
      <c r="K155" s="31" t="s">
        <v>63</v>
      </c>
      <c r="L155" s="31">
        <v>0</v>
      </c>
      <c r="M155" s="37">
        <v>1</v>
      </c>
      <c r="N155" s="39">
        <v>40459</v>
      </c>
      <c r="O155" s="39"/>
      <c r="P155" s="50"/>
      <c r="Q155" s="31" t="s">
        <v>69</v>
      </c>
      <c r="R155" s="31"/>
      <c r="S155" s="31"/>
      <c r="T155" s="31" t="s">
        <v>66</v>
      </c>
      <c r="U155" s="31"/>
      <c r="V155" s="31"/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1" t="s">
        <v>147</v>
      </c>
      <c r="AD155" s="35">
        <v>335</v>
      </c>
      <c r="AE155" s="35">
        <v>410</v>
      </c>
      <c r="AF155" s="35">
        <v>1</v>
      </c>
      <c r="AG155" s="31" t="s">
        <v>233</v>
      </c>
      <c r="AH155" s="35">
        <v>78</v>
      </c>
      <c r="AI155" s="35">
        <v>0</v>
      </c>
      <c r="AJ155" s="31" t="s">
        <v>70</v>
      </c>
      <c r="AK155" s="31" t="s">
        <v>69</v>
      </c>
      <c r="AL155" s="31" t="s">
        <v>69</v>
      </c>
      <c r="AM155" s="31" t="s">
        <v>69</v>
      </c>
      <c r="AN155" s="31" t="s">
        <v>70</v>
      </c>
      <c r="AO155" s="31" t="s">
        <v>70</v>
      </c>
      <c r="AP155" s="35">
        <v>0</v>
      </c>
      <c r="AQ155" s="31" t="s">
        <v>69</v>
      </c>
      <c r="AR155" s="35">
        <v>1.2</v>
      </c>
      <c r="AS155" s="31" t="s">
        <v>71</v>
      </c>
      <c r="AT155" s="35">
        <v>0</v>
      </c>
      <c r="AU155" s="31" t="s">
        <v>70</v>
      </c>
      <c r="AV155" s="35">
        <v>0</v>
      </c>
      <c r="AW155" s="35">
        <v>138</v>
      </c>
      <c r="AX155" s="31" t="s">
        <v>70</v>
      </c>
      <c r="AY155" s="31" t="s">
        <v>70</v>
      </c>
      <c r="AZ155" s="31" t="s">
        <v>70</v>
      </c>
      <c r="BA155" s="31" t="s">
        <v>70</v>
      </c>
      <c r="BB155" s="31" t="s">
        <v>70</v>
      </c>
      <c r="BC155" s="31" t="s">
        <v>70</v>
      </c>
      <c r="BD155" s="31" t="s">
        <v>115</v>
      </c>
      <c r="BE155" s="35">
        <v>2006</v>
      </c>
      <c r="BF155" s="35">
        <v>97</v>
      </c>
      <c r="BG155" s="35">
        <v>97</v>
      </c>
      <c r="BH155" s="35">
        <v>2828</v>
      </c>
      <c r="BI155" s="35">
        <v>111</v>
      </c>
      <c r="BJ155" s="35">
        <v>82</v>
      </c>
      <c r="BK155" s="35">
        <v>20</v>
      </c>
      <c r="BL155" s="35">
        <v>286</v>
      </c>
      <c r="BM155" s="35">
        <v>49</v>
      </c>
      <c r="BN155" s="35">
        <v>0</v>
      </c>
      <c r="BO155" s="35">
        <v>78</v>
      </c>
      <c r="BP155" s="35">
        <v>1</v>
      </c>
      <c r="BQ155" s="35">
        <v>0</v>
      </c>
      <c r="BR155" s="35">
        <v>20</v>
      </c>
      <c r="BS155" s="35">
        <v>5</v>
      </c>
      <c r="BT155" s="35">
        <v>7</v>
      </c>
      <c r="BU155" s="35">
        <v>10</v>
      </c>
      <c r="BV155" s="35">
        <v>1</v>
      </c>
      <c r="BW155" s="35">
        <v>0</v>
      </c>
      <c r="BX155" s="35">
        <v>2</v>
      </c>
      <c r="BY155" s="35">
        <v>1</v>
      </c>
      <c r="BZ155" s="31" t="s">
        <v>73</v>
      </c>
    </row>
    <row r="156" spans="1:78" ht="14" thickBot="1">
      <c r="A156" s="51" t="s">
        <v>147</v>
      </c>
      <c r="B156" s="51" t="s">
        <v>284</v>
      </c>
      <c r="C156" s="52">
        <v>40544</v>
      </c>
      <c r="D156" s="52">
        <v>41582</v>
      </c>
      <c r="E156" s="53">
        <f t="shared" si="4"/>
        <v>34</v>
      </c>
      <c r="F156" s="54">
        <v>1084923</v>
      </c>
      <c r="G156" s="54">
        <v>644</v>
      </c>
      <c r="H156" s="40">
        <v>20.95</v>
      </c>
      <c r="I156" s="51" t="s">
        <v>65</v>
      </c>
      <c r="J156" s="51" t="s">
        <v>65</v>
      </c>
      <c r="K156" s="51" t="s">
        <v>166</v>
      </c>
      <c r="L156" s="51">
        <v>0</v>
      </c>
      <c r="M156" s="56">
        <v>0</v>
      </c>
      <c r="N156" s="69"/>
      <c r="O156" s="55"/>
      <c r="P156" s="55"/>
      <c r="Q156" s="51"/>
      <c r="R156" s="51"/>
      <c r="S156" s="51"/>
      <c r="T156" s="51" t="s">
        <v>66</v>
      </c>
      <c r="U156" s="51"/>
      <c r="V156" s="51"/>
      <c r="W156" s="54">
        <v>0</v>
      </c>
      <c r="X156" s="54">
        <v>0</v>
      </c>
      <c r="Y156" s="54">
        <v>0</v>
      </c>
      <c r="Z156" s="54">
        <v>1</v>
      </c>
      <c r="AA156" s="54">
        <v>1</v>
      </c>
      <c r="AB156" s="54">
        <v>1</v>
      </c>
      <c r="AC156" s="51" t="s">
        <v>147</v>
      </c>
      <c r="AD156" s="54">
        <v>335</v>
      </c>
      <c r="AE156" s="54">
        <v>410</v>
      </c>
      <c r="AF156" s="54">
        <v>1</v>
      </c>
      <c r="AG156" s="51" t="s">
        <v>233</v>
      </c>
      <c r="AH156" s="54">
        <v>78</v>
      </c>
      <c r="AI156" s="54">
        <v>0</v>
      </c>
      <c r="AJ156" s="51" t="s">
        <v>70</v>
      </c>
      <c r="AK156" s="51" t="s">
        <v>69</v>
      </c>
      <c r="AL156" s="51" t="s">
        <v>69</v>
      </c>
      <c r="AM156" s="51" t="s">
        <v>70</v>
      </c>
      <c r="AN156" s="51" t="s">
        <v>70</v>
      </c>
      <c r="AO156" s="51" t="s">
        <v>70</v>
      </c>
      <c r="AP156" s="54">
        <v>0</v>
      </c>
      <c r="AQ156" s="51" t="s">
        <v>70</v>
      </c>
      <c r="AR156" s="54">
        <v>1.2</v>
      </c>
      <c r="AS156" s="51" t="s">
        <v>71</v>
      </c>
      <c r="AT156" s="54">
        <v>0</v>
      </c>
      <c r="AU156" s="51" t="s">
        <v>70</v>
      </c>
      <c r="AV156" s="54">
        <v>0</v>
      </c>
      <c r="AW156" s="54">
        <v>138</v>
      </c>
      <c r="AX156" s="51" t="s">
        <v>70</v>
      </c>
      <c r="AY156" s="51" t="s">
        <v>70</v>
      </c>
      <c r="AZ156" s="51" t="s">
        <v>70</v>
      </c>
      <c r="BA156" s="51" t="s">
        <v>70</v>
      </c>
      <c r="BB156" s="51" t="s">
        <v>70</v>
      </c>
      <c r="BC156" s="51" t="s">
        <v>70</v>
      </c>
      <c r="BD156" s="51" t="s">
        <v>72</v>
      </c>
      <c r="BE156" s="54">
        <v>2011</v>
      </c>
      <c r="BF156" s="54">
        <v>98</v>
      </c>
      <c r="BG156" s="54">
        <v>98</v>
      </c>
      <c r="BH156" s="54">
        <v>26</v>
      </c>
      <c r="BI156" s="54">
        <v>1</v>
      </c>
      <c r="BJ156" s="54">
        <v>2</v>
      </c>
      <c r="BK156" s="54">
        <v>2</v>
      </c>
      <c r="BL156" s="54">
        <v>5</v>
      </c>
      <c r="BM156" s="54">
        <v>1</v>
      </c>
      <c r="BN156" s="54">
        <v>0</v>
      </c>
      <c r="BO156" s="54">
        <v>2</v>
      </c>
      <c r="BP156" s="54">
        <v>0</v>
      </c>
      <c r="BQ156" s="54">
        <v>0</v>
      </c>
      <c r="BR156" s="54">
        <v>1</v>
      </c>
      <c r="BS156" s="54">
        <v>0</v>
      </c>
      <c r="BT156" s="54">
        <v>0</v>
      </c>
      <c r="BU156" s="54">
        <v>0</v>
      </c>
      <c r="BV156" s="54">
        <v>0</v>
      </c>
      <c r="BW156" s="54">
        <v>0</v>
      </c>
      <c r="BX156" s="54">
        <v>0</v>
      </c>
      <c r="BY156" s="54">
        <v>0</v>
      </c>
      <c r="BZ156" s="51" t="s">
        <v>73</v>
      </c>
    </row>
    <row r="157" spans="1:78" ht="14" thickBot="1">
      <c r="A157" s="31" t="s">
        <v>147</v>
      </c>
      <c r="B157" s="31" t="s">
        <v>285</v>
      </c>
      <c r="C157" s="32">
        <v>41582</v>
      </c>
      <c r="D157" s="32">
        <v>41974</v>
      </c>
      <c r="E157" s="34">
        <f t="shared" si="4"/>
        <v>12</v>
      </c>
      <c r="F157" s="35">
        <v>1097414</v>
      </c>
      <c r="G157" s="35">
        <v>459</v>
      </c>
      <c r="H157" s="40">
        <v>41.83</v>
      </c>
      <c r="I157" s="31" t="s">
        <v>79</v>
      </c>
      <c r="J157" s="31" t="s">
        <v>65</v>
      </c>
      <c r="K157" s="31" t="s">
        <v>80</v>
      </c>
      <c r="L157" s="31">
        <v>0</v>
      </c>
      <c r="M157" s="37">
        <v>0</v>
      </c>
      <c r="N157" s="64"/>
      <c r="O157" s="50"/>
      <c r="P157" s="50"/>
      <c r="Q157" s="31"/>
      <c r="R157" s="31"/>
      <c r="S157" s="31"/>
      <c r="T157" s="31" t="s">
        <v>66</v>
      </c>
      <c r="U157" s="31"/>
      <c r="V157" s="31"/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1" t="s">
        <v>147</v>
      </c>
      <c r="AD157" s="35">
        <v>335</v>
      </c>
      <c r="AE157" s="35">
        <v>410</v>
      </c>
      <c r="AF157" s="35">
        <v>1</v>
      </c>
      <c r="AG157" s="31" t="s">
        <v>233</v>
      </c>
      <c r="AH157" s="35">
        <v>78</v>
      </c>
      <c r="AI157" s="31">
        <v>0</v>
      </c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 t="s">
        <v>87</v>
      </c>
    </row>
    <row r="158" spans="1:78" ht="14" thickBot="1">
      <c r="A158" s="31" t="s">
        <v>147</v>
      </c>
      <c r="B158" s="31" t="s">
        <v>286</v>
      </c>
      <c r="C158" s="32">
        <v>41975</v>
      </c>
      <c r="D158" s="32">
        <v>42275</v>
      </c>
      <c r="E158" s="34">
        <f t="shared" si="4"/>
        <v>9</v>
      </c>
      <c r="F158" s="35">
        <v>1103660</v>
      </c>
      <c r="G158" s="35">
        <v>939</v>
      </c>
      <c r="H158" s="40">
        <v>113.44</v>
      </c>
      <c r="I158" s="31" t="s">
        <v>79</v>
      </c>
      <c r="J158" s="31" t="s">
        <v>65</v>
      </c>
      <c r="K158" s="31" t="s">
        <v>118</v>
      </c>
      <c r="L158" s="31">
        <v>0</v>
      </c>
      <c r="M158" s="37">
        <v>0</v>
      </c>
      <c r="N158" s="64"/>
      <c r="O158" s="50"/>
      <c r="P158" s="50"/>
      <c r="Q158" s="31"/>
      <c r="R158" s="31"/>
      <c r="S158" s="31"/>
      <c r="T158" s="31" t="s">
        <v>86</v>
      </c>
      <c r="U158" s="31" t="s">
        <v>109</v>
      </c>
      <c r="V158" s="31"/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1" t="s">
        <v>147</v>
      </c>
      <c r="AD158" s="35">
        <v>335</v>
      </c>
      <c r="AE158" s="35">
        <v>410</v>
      </c>
      <c r="AF158" s="35">
        <v>1</v>
      </c>
      <c r="AG158" s="31" t="s">
        <v>233</v>
      </c>
      <c r="AH158" s="35">
        <v>78</v>
      </c>
      <c r="AI158" s="31">
        <v>0</v>
      </c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 t="s">
        <v>87</v>
      </c>
    </row>
    <row r="159" spans="1:78" ht="14" thickBot="1">
      <c r="A159" s="31" t="s">
        <v>147</v>
      </c>
      <c r="B159" s="31" t="s">
        <v>287</v>
      </c>
      <c r="C159" s="32">
        <v>42278</v>
      </c>
      <c r="D159" s="32">
        <v>42401</v>
      </c>
      <c r="E159" s="34">
        <f t="shared" si="4"/>
        <v>4</v>
      </c>
      <c r="F159" s="35">
        <v>1102094</v>
      </c>
      <c r="G159" s="35">
        <v>386</v>
      </c>
      <c r="H159" s="40">
        <v>105.07</v>
      </c>
      <c r="I159" s="31" t="s">
        <v>65</v>
      </c>
      <c r="J159" s="31" t="s">
        <v>65</v>
      </c>
      <c r="K159" s="31" t="s">
        <v>147</v>
      </c>
      <c r="L159" s="31">
        <v>1</v>
      </c>
      <c r="M159" s="37">
        <v>0</v>
      </c>
      <c r="N159" s="64"/>
      <c r="O159" s="50"/>
      <c r="P159" s="50"/>
      <c r="Q159" s="31"/>
      <c r="R159" s="31"/>
      <c r="S159" s="31"/>
      <c r="T159" s="31" t="s">
        <v>86</v>
      </c>
      <c r="U159" s="31"/>
      <c r="V159" s="31"/>
      <c r="W159" s="35">
        <v>0</v>
      </c>
      <c r="X159" s="35">
        <v>0</v>
      </c>
      <c r="Y159" s="35">
        <v>0</v>
      </c>
      <c r="Z159" s="35">
        <v>1</v>
      </c>
      <c r="AA159" s="35">
        <v>1</v>
      </c>
      <c r="AB159" s="35">
        <v>1</v>
      </c>
      <c r="AC159" s="31" t="s">
        <v>147</v>
      </c>
      <c r="AD159" s="35">
        <v>335</v>
      </c>
      <c r="AE159" s="35">
        <v>410</v>
      </c>
      <c r="AF159" s="35">
        <v>1</v>
      </c>
      <c r="AG159" s="31" t="s">
        <v>233</v>
      </c>
      <c r="AH159" s="35">
        <v>78</v>
      </c>
      <c r="AI159" s="31">
        <v>0</v>
      </c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 t="s">
        <v>87</v>
      </c>
    </row>
    <row r="160" spans="1:78" ht="14" thickBot="1">
      <c r="A160" s="31" t="s">
        <v>147</v>
      </c>
      <c r="B160" s="31" t="s">
        <v>288</v>
      </c>
      <c r="C160" s="32">
        <v>42401</v>
      </c>
      <c r="D160" s="32">
        <v>43132</v>
      </c>
      <c r="E160" s="34">
        <f t="shared" si="4"/>
        <v>24</v>
      </c>
      <c r="F160" s="35">
        <v>1098961</v>
      </c>
      <c r="G160" s="35">
        <v>2851</v>
      </c>
      <c r="H160" s="40">
        <v>129.71</v>
      </c>
      <c r="I160" s="31" t="s">
        <v>79</v>
      </c>
      <c r="J160" s="31" t="s">
        <v>65</v>
      </c>
      <c r="K160" s="31" t="s">
        <v>147</v>
      </c>
      <c r="L160" s="31">
        <v>1</v>
      </c>
      <c r="M160" s="37">
        <v>0</v>
      </c>
      <c r="N160" s="64"/>
      <c r="O160" s="50"/>
      <c r="P160" s="50"/>
      <c r="Q160" s="31"/>
      <c r="R160" s="31"/>
      <c r="S160" s="31"/>
      <c r="T160" s="31" t="s">
        <v>86</v>
      </c>
      <c r="U160" s="31"/>
      <c r="V160" s="31"/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1" t="s">
        <v>147</v>
      </c>
      <c r="AD160" s="35">
        <v>335</v>
      </c>
      <c r="AE160" s="35">
        <v>410</v>
      </c>
      <c r="AF160" s="35">
        <v>1</v>
      </c>
      <c r="AG160" s="31" t="s">
        <v>233</v>
      </c>
      <c r="AH160" s="35">
        <v>78</v>
      </c>
      <c r="AI160" s="31">
        <v>0</v>
      </c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 t="s">
        <v>87</v>
      </c>
    </row>
    <row r="161" spans="1:78" s="15" customFormat="1" ht="13">
      <c r="A161" s="72" t="s">
        <v>147</v>
      </c>
      <c r="B161" s="72" t="s">
        <v>273</v>
      </c>
      <c r="C161" s="73">
        <v>43132</v>
      </c>
      <c r="D161" s="73">
        <v>43465</v>
      </c>
      <c r="E161" s="74">
        <f t="shared" si="4"/>
        <v>10</v>
      </c>
      <c r="F161" s="75">
        <v>1094260.6000000001</v>
      </c>
      <c r="G161" s="75">
        <v>583</v>
      </c>
      <c r="H161" s="76">
        <v>63.93</v>
      </c>
      <c r="I161" s="72" t="s">
        <v>79</v>
      </c>
      <c r="J161" s="72" t="s">
        <v>65</v>
      </c>
      <c r="K161" s="72" t="s">
        <v>106</v>
      </c>
      <c r="L161" s="72">
        <v>0</v>
      </c>
      <c r="M161" s="65">
        <v>0</v>
      </c>
      <c r="N161" s="85"/>
      <c r="O161" s="79"/>
      <c r="P161" s="79"/>
      <c r="Q161" s="72"/>
      <c r="R161" s="72"/>
      <c r="S161" s="72"/>
      <c r="T161" s="72" t="s">
        <v>86</v>
      </c>
      <c r="U161" s="72"/>
      <c r="V161" s="72"/>
      <c r="W161" s="75">
        <v>0</v>
      </c>
      <c r="X161" s="75">
        <v>0</v>
      </c>
      <c r="Y161" s="75">
        <v>0</v>
      </c>
      <c r="Z161" s="75">
        <v>0</v>
      </c>
      <c r="AA161" s="75">
        <v>0</v>
      </c>
      <c r="AB161" s="75">
        <v>0</v>
      </c>
      <c r="AC161" s="72" t="s">
        <v>147</v>
      </c>
      <c r="AD161" s="75">
        <v>335</v>
      </c>
      <c r="AE161" s="75">
        <v>410</v>
      </c>
      <c r="AF161" s="75">
        <v>1</v>
      </c>
      <c r="AG161" s="72" t="s">
        <v>233</v>
      </c>
      <c r="AH161" s="75">
        <v>78</v>
      </c>
      <c r="AI161" s="72">
        <v>0</v>
      </c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 t="s">
        <v>87</v>
      </c>
    </row>
    <row r="162" spans="1:78" ht="14" thickBot="1">
      <c r="A162" s="31" t="s">
        <v>289</v>
      </c>
      <c r="B162" s="31" t="s">
        <v>290</v>
      </c>
      <c r="C162" s="32">
        <v>37288</v>
      </c>
      <c r="D162" s="32">
        <v>37465</v>
      </c>
      <c r="E162" s="34">
        <f t="shared" si="4"/>
        <v>5</v>
      </c>
      <c r="F162" s="35">
        <v>331186</v>
      </c>
      <c r="G162" s="35">
        <v>0</v>
      </c>
      <c r="H162" s="81">
        <v>0</v>
      </c>
      <c r="I162" s="31" t="s">
        <v>79</v>
      </c>
      <c r="J162" s="31" t="s">
        <v>79</v>
      </c>
      <c r="K162" s="31" t="s">
        <v>289</v>
      </c>
      <c r="L162" s="31">
        <v>1</v>
      </c>
      <c r="M162" s="37">
        <v>0</v>
      </c>
      <c r="N162" s="39"/>
      <c r="O162" s="39"/>
      <c r="P162" s="50"/>
      <c r="Q162" s="31"/>
      <c r="R162" s="31"/>
      <c r="S162" s="31"/>
      <c r="T162" s="31" t="s">
        <v>66</v>
      </c>
      <c r="U162" s="31"/>
      <c r="V162" s="31"/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1" t="s">
        <v>291</v>
      </c>
      <c r="AD162" s="35">
        <v>143</v>
      </c>
      <c r="AE162" s="35">
        <v>149</v>
      </c>
      <c r="AF162" s="35">
        <v>0</v>
      </c>
      <c r="AG162" s="31"/>
      <c r="AH162" s="35">
        <v>524</v>
      </c>
      <c r="AI162" s="35">
        <v>0</v>
      </c>
      <c r="AJ162" s="31" t="s">
        <v>69</v>
      </c>
      <c r="AK162" s="31" t="s">
        <v>69</v>
      </c>
      <c r="AL162" s="31" t="s">
        <v>70</v>
      </c>
      <c r="AM162" s="31" t="s">
        <v>70</v>
      </c>
      <c r="AN162" s="31" t="s">
        <v>69</v>
      </c>
      <c r="AO162" s="31" t="s">
        <v>70</v>
      </c>
      <c r="AP162" s="35">
        <v>0</v>
      </c>
      <c r="AQ162" s="31" t="s">
        <v>70</v>
      </c>
      <c r="AR162" s="35">
        <v>0.9</v>
      </c>
      <c r="AS162" s="31" t="s">
        <v>71</v>
      </c>
      <c r="AT162" s="35">
        <v>0</v>
      </c>
      <c r="AU162" s="31" t="s">
        <v>70</v>
      </c>
      <c r="AV162" s="35">
        <v>0</v>
      </c>
      <c r="AW162" s="35">
        <v>47</v>
      </c>
      <c r="AX162" s="31" t="s">
        <v>70</v>
      </c>
      <c r="AY162" s="31" t="s">
        <v>70</v>
      </c>
      <c r="AZ162" s="31" t="s">
        <v>70</v>
      </c>
      <c r="BA162" s="31" t="s">
        <v>70</v>
      </c>
      <c r="BB162" s="31" t="s">
        <v>70</v>
      </c>
      <c r="BC162" s="31" t="s">
        <v>70</v>
      </c>
      <c r="BD162" s="31" t="s">
        <v>72</v>
      </c>
      <c r="BE162" s="35">
        <v>2002</v>
      </c>
      <c r="BF162" s="35">
        <v>99</v>
      </c>
      <c r="BG162" s="35">
        <v>99</v>
      </c>
      <c r="BH162" s="35">
        <v>78</v>
      </c>
      <c r="BI162" s="35">
        <v>0</v>
      </c>
      <c r="BJ162" s="35">
        <v>0</v>
      </c>
      <c r="BK162" s="35">
        <v>0</v>
      </c>
      <c r="BL162" s="35">
        <v>0</v>
      </c>
      <c r="BM162" s="35">
        <v>0</v>
      </c>
      <c r="BN162" s="35">
        <v>0</v>
      </c>
      <c r="BO162" s="35">
        <v>0</v>
      </c>
      <c r="BP162" s="35">
        <v>0</v>
      </c>
      <c r="BQ162" s="35">
        <v>0</v>
      </c>
      <c r="BR162" s="35">
        <v>0</v>
      </c>
      <c r="BS162" s="35">
        <v>0</v>
      </c>
      <c r="BT162" s="35">
        <v>0</v>
      </c>
      <c r="BU162" s="35">
        <v>0</v>
      </c>
      <c r="BV162" s="35">
        <v>0</v>
      </c>
      <c r="BW162" s="35">
        <v>0</v>
      </c>
      <c r="BX162" s="35">
        <v>0</v>
      </c>
      <c r="BY162" s="35">
        <v>1</v>
      </c>
      <c r="BZ162" s="31" t="s">
        <v>73</v>
      </c>
    </row>
    <row r="163" spans="1:78" ht="14" thickBot="1">
      <c r="A163" s="31" t="s">
        <v>289</v>
      </c>
      <c r="B163" s="31" t="s">
        <v>292</v>
      </c>
      <c r="C163" s="32">
        <v>37465</v>
      </c>
      <c r="D163" s="32">
        <v>38047</v>
      </c>
      <c r="E163" s="34">
        <f t="shared" si="4"/>
        <v>19</v>
      </c>
      <c r="F163" s="35">
        <v>340240</v>
      </c>
      <c r="G163" s="35">
        <v>0</v>
      </c>
      <c r="H163" s="40">
        <v>0</v>
      </c>
      <c r="I163" s="31" t="s">
        <v>79</v>
      </c>
      <c r="J163" s="31" t="s">
        <v>79</v>
      </c>
      <c r="K163" s="31" t="s">
        <v>289</v>
      </c>
      <c r="L163" s="31">
        <v>1</v>
      </c>
      <c r="M163" s="37">
        <v>0</v>
      </c>
      <c r="N163" s="39"/>
      <c r="O163" s="39"/>
      <c r="P163" s="50"/>
      <c r="Q163" s="31"/>
      <c r="R163" s="31"/>
      <c r="S163" s="31"/>
      <c r="T163" s="31" t="s">
        <v>66</v>
      </c>
      <c r="U163" s="31"/>
      <c r="V163" s="31"/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1" t="s">
        <v>291</v>
      </c>
      <c r="AD163" s="35">
        <v>143</v>
      </c>
      <c r="AE163" s="35">
        <v>149</v>
      </c>
      <c r="AF163" s="35">
        <v>0</v>
      </c>
      <c r="AG163" s="31"/>
      <c r="AH163" s="35">
        <v>524</v>
      </c>
      <c r="AI163" s="35">
        <v>0</v>
      </c>
      <c r="AJ163" s="31" t="s">
        <v>70</v>
      </c>
      <c r="AK163" s="31" t="s">
        <v>70</v>
      </c>
      <c r="AL163" s="31" t="s">
        <v>70</v>
      </c>
      <c r="AM163" s="31" t="s">
        <v>70</v>
      </c>
      <c r="AN163" s="31" t="s">
        <v>70</v>
      </c>
      <c r="AO163" s="31" t="s">
        <v>70</v>
      </c>
      <c r="AP163" s="35">
        <v>0</v>
      </c>
      <c r="AQ163" s="31" t="s">
        <v>70</v>
      </c>
      <c r="AR163" s="35">
        <v>0.9</v>
      </c>
      <c r="AS163" s="31" t="s">
        <v>71</v>
      </c>
      <c r="AT163" s="35">
        <v>0</v>
      </c>
      <c r="AU163" s="31" t="s">
        <v>70</v>
      </c>
      <c r="AV163" s="35">
        <v>0</v>
      </c>
      <c r="AW163" s="35">
        <v>47</v>
      </c>
      <c r="AX163" s="31" t="s">
        <v>70</v>
      </c>
      <c r="AY163" s="31" t="s">
        <v>70</v>
      </c>
      <c r="AZ163" s="31" t="s">
        <v>69</v>
      </c>
      <c r="BA163" s="31" t="s">
        <v>70</v>
      </c>
      <c r="BB163" s="31" t="s">
        <v>70</v>
      </c>
      <c r="BC163" s="31" t="s">
        <v>70</v>
      </c>
      <c r="BD163" s="31" t="s">
        <v>72</v>
      </c>
      <c r="BE163" s="35">
        <v>2003</v>
      </c>
      <c r="BF163" s="35">
        <v>100</v>
      </c>
      <c r="BG163" s="35">
        <v>100</v>
      </c>
      <c r="BH163" s="35">
        <v>80</v>
      </c>
      <c r="BI163" s="35">
        <v>0</v>
      </c>
      <c r="BJ163" s="35">
        <v>0</v>
      </c>
      <c r="BK163" s="35">
        <v>0</v>
      </c>
      <c r="BL163" s="35">
        <v>3</v>
      </c>
      <c r="BM163" s="35">
        <v>0</v>
      </c>
      <c r="BN163" s="35">
        <v>0</v>
      </c>
      <c r="BO163" s="35">
        <v>0</v>
      </c>
      <c r="BP163" s="35">
        <v>0</v>
      </c>
      <c r="BQ163" s="35">
        <v>0</v>
      </c>
      <c r="BR163" s="35">
        <v>1</v>
      </c>
      <c r="BS163" s="35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1</v>
      </c>
      <c r="BZ163" s="31" t="s">
        <v>73</v>
      </c>
    </row>
    <row r="164" spans="1:78" ht="14" thickBot="1">
      <c r="A164" s="51" t="s">
        <v>289</v>
      </c>
      <c r="B164" s="51" t="s">
        <v>293</v>
      </c>
      <c r="C164" s="52">
        <v>38078</v>
      </c>
      <c r="D164" s="52">
        <v>38777</v>
      </c>
      <c r="E164" s="53">
        <f t="shared" si="4"/>
        <v>23</v>
      </c>
      <c r="F164" s="54">
        <v>376455</v>
      </c>
      <c r="G164" s="54">
        <v>31</v>
      </c>
      <c r="H164" s="40">
        <v>4.3</v>
      </c>
      <c r="I164" s="51" t="s">
        <v>79</v>
      </c>
      <c r="J164" s="51" t="s">
        <v>79</v>
      </c>
      <c r="K164" s="51" t="s">
        <v>289</v>
      </c>
      <c r="L164" s="51">
        <v>1</v>
      </c>
      <c r="M164" s="56">
        <v>0</v>
      </c>
      <c r="N164" s="59"/>
      <c r="O164" s="59"/>
      <c r="P164" s="55"/>
      <c r="Q164" s="51"/>
      <c r="R164" s="51"/>
      <c r="S164" s="51"/>
      <c r="T164" s="51" t="s">
        <v>66</v>
      </c>
      <c r="U164" s="51"/>
      <c r="V164" s="51"/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1" t="s">
        <v>291</v>
      </c>
      <c r="AD164" s="54">
        <v>143</v>
      </c>
      <c r="AE164" s="54">
        <v>149</v>
      </c>
      <c r="AF164" s="54">
        <v>0</v>
      </c>
      <c r="AG164" s="51"/>
      <c r="AH164" s="54">
        <v>524</v>
      </c>
      <c r="AI164" s="54">
        <v>0</v>
      </c>
      <c r="AJ164" s="51" t="s">
        <v>70</v>
      </c>
      <c r="AK164" s="51" t="s">
        <v>70</v>
      </c>
      <c r="AL164" s="51" t="s">
        <v>70</v>
      </c>
      <c r="AM164" s="51" t="s">
        <v>70</v>
      </c>
      <c r="AN164" s="51" t="s">
        <v>70</v>
      </c>
      <c r="AO164" s="51" t="s">
        <v>69</v>
      </c>
      <c r="AP164" s="54">
        <v>0</v>
      </c>
      <c r="AQ164" s="51" t="s">
        <v>70</v>
      </c>
      <c r="AR164" s="54">
        <v>0.9</v>
      </c>
      <c r="AS164" s="51" t="s">
        <v>71</v>
      </c>
      <c r="AT164" s="54">
        <v>0</v>
      </c>
      <c r="AU164" s="51" t="s">
        <v>70</v>
      </c>
      <c r="AV164" s="54">
        <v>0</v>
      </c>
      <c r="AW164" s="54">
        <v>47</v>
      </c>
      <c r="AX164" s="51" t="s">
        <v>70</v>
      </c>
      <c r="AY164" s="51" t="s">
        <v>70</v>
      </c>
      <c r="AZ164" s="51" t="s">
        <v>70</v>
      </c>
      <c r="BA164" s="51" t="s">
        <v>70</v>
      </c>
      <c r="BB164" s="51" t="s">
        <v>70</v>
      </c>
      <c r="BC164" s="51" t="s">
        <v>70</v>
      </c>
      <c r="BD164" s="51" t="s">
        <v>72</v>
      </c>
      <c r="BE164" s="54">
        <v>2006</v>
      </c>
      <c r="BF164" s="54">
        <v>104</v>
      </c>
      <c r="BG164" s="54">
        <v>104</v>
      </c>
      <c r="BH164" s="54">
        <v>45</v>
      </c>
      <c r="BI164" s="54">
        <v>3</v>
      </c>
      <c r="BJ164" s="54">
        <v>1</v>
      </c>
      <c r="BK164" s="54">
        <v>0</v>
      </c>
      <c r="BL164" s="54">
        <v>17</v>
      </c>
      <c r="BM164" s="54">
        <v>3</v>
      </c>
      <c r="BN164" s="54">
        <v>1</v>
      </c>
      <c r="BO164" s="54">
        <v>3</v>
      </c>
      <c r="BP164" s="54">
        <v>0</v>
      </c>
      <c r="BQ164" s="54">
        <v>0</v>
      </c>
      <c r="BR164" s="54">
        <v>2</v>
      </c>
      <c r="BS164" s="54">
        <v>0</v>
      </c>
      <c r="BT164" s="54">
        <v>0</v>
      </c>
      <c r="BU164" s="54">
        <v>0</v>
      </c>
      <c r="BV164" s="54">
        <v>0</v>
      </c>
      <c r="BW164" s="54">
        <v>0</v>
      </c>
      <c r="BX164" s="54">
        <v>0</v>
      </c>
      <c r="BY164" s="54">
        <v>1</v>
      </c>
      <c r="BZ164" s="51" t="s">
        <v>73</v>
      </c>
    </row>
    <row r="165" spans="1:78" ht="14" thickBot="1">
      <c r="A165" s="31" t="s">
        <v>289</v>
      </c>
      <c r="B165" s="31" t="s">
        <v>211</v>
      </c>
      <c r="C165" s="32">
        <v>38777</v>
      </c>
      <c r="D165" s="32">
        <v>39508</v>
      </c>
      <c r="E165" s="34">
        <f t="shared" si="4"/>
        <v>24</v>
      </c>
      <c r="F165" s="35">
        <v>408722</v>
      </c>
      <c r="G165" s="35">
        <v>30</v>
      </c>
      <c r="H165" s="40">
        <v>3.67</v>
      </c>
      <c r="I165" s="31" t="s">
        <v>79</v>
      </c>
      <c r="J165" s="31" t="s">
        <v>79</v>
      </c>
      <c r="K165" s="31" t="s">
        <v>100</v>
      </c>
      <c r="L165" s="31">
        <v>0</v>
      </c>
      <c r="M165" s="37">
        <v>2</v>
      </c>
      <c r="N165" s="39">
        <v>39004</v>
      </c>
      <c r="O165" s="39">
        <v>39569</v>
      </c>
      <c r="P165" s="50"/>
      <c r="Q165" s="31" t="s">
        <v>70</v>
      </c>
      <c r="R165" s="31"/>
      <c r="S165" s="31"/>
      <c r="T165" s="31" t="s">
        <v>66</v>
      </c>
      <c r="U165" s="31"/>
      <c r="V165" s="31"/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1" t="s">
        <v>291</v>
      </c>
      <c r="AD165" s="35">
        <v>143</v>
      </c>
      <c r="AE165" s="35">
        <v>149</v>
      </c>
      <c r="AF165" s="35">
        <v>0</v>
      </c>
      <c r="AG165" s="31"/>
      <c r="AH165" s="35">
        <v>524</v>
      </c>
      <c r="AI165" s="35">
        <v>0</v>
      </c>
      <c r="AJ165" s="31" t="s">
        <v>70</v>
      </c>
      <c r="AK165" s="31" t="s">
        <v>70</v>
      </c>
      <c r="AL165" s="31" t="s">
        <v>70</v>
      </c>
      <c r="AM165" s="31" t="s">
        <v>69</v>
      </c>
      <c r="AN165" s="31" t="s">
        <v>70</v>
      </c>
      <c r="AO165" s="31" t="s">
        <v>69</v>
      </c>
      <c r="AP165" s="35">
        <v>0</v>
      </c>
      <c r="AQ165" s="31" t="s">
        <v>69</v>
      </c>
      <c r="AR165" s="35">
        <v>0.9</v>
      </c>
      <c r="AS165" s="31" t="s">
        <v>71</v>
      </c>
      <c r="AT165" s="35">
        <v>0</v>
      </c>
      <c r="AU165" s="31" t="s">
        <v>70</v>
      </c>
      <c r="AV165" s="35">
        <v>0</v>
      </c>
      <c r="AW165" s="35">
        <v>47</v>
      </c>
      <c r="AX165" s="31" t="s">
        <v>70</v>
      </c>
      <c r="AY165" s="31" t="s">
        <v>69</v>
      </c>
      <c r="AZ165" s="31" t="s">
        <v>70</v>
      </c>
      <c r="BA165" s="31" t="s">
        <v>70</v>
      </c>
      <c r="BB165" s="31" t="s">
        <v>70</v>
      </c>
      <c r="BC165" s="31" t="s">
        <v>70</v>
      </c>
      <c r="BD165" s="31" t="s">
        <v>82</v>
      </c>
      <c r="BE165" s="35">
        <v>2007</v>
      </c>
      <c r="BF165" s="35">
        <v>102</v>
      </c>
      <c r="BG165" s="35">
        <v>102</v>
      </c>
      <c r="BH165" s="35">
        <v>913</v>
      </c>
      <c r="BI165" s="35">
        <v>12</v>
      </c>
      <c r="BJ165" s="35">
        <v>12</v>
      </c>
      <c r="BK165" s="35">
        <v>1</v>
      </c>
      <c r="BL165" s="35">
        <v>43</v>
      </c>
      <c r="BM165" s="35">
        <v>9</v>
      </c>
      <c r="BN165" s="35">
        <v>0</v>
      </c>
      <c r="BO165" s="35">
        <v>6</v>
      </c>
      <c r="BP165" s="35">
        <v>1</v>
      </c>
      <c r="BQ165" s="35">
        <v>0</v>
      </c>
      <c r="BR165" s="35">
        <v>3</v>
      </c>
      <c r="BS165" s="35">
        <v>1</v>
      </c>
      <c r="BT165" s="35">
        <v>1</v>
      </c>
      <c r="BU165" s="35">
        <v>1</v>
      </c>
      <c r="BV165" s="35">
        <v>0</v>
      </c>
      <c r="BW165" s="35">
        <v>0</v>
      </c>
      <c r="BX165" s="35">
        <v>0</v>
      </c>
      <c r="BY165" s="35">
        <v>1</v>
      </c>
      <c r="BZ165" s="31" t="s">
        <v>73</v>
      </c>
    </row>
    <row r="166" spans="1:78" ht="14" thickBot="1">
      <c r="A166" s="31" t="s">
        <v>289</v>
      </c>
      <c r="B166" s="31" t="s">
        <v>294</v>
      </c>
      <c r="C166" s="32">
        <v>39508</v>
      </c>
      <c r="D166" s="32">
        <v>40238</v>
      </c>
      <c r="E166" s="34">
        <f t="shared" si="4"/>
        <v>24</v>
      </c>
      <c r="F166" s="35">
        <v>439673</v>
      </c>
      <c r="G166" s="35">
        <v>141</v>
      </c>
      <c r="H166" s="40">
        <v>16.03</v>
      </c>
      <c r="I166" s="31" t="s">
        <v>79</v>
      </c>
      <c r="J166" s="31" t="s">
        <v>79</v>
      </c>
      <c r="K166" s="31" t="s">
        <v>166</v>
      </c>
      <c r="L166" s="31">
        <v>0</v>
      </c>
      <c r="M166" s="37">
        <v>0</v>
      </c>
      <c r="N166" s="39"/>
      <c r="O166" s="39"/>
      <c r="P166" s="50"/>
      <c r="Q166" s="31"/>
      <c r="R166" s="31"/>
      <c r="S166" s="31"/>
      <c r="T166" s="31" t="s">
        <v>66</v>
      </c>
      <c r="U166" s="31"/>
      <c r="V166" s="31"/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1" t="s">
        <v>291</v>
      </c>
      <c r="AD166" s="35">
        <v>143</v>
      </c>
      <c r="AE166" s="35">
        <v>149</v>
      </c>
      <c r="AF166" s="35">
        <v>0</v>
      </c>
      <c r="AG166" s="31"/>
      <c r="AH166" s="35">
        <v>524</v>
      </c>
      <c r="AI166" s="35">
        <v>0</v>
      </c>
      <c r="AJ166" s="31" t="s">
        <v>70</v>
      </c>
      <c r="AK166" s="31" t="s">
        <v>70</v>
      </c>
      <c r="AL166" s="31" t="s">
        <v>69</v>
      </c>
      <c r="AM166" s="31" t="s">
        <v>70</v>
      </c>
      <c r="AN166" s="31" t="s">
        <v>70</v>
      </c>
      <c r="AO166" s="31" t="s">
        <v>70</v>
      </c>
      <c r="AP166" s="31"/>
      <c r="AQ166" s="31" t="s">
        <v>69</v>
      </c>
      <c r="AR166" s="35">
        <v>0.9</v>
      </c>
      <c r="AS166" s="31" t="s">
        <v>189</v>
      </c>
      <c r="AT166" s="31"/>
      <c r="AU166" s="31" t="s">
        <v>69</v>
      </c>
      <c r="AV166" s="35">
        <v>1</v>
      </c>
      <c r="AW166" s="35">
        <v>47</v>
      </c>
      <c r="AX166" s="31" t="s">
        <v>70</v>
      </c>
      <c r="AY166" s="31" t="s">
        <v>70</v>
      </c>
      <c r="AZ166" s="31" t="s">
        <v>70</v>
      </c>
      <c r="BA166" s="31" t="s">
        <v>70</v>
      </c>
      <c r="BB166" s="31" t="s">
        <v>70</v>
      </c>
      <c r="BC166" s="31" t="s">
        <v>69</v>
      </c>
      <c r="BD166" s="31" t="s">
        <v>250</v>
      </c>
      <c r="BE166" s="35">
        <v>2009</v>
      </c>
      <c r="BF166" s="35">
        <v>101</v>
      </c>
      <c r="BG166" s="35">
        <v>101</v>
      </c>
      <c r="BH166" s="35">
        <v>1623</v>
      </c>
      <c r="BI166" s="35">
        <v>34</v>
      </c>
      <c r="BJ166" s="35">
        <v>17</v>
      </c>
      <c r="BK166" s="35">
        <v>2</v>
      </c>
      <c r="BL166" s="35">
        <v>66</v>
      </c>
      <c r="BM166" s="35">
        <v>9</v>
      </c>
      <c r="BN166" s="35">
        <v>0</v>
      </c>
      <c r="BO166" s="35">
        <v>17</v>
      </c>
      <c r="BP166" s="35">
        <v>0</v>
      </c>
      <c r="BQ166" s="35">
        <v>0</v>
      </c>
      <c r="BR166" s="35">
        <v>5</v>
      </c>
      <c r="BS166" s="35">
        <v>0</v>
      </c>
      <c r="BT166" s="35">
        <v>0</v>
      </c>
      <c r="BU166" s="35">
        <v>10</v>
      </c>
      <c r="BV166" s="35">
        <v>0</v>
      </c>
      <c r="BW166" s="35">
        <v>0</v>
      </c>
      <c r="BX166" s="35">
        <v>1</v>
      </c>
      <c r="BY166" s="35">
        <v>1</v>
      </c>
      <c r="BZ166" s="31" t="s">
        <v>73</v>
      </c>
    </row>
    <row r="167" spans="1:78" ht="14" thickBot="1">
      <c r="A167" s="31" t="s">
        <v>289</v>
      </c>
      <c r="B167" s="31" t="s">
        <v>295</v>
      </c>
      <c r="C167" s="32">
        <v>40238</v>
      </c>
      <c r="D167" s="32">
        <v>41172</v>
      </c>
      <c r="E167" s="34">
        <f t="shared" si="4"/>
        <v>30</v>
      </c>
      <c r="F167" s="35">
        <v>482437</v>
      </c>
      <c r="G167" s="35">
        <v>312</v>
      </c>
      <c r="H167" s="40">
        <v>25.87</v>
      </c>
      <c r="I167" s="31" t="s">
        <v>79</v>
      </c>
      <c r="J167" s="31" t="s">
        <v>79</v>
      </c>
      <c r="K167" s="31" t="s">
        <v>100</v>
      </c>
      <c r="L167" s="31">
        <v>0</v>
      </c>
      <c r="M167" s="37">
        <v>1</v>
      </c>
      <c r="N167" s="39">
        <v>40746</v>
      </c>
      <c r="O167" s="39"/>
      <c r="P167" s="50"/>
      <c r="Q167" s="31" t="s">
        <v>70</v>
      </c>
      <c r="R167" s="31"/>
      <c r="S167" s="31"/>
      <c r="T167" s="31" t="s">
        <v>66</v>
      </c>
      <c r="U167" s="31"/>
      <c r="V167" s="31"/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1" t="s">
        <v>291</v>
      </c>
      <c r="AD167" s="35">
        <v>143</v>
      </c>
      <c r="AE167" s="35">
        <v>149</v>
      </c>
      <c r="AF167" s="35">
        <v>0</v>
      </c>
      <c r="AG167" s="31"/>
      <c r="AH167" s="35">
        <v>524</v>
      </c>
      <c r="AI167" s="35">
        <v>0</v>
      </c>
      <c r="AJ167" s="31" t="s">
        <v>70</v>
      </c>
      <c r="AK167" s="31" t="s">
        <v>70</v>
      </c>
      <c r="AL167" s="31" t="s">
        <v>70</v>
      </c>
      <c r="AM167" s="31" t="s">
        <v>70</v>
      </c>
      <c r="AN167" s="31" t="s">
        <v>70</v>
      </c>
      <c r="AO167" s="31" t="s">
        <v>70</v>
      </c>
      <c r="AP167" s="35">
        <v>0</v>
      </c>
      <c r="AQ167" s="31" t="s">
        <v>70</v>
      </c>
      <c r="AR167" s="35">
        <v>0.9</v>
      </c>
      <c r="AS167" s="31" t="s">
        <v>71</v>
      </c>
      <c r="AT167" s="35">
        <v>0</v>
      </c>
      <c r="AU167" s="31" t="s">
        <v>70</v>
      </c>
      <c r="AV167" s="35">
        <v>0</v>
      </c>
      <c r="AW167" s="35">
        <v>47</v>
      </c>
      <c r="AX167" s="31" t="s">
        <v>70</v>
      </c>
      <c r="AY167" s="31" t="s">
        <v>70</v>
      </c>
      <c r="AZ167" s="31" t="s">
        <v>70</v>
      </c>
      <c r="BA167" s="31" t="s">
        <v>70</v>
      </c>
      <c r="BB167" s="31" t="s">
        <v>70</v>
      </c>
      <c r="BC167" s="31" t="s">
        <v>70</v>
      </c>
      <c r="BD167" s="31" t="s">
        <v>72</v>
      </c>
      <c r="BE167" s="35">
        <v>2011</v>
      </c>
      <c r="BF167" s="35">
        <v>103</v>
      </c>
      <c r="BG167" s="35">
        <v>103</v>
      </c>
      <c r="BH167" s="35">
        <v>394</v>
      </c>
      <c r="BI167" s="35">
        <v>24</v>
      </c>
      <c r="BJ167" s="35">
        <v>12</v>
      </c>
      <c r="BK167" s="35">
        <v>1</v>
      </c>
      <c r="BL167" s="35">
        <v>56</v>
      </c>
      <c r="BM167" s="35">
        <v>7</v>
      </c>
      <c r="BN167" s="35">
        <v>0</v>
      </c>
      <c r="BO167" s="35">
        <v>16</v>
      </c>
      <c r="BP167" s="35">
        <v>1</v>
      </c>
      <c r="BQ167" s="35">
        <v>0</v>
      </c>
      <c r="BR167" s="35">
        <v>1</v>
      </c>
      <c r="BS167" s="35">
        <v>0</v>
      </c>
      <c r="BT167" s="35">
        <v>1</v>
      </c>
      <c r="BU167" s="35">
        <v>9</v>
      </c>
      <c r="BV167" s="35">
        <v>0</v>
      </c>
      <c r="BW167" s="35">
        <v>0</v>
      </c>
      <c r="BX167" s="35">
        <v>1</v>
      </c>
      <c r="BY167" s="35">
        <v>1</v>
      </c>
      <c r="BZ167" s="31" t="s">
        <v>73</v>
      </c>
    </row>
    <row r="168" spans="1:78" ht="14" thickBot="1">
      <c r="A168" s="31" t="s">
        <v>289</v>
      </c>
      <c r="B168" s="31" t="s">
        <v>296</v>
      </c>
      <c r="C168" s="32">
        <v>41172</v>
      </c>
      <c r="D168" s="32">
        <v>42156</v>
      </c>
      <c r="E168" s="34">
        <f t="shared" si="4"/>
        <v>32</v>
      </c>
      <c r="F168" s="35">
        <v>541091</v>
      </c>
      <c r="G168" s="35">
        <v>532</v>
      </c>
      <c r="H168" s="40">
        <v>36.869999999999997</v>
      </c>
      <c r="I168" s="31" t="s">
        <v>65</v>
      </c>
      <c r="J168" s="31" t="s">
        <v>79</v>
      </c>
      <c r="K168" s="31" t="s">
        <v>160</v>
      </c>
      <c r="L168" s="31">
        <v>0</v>
      </c>
      <c r="M168" s="37">
        <v>1</v>
      </c>
      <c r="N168" s="39">
        <v>37264</v>
      </c>
      <c r="O168" s="39"/>
      <c r="P168" s="50"/>
      <c r="Q168" s="31" t="s">
        <v>70</v>
      </c>
      <c r="R168" s="31"/>
      <c r="S168" s="31"/>
      <c r="T168" s="31" t="s">
        <v>66</v>
      </c>
      <c r="U168" s="31"/>
      <c r="V168" s="31"/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1</v>
      </c>
      <c r="AC168" s="31" t="s">
        <v>291</v>
      </c>
      <c r="AD168" s="35">
        <v>143</v>
      </c>
      <c r="AE168" s="35">
        <v>149</v>
      </c>
      <c r="AF168" s="35">
        <v>0</v>
      </c>
      <c r="AG168" s="31"/>
      <c r="AH168" s="35">
        <v>524</v>
      </c>
      <c r="AI168" s="31">
        <v>0</v>
      </c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 t="s">
        <v>87</v>
      </c>
    </row>
    <row r="169" spans="1:78" ht="14" thickBot="1">
      <c r="A169" s="51" t="s">
        <v>289</v>
      </c>
      <c r="B169" s="51" t="s">
        <v>273</v>
      </c>
      <c r="C169" s="52">
        <v>42162</v>
      </c>
      <c r="D169" s="52">
        <v>43132</v>
      </c>
      <c r="E169" s="53">
        <f t="shared" si="4"/>
        <v>31</v>
      </c>
      <c r="F169" s="54">
        <v>578606</v>
      </c>
      <c r="G169" s="54">
        <v>706</v>
      </c>
      <c r="H169" s="40">
        <v>47.23</v>
      </c>
      <c r="I169" s="51" t="s">
        <v>79</v>
      </c>
      <c r="J169" s="51" t="s">
        <v>79</v>
      </c>
      <c r="K169" s="51" t="s">
        <v>106</v>
      </c>
      <c r="L169" s="51">
        <v>0</v>
      </c>
      <c r="M169" s="56">
        <v>1</v>
      </c>
      <c r="N169" s="59">
        <v>42096</v>
      </c>
      <c r="O169" s="59"/>
      <c r="P169" s="55"/>
      <c r="Q169" s="51" t="s">
        <v>70</v>
      </c>
      <c r="R169" s="51"/>
      <c r="S169" s="51"/>
      <c r="T169" s="51" t="s">
        <v>86</v>
      </c>
      <c r="U169" s="51" t="s">
        <v>109</v>
      </c>
      <c r="V169" s="51"/>
      <c r="W169" s="54">
        <v>0</v>
      </c>
      <c r="X169" s="54">
        <v>0</v>
      </c>
      <c r="Y169" s="54">
        <v>0</v>
      </c>
      <c r="Z169" s="54">
        <v>0</v>
      </c>
      <c r="AA169" s="54">
        <v>0</v>
      </c>
      <c r="AB169" s="54">
        <v>0</v>
      </c>
      <c r="AC169" s="51" t="s">
        <v>291</v>
      </c>
      <c r="AD169" s="54">
        <v>143</v>
      </c>
      <c r="AE169" s="54">
        <v>149</v>
      </c>
      <c r="AF169" s="54">
        <v>0</v>
      </c>
      <c r="AG169" s="51"/>
      <c r="AH169" s="54">
        <v>524</v>
      </c>
      <c r="AI169" s="51">
        <v>0</v>
      </c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 t="s">
        <v>87</v>
      </c>
    </row>
    <row r="170" spans="1:78" s="15" customFormat="1" ht="13">
      <c r="A170" s="72" t="s">
        <v>289</v>
      </c>
      <c r="B170" s="72" t="s">
        <v>297</v>
      </c>
      <c r="C170" s="73">
        <v>43132</v>
      </c>
      <c r="D170" s="73">
        <v>43465</v>
      </c>
      <c r="E170" s="74">
        <f t="shared" si="4"/>
        <v>10</v>
      </c>
      <c r="F170" s="75">
        <v>614533.6</v>
      </c>
      <c r="G170" s="75">
        <v>338</v>
      </c>
      <c r="H170" s="76">
        <v>66</v>
      </c>
      <c r="I170" s="72" t="s">
        <v>79</v>
      </c>
      <c r="J170" s="72" t="s">
        <v>79</v>
      </c>
      <c r="K170" s="72" t="s">
        <v>100</v>
      </c>
      <c r="L170" s="72">
        <v>0</v>
      </c>
      <c r="M170" s="65">
        <v>0</v>
      </c>
      <c r="N170" s="77"/>
      <c r="O170" s="77"/>
      <c r="P170" s="79"/>
      <c r="Q170" s="72"/>
      <c r="R170" s="72"/>
      <c r="S170" s="72"/>
      <c r="T170" s="72" t="s">
        <v>86</v>
      </c>
      <c r="U170" s="72"/>
      <c r="V170" s="72"/>
      <c r="W170" s="75">
        <v>0</v>
      </c>
      <c r="X170" s="75">
        <v>0</v>
      </c>
      <c r="Y170" s="75">
        <v>0</v>
      </c>
      <c r="Z170" s="75">
        <v>0</v>
      </c>
      <c r="AA170" s="75">
        <v>0</v>
      </c>
      <c r="AB170" s="75">
        <v>0</v>
      </c>
      <c r="AC170" s="72" t="s">
        <v>291</v>
      </c>
      <c r="AD170" s="75">
        <v>143</v>
      </c>
      <c r="AE170" s="75">
        <v>149</v>
      </c>
      <c r="AF170" s="75">
        <v>0</v>
      </c>
      <c r="AG170" s="72"/>
      <c r="AH170" s="75">
        <v>524</v>
      </c>
      <c r="AI170" s="72">
        <v>0</v>
      </c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 t="s">
        <v>87</v>
      </c>
    </row>
    <row r="171" spans="1:78" ht="14" thickBot="1">
      <c r="A171" s="31" t="s">
        <v>160</v>
      </c>
      <c r="B171" s="31" t="s">
        <v>296</v>
      </c>
      <c r="C171" s="32">
        <v>37308</v>
      </c>
      <c r="D171" s="32">
        <v>37465</v>
      </c>
      <c r="E171" s="34">
        <f t="shared" si="4"/>
        <v>5</v>
      </c>
      <c r="F171" s="35">
        <v>306027.40000000002</v>
      </c>
      <c r="G171" s="35">
        <v>0</v>
      </c>
      <c r="H171" s="81">
        <v>0</v>
      </c>
      <c r="I171" s="31" t="s">
        <v>65</v>
      </c>
      <c r="J171" s="31" t="s">
        <v>79</v>
      </c>
      <c r="K171" s="31" t="s">
        <v>160</v>
      </c>
      <c r="L171" s="31">
        <v>1</v>
      </c>
      <c r="M171" s="37">
        <v>0</v>
      </c>
      <c r="N171" s="64"/>
      <c r="O171" s="50"/>
      <c r="P171" s="50"/>
      <c r="Q171" s="31"/>
      <c r="R171" s="31"/>
      <c r="S171" s="31"/>
      <c r="T171" s="31" t="s">
        <v>66</v>
      </c>
      <c r="U171" s="31"/>
      <c r="V171" s="31"/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1</v>
      </c>
      <c r="AC171" s="31" t="s">
        <v>298</v>
      </c>
      <c r="AD171" s="35">
        <v>148</v>
      </c>
      <c r="AE171" s="35">
        <v>180</v>
      </c>
      <c r="AF171" s="35">
        <v>1</v>
      </c>
      <c r="AG171" s="31" t="s">
        <v>208</v>
      </c>
      <c r="AH171" s="35">
        <v>15</v>
      </c>
      <c r="AI171" s="35">
        <v>1</v>
      </c>
      <c r="AJ171" s="31" t="s">
        <v>70</v>
      </c>
      <c r="AK171" s="31" t="s">
        <v>70</v>
      </c>
      <c r="AL171" s="31" t="s">
        <v>70</v>
      </c>
      <c r="AM171" s="31" t="s">
        <v>70</v>
      </c>
      <c r="AN171" s="31" t="s">
        <v>70</v>
      </c>
      <c r="AO171" s="31" t="s">
        <v>70</v>
      </c>
      <c r="AP171" s="35">
        <v>0</v>
      </c>
      <c r="AQ171" s="31" t="s">
        <v>70</v>
      </c>
      <c r="AR171" s="35">
        <v>0.4</v>
      </c>
      <c r="AS171" s="31" t="s">
        <v>71</v>
      </c>
      <c r="AT171" s="35">
        <v>0</v>
      </c>
      <c r="AU171" s="31" t="s">
        <v>70</v>
      </c>
      <c r="AV171" s="35">
        <v>0</v>
      </c>
      <c r="AW171" s="35">
        <v>48</v>
      </c>
      <c r="AX171" s="31" t="s">
        <v>70</v>
      </c>
      <c r="AY171" s="31" t="s">
        <v>70</v>
      </c>
      <c r="AZ171" s="31" t="s">
        <v>70</v>
      </c>
      <c r="BA171" s="31" t="s">
        <v>70</v>
      </c>
      <c r="BB171" s="31" t="s">
        <v>69</v>
      </c>
      <c r="BC171" s="31" t="s">
        <v>70</v>
      </c>
      <c r="BD171" s="31" t="s">
        <v>72</v>
      </c>
      <c r="BE171" s="35">
        <v>2002</v>
      </c>
      <c r="BF171" s="35">
        <v>107</v>
      </c>
      <c r="BG171" s="35">
        <v>107</v>
      </c>
      <c r="BH171" s="35">
        <v>78</v>
      </c>
      <c r="BI171" s="35">
        <v>0</v>
      </c>
      <c r="BJ171" s="35">
        <v>0</v>
      </c>
      <c r="BK171" s="35">
        <v>0</v>
      </c>
      <c r="BL171" s="35">
        <v>0</v>
      </c>
      <c r="BM171" s="35">
        <v>0</v>
      </c>
      <c r="BN171" s="35">
        <v>0</v>
      </c>
      <c r="BO171" s="35">
        <v>0</v>
      </c>
      <c r="BP171" s="35">
        <v>0</v>
      </c>
      <c r="BQ171" s="35">
        <v>0</v>
      </c>
      <c r="BR171" s="35">
        <v>0</v>
      </c>
      <c r="BS171" s="35">
        <v>0</v>
      </c>
      <c r="BT171" s="35">
        <v>0</v>
      </c>
      <c r="BU171" s="35">
        <v>0</v>
      </c>
      <c r="BV171" s="35">
        <v>0</v>
      </c>
      <c r="BW171" s="35">
        <v>0</v>
      </c>
      <c r="BX171" s="35">
        <v>0</v>
      </c>
      <c r="BY171" s="35">
        <v>1</v>
      </c>
      <c r="BZ171" s="31" t="s">
        <v>73</v>
      </c>
    </row>
    <row r="172" spans="1:78" ht="14" thickBot="1">
      <c r="A172" s="51" t="s">
        <v>160</v>
      </c>
      <c r="B172" s="51" t="s">
        <v>78</v>
      </c>
      <c r="C172" s="52">
        <v>37465</v>
      </c>
      <c r="D172" s="52">
        <v>38047</v>
      </c>
      <c r="E172" s="53">
        <f t="shared" si="4"/>
        <v>19</v>
      </c>
      <c r="F172" s="54">
        <v>320966</v>
      </c>
      <c r="G172" s="54">
        <v>11</v>
      </c>
      <c r="H172" s="40">
        <v>2.16</v>
      </c>
      <c r="I172" s="51" t="s">
        <v>79</v>
      </c>
      <c r="J172" s="51" t="s">
        <v>79</v>
      </c>
      <c r="K172" s="51" t="s">
        <v>80</v>
      </c>
      <c r="L172" s="51">
        <v>0</v>
      </c>
      <c r="M172" s="56">
        <v>0</v>
      </c>
      <c r="N172" s="69"/>
      <c r="O172" s="55"/>
      <c r="P172" s="55"/>
      <c r="Q172" s="51"/>
      <c r="R172" s="51"/>
      <c r="S172" s="51"/>
      <c r="T172" s="51" t="s">
        <v>66</v>
      </c>
      <c r="U172" s="51"/>
      <c r="V172" s="51"/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1" t="s">
        <v>298</v>
      </c>
      <c r="AD172" s="54">
        <v>148</v>
      </c>
      <c r="AE172" s="54">
        <v>180</v>
      </c>
      <c r="AF172" s="54">
        <v>1</v>
      </c>
      <c r="AG172" s="51" t="s">
        <v>208</v>
      </c>
      <c r="AH172" s="54">
        <v>15</v>
      </c>
      <c r="AI172" s="54">
        <v>1</v>
      </c>
      <c r="AJ172" s="51" t="s">
        <v>70</v>
      </c>
      <c r="AK172" s="51" t="s">
        <v>70</v>
      </c>
      <c r="AL172" s="51" t="s">
        <v>69</v>
      </c>
      <c r="AM172" s="51" t="s">
        <v>70</v>
      </c>
      <c r="AN172" s="51" t="s">
        <v>70</v>
      </c>
      <c r="AO172" s="51" t="s">
        <v>69</v>
      </c>
      <c r="AP172" s="54">
        <v>0</v>
      </c>
      <c r="AQ172" s="51" t="s">
        <v>70</v>
      </c>
      <c r="AR172" s="54">
        <v>0.4</v>
      </c>
      <c r="AS172" s="51" t="s">
        <v>71</v>
      </c>
      <c r="AT172" s="54">
        <v>0</v>
      </c>
      <c r="AU172" s="51" t="s">
        <v>70</v>
      </c>
      <c r="AV172" s="54">
        <v>0</v>
      </c>
      <c r="AW172" s="54">
        <v>48</v>
      </c>
      <c r="AX172" s="51" t="s">
        <v>70</v>
      </c>
      <c r="AY172" s="51" t="s">
        <v>70</v>
      </c>
      <c r="AZ172" s="51" t="s">
        <v>70</v>
      </c>
      <c r="BA172" s="51" t="s">
        <v>69</v>
      </c>
      <c r="BB172" s="51" t="s">
        <v>70</v>
      </c>
      <c r="BC172" s="51" t="s">
        <v>70</v>
      </c>
      <c r="BD172" s="51" t="s">
        <v>72</v>
      </c>
      <c r="BE172" s="54">
        <v>2002</v>
      </c>
      <c r="BF172" s="54">
        <v>109</v>
      </c>
      <c r="BG172" s="54">
        <v>109</v>
      </c>
      <c r="BH172" s="54">
        <v>80</v>
      </c>
      <c r="BI172" s="54">
        <v>0</v>
      </c>
      <c r="BJ172" s="54">
        <v>0</v>
      </c>
      <c r="BK172" s="54">
        <v>0</v>
      </c>
      <c r="BL172" s="54">
        <v>0</v>
      </c>
      <c r="BM172" s="54">
        <v>0</v>
      </c>
      <c r="BN172" s="54">
        <v>0</v>
      </c>
      <c r="BO172" s="54">
        <v>0</v>
      </c>
      <c r="BP172" s="54">
        <v>0</v>
      </c>
      <c r="BQ172" s="54">
        <v>0</v>
      </c>
      <c r="BR172" s="54">
        <v>0</v>
      </c>
      <c r="BS172" s="54">
        <v>0</v>
      </c>
      <c r="BT172" s="54">
        <v>0</v>
      </c>
      <c r="BU172" s="54">
        <v>0</v>
      </c>
      <c r="BV172" s="54">
        <v>0</v>
      </c>
      <c r="BW172" s="54">
        <v>0</v>
      </c>
      <c r="BX172" s="54">
        <v>0</v>
      </c>
      <c r="BY172" s="54">
        <v>1</v>
      </c>
      <c r="BZ172" s="51" t="s">
        <v>73</v>
      </c>
    </row>
    <row r="173" spans="1:78" ht="14" thickBot="1">
      <c r="A173" s="31" t="s">
        <v>160</v>
      </c>
      <c r="B173" s="31" t="s">
        <v>74</v>
      </c>
      <c r="C173" s="32">
        <v>38047</v>
      </c>
      <c r="D173" s="32">
        <v>38687</v>
      </c>
      <c r="E173" s="34">
        <f t="shared" si="4"/>
        <v>21</v>
      </c>
      <c r="F173" s="35">
        <v>343373</v>
      </c>
      <c r="G173" s="35">
        <v>12</v>
      </c>
      <c r="H173" s="40">
        <v>2</v>
      </c>
      <c r="I173" s="31" t="s">
        <v>65</v>
      </c>
      <c r="J173" s="31" t="s">
        <v>79</v>
      </c>
      <c r="K173" s="31" t="s">
        <v>75</v>
      </c>
      <c r="L173" s="31">
        <v>0</v>
      </c>
      <c r="M173" s="37">
        <v>0</v>
      </c>
      <c r="N173" s="64"/>
      <c r="O173" s="50"/>
      <c r="P173" s="50"/>
      <c r="Q173" s="31"/>
      <c r="R173" s="31"/>
      <c r="S173" s="31"/>
      <c r="T173" s="31" t="s">
        <v>66</v>
      </c>
      <c r="U173" s="31"/>
      <c r="V173" s="31"/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1</v>
      </c>
      <c r="AC173" s="31" t="s">
        <v>298</v>
      </c>
      <c r="AD173" s="35">
        <v>148</v>
      </c>
      <c r="AE173" s="35">
        <v>180</v>
      </c>
      <c r="AF173" s="35">
        <v>1</v>
      </c>
      <c r="AG173" s="31" t="s">
        <v>208</v>
      </c>
      <c r="AH173" s="35">
        <v>15</v>
      </c>
      <c r="AI173" s="35">
        <v>1</v>
      </c>
      <c r="AJ173" s="31" t="s">
        <v>70</v>
      </c>
      <c r="AK173" s="31" t="s">
        <v>70</v>
      </c>
      <c r="AL173" s="31" t="s">
        <v>70</v>
      </c>
      <c r="AM173" s="31" t="s">
        <v>70</v>
      </c>
      <c r="AN173" s="31" t="s">
        <v>70</v>
      </c>
      <c r="AO173" s="31" t="s">
        <v>70</v>
      </c>
      <c r="AP173" s="35">
        <v>0</v>
      </c>
      <c r="AQ173" s="31" t="s">
        <v>70</v>
      </c>
      <c r="AR173" s="35">
        <v>0.4</v>
      </c>
      <c r="AS173" s="31" t="s">
        <v>71</v>
      </c>
      <c r="AT173" s="35">
        <v>0</v>
      </c>
      <c r="AU173" s="31" t="s">
        <v>70</v>
      </c>
      <c r="AV173" s="35">
        <v>0</v>
      </c>
      <c r="AW173" s="35">
        <v>48</v>
      </c>
      <c r="AX173" s="31" t="s">
        <v>70</v>
      </c>
      <c r="AY173" s="31" t="s">
        <v>70</v>
      </c>
      <c r="AZ173" s="31" t="s">
        <v>70</v>
      </c>
      <c r="BA173" s="31" t="s">
        <v>70</v>
      </c>
      <c r="BB173" s="31" t="s">
        <v>70</v>
      </c>
      <c r="BC173" s="31" t="s">
        <v>70</v>
      </c>
      <c r="BD173" s="31" t="s">
        <v>72</v>
      </c>
      <c r="BE173" s="35">
        <v>2004</v>
      </c>
      <c r="BF173" s="35">
        <v>108</v>
      </c>
      <c r="BG173" s="35">
        <v>108</v>
      </c>
      <c r="BH173" s="35">
        <v>20</v>
      </c>
      <c r="BI173" s="35">
        <v>1</v>
      </c>
      <c r="BJ173" s="35">
        <v>4</v>
      </c>
      <c r="BK173" s="35">
        <v>0</v>
      </c>
      <c r="BL173" s="35">
        <v>5</v>
      </c>
      <c r="BM173" s="35">
        <v>2</v>
      </c>
      <c r="BN173" s="35">
        <v>0</v>
      </c>
      <c r="BO173" s="35">
        <v>0</v>
      </c>
      <c r="BP173" s="35">
        <v>0</v>
      </c>
      <c r="BQ173" s="35">
        <v>0</v>
      </c>
      <c r="BR173" s="35">
        <v>0</v>
      </c>
      <c r="BS173" s="35">
        <v>0</v>
      </c>
      <c r="BT173" s="35">
        <v>0</v>
      </c>
      <c r="BU173" s="35">
        <v>0</v>
      </c>
      <c r="BV173" s="35">
        <v>0</v>
      </c>
      <c r="BW173" s="35">
        <v>0</v>
      </c>
      <c r="BX173" s="35">
        <v>0</v>
      </c>
      <c r="BY173" s="35">
        <v>1</v>
      </c>
      <c r="BZ173" s="31" t="s">
        <v>73</v>
      </c>
    </row>
    <row r="174" spans="1:78" ht="14" thickBot="1">
      <c r="A174" s="51" t="s">
        <v>160</v>
      </c>
      <c r="B174" s="51" t="s">
        <v>534</v>
      </c>
      <c r="C174" s="52">
        <v>38687</v>
      </c>
      <c r="D174" s="52">
        <v>39264</v>
      </c>
      <c r="E174" s="53">
        <f t="shared" si="4"/>
        <v>19</v>
      </c>
      <c r="F174" s="54">
        <v>368440</v>
      </c>
      <c r="G174" s="54">
        <v>5</v>
      </c>
      <c r="H174" s="40">
        <v>0.86</v>
      </c>
      <c r="I174" s="51" t="s">
        <v>79</v>
      </c>
      <c r="J174" s="51" t="s">
        <v>79</v>
      </c>
      <c r="K174" s="51" t="s">
        <v>147</v>
      </c>
      <c r="L174" s="31">
        <v>0</v>
      </c>
      <c r="M174" s="56">
        <v>0</v>
      </c>
      <c r="N174" s="69"/>
      <c r="O174" s="55"/>
      <c r="P174" s="55"/>
      <c r="Q174" s="51"/>
      <c r="R174" s="51"/>
      <c r="S174" s="51"/>
      <c r="T174" s="51" t="s">
        <v>66</v>
      </c>
      <c r="U174" s="51"/>
      <c r="V174" s="51"/>
      <c r="W174" s="54">
        <v>0</v>
      </c>
      <c r="X174" s="54">
        <v>0</v>
      </c>
      <c r="Y174" s="54">
        <v>0</v>
      </c>
      <c r="Z174" s="54">
        <v>0</v>
      </c>
      <c r="AA174" s="54">
        <v>0</v>
      </c>
      <c r="AB174" s="54">
        <v>0</v>
      </c>
      <c r="AC174" s="51" t="s">
        <v>298</v>
      </c>
      <c r="AD174" s="54">
        <v>148</v>
      </c>
      <c r="AE174" s="54">
        <v>180</v>
      </c>
      <c r="AF174" s="54">
        <v>1</v>
      </c>
      <c r="AG174" s="51" t="s">
        <v>208</v>
      </c>
      <c r="AH174" s="54">
        <v>15</v>
      </c>
      <c r="AI174" s="54">
        <v>1</v>
      </c>
      <c r="AJ174" s="51" t="s">
        <v>70</v>
      </c>
      <c r="AK174" s="51" t="s">
        <v>70</v>
      </c>
      <c r="AL174" s="51" t="s">
        <v>70</v>
      </c>
      <c r="AM174" s="51" t="s">
        <v>70</v>
      </c>
      <c r="AN174" s="51" t="s">
        <v>70</v>
      </c>
      <c r="AO174" s="51" t="s">
        <v>70</v>
      </c>
      <c r="AP174" s="54">
        <v>0</v>
      </c>
      <c r="AQ174" s="51" t="s">
        <v>70</v>
      </c>
      <c r="AR174" s="54">
        <v>0.4</v>
      </c>
      <c r="AS174" s="51" t="s">
        <v>71</v>
      </c>
      <c r="AT174" s="54">
        <v>0</v>
      </c>
      <c r="AU174" s="51" t="s">
        <v>70</v>
      </c>
      <c r="AV174" s="54">
        <v>0</v>
      </c>
      <c r="AW174" s="54">
        <v>48</v>
      </c>
      <c r="AX174" s="51" t="s">
        <v>70</v>
      </c>
      <c r="AY174" s="51" t="s">
        <v>70</v>
      </c>
      <c r="AZ174" s="51" t="s">
        <v>70</v>
      </c>
      <c r="BA174" s="51" t="s">
        <v>70</v>
      </c>
      <c r="BB174" s="51" t="s">
        <v>69</v>
      </c>
      <c r="BC174" s="51" t="s">
        <v>70</v>
      </c>
      <c r="BD174" s="51" t="s">
        <v>72</v>
      </c>
      <c r="BE174" s="54">
        <v>2006</v>
      </c>
      <c r="BF174" s="54">
        <v>110</v>
      </c>
      <c r="BG174" s="54">
        <v>110</v>
      </c>
      <c r="BH174" s="54">
        <v>834</v>
      </c>
      <c r="BI174" s="54">
        <v>13</v>
      </c>
      <c r="BJ174" s="54">
        <v>8</v>
      </c>
      <c r="BK174" s="54">
        <v>3</v>
      </c>
      <c r="BL174" s="54">
        <v>48</v>
      </c>
      <c r="BM174" s="54">
        <v>9</v>
      </c>
      <c r="BN174" s="54">
        <v>1</v>
      </c>
      <c r="BO174" s="54">
        <v>9</v>
      </c>
      <c r="BP174" s="54">
        <v>0</v>
      </c>
      <c r="BQ174" s="54">
        <v>0</v>
      </c>
      <c r="BR174" s="54">
        <v>1</v>
      </c>
      <c r="BS174" s="54">
        <v>2</v>
      </c>
      <c r="BT174" s="54">
        <v>0</v>
      </c>
      <c r="BU174" s="54">
        <v>4</v>
      </c>
      <c r="BV174" s="54">
        <v>0</v>
      </c>
      <c r="BW174" s="54">
        <v>0</v>
      </c>
      <c r="BX174" s="54">
        <v>0</v>
      </c>
      <c r="BY174" s="54">
        <v>1</v>
      </c>
      <c r="BZ174" s="51" t="s">
        <v>73</v>
      </c>
    </row>
    <row r="175" spans="1:78" ht="14" thickBot="1">
      <c r="A175" s="31" t="s">
        <v>160</v>
      </c>
      <c r="B175" s="31" t="s">
        <v>299</v>
      </c>
      <c r="C175" s="32">
        <v>39264</v>
      </c>
      <c r="D175" s="32">
        <v>39704</v>
      </c>
      <c r="E175" s="34">
        <f t="shared" si="4"/>
        <v>14</v>
      </c>
      <c r="F175" s="35">
        <v>380172</v>
      </c>
      <c r="G175" s="35">
        <v>55</v>
      </c>
      <c r="H175" s="40">
        <v>12.4</v>
      </c>
      <c r="I175" s="31" t="s">
        <v>79</v>
      </c>
      <c r="J175" s="31" t="s">
        <v>79</v>
      </c>
      <c r="K175" s="31" t="s">
        <v>196</v>
      </c>
      <c r="L175" s="31">
        <v>0</v>
      </c>
      <c r="M175" s="82">
        <v>1</v>
      </c>
      <c r="N175" s="83">
        <v>39704</v>
      </c>
      <c r="O175" s="84"/>
      <c r="P175" s="50"/>
      <c r="Q175" s="31" t="s">
        <v>69</v>
      </c>
      <c r="R175" s="31"/>
      <c r="S175" s="31"/>
      <c r="T175" s="31" t="s">
        <v>66</v>
      </c>
      <c r="U175" s="31"/>
      <c r="V175" s="31"/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1" t="s">
        <v>298</v>
      </c>
      <c r="AD175" s="35">
        <v>148</v>
      </c>
      <c r="AE175" s="35">
        <v>180</v>
      </c>
      <c r="AF175" s="35">
        <v>1</v>
      </c>
      <c r="AG175" s="31" t="s">
        <v>208</v>
      </c>
      <c r="AH175" s="35">
        <v>15</v>
      </c>
      <c r="AI175" s="35">
        <v>1</v>
      </c>
      <c r="AJ175" s="31" t="s">
        <v>70</v>
      </c>
      <c r="AK175" s="31" t="s">
        <v>69</v>
      </c>
      <c r="AL175" s="31" t="s">
        <v>69</v>
      </c>
      <c r="AM175" s="31" t="s">
        <v>70</v>
      </c>
      <c r="AN175" s="31" t="s">
        <v>70</v>
      </c>
      <c r="AO175" s="31" t="s">
        <v>70</v>
      </c>
      <c r="AP175" s="35">
        <v>0</v>
      </c>
      <c r="AQ175" s="31" t="s">
        <v>70</v>
      </c>
      <c r="AR175" s="35">
        <v>0.4</v>
      </c>
      <c r="AS175" s="31" t="s">
        <v>71</v>
      </c>
      <c r="AT175" s="35">
        <v>0</v>
      </c>
      <c r="AU175" s="31" t="s">
        <v>70</v>
      </c>
      <c r="AV175" s="35">
        <v>0</v>
      </c>
      <c r="AW175" s="35">
        <v>48</v>
      </c>
      <c r="AX175" s="31" t="s">
        <v>70</v>
      </c>
      <c r="AY175" s="31" t="s">
        <v>70</v>
      </c>
      <c r="AZ175" s="31" t="s">
        <v>70</v>
      </c>
      <c r="BA175" s="31" t="s">
        <v>69</v>
      </c>
      <c r="BB175" s="31" t="s">
        <v>70</v>
      </c>
      <c r="BC175" s="31" t="s">
        <v>70</v>
      </c>
      <c r="BD175" s="31" t="s">
        <v>72</v>
      </c>
      <c r="BE175" s="35">
        <v>2007</v>
      </c>
      <c r="BF175" s="35">
        <v>105</v>
      </c>
      <c r="BG175" s="35">
        <v>105</v>
      </c>
      <c r="BH175" s="35">
        <v>985</v>
      </c>
      <c r="BI175" s="35">
        <v>34</v>
      </c>
      <c r="BJ175" s="35">
        <v>12</v>
      </c>
      <c r="BK175" s="35">
        <v>0</v>
      </c>
      <c r="BL175" s="35">
        <v>76</v>
      </c>
      <c r="BM175" s="35">
        <v>10</v>
      </c>
      <c r="BN175" s="35">
        <v>0</v>
      </c>
      <c r="BO175" s="35">
        <v>20</v>
      </c>
      <c r="BP175" s="35">
        <v>0</v>
      </c>
      <c r="BQ175" s="35">
        <v>0</v>
      </c>
      <c r="BR175" s="35">
        <v>10</v>
      </c>
      <c r="BS175" s="35">
        <v>3</v>
      </c>
      <c r="BT175" s="35">
        <v>2</v>
      </c>
      <c r="BU175" s="35">
        <v>9</v>
      </c>
      <c r="BV175" s="35">
        <v>0</v>
      </c>
      <c r="BW175" s="35">
        <v>0</v>
      </c>
      <c r="BX175" s="35">
        <v>0</v>
      </c>
      <c r="BY175" s="35">
        <v>1</v>
      </c>
      <c r="BZ175" s="31" t="s">
        <v>73</v>
      </c>
    </row>
    <row r="176" spans="1:78" ht="14" thickBot="1">
      <c r="A176" s="31" t="s">
        <v>160</v>
      </c>
      <c r="B176" s="31" t="s">
        <v>300</v>
      </c>
      <c r="C176" s="32">
        <v>39722</v>
      </c>
      <c r="D176" s="32">
        <v>41000</v>
      </c>
      <c r="E176" s="34">
        <f t="shared" si="4"/>
        <v>42</v>
      </c>
      <c r="F176" s="35">
        <v>410434</v>
      </c>
      <c r="G176" s="35">
        <v>443</v>
      </c>
      <c r="H176" s="40">
        <v>30.84</v>
      </c>
      <c r="I176" s="31" t="s">
        <v>79</v>
      </c>
      <c r="J176" s="31" t="s">
        <v>79</v>
      </c>
      <c r="K176" s="31" t="s">
        <v>160</v>
      </c>
      <c r="L176" s="31">
        <v>1</v>
      </c>
      <c r="M176" s="37">
        <v>0</v>
      </c>
      <c r="N176" s="64"/>
      <c r="O176" s="50"/>
      <c r="P176" s="50"/>
      <c r="Q176" s="31"/>
      <c r="R176" s="31"/>
      <c r="S176" s="31"/>
      <c r="T176" s="31" t="s">
        <v>66</v>
      </c>
      <c r="U176" s="31"/>
      <c r="V176" s="31"/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1" t="s">
        <v>298</v>
      </c>
      <c r="AD176" s="35">
        <v>148</v>
      </c>
      <c r="AE176" s="35">
        <v>180</v>
      </c>
      <c r="AF176" s="35">
        <v>1</v>
      </c>
      <c r="AG176" s="31" t="s">
        <v>208</v>
      </c>
      <c r="AH176" s="35">
        <v>15</v>
      </c>
      <c r="AI176" s="35">
        <v>1</v>
      </c>
      <c r="AJ176" s="31" t="s">
        <v>69</v>
      </c>
      <c r="AK176" s="31" t="s">
        <v>70</v>
      </c>
      <c r="AL176" s="31" t="s">
        <v>70</v>
      </c>
      <c r="AM176" s="31" t="s">
        <v>70</v>
      </c>
      <c r="AN176" s="31" t="s">
        <v>70</v>
      </c>
      <c r="AO176" s="31" t="s">
        <v>70</v>
      </c>
      <c r="AP176" s="35">
        <v>0</v>
      </c>
      <c r="AQ176" s="31" t="s">
        <v>70</v>
      </c>
      <c r="AR176" s="35">
        <v>0.4</v>
      </c>
      <c r="AS176" s="31" t="s">
        <v>71</v>
      </c>
      <c r="AT176" s="35">
        <v>0</v>
      </c>
      <c r="AU176" s="31" t="s">
        <v>70</v>
      </c>
      <c r="AV176" s="35">
        <v>0</v>
      </c>
      <c r="AW176" s="35">
        <v>48</v>
      </c>
      <c r="AX176" s="31" t="s">
        <v>70</v>
      </c>
      <c r="AY176" s="31" t="s">
        <v>70</v>
      </c>
      <c r="AZ176" s="31" t="s">
        <v>70</v>
      </c>
      <c r="BA176" s="31" t="s">
        <v>69</v>
      </c>
      <c r="BB176" s="31" t="s">
        <v>70</v>
      </c>
      <c r="BC176" s="31" t="s">
        <v>70</v>
      </c>
      <c r="BD176" s="31" t="s">
        <v>72</v>
      </c>
      <c r="BE176" s="35">
        <v>2008</v>
      </c>
      <c r="BF176" s="35">
        <v>106</v>
      </c>
      <c r="BG176" s="35">
        <v>106</v>
      </c>
      <c r="BH176" s="35">
        <v>1136</v>
      </c>
      <c r="BI176" s="35">
        <v>50</v>
      </c>
      <c r="BJ176" s="35">
        <v>49</v>
      </c>
      <c r="BK176" s="35">
        <v>2</v>
      </c>
      <c r="BL176" s="35">
        <v>162</v>
      </c>
      <c r="BM176" s="35">
        <v>31</v>
      </c>
      <c r="BN176" s="35">
        <v>0</v>
      </c>
      <c r="BO176" s="35">
        <v>31</v>
      </c>
      <c r="BP176" s="35">
        <v>2</v>
      </c>
      <c r="BQ176" s="35">
        <v>0</v>
      </c>
      <c r="BR176" s="35">
        <v>12</v>
      </c>
      <c r="BS176" s="35">
        <v>4</v>
      </c>
      <c r="BT176" s="35">
        <v>1</v>
      </c>
      <c r="BU176" s="35">
        <v>15</v>
      </c>
      <c r="BV176" s="35">
        <v>0</v>
      </c>
      <c r="BW176" s="35">
        <v>0</v>
      </c>
      <c r="BX176" s="35">
        <v>2</v>
      </c>
      <c r="BY176" s="35">
        <v>1</v>
      </c>
      <c r="BZ176" s="31" t="s">
        <v>73</v>
      </c>
    </row>
    <row r="177" spans="1:78" ht="14" thickBot="1">
      <c r="A177" s="31" t="s">
        <v>160</v>
      </c>
      <c r="B177" s="31" t="s">
        <v>104</v>
      </c>
      <c r="C177" s="32">
        <v>41000</v>
      </c>
      <c r="D177" s="32">
        <v>41172</v>
      </c>
      <c r="E177" s="34">
        <f t="shared" si="4"/>
        <v>5</v>
      </c>
      <c r="F177" s="35">
        <v>438556</v>
      </c>
      <c r="G177" s="35">
        <v>232</v>
      </c>
      <c r="H177" s="40">
        <v>126.96</v>
      </c>
      <c r="I177" s="31" t="s">
        <v>79</v>
      </c>
      <c r="J177" s="31" t="s">
        <v>79</v>
      </c>
      <c r="K177" s="31" t="s">
        <v>103</v>
      </c>
      <c r="L177" s="31">
        <v>0</v>
      </c>
      <c r="M177" s="37">
        <v>0</v>
      </c>
      <c r="N177" s="64"/>
      <c r="O177" s="50"/>
      <c r="P177" s="50"/>
      <c r="Q177" s="31"/>
      <c r="R177" s="31"/>
      <c r="S177" s="31"/>
      <c r="T177" s="31" t="s">
        <v>66</v>
      </c>
      <c r="U177" s="31"/>
      <c r="V177" s="31"/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1" t="s">
        <v>298</v>
      </c>
      <c r="AD177" s="35">
        <v>148</v>
      </c>
      <c r="AE177" s="35">
        <v>180</v>
      </c>
      <c r="AF177" s="35">
        <v>1</v>
      </c>
      <c r="AG177" s="31" t="s">
        <v>208</v>
      </c>
      <c r="AH177" s="35">
        <v>15</v>
      </c>
      <c r="AI177" s="31">
        <v>1</v>
      </c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 t="s">
        <v>87</v>
      </c>
    </row>
    <row r="178" spans="1:78" ht="14" thickBot="1">
      <c r="A178" s="31" t="s">
        <v>160</v>
      </c>
      <c r="B178" s="31" t="s">
        <v>295</v>
      </c>
      <c r="C178" s="32">
        <v>41172</v>
      </c>
      <c r="D178" s="32">
        <v>41365</v>
      </c>
      <c r="E178" s="34">
        <f t="shared" si="4"/>
        <v>6</v>
      </c>
      <c r="F178" s="35">
        <v>445819</v>
      </c>
      <c r="G178" s="35">
        <v>120</v>
      </c>
      <c r="H178" s="40">
        <v>53.83</v>
      </c>
      <c r="I178" s="31" t="s">
        <v>79</v>
      </c>
      <c r="J178" s="31" t="s">
        <v>79</v>
      </c>
      <c r="K178" s="31" t="s">
        <v>100</v>
      </c>
      <c r="L178" s="31">
        <v>0</v>
      </c>
      <c r="M178" s="37">
        <v>0</v>
      </c>
      <c r="N178" s="64"/>
      <c r="O178" s="50"/>
      <c r="P178" s="50"/>
      <c r="Q178" s="31"/>
      <c r="R178" s="31"/>
      <c r="S178" s="31"/>
      <c r="T178" s="31" t="s">
        <v>66</v>
      </c>
      <c r="U178" s="31"/>
      <c r="V178" s="31"/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1" t="s">
        <v>298</v>
      </c>
      <c r="AD178" s="35">
        <v>148</v>
      </c>
      <c r="AE178" s="35">
        <v>180</v>
      </c>
      <c r="AF178" s="35">
        <v>1</v>
      </c>
      <c r="AG178" s="31" t="s">
        <v>208</v>
      </c>
      <c r="AH178" s="35">
        <v>15</v>
      </c>
      <c r="AI178" s="31">
        <v>1</v>
      </c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 t="s">
        <v>87</v>
      </c>
    </row>
    <row r="179" spans="1:78" ht="14" thickBot="1">
      <c r="A179" s="31" t="s">
        <v>160</v>
      </c>
      <c r="B179" s="31" t="s">
        <v>269</v>
      </c>
      <c r="C179" s="32">
        <v>41365</v>
      </c>
      <c r="D179" s="32">
        <v>41562</v>
      </c>
      <c r="E179" s="34">
        <f t="shared" si="4"/>
        <v>6</v>
      </c>
      <c r="F179" s="35">
        <v>453082</v>
      </c>
      <c r="G179" s="35">
        <v>286</v>
      </c>
      <c r="H179" s="40">
        <v>126.25</v>
      </c>
      <c r="I179" s="31" t="s">
        <v>79</v>
      </c>
      <c r="J179" s="31" t="s">
        <v>79</v>
      </c>
      <c r="K179" s="31" t="s">
        <v>270</v>
      </c>
      <c r="L179" s="31">
        <v>0</v>
      </c>
      <c r="M179" s="82">
        <v>1</v>
      </c>
      <c r="N179" s="83">
        <v>41562</v>
      </c>
      <c r="O179" s="84"/>
      <c r="P179" s="50"/>
      <c r="Q179" s="31" t="s">
        <v>69</v>
      </c>
      <c r="R179" s="31"/>
      <c r="S179" s="31"/>
      <c r="T179" s="31" t="s">
        <v>66</v>
      </c>
      <c r="U179" s="31"/>
      <c r="V179" s="31"/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1" t="s">
        <v>298</v>
      </c>
      <c r="AD179" s="35">
        <v>148</v>
      </c>
      <c r="AE179" s="35">
        <v>180</v>
      </c>
      <c r="AF179" s="35">
        <v>1</v>
      </c>
      <c r="AG179" s="31" t="s">
        <v>208</v>
      </c>
      <c r="AH179" s="35">
        <v>15</v>
      </c>
      <c r="AI179" s="31">
        <v>1</v>
      </c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 t="s">
        <v>87</v>
      </c>
    </row>
    <row r="180" spans="1:78" ht="14" thickBot="1">
      <c r="A180" s="31" t="s">
        <v>160</v>
      </c>
      <c r="B180" s="31" t="s">
        <v>301</v>
      </c>
      <c r="C180" s="32">
        <v>41576</v>
      </c>
      <c r="D180" s="32">
        <v>41610</v>
      </c>
      <c r="E180" s="34">
        <f t="shared" si="4"/>
        <v>1</v>
      </c>
      <c r="F180" s="35">
        <v>453082</v>
      </c>
      <c r="G180" s="35">
        <v>6</v>
      </c>
      <c r="H180" s="40">
        <v>15.89</v>
      </c>
      <c r="I180" s="31" t="s">
        <v>79</v>
      </c>
      <c r="J180" s="31" t="s">
        <v>79</v>
      </c>
      <c r="K180" s="31" t="s">
        <v>270</v>
      </c>
      <c r="L180" s="31">
        <v>0</v>
      </c>
      <c r="M180" s="37">
        <v>0</v>
      </c>
      <c r="N180" s="64"/>
      <c r="O180" s="50"/>
      <c r="P180" s="50"/>
      <c r="Q180" s="31"/>
      <c r="R180" s="31"/>
      <c r="S180" s="31"/>
      <c r="T180" s="31" t="s">
        <v>66</v>
      </c>
      <c r="U180" s="31"/>
      <c r="V180" s="31"/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1" t="s">
        <v>298</v>
      </c>
      <c r="AD180" s="35">
        <v>148</v>
      </c>
      <c r="AE180" s="35">
        <v>180</v>
      </c>
      <c r="AF180" s="35">
        <v>1</v>
      </c>
      <c r="AG180" s="31" t="s">
        <v>208</v>
      </c>
      <c r="AH180" s="35">
        <v>15</v>
      </c>
      <c r="AI180" s="31">
        <v>1</v>
      </c>
      <c r="AJ180" s="31"/>
      <c r="AK180" s="31"/>
      <c r="AL180" s="31"/>
      <c r="AM180" s="31" t="s">
        <v>69</v>
      </c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 t="s">
        <v>87</v>
      </c>
    </row>
    <row r="181" spans="1:78" ht="14" thickBot="1">
      <c r="A181" s="51" t="s">
        <v>160</v>
      </c>
      <c r="B181" s="51" t="s">
        <v>302</v>
      </c>
      <c r="C181" s="52">
        <v>41610</v>
      </c>
      <c r="D181" s="52">
        <v>42143</v>
      </c>
      <c r="E181" s="53">
        <f t="shared" si="4"/>
        <v>17</v>
      </c>
      <c r="F181" s="54">
        <v>474873</v>
      </c>
      <c r="G181" s="54">
        <v>452</v>
      </c>
      <c r="H181" s="40">
        <v>67.19</v>
      </c>
      <c r="I181" s="51" t="s">
        <v>79</v>
      </c>
      <c r="J181" s="51" t="s">
        <v>79</v>
      </c>
      <c r="K181" s="51" t="s">
        <v>138</v>
      </c>
      <c r="L181" s="51">
        <v>0</v>
      </c>
      <c r="M181" s="56">
        <v>0</v>
      </c>
      <c r="N181" s="69"/>
      <c r="O181" s="55"/>
      <c r="P181" s="55"/>
      <c r="Q181" s="51"/>
      <c r="R181" s="51"/>
      <c r="S181" s="51"/>
      <c r="T181" s="51" t="s">
        <v>66</v>
      </c>
      <c r="U181" s="51"/>
      <c r="V181" s="51"/>
      <c r="W181" s="54">
        <v>0</v>
      </c>
      <c r="X181" s="54">
        <v>0</v>
      </c>
      <c r="Y181" s="54">
        <v>0</v>
      </c>
      <c r="Z181" s="54">
        <v>0</v>
      </c>
      <c r="AA181" s="54">
        <v>0</v>
      </c>
      <c r="AB181" s="54">
        <v>0</v>
      </c>
      <c r="AC181" s="51" t="s">
        <v>298</v>
      </c>
      <c r="AD181" s="54">
        <v>148</v>
      </c>
      <c r="AE181" s="54">
        <v>180</v>
      </c>
      <c r="AF181" s="54">
        <v>1</v>
      </c>
      <c r="AG181" s="51" t="s">
        <v>208</v>
      </c>
      <c r="AH181" s="54">
        <v>15</v>
      </c>
      <c r="AI181" s="51">
        <v>1</v>
      </c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 t="s">
        <v>87</v>
      </c>
    </row>
    <row r="182" spans="1:78" ht="14" thickBot="1">
      <c r="A182" s="31" t="s">
        <v>160</v>
      </c>
      <c r="B182" s="31" t="s">
        <v>301</v>
      </c>
      <c r="C182" s="32">
        <v>42143</v>
      </c>
      <c r="D182" s="32">
        <v>43132</v>
      </c>
      <c r="E182" s="34">
        <f t="shared" si="4"/>
        <v>32</v>
      </c>
      <c r="F182" s="35">
        <v>494462</v>
      </c>
      <c r="G182" s="35">
        <v>833</v>
      </c>
      <c r="H182" s="40">
        <v>63.17</v>
      </c>
      <c r="I182" s="31" t="s">
        <v>79</v>
      </c>
      <c r="J182" s="31" t="s">
        <v>79</v>
      </c>
      <c r="K182" s="31" t="s">
        <v>270</v>
      </c>
      <c r="L182" s="31">
        <v>0</v>
      </c>
      <c r="M182" s="37">
        <v>0</v>
      </c>
      <c r="N182" s="64"/>
      <c r="O182" s="50"/>
      <c r="P182" s="50"/>
      <c r="Q182" s="31"/>
      <c r="R182" s="31"/>
      <c r="S182" s="31"/>
      <c r="T182" s="31" t="s">
        <v>86</v>
      </c>
      <c r="U182" s="31" t="s">
        <v>109</v>
      </c>
      <c r="V182" s="31"/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1" t="s">
        <v>298</v>
      </c>
      <c r="AD182" s="35">
        <v>148</v>
      </c>
      <c r="AE182" s="35">
        <v>180</v>
      </c>
      <c r="AF182" s="35">
        <v>1</v>
      </c>
      <c r="AG182" s="31" t="s">
        <v>208</v>
      </c>
      <c r="AH182" s="35">
        <v>15</v>
      </c>
      <c r="AI182" s="31">
        <v>1</v>
      </c>
      <c r="AJ182" s="31"/>
      <c r="AK182" s="31"/>
      <c r="AL182" s="31"/>
      <c r="AM182" s="31" t="s">
        <v>69</v>
      </c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 t="s">
        <v>87</v>
      </c>
    </row>
    <row r="183" spans="1:78" ht="14" thickBot="1">
      <c r="A183" s="41" t="s">
        <v>160</v>
      </c>
      <c r="B183" s="41" t="s">
        <v>303</v>
      </c>
      <c r="C183" s="42">
        <v>43132</v>
      </c>
      <c r="D183" s="42">
        <v>43465</v>
      </c>
      <c r="E183" s="43">
        <f t="shared" si="4"/>
        <v>10</v>
      </c>
      <c r="F183" s="44">
        <v>519114.4</v>
      </c>
      <c r="G183" s="44">
        <v>234</v>
      </c>
      <c r="H183" s="45">
        <v>54.09</v>
      </c>
      <c r="I183" s="41" t="s">
        <v>79</v>
      </c>
      <c r="J183" s="41" t="s">
        <v>79</v>
      </c>
      <c r="K183" s="41" t="s">
        <v>205</v>
      </c>
      <c r="L183" s="51">
        <v>0</v>
      </c>
      <c r="M183" s="44">
        <v>1</v>
      </c>
      <c r="N183" s="90">
        <v>43485</v>
      </c>
      <c r="O183" s="63"/>
      <c r="P183" s="63"/>
      <c r="Q183" s="41" t="s">
        <v>70</v>
      </c>
      <c r="R183" s="41"/>
      <c r="S183" s="41"/>
      <c r="T183" s="41" t="s">
        <v>86</v>
      </c>
      <c r="U183" s="41"/>
      <c r="V183" s="41"/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1" t="s">
        <v>298</v>
      </c>
      <c r="AD183" s="44">
        <v>148</v>
      </c>
      <c r="AE183" s="44">
        <v>180</v>
      </c>
      <c r="AF183" s="44">
        <v>1</v>
      </c>
      <c r="AG183" s="41" t="s">
        <v>208</v>
      </c>
      <c r="AH183" s="44">
        <v>15</v>
      </c>
      <c r="AI183" s="41">
        <v>1</v>
      </c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 t="s">
        <v>87</v>
      </c>
    </row>
    <row r="184" spans="1:78" ht="14" thickBot="1">
      <c r="A184" s="31" t="s">
        <v>196</v>
      </c>
      <c r="B184" s="31" t="s">
        <v>304</v>
      </c>
      <c r="C184" s="32">
        <v>37288</v>
      </c>
      <c r="D184" s="32">
        <v>37469</v>
      </c>
      <c r="E184" s="34">
        <f t="shared" si="4"/>
        <v>6</v>
      </c>
      <c r="F184" s="35">
        <v>443996.6</v>
      </c>
      <c r="G184" s="35">
        <v>0</v>
      </c>
      <c r="H184" s="40">
        <v>0</v>
      </c>
      <c r="I184" s="31" t="s">
        <v>79</v>
      </c>
      <c r="J184" s="31" t="s">
        <v>79</v>
      </c>
      <c r="K184" s="31" t="s">
        <v>196</v>
      </c>
      <c r="L184" s="31">
        <v>1</v>
      </c>
      <c r="M184" s="37">
        <v>0</v>
      </c>
      <c r="N184" s="64"/>
      <c r="O184" s="50"/>
      <c r="P184" s="50"/>
      <c r="Q184" s="31"/>
      <c r="R184" s="31"/>
      <c r="S184" s="31"/>
      <c r="T184" s="31" t="s">
        <v>66</v>
      </c>
      <c r="U184" s="31"/>
      <c r="V184" s="31"/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1" t="s">
        <v>305</v>
      </c>
      <c r="AD184" s="35">
        <v>44.7</v>
      </c>
      <c r="AE184" s="35">
        <v>70</v>
      </c>
      <c r="AF184" s="35">
        <v>0</v>
      </c>
      <c r="AG184" s="31"/>
      <c r="AH184" s="35">
        <v>75</v>
      </c>
      <c r="AI184" s="35">
        <v>0</v>
      </c>
      <c r="AJ184" s="31" t="s">
        <v>70</v>
      </c>
      <c r="AK184" s="31" t="s">
        <v>70</v>
      </c>
      <c r="AL184" s="31" t="s">
        <v>70</v>
      </c>
      <c r="AM184" s="31" t="s">
        <v>70</v>
      </c>
      <c r="AN184" s="31" t="s">
        <v>70</v>
      </c>
      <c r="AO184" s="31" t="s">
        <v>70</v>
      </c>
      <c r="AP184" s="35">
        <v>0</v>
      </c>
      <c r="AQ184" s="31" t="s">
        <v>70</v>
      </c>
      <c r="AR184" s="35">
        <v>0.6</v>
      </c>
      <c r="AS184" s="31" t="s">
        <v>71</v>
      </c>
      <c r="AT184" s="35">
        <v>0</v>
      </c>
      <c r="AU184" s="31" t="s">
        <v>70</v>
      </c>
      <c r="AV184" s="35">
        <v>0</v>
      </c>
      <c r="AW184" s="35">
        <v>70</v>
      </c>
      <c r="AX184" s="31" t="s">
        <v>70</v>
      </c>
      <c r="AY184" s="31" t="s">
        <v>70</v>
      </c>
      <c r="AZ184" s="31" t="s">
        <v>70</v>
      </c>
      <c r="BA184" s="31" t="s">
        <v>70</v>
      </c>
      <c r="BB184" s="31" t="s">
        <v>70</v>
      </c>
      <c r="BC184" s="31" t="s">
        <v>70</v>
      </c>
      <c r="BD184" s="31" t="s">
        <v>72</v>
      </c>
      <c r="BE184" s="35">
        <v>2002</v>
      </c>
      <c r="BF184" s="35">
        <v>112</v>
      </c>
      <c r="BG184" s="35">
        <v>112</v>
      </c>
      <c r="BH184" s="35">
        <v>82</v>
      </c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0</v>
      </c>
      <c r="BO184" s="35">
        <v>0</v>
      </c>
      <c r="BP184" s="35">
        <v>0</v>
      </c>
      <c r="BQ184" s="35">
        <v>0</v>
      </c>
      <c r="BR184" s="35">
        <v>0</v>
      </c>
      <c r="BS184" s="35">
        <v>0</v>
      </c>
      <c r="BT184" s="35">
        <v>0</v>
      </c>
      <c r="BU184" s="35">
        <v>0</v>
      </c>
      <c r="BV184" s="35">
        <v>0</v>
      </c>
      <c r="BW184" s="35">
        <v>0</v>
      </c>
      <c r="BX184" s="35">
        <v>0</v>
      </c>
      <c r="BY184" s="35">
        <v>1</v>
      </c>
      <c r="BZ184" s="31" t="s">
        <v>73</v>
      </c>
    </row>
    <row r="185" spans="1:78" ht="14" thickBot="1">
      <c r="A185" s="51" t="s">
        <v>196</v>
      </c>
      <c r="B185" s="51" t="s">
        <v>306</v>
      </c>
      <c r="C185" s="52">
        <v>37500</v>
      </c>
      <c r="D185" s="52">
        <v>37846</v>
      </c>
      <c r="E185" s="53">
        <f t="shared" si="4"/>
        <v>11</v>
      </c>
      <c r="F185" s="54">
        <v>456091.5</v>
      </c>
      <c r="G185" s="54">
        <v>0</v>
      </c>
      <c r="H185" s="40">
        <v>0</v>
      </c>
      <c r="I185" s="51" t="s">
        <v>79</v>
      </c>
      <c r="J185" s="51" t="s">
        <v>79</v>
      </c>
      <c r="K185" s="51" t="s">
        <v>100</v>
      </c>
      <c r="L185" s="51">
        <v>0</v>
      </c>
      <c r="M185" s="56">
        <v>0</v>
      </c>
      <c r="N185" s="69"/>
      <c r="O185" s="55"/>
      <c r="P185" s="55"/>
      <c r="Q185" s="51"/>
      <c r="R185" s="51"/>
      <c r="S185" s="51"/>
      <c r="T185" s="51" t="s">
        <v>66</v>
      </c>
      <c r="U185" s="51"/>
      <c r="V185" s="51"/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1" t="s">
        <v>305</v>
      </c>
      <c r="AD185" s="54">
        <v>44.7</v>
      </c>
      <c r="AE185" s="54">
        <v>70</v>
      </c>
      <c r="AF185" s="54">
        <v>0</v>
      </c>
      <c r="AG185" s="51"/>
      <c r="AH185" s="54">
        <v>75</v>
      </c>
      <c r="AI185" s="54">
        <v>0</v>
      </c>
      <c r="AJ185" s="51" t="s">
        <v>70</v>
      </c>
      <c r="AK185" s="51" t="s">
        <v>70</v>
      </c>
      <c r="AL185" s="51" t="s">
        <v>70</v>
      </c>
      <c r="AM185" s="51" t="s">
        <v>70</v>
      </c>
      <c r="AN185" s="51" t="s">
        <v>70</v>
      </c>
      <c r="AO185" s="51" t="s">
        <v>69</v>
      </c>
      <c r="AP185" s="54">
        <v>0</v>
      </c>
      <c r="AQ185" s="51" t="s">
        <v>70</v>
      </c>
      <c r="AR185" s="54">
        <v>0.6</v>
      </c>
      <c r="AS185" s="51" t="s">
        <v>71</v>
      </c>
      <c r="AT185" s="54">
        <v>0</v>
      </c>
      <c r="AU185" s="51" t="s">
        <v>70</v>
      </c>
      <c r="AV185" s="54">
        <v>0</v>
      </c>
      <c r="AW185" s="54">
        <v>70</v>
      </c>
      <c r="AX185" s="51" t="s">
        <v>70</v>
      </c>
      <c r="AY185" s="51" t="s">
        <v>70</v>
      </c>
      <c r="AZ185" s="51" t="s">
        <v>70</v>
      </c>
      <c r="BA185" s="51" t="s">
        <v>70</v>
      </c>
      <c r="BB185" s="51" t="s">
        <v>70</v>
      </c>
      <c r="BC185" s="51" t="s">
        <v>70</v>
      </c>
      <c r="BD185" s="51" t="s">
        <v>72</v>
      </c>
      <c r="BE185" s="54">
        <v>2002</v>
      </c>
      <c r="BF185" s="54">
        <v>116</v>
      </c>
      <c r="BG185" s="54">
        <v>116</v>
      </c>
      <c r="BH185" s="54">
        <v>27</v>
      </c>
      <c r="BI185" s="54">
        <v>1</v>
      </c>
      <c r="BJ185" s="54">
        <v>0</v>
      </c>
      <c r="BK185" s="54">
        <v>0</v>
      </c>
      <c r="BL185" s="54">
        <v>3</v>
      </c>
      <c r="BM185" s="54">
        <v>0</v>
      </c>
      <c r="BN185" s="54">
        <v>0</v>
      </c>
      <c r="BO185" s="54">
        <v>0</v>
      </c>
      <c r="BP185" s="54">
        <v>0</v>
      </c>
      <c r="BQ185" s="54">
        <v>0</v>
      </c>
      <c r="BR185" s="54">
        <v>0</v>
      </c>
      <c r="BS185" s="54">
        <v>1</v>
      </c>
      <c r="BT185" s="54">
        <v>0</v>
      </c>
      <c r="BU185" s="54">
        <v>0</v>
      </c>
      <c r="BV185" s="54">
        <v>0</v>
      </c>
      <c r="BW185" s="54">
        <v>0</v>
      </c>
      <c r="BX185" s="54">
        <v>0</v>
      </c>
      <c r="BY185" s="54">
        <v>1</v>
      </c>
      <c r="BZ185" s="51" t="s">
        <v>73</v>
      </c>
    </row>
    <row r="186" spans="1:78" ht="14" thickBot="1">
      <c r="A186" s="31" t="s">
        <v>196</v>
      </c>
      <c r="B186" s="31" t="s">
        <v>307</v>
      </c>
      <c r="C186" s="32">
        <v>37846</v>
      </c>
      <c r="D186" s="32">
        <v>37956</v>
      </c>
      <c r="E186" s="34">
        <f t="shared" si="4"/>
        <v>3</v>
      </c>
      <c r="F186" s="35">
        <v>468186.4</v>
      </c>
      <c r="G186" s="35">
        <v>0</v>
      </c>
      <c r="H186" s="40">
        <v>0</v>
      </c>
      <c r="I186" s="31" t="s">
        <v>79</v>
      </c>
      <c r="J186" s="31" t="s">
        <v>79</v>
      </c>
      <c r="K186" s="31" t="s">
        <v>98</v>
      </c>
      <c r="L186" s="31">
        <v>0</v>
      </c>
      <c r="M186" s="37">
        <v>0</v>
      </c>
      <c r="N186" s="64"/>
      <c r="O186" s="50"/>
      <c r="P186" s="50"/>
      <c r="Q186" s="31"/>
      <c r="R186" s="31"/>
      <c r="S186" s="31"/>
      <c r="T186" s="31" t="s">
        <v>66</v>
      </c>
      <c r="U186" s="31"/>
      <c r="V186" s="31"/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1" t="s">
        <v>305</v>
      </c>
      <c r="AD186" s="35">
        <v>44.7</v>
      </c>
      <c r="AE186" s="35">
        <v>70</v>
      </c>
      <c r="AF186" s="35">
        <v>0</v>
      </c>
      <c r="AG186" s="31"/>
      <c r="AH186" s="35">
        <v>75</v>
      </c>
      <c r="AI186" s="35">
        <v>0</v>
      </c>
      <c r="AJ186" s="31" t="s">
        <v>70</v>
      </c>
      <c r="AK186" s="31" t="s">
        <v>69</v>
      </c>
      <c r="AL186" s="31" t="s">
        <v>70</v>
      </c>
      <c r="AM186" s="31" t="s">
        <v>69</v>
      </c>
      <c r="AN186" s="31" t="s">
        <v>69</v>
      </c>
      <c r="AO186" s="31" t="s">
        <v>69</v>
      </c>
      <c r="AP186" s="35">
        <v>0</v>
      </c>
      <c r="AQ186" s="31" t="s">
        <v>70</v>
      </c>
      <c r="AR186" s="35">
        <v>0.6</v>
      </c>
      <c r="AS186" s="31" t="s">
        <v>71</v>
      </c>
      <c r="AT186" s="35">
        <v>0</v>
      </c>
      <c r="AU186" s="31" t="s">
        <v>70</v>
      </c>
      <c r="AV186" s="35">
        <v>0</v>
      </c>
      <c r="AW186" s="35">
        <v>70</v>
      </c>
      <c r="AX186" s="31" t="s">
        <v>70</v>
      </c>
      <c r="AY186" s="31" t="s">
        <v>70</v>
      </c>
      <c r="AZ186" s="31" t="s">
        <v>70</v>
      </c>
      <c r="BA186" s="31" t="s">
        <v>70</v>
      </c>
      <c r="BB186" s="31" t="s">
        <v>70</v>
      </c>
      <c r="BC186" s="31" t="s">
        <v>70</v>
      </c>
      <c r="BD186" s="31" t="s">
        <v>72</v>
      </c>
      <c r="BE186" s="35">
        <v>2003</v>
      </c>
      <c r="BF186" s="35">
        <v>113</v>
      </c>
      <c r="BG186" s="35">
        <v>113</v>
      </c>
      <c r="BH186" s="35">
        <v>28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1</v>
      </c>
      <c r="BZ186" s="31" t="s">
        <v>73</v>
      </c>
    </row>
    <row r="187" spans="1:78" ht="14" thickBot="1">
      <c r="A187" s="31" t="s">
        <v>196</v>
      </c>
      <c r="B187" s="31" t="s">
        <v>308</v>
      </c>
      <c r="C187" s="32">
        <v>37987</v>
      </c>
      <c r="D187" s="32">
        <v>38412</v>
      </c>
      <c r="E187" s="34">
        <f t="shared" si="4"/>
        <v>14</v>
      </c>
      <c r="F187" s="35">
        <v>492376.2</v>
      </c>
      <c r="G187" s="35">
        <v>0</v>
      </c>
      <c r="H187" s="40">
        <v>0</v>
      </c>
      <c r="I187" s="31" t="s">
        <v>79</v>
      </c>
      <c r="J187" s="31" t="s">
        <v>79</v>
      </c>
      <c r="K187" s="31" t="s">
        <v>138</v>
      </c>
      <c r="L187" s="31">
        <v>0</v>
      </c>
      <c r="M187" s="37">
        <v>0</v>
      </c>
      <c r="N187" s="64"/>
      <c r="O187" s="50"/>
      <c r="P187" s="50"/>
      <c r="Q187" s="31"/>
      <c r="R187" s="31"/>
      <c r="S187" s="31"/>
      <c r="T187" s="31" t="s">
        <v>66</v>
      </c>
      <c r="U187" s="31"/>
      <c r="V187" s="31"/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1" t="s">
        <v>305</v>
      </c>
      <c r="AD187" s="35">
        <v>44.7</v>
      </c>
      <c r="AE187" s="35">
        <v>70</v>
      </c>
      <c r="AF187" s="35">
        <v>0</v>
      </c>
      <c r="AG187" s="31"/>
      <c r="AH187" s="35">
        <v>75</v>
      </c>
      <c r="AI187" s="35">
        <v>0</v>
      </c>
      <c r="AJ187" s="31" t="s">
        <v>70</v>
      </c>
      <c r="AK187" s="31" t="s">
        <v>69</v>
      </c>
      <c r="AL187" s="31" t="s">
        <v>70</v>
      </c>
      <c r="AM187" s="31" t="s">
        <v>69</v>
      </c>
      <c r="AN187" s="31" t="s">
        <v>69</v>
      </c>
      <c r="AO187" s="31" t="s">
        <v>70</v>
      </c>
      <c r="AP187" s="35">
        <v>0</v>
      </c>
      <c r="AQ187" s="31" t="s">
        <v>70</v>
      </c>
      <c r="AR187" s="35">
        <v>0.6</v>
      </c>
      <c r="AS187" s="31" t="s">
        <v>71</v>
      </c>
      <c r="AT187" s="35">
        <v>0</v>
      </c>
      <c r="AU187" s="31" t="s">
        <v>70</v>
      </c>
      <c r="AV187" s="35">
        <v>0</v>
      </c>
      <c r="AW187" s="35">
        <v>70</v>
      </c>
      <c r="AX187" s="31" t="s">
        <v>70</v>
      </c>
      <c r="AY187" s="31" t="s">
        <v>70</v>
      </c>
      <c r="AZ187" s="31" t="s">
        <v>70</v>
      </c>
      <c r="BA187" s="31" t="s">
        <v>70</v>
      </c>
      <c r="BB187" s="31" t="s">
        <v>70</v>
      </c>
      <c r="BC187" s="31" t="s">
        <v>70</v>
      </c>
      <c r="BD187" s="31" t="s">
        <v>72</v>
      </c>
      <c r="BE187" s="35">
        <v>2005</v>
      </c>
      <c r="BF187" s="35">
        <v>115</v>
      </c>
      <c r="BG187" s="35">
        <v>115</v>
      </c>
      <c r="BH187" s="35">
        <v>41</v>
      </c>
      <c r="BI187" s="35">
        <v>0</v>
      </c>
      <c r="BJ187" s="35">
        <v>0</v>
      </c>
      <c r="BK187" s="35">
        <v>0</v>
      </c>
      <c r="BL187" s="35">
        <v>0</v>
      </c>
      <c r="BM187" s="35">
        <v>0</v>
      </c>
      <c r="BN187" s="35">
        <v>0</v>
      </c>
      <c r="BO187" s="35">
        <v>0</v>
      </c>
      <c r="BP187" s="35">
        <v>0</v>
      </c>
      <c r="BQ187" s="35">
        <v>0</v>
      </c>
      <c r="BR187" s="35">
        <v>0</v>
      </c>
      <c r="BS187" s="35">
        <v>0</v>
      </c>
      <c r="BT187" s="35">
        <v>0</v>
      </c>
      <c r="BU187" s="35">
        <v>0</v>
      </c>
      <c r="BV187" s="35">
        <v>0</v>
      </c>
      <c r="BW187" s="35">
        <v>0</v>
      </c>
      <c r="BX187" s="35">
        <v>0</v>
      </c>
      <c r="BY187" s="35">
        <v>1</v>
      </c>
      <c r="BZ187" s="31" t="s">
        <v>73</v>
      </c>
    </row>
    <row r="188" spans="1:78" ht="14" thickBot="1">
      <c r="A188" s="31" t="s">
        <v>196</v>
      </c>
      <c r="B188" s="31" t="s">
        <v>273</v>
      </c>
      <c r="C188" s="32">
        <v>38412</v>
      </c>
      <c r="D188" s="33">
        <v>39569</v>
      </c>
      <c r="E188" s="34">
        <f t="shared" si="4"/>
        <v>38</v>
      </c>
      <c r="F188" s="35">
        <v>547496</v>
      </c>
      <c r="G188" s="35">
        <v>99</v>
      </c>
      <c r="H188" s="40">
        <v>5.71</v>
      </c>
      <c r="I188" s="31" t="s">
        <v>79</v>
      </c>
      <c r="J188" s="31" t="s">
        <v>79</v>
      </c>
      <c r="K188" s="31" t="s">
        <v>106</v>
      </c>
      <c r="L188" s="31">
        <v>0</v>
      </c>
      <c r="M188" s="37">
        <v>0</v>
      </c>
      <c r="N188" s="64"/>
      <c r="O188" s="50"/>
      <c r="P188" s="50"/>
      <c r="Q188" s="31"/>
      <c r="R188" s="31"/>
      <c r="S188" s="31"/>
      <c r="T188" s="31" t="s">
        <v>66</v>
      </c>
      <c r="U188" s="31"/>
      <c r="V188" s="31"/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1" t="s">
        <v>305</v>
      </c>
      <c r="AD188" s="35">
        <v>44.7</v>
      </c>
      <c r="AE188" s="35">
        <v>70</v>
      </c>
      <c r="AF188" s="35">
        <v>0</v>
      </c>
      <c r="AG188" s="31"/>
      <c r="AH188" s="35">
        <v>75</v>
      </c>
      <c r="AI188" s="35">
        <v>0</v>
      </c>
      <c r="AJ188" s="31" t="s">
        <v>70</v>
      </c>
      <c r="AK188" s="31" t="s">
        <v>70</v>
      </c>
      <c r="AL188" s="31" t="s">
        <v>69</v>
      </c>
      <c r="AM188" s="31" t="s">
        <v>70</v>
      </c>
      <c r="AN188" s="31" t="s">
        <v>70</v>
      </c>
      <c r="AO188" s="31" t="s">
        <v>70</v>
      </c>
      <c r="AP188" s="31"/>
      <c r="AQ188" s="31" t="s">
        <v>69</v>
      </c>
      <c r="AR188" s="35">
        <v>0.6</v>
      </c>
      <c r="AS188" s="31" t="s">
        <v>254</v>
      </c>
      <c r="AT188" s="31"/>
      <c r="AU188" s="31" t="s">
        <v>69</v>
      </c>
      <c r="AV188" s="35">
        <v>1</v>
      </c>
      <c r="AW188" s="35">
        <v>70</v>
      </c>
      <c r="AX188" s="31" t="s">
        <v>70</v>
      </c>
      <c r="AY188" s="31" t="s">
        <v>70</v>
      </c>
      <c r="AZ188" s="31" t="s">
        <v>70</v>
      </c>
      <c r="BA188" s="31" t="s">
        <v>70</v>
      </c>
      <c r="BB188" s="31" t="s">
        <v>69</v>
      </c>
      <c r="BC188" s="31" t="s">
        <v>69</v>
      </c>
      <c r="BD188" s="31" t="s">
        <v>82</v>
      </c>
      <c r="BE188" s="35">
        <v>2006</v>
      </c>
      <c r="BF188" s="35">
        <v>111</v>
      </c>
      <c r="BG188" s="35">
        <v>111</v>
      </c>
      <c r="BH188" s="35">
        <v>1158</v>
      </c>
      <c r="BI188" s="35">
        <v>50</v>
      </c>
      <c r="BJ188" s="35">
        <v>21</v>
      </c>
      <c r="BK188" s="35">
        <v>2</v>
      </c>
      <c r="BL188" s="35">
        <v>115</v>
      </c>
      <c r="BM188" s="35">
        <v>17</v>
      </c>
      <c r="BN188" s="35">
        <v>1</v>
      </c>
      <c r="BO188" s="35">
        <v>38</v>
      </c>
      <c r="BP188" s="35">
        <v>0</v>
      </c>
      <c r="BQ188" s="35">
        <v>0</v>
      </c>
      <c r="BR188" s="35">
        <v>3</v>
      </c>
      <c r="BS188" s="35">
        <v>4</v>
      </c>
      <c r="BT188" s="35">
        <v>3</v>
      </c>
      <c r="BU188" s="35">
        <v>9</v>
      </c>
      <c r="BV188" s="35">
        <v>1</v>
      </c>
      <c r="BW188" s="35">
        <v>1</v>
      </c>
      <c r="BX188" s="35">
        <v>0</v>
      </c>
      <c r="BY188" s="35">
        <v>1</v>
      </c>
      <c r="BZ188" s="31" t="s">
        <v>73</v>
      </c>
    </row>
    <row r="189" spans="1:78" ht="14" thickBot="1">
      <c r="A189" s="51" t="s">
        <v>196</v>
      </c>
      <c r="B189" s="51" t="s">
        <v>301</v>
      </c>
      <c r="C189" s="52">
        <v>39653</v>
      </c>
      <c r="D189" s="52">
        <v>41153</v>
      </c>
      <c r="E189" s="53">
        <f t="shared" si="4"/>
        <v>49</v>
      </c>
      <c r="F189" s="54">
        <v>622914.48</v>
      </c>
      <c r="G189" s="54">
        <v>826</v>
      </c>
      <c r="H189" s="40">
        <v>32.47</v>
      </c>
      <c r="I189" s="51" t="s">
        <v>79</v>
      </c>
      <c r="J189" s="51" t="s">
        <v>79</v>
      </c>
      <c r="K189" s="51" t="s">
        <v>270</v>
      </c>
      <c r="L189" s="51">
        <v>0</v>
      </c>
      <c r="M189" s="56">
        <v>0</v>
      </c>
      <c r="N189" s="69"/>
      <c r="O189" s="55"/>
      <c r="P189" s="55"/>
      <c r="Q189" s="51"/>
      <c r="R189" s="51"/>
      <c r="S189" s="51"/>
      <c r="T189" s="51" t="s">
        <v>66</v>
      </c>
      <c r="U189" s="51"/>
      <c r="V189" s="51"/>
      <c r="W189" s="54">
        <v>0</v>
      </c>
      <c r="X189" s="54">
        <v>0</v>
      </c>
      <c r="Y189" s="54">
        <v>0</v>
      </c>
      <c r="Z189" s="54">
        <v>0</v>
      </c>
      <c r="AA189" s="54">
        <v>0</v>
      </c>
      <c r="AB189" s="54">
        <v>0</v>
      </c>
      <c r="AC189" s="51" t="s">
        <v>305</v>
      </c>
      <c r="AD189" s="54">
        <v>44.7</v>
      </c>
      <c r="AE189" s="54">
        <v>70</v>
      </c>
      <c r="AF189" s="54">
        <v>0</v>
      </c>
      <c r="AG189" s="51"/>
      <c r="AH189" s="54">
        <v>75</v>
      </c>
      <c r="AI189" s="54">
        <v>0</v>
      </c>
      <c r="AJ189" s="51" t="s">
        <v>70</v>
      </c>
      <c r="AK189" s="51" t="s">
        <v>70</v>
      </c>
      <c r="AL189" s="51" t="s">
        <v>70</v>
      </c>
      <c r="AM189" s="51" t="s">
        <v>69</v>
      </c>
      <c r="AN189" s="51" t="s">
        <v>70</v>
      </c>
      <c r="AO189" s="51" t="s">
        <v>69</v>
      </c>
      <c r="AP189" s="54">
        <v>0</v>
      </c>
      <c r="AQ189" s="51" t="s">
        <v>69</v>
      </c>
      <c r="AR189" s="54">
        <v>0.6</v>
      </c>
      <c r="AS189" s="51" t="s">
        <v>71</v>
      </c>
      <c r="AT189" s="54">
        <v>0</v>
      </c>
      <c r="AU189" s="51" t="s">
        <v>70</v>
      </c>
      <c r="AV189" s="54">
        <v>0</v>
      </c>
      <c r="AW189" s="54">
        <v>70</v>
      </c>
      <c r="AX189" s="51" t="s">
        <v>70</v>
      </c>
      <c r="AY189" s="51" t="s">
        <v>70</v>
      </c>
      <c r="AZ189" s="51" t="s">
        <v>70</v>
      </c>
      <c r="BA189" s="51" t="s">
        <v>70</v>
      </c>
      <c r="BB189" s="51" t="s">
        <v>69</v>
      </c>
      <c r="BC189" s="51" t="s">
        <v>70</v>
      </c>
      <c r="BD189" s="51" t="s">
        <v>250</v>
      </c>
      <c r="BE189" s="54">
        <v>2009</v>
      </c>
      <c r="BF189" s="54">
        <v>114</v>
      </c>
      <c r="BG189" s="54">
        <v>114</v>
      </c>
      <c r="BH189" s="54">
        <v>1797</v>
      </c>
      <c r="BI189" s="54">
        <v>72</v>
      </c>
      <c r="BJ189" s="54">
        <v>58</v>
      </c>
      <c r="BK189" s="54">
        <v>0</v>
      </c>
      <c r="BL189" s="54">
        <v>205</v>
      </c>
      <c r="BM189" s="54">
        <v>29</v>
      </c>
      <c r="BN189" s="54">
        <v>0</v>
      </c>
      <c r="BO189" s="54">
        <v>36</v>
      </c>
      <c r="BP189" s="54">
        <v>1</v>
      </c>
      <c r="BQ189" s="54">
        <v>1</v>
      </c>
      <c r="BR189" s="54">
        <v>20</v>
      </c>
      <c r="BS189" s="54">
        <v>2</v>
      </c>
      <c r="BT189" s="54">
        <v>7</v>
      </c>
      <c r="BU189" s="54">
        <v>30</v>
      </c>
      <c r="BV189" s="54">
        <v>0</v>
      </c>
      <c r="BW189" s="54">
        <v>0</v>
      </c>
      <c r="BX189" s="54">
        <v>1</v>
      </c>
      <c r="BY189" s="54">
        <v>1</v>
      </c>
      <c r="BZ189" s="51" t="s">
        <v>73</v>
      </c>
    </row>
    <row r="190" spans="1:78" ht="14" thickBot="1">
      <c r="A190" s="31" t="s">
        <v>196</v>
      </c>
      <c r="B190" s="31" t="s">
        <v>309</v>
      </c>
      <c r="C190" s="32">
        <v>41153</v>
      </c>
      <c r="D190" s="32">
        <v>42156</v>
      </c>
      <c r="E190" s="34">
        <f t="shared" si="4"/>
        <v>33</v>
      </c>
      <c r="F190" s="35">
        <v>723794</v>
      </c>
      <c r="G190" s="35">
        <v>803</v>
      </c>
      <c r="H190" s="40">
        <v>40.340000000000003</v>
      </c>
      <c r="I190" s="31" t="s">
        <v>79</v>
      </c>
      <c r="J190" s="31" t="s">
        <v>79</v>
      </c>
      <c r="K190" s="31" t="s">
        <v>108</v>
      </c>
      <c r="L190" s="31">
        <v>0</v>
      </c>
      <c r="M190" s="82">
        <v>1</v>
      </c>
      <c r="N190" s="83">
        <v>41236</v>
      </c>
      <c r="O190" s="84"/>
      <c r="P190" s="50"/>
      <c r="Q190" s="31" t="s">
        <v>70</v>
      </c>
      <c r="R190" s="31"/>
      <c r="S190" s="31"/>
      <c r="T190" s="31" t="s">
        <v>66</v>
      </c>
      <c r="U190" s="31"/>
      <c r="V190" s="31"/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1" t="s">
        <v>305</v>
      </c>
      <c r="AD190" s="35">
        <v>44.7</v>
      </c>
      <c r="AE190" s="35">
        <v>70</v>
      </c>
      <c r="AF190" s="35">
        <v>0</v>
      </c>
      <c r="AG190" s="31"/>
      <c r="AH190" s="35">
        <v>75</v>
      </c>
      <c r="AI190" s="31">
        <v>0</v>
      </c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 t="s">
        <v>87</v>
      </c>
    </row>
    <row r="191" spans="1:78" ht="14" thickBot="1">
      <c r="A191" s="31" t="s">
        <v>196</v>
      </c>
      <c r="B191" s="31" t="s">
        <v>215</v>
      </c>
      <c r="C191" s="32">
        <v>42164</v>
      </c>
      <c r="D191" s="32">
        <v>42461</v>
      </c>
      <c r="E191" s="34">
        <f t="shared" si="4"/>
        <v>9</v>
      </c>
      <c r="F191" s="35">
        <v>761757</v>
      </c>
      <c r="G191" s="35">
        <v>197</v>
      </c>
      <c r="H191" s="40">
        <v>34.479999999999997</v>
      </c>
      <c r="I191" s="31" t="s">
        <v>79</v>
      </c>
      <c r="J191" s="31" t="s">
        <v>79</v>
      </c>
      <c r="K191" s="31" t="s">
        <v>108</v>
      </c>
      <c r="L191" s="31">
        <v>0</v>
      </c>
      <c r="M191" s="37">
        <v>0</v>
      </c>
      <c r="N191" s="64"/>
      <c r="O191" s="50"/>
      <c r="P191" s="50"/>
      <c r="Q191" s="31"/>
      <c r="R191" s="31"/>
      <c r="S191" s="31"/>
      <c r="T191" s="31" t="s">
        <v>86</v>
      </c>
      <c r="U191" s="31" t="s">
        <v>109</v>
      </c>
      <c r="V191" s="31"/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1" t="s">
        <v>305</v>
      </c>
      <c r="AD191" s="35">
        <v>44.7</v>
      </c>
      <c r="AE191" s="35">
        <v>70</v>
      </c>
      <c r="AF191" s="35">
        <v>0</v>
      </c>
      <c r="AG191" s="31"/>
      <c r="AH191" s="35">
        <v>75</v>
      </c>
      <c r="AI191" s="31">
        <v>0</v>
      </c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 t="s">
        <v>87</v>
      </c>
    </row>
    <row r="192" spans="1:78" ht="14" thickBot="1">
      <c r="A192" s="51" t="s">
        <v>196</v>
      </c>
      <c r="B192" s="51" t="s">
        <v>310</v>
      </c>
      <c r="C192" s="68">
        <v>42491</v>
      </c>
      <c r="D192" s="52">
        <v>43132</v>
      </c>
      <c r="E192" s="53">
        <f t="shared" si="4"/>
        <v>21</v>
      </c>
      <c r="F192" s="54">
        <v>785620</v>
      </c>
      <c r="G192" s="54">
        <v>372</v>
      </c>
      <c r="H192" s="40">
        <v>27.06</v>
      </c>
      <c r="I192" s="51" t="s">
        <v>79</v>
      </c>
      <c r="J192" s="51" t="s">
        <v>79</v>
      </c>
      <c r="K192" s="51" t="s">
        <v>100</v>
      </c>
      <c r="L192" s="51">
        <v>0</v>
      </c>
      <c r="M192" s="56">
        <v>0</v>
      </c>
      <c r="N192" s="69"/>
      <c r="O192" s="55"/>
      <c r="P192" s="55"/>
      <c r="Q192" s="51"/>
      <c r="R192" s="51"/>
      <c r="S192" s="51"/>
      <c r="T192" s="51" t="s">
        <v>86</v>
      </c>
      <c r="U192" s="51"/>
      <c r="V192" s="51"/>
      <c r="W192" s="54">
        <v>0</v>
      </c>
      <c r="X192" s="54">
        <v>0</v>
      </c>
      <c r="Y192" s="54">
        <v>0</v>
      </c>
      <c r="Z192" s="54">
        <v>0</v>
      </c>
      <c r="AA192" s="54">
        <v>0</v>
      </c>
      <c r="AB192" s="54">
        <v>0</v>
      </c>
      <c r="AC192" s="51" t="s">
        <v>305</v>
      </c>
      <c r="AD192" s="54">
        <v>44.7</v>
      </c>
      <c r="AE192" s="54">
        <v>70</v>
      </c>
      <c r="AF192" s="54">
        <v>0</v>
      </c>
      <c r="AG192" s="51"/>
      <c r="AH192" s="54">
        <v>75</v>
      </c>
      <c r="AI192" s="51">
        <v>0</v>
      </c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 t="s">
        <v>87</v>
      </c>
    </row>
    <row r="193" spans="1:78" s="15" customFormat="1" ht="13">
      <c r="A193" s="72" t="s">
        <v>196</v>
      </c>
      <c r="B193" s="72" t="s">
        <v>169</v>
      </c>
      <c r="C193" s="73">
        <v>43132</v>
      </c>
      <c r="D193" s="73">
        <v>43465</v>
      </c>
      <c r="E193" s="74">
        <f t="shared" si="4"/>
        <v>10</v>
      </c>
      <c r="F193" s="75">
        <v>821414.2</v>
      </c>
      <c r="G193" s="75">
        <v>195</v>
      </c>
      <c r="H193" s="76">
        <v>28.49</v>
      </c>
      <c r="I193" s="72" t="s">
        <v>120</v>
      </c>
      <c r="J193" s="72" t="s">
        <v>79</v>
      </c>
      <c r="K193" s="72" t="s">
        <v>138</v>
      </c>
      <c r="L193" s="72">
        <v>0</v>
      </c>
      <c r="M193" s="65">
        <v>0</v>
      </c>
      <c r="N193" s="85"/>
      <c r="O193" s="79"/>
      <c r="P193" s="79"/>
      <c r="Q193" s="72"/>
      <c r="R193" s="72"/>
      <c r="S193" s="72"/>
      <c r="T193" s="72" t="s">
        <v>86</v>
      </c>
      <c r="U193" s="72"/>
      <c r="V193" s="72"/>
      <c r="W193" s="75">
        <v>0</v>
      </c>
      <c r="X193" s="75">
        <v>0</v>
      </c>
      <c r="Y193" s="75">
        <v>0</v>
      </c>
      <c r="Z193" s="75">
        <v>0</v>
      </c>
      <c r="AA193" s="75">
        <v>0</v>
      </c>
      <c r="AB193" s="75">
        <v>1</v>
      </c>
      <c r="AC193" s="72" t="s">
        <v>305</v>
      </c>
      <c r="AD193" s="75">
        <v>44.7</v>
      </c>
      <c r="AE193" s="75">
        <v>70</v>
      </c>
      <c r="AF193" s="75">
        <v>0</v>
      </c>
      <c r="AG193" s="72"/>
      <c r="AH193" s="75">
        <v>75</v>
      </c>
      <c r="AI193" s="72">
        <v>0</v>
      </c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 t="s">
        <v>87</v>
      </c>
    </row>
    <row r="194" spans="1:78" ht="14" thickBot="1">
      <c r="A194" s="31" t="s">
        <v>108</v>
      </c>
      <c r="B194" s="31" t="s">
        <v>311</v>
      </c>
      <c r="C194" s="32">
        <v>37196</v>
      </c>
      <c r="D194" s="32">
        <v>37443</v>
      </c>
      <c r="E194" s="34">
        <f t="shared" si="4"/>
        <v>8</v>
      </c>
      <c r="F194" s="35">
        <v>1151093</v>
      </c>
      <c r="G194" s="35">
        <v>563</v>
      </c>
      <c r="H194" s="81">
        <v>73.37</v>
      </c>
      <c r="I194" s="31" t="s">
        <v>79</v>
      </c>
      <c r="J194" s="31" t="s">
        <v>79</v>
      </c>
      <c r="K194" s="31" t="s">
        <v>108</v>
      </c>
      <c r="L194" s="31">
        <v>1</v>
      </c>
      <c r="M194" s="37">
        <v>1</v>
      </c>
      <c r="N194" s="39">
        <v>37443</v>
      </c>
      <c r="O194" s="39"/>
      <c r="P194" s="50"/>
      <c r="Q194" s="31" t="s">
        <v>69</v>
      </c>
      <c r="R194" s="31"/>
      <c r="S194" s="31"/>
      <c r="T194" s="31" t="s">
        <v>66</v>
      </c>
      <c r="U194" s="31"/>
      <c r="V194" s="31"/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1" t="s">
        <v>312</v>
      </c>
      <c r="AD194" s="35">
        <v>151</v>
      </c>
      <c r="AE194" s="35">
        <v>158</v>
      </c>
      <c r="AF194" s="35">
        <v>1</v>
      </c>
      <c r="AG194" s="31" t="s">
        <v>208</v>
      </c>
      <c r="AH194" s="35">
        <v>15159</v>
      </c>
      <c r="AI194" s="35">
        <v>1</v>
      </c>
      <c r="AJ194" s="31" t="s">
        <v>69</v>
      </c>
      <c r="AK194" s="31" t="s">
        <v>69</v>
      </c>
      <c r="AL194" s="31" t="s">
        <v>69</v>
      </c>
      <c r="AM194" s="31" t="s">
        <v>70</v>
      </c>
      <c r="AN194" s="31" t="s">
        <v>69</v>
      </c>
      <c r="AO194" s="31" t="s">
        <v>69</v>
      </c>
      <c r="AP194" s="35">
        <v>3</v>
      </c>
      <c r="AQ194" s="31" t="s">
        <v>70</v>
      </c>
      <c r="AR194" s="35">
        <v>0.6</v>
      </c>
      <c r="AS194" s="31" t="s">
        <v>313</v>
      </c>
      <c r="AT194" s="35">
        <v>3</v>
      </c>
      <c r="AU194" s="31" t="s">
        <v>70</v>
      </c>
      <c r="AV194" s="35">
        <v>1</v>
      </c>
      <c r="AW194" s="35">
        <v>32</v>
      </c>
      <c r="AX194" s="31" t="s">
        <v>70</v>
      </c>
      <c r="AY194" s="31" t="s">
        <v>70</v>
      </c>
      <c r="AZ194" s="31" t="s">
        <v>70</v>
      </c>
      <c r="BA194" s="31" t="s">
        <v>69</v>
      </c>
      <c r="BB194" s="31" t="s">
        <v>70</v>
      </c>
      <c r="BC194" s="31" t="s">
        <v>69</v>
      </c>
      <c r="BD194" s="31" t="s">
        <v>72</v>
      </c>
      <c r="BE194" s="35">
        <v>2002</v>
      </c>
      <c r="BF194" s="35">
        <v>118</v>
      </c>
      <c r="BG194" s="35">
        <v>118</v>
      </c>
      <c r="BH194" s="35">
        <v>1804</v>
      </c>
      <c r="BI194" s="35">
        <v>0</v>
      </c>
      <c r="BJ194" s="35">
        <v>1</v>
      </c>
      <c r="BK194" s="35">
        <v>0</v>
      </c>
      <c r="BL194" s="35">
        <v>2</v>
      </c>
      <c r="BM194" s="35">
        <v>0</v>
      </c>
      <c r="BN194" s="35">
        <v>0</v>
      </c>
      <c r="BO194" s="35">
        <v>0</v>
      </c>
      <c r="BP194" s="35">
        <v>1</v>
      </c>
      <c r="BQ194" s="35">
        <v>1</v>
      </c>
      <c r="BR194" s="35">
        <v>0</v>
      </c>
      <c r="BS194" s="35">
        <v>0</v>
      </c>
      <c r="BT194" s="35">
        <v>0</v>
      </c>
      <c r="BU194" s="35">
        <v>0</v>
      </c>
      <c r="BV194" s="35">
        <v>0</v>
      </c>
      <c r="BW194" s="35">
        <v>0</v>
      </c>
      <c r="BX194" s="35">
        <v>0</v>
      </c>
      <c r="BY194" s="35">
        <v>1</v>
      </c>
      <c r="BZ194" s="31" t="s">
        <v>73</v>
      </c>
    </row>
    <row r="195" spans="1:78" ht="14" thickBot="1">
      <c r="A195" s="51" t="s">
        <v>108</v>
      </c>
      <c r="B195" s="51" t="s">
        <v>240</v>
      </c>
      <c r="C195" s="52">
        <v>37443</v>
      </c>
      <c r="D195" s="52">
        <v>38504</v>
      </c>
      <c r="E195" s="53">
        <f t="shared" si="4"/>
        <v>34</v>
      </c>
      <c r="F195" s="54">
        <v>1239667</v>
      </c>
      <c r="G195" s="54">
        <v>15</v>
      </c>
      <c r="H195" s="40">
        <v>0.43</v>
      </c>
      <c r="I195" s="51" t="s">
        <v>79</v>
      </c>
      <c r="J195" s="51" t="s">
        <v>79</v>
      </c>
      <c r="K195" s="51" t="s">
        <v>108</v>
      </c>
      <c r="L195" s="51">
        <v>1</v>
      </c>
      <c r="M195" s="56">
        <v>0</v>
      </c>
      <c r="N195" s="59"/>
      <c r="O195" s="59"/>
      <c r="P195" s="55"/>
      <c r="Q195" s="51"/>
      <c r="R195" s="51"/>
      <c r="S195" s="51"/>
      <c r="T195" s="51" t="s">
        <v>66</v>
      </c>
      <c r="U195" s="51"/>
      <c r="V195" s="51"/>
      <c r="W195" s="54">
        <v>0</v>
      </c>
      <c r="X195" s="54">
        <v>0</v>
      </c>
      <c r="Y195" s="54">
        <v>0</v>
      </c>
      <c r="Z195" s="54">
        <v>0</v>
      </c>
      <c r="AA195" s="54">
        <v>0</v>
      </c>
      <c r="AB195" s="54">
        <v>0</v>
      </c>
      <c r="AC195" s="51" t="s">
        <v>312</v>
      </c>
      <c r="AD195" s="54">
        <v>151</v>
      </c>
      <c r="AE195" s="54">
        <v>158</v>
      </c>
      <c r="AF195" s="54">
        <v>1</v>
      </c>
      <c r="AG195" s="51" t="s">
        <v>208</v>
      </c>
      <c r="AH195" s="54">
        <v>15159</v>
      </c>
      <c r="AI195" s="35">
        <v>1</v>
      </c>
      <c r="AJ195" s="51" t="s">
        <v>69</v>
      </c>
      <c r="AK195" s="51" t="s">
        <v>69</v>
      </c>
      <c r="AL195" s="51" t="s">
        <v>70</v>
      </c>
      <c r="AM195" s="51" t="s">
        <v>70</v>
      </c>
      <c r="AN195" s="51" t="s">
        <v>70</v>
      </c>
      <c r="AO195" s="51" t="s">
        <v>69</v>
      </c>
      <c r="AP195" s="54">
        <v>0</v>
      </c>
      <c r="AQ195" s="51" t="s">
        <v>70</v>
      </c>
      <c r="AR195" s="54">
        <v>0.6</v>
      </c>
      <c r="AS195" s="51" t="s">
        <v>71</v>
      </c>
      <c r="AT195" s="54">
        <v>0</v>
      </c>
      <c r="AU195" s="51" t="s">
        <v>70</v>
      </c>
      <c r="AV195" s="54">
        <v>0</v>
      </c>
      <c r="AW195" s="54">
        <v>32</v>
      </c>
      <c r="AX195" s="51" t="s">
        <v>70</v>
      </c>
      <c r="AY195" s="51" t="s">
        <v>70</v>
      </c>
      <c r="AZ195" s="51" t="s">
        <v>70</v>
      </c>
      <c r="BA195" s="51" t="s">
        <v>70</v>
      </c>
      <c r="BB195" s="51" t="s">
        <v>69</v>
      </c>
      <c r="BC195" s="51" t="s">
        <v>70</v>
      </c>
      <c r="BD195" s="51" t="s">
        <v>72</v>
      </c>
      <c r="BE195" s="54">
        <v>2005</v>
      </c>
      <c r="BF195" s="54">
        <v>119</v>
      </c>
      <c r="BG195" s="54">
        <v>119</v>
      </c>
      <c r="BH195" s="54">
        <v>103</v>
      </c>
      <c r="BI195" s="54">
        <v>9</v>
      </c>
      <c r="BJ195" s="54">
        <v>41</v>
      </c>
      <c r="BK195" s="54">
        <v>0</v>
      </c>
      <c r="BL195" s="54">
        <v>77</v>
      </c>
      <c r="BM195" s="54">
        <v>14</v>
      </c>
      <c r="BN195" s="54">
        <v>0</v>
      </c>
      <c r="BO195" s="54">
        <v>1</v>
      </c>
      <c r="BP195" s="54">
        <v>1</v>
      </c>
      <c r="BQ195" s="54">
        <v>0</v>
      </c>
      <c r="BR195" s="54">
        <v>6</v>
      </c>
      <c r="BS195" s="54">
        <v>2</v>
      </c>
      <c r="BT195" s="54">
        <v>5</v>
      </c>
      <c r="BU195" s="54">
        <v>0</v>
      </c>
      <c r="BV195" s="54">
        <v>0</v>
      </c>
      <c r="BW195" s="54">
        <v>0</v>
      </c>
      <c r="BX195" s="54">
        <v>0</v>
      </c>
      <c r="BY195" s="54">
        <v>1</v>
      </c>
      <c r="BZ195" s="51" t="s">
        <v>73</v>
      </c>
    </row>
    <row r="196" spans="1:78" ht="14" thickBot="1">
      <c r="A196" s="31" t="s">
        <v>108</v>
      </c>
      <c r="B196" s="31" t="s">
        <v>247</v>
      </c>
      <c r="C196" s="32">
        <v>38534</v>
      </c>
      <c r="D196" s="32">
        <v>41548</v>
      </c>
      <c r="E196" s="34">
        <f t="shared" si="4"/>
        <v>99</v>
      </c>
      <c r="F196" s="35">
        <v>1528879</v>
      </c>
      <c r="G196" s="35">
        <v>1782</v>
      </c>
      <c r="H196" s="40">
        <v>14.13</v>
      </c>
      <c r="I196" s="31" t="s">
        <v>79</v>
      </c>
      <c r="J196" s="31" t="s">
        <v>79</v>
      </c>
      <c r="K196" s="31" t="s">
        <v>106</v>
      </c>
      <c r="L196" s="31">
        <v>0</v>
      </c>
      <c r="M196" s="37">
        <v>2</v>
      </c>
      <c r="N196" s="39">
        <v>38899</v>
      </c>
      <c r="O196" s="39">
        <v>40112</v>
      </c>
      <c r="P196" s="50"/>
      <c r="Q196" s="31" t="s">
        <v>70</v>
      </c>
      <c r="R196" s="31"/>
      <c r="S196" s="31"/>
      <c r="T196" s="31" t="s">
        <v>66</v>
      </c>
      <c r="U196" s="31"/>
      <c r="V196" s="31"/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1" t="s">
        <v>312</v>
      </c>
      <c r="AD196" s="35">
        <v>151</v>
      </c>
      <c r="AE196" s="35">
        <v>158</v>
      </c>
      <c r="AF196" s="35">
        <v>1</v>
      </c>
      <c r="AG196" s="31" t="s">
        <v>208</v>
      </c>
      <c r="AH196" s="35">
        <v>15159</v>
      </c>
      <c r="AI196" s="35">
        <v>1</v>
      </c>
      <c r="AJ196" s="31" t="s">
        <v>70</v>
      </c>
      <c r="AK196" s="31" t="s">
        <v>70</v>
      </c>
      <c r="AL196" s="31" t="s">
        <v>69</v>
      </c>
      <c r="AM196" s="31" t="s">
        <v>69</v>
      </c>
      <c r="AN196" s="31" t="s">
        <v>69</v>
      </c>
      <c r="AO196" s="31" t="s">
        <v>69</v>
      </c>
      <c r="AP196" s="35">
        <v>7</v>
      </c>
      <c r="AQ196" s="31" t="s">
        <v>70</v>
      </c>
      <c r="AR196" s="35">
        <v>0.6</v>
      </c>
      <c r="AS196" s="31" t="s">
        <v>101</v>
      </c>
      <c r="AT196" s="35">
        <v>0</v>
      </c>
      <c r="AU196" s="31" t="s">
        <v>70</v>
      </c>
      <c r="AV196" s="35">
        <v>0</v>
      </c>
      <c r="AW196" s="35">
        <v>32</v>
      </c>
      <c r="AX196" s="31" t="s">
        <v>70</v>
      </c>
      <c r="AY196" s="31" t="s">
        <v>70</v>
      </c>
      <c r="AZ196" s="31" t="s">
        <v>70</v>
      </c>
      <c r="BA196" s="31" t="s">
        <v>70</v>
      </c>
      <c r="BB196" s="31" t="s">
        <v>70</v>
      </c>
      <c r="BC196" s="31" t="s">
        <v>69</v>
      </c>
      <c r="BD196" s="31" t="s">
        <v>72</v>
      </c>
      <c r="BE196" s="35">
        <v>2008</v>
      </c>
      <c r="BF196" s="35">
        <v>117</v>
      </c>
      <c r="BG196" s="35">
        <v>117</v>
      </c>
      <c r="BH196" s="35">
        <v>2952</v>
      </c>
      <c r="BI196" s="35">
        <v>131</v>
      </c>
      <c r="BJ196" s="35">
        <v>227</v>
      </c>
      <c r="BK196" s="35">
        <v>32</v>
      </c>
      <c r="BL196" s="35">
        <v>468</v>
      </c>
      <c r="BM196" s="35">
        <v>107</v>
      </c>
      <c r="BN196" s="35">
        <v>0</v>
      </c>
      <c r="BO196" s="35">
        <v>123</v>
      </c>
      <c r="BP196" s="35">
        <v>3</v>
      </c>
      <c r="BQ196" s="35">
        <v>1</v>
      </c>
      <c r="BR196" s="35">
        <v>21</v>
      </c>
      <c r="BS196" s="35">
        <v>9</v>
      </c>
      <c r="BT196" s="35">
        <v>10</v>
      </c>
      <c r="BU196" s="35">
        <v>22</v>
      </c>
      <c r="BV196" s="35">
        <v>1</v>
      </c>
      <c r="BW196" s="35">
        <v>0</v>
      </c>
      <c r="BX196" s="35">
        <v>3</v>
      </c>
      <c r="BY196" s="35">
        <v>1</v>
      </c>
      <c r="BZ196" s="31" t="s">
        <v>73</v>
      </c>
    </row>
    <row r="197" spans="1:78" ht="14" thickBot="1">
      <c r="A197" s="31" t="s">
        <v>108</v>
      </c>
      <c r="B197" s="31" t="s">
        <v>314</v>
      </c>
      <c r="C197" s="32">
        <v>41579</v>
      </c>
      <c r="D197" s="32">
        <v>42064</v>
      </c>
      <c r="E197" s="34">
        <f t="shared" ref="E197:E260" si="5">DATEDIF(C197,D197,"M")</f>
        <v>16</v>
      </c>
      <c r="F197" s="35">
        <v>1809587</v>
      </c>
      <c r="G197" s="35">
        <v>933</v>
      </c>
      <c r="H197" s="40">
        <v>38.67</v>
      </c>
      <c r="I197" s="31" t="s">
        <v>79</v>
      </c>
      <c r="J197" s="31" t="s">
        <v>79</v>
      </c>
      <c r="K197" s="31" t="s">
        <v>108</v>
      </c>
      <c r="L197" s="31">
        <v>1</v>
      </c>
      <c r="M197" s="37">
        <v>0</v>
      </c>
      <c r="N197" s="39"/>
      <c r="O197" s="49"/>
      <c r="P197" s="50"/>
      <c r="Q197" s="31"/>
      <c r="R197" s="31"/>
      <c r="S197" s="31"/>
      <c r="T197" s="31" t="s">
        <v>66</v>
      </c>
      <c r="U197" s="31"/>
      <c r="V197" s="31"/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1" t="s">
        <v>312</v>
      </c>
      <c r="AD197" s="35">
        <v>151</v>
      </c>
      <c r="AE197" s="35">
        <v>158</v>
      </c>
      <c r="AF197" s="35">
        <v>1</v>
      </c>
      <c r="AG197" s="31" t="s">
        <v>208</v>
      </c>
      <c r="AH197" s="35">
        <v>15159</v>
      </c>
      <c r="AI197" s="35">
        <v>1</v>
      </c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 t="s">
        <v>87</v>
      </c>
    </row>
    <row r="198" spans="1:78" ht="14" thickBot="1">
      <c r="A198" s="51" t="s">
        <v>108</v>
      </c>
      <c r="B198" s="51" t="s">
        <v>315</v>
      </c>
      <c r="C198" s="68">
        <v>42143</v>
      </c>
      <c r="D198" s="52">
        <v>42661</v>
      </c>
      <c r="E198" s="53">
        <f t="shared" si="5"/>
        <v>16</v>
      </c>
      <c r="F198" s="54">
        <v>1896165</v>
      </c>
      <c r="G198" s="54">
        <v>3724</v>
      </c>
      <c r="H198" s="40">
        <v>147.30000000000001</v>
      </c>
      <c r="I198" s="51" t="s">
        <v>79</v>
      </c>
      <c r="J198" s="51" t="s">
        <v>79</v>
      </c>
      <c r="K198" s="51" t="s">
        <v>147</v>
      </c>
      <c r="L198" s="51">
        <v>0</v>
      </c>
      <c r="M198" s="56">
        <v>1</v>
      </c>
      <c r="N198" s="59">
        <v>42165</v>
      </c>
      <c r="O198" s="59"/>
      <c r="P198" s="55"/>
      <c r="Q198" s="51" t="s">
        <v>70</v>
      </c>
      <c r="R198" s="51"/>
      <c r="S198" s="51"/>
      <c r="T198" s="51" t="s">
        <v>86</v>
      </c>
      <c r="U198" s="51" t="s">
        <v>109</v>
      </c>
      <c r="V198" s="51"/>
      <c r="W198" s="54">
        <v>0</v>
      </c>
      <c r="X198" s="54">
        <v>0</v>
      </c>
      <c r="Y198" s="54">
        <v>0</v>
      </c>
      <c r="Z198" s="54">
        <v>0</v>
      </c>
      <c r="AA198" s="54">
        <v>0</v>
      </c>
      <c r="AB198" s="54">
        <v>0</v>
      </c>
      <c r="AC198" s="51" t="s">
        <v>312</v>
      </c>
      <c r="AD198" s="54">
        <v>151</v>
      </c>
      <c r="AE198" s="54">
        <v>158</v>
      </c>
      <c r="AF198" s="54">
        <v>1</v>
      </c>
      <c r="AG198" s="51" t="s">
        <v>208</v>
      </c>
      <c r="AH198" s="54">
        <v>15159</v>
      </c>
      <c r="AI198" s="35">
        <v>1</v>
      </c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 t="s">
        <v>87</v>
      </c>
    </row>
    <row r="199" spans="1:78" ht="14" thickBot="1">
      <c r="A199" s="31" t="s">
        <v>108</v>
      </c>
      <c r="B199" s="31" t="s">
        <v>211</v>
      </c>
      <c r="C199" s="32">
        <v>42661</v>
      </c>
      <c r="D199" s="33">
        <v>43221</v>
      </c>
      <c r="E199" s="34">
        <f t="shared" si="5"/>
        <v>18</v>
      </c>
      <c r="F199" s="35">
        <v>2001957</v>
      </c>
      <c r="G199" s="35">
        <v>4051</v>
      </c>
      <c r="H199" s="40">
        <v>134.9</v>
      </c>
      <c r="I199" s="31" t="s">
        <v>79</v>
      </c>
      <c r="J199" s="31" t="s">
        <v>79</v>
      </c>
      <c r="K199" s="31" t="s">
        <v>100</v>
      </c>
      <c r="L199" s="31">
        <v>0</v>
      </c>
      <c r="M199" s="37">
        <v>0</v>
      </c>
      <c r="N199" s="39"/>
      <c r="O199" s="39"/>
      <c r="P199" s="50"/>
      <c r="Q199" s="31"/>
      <c r="R199" s="31"/>
      <c r="S199" s="31"/>
      <c r="T199" s="31" t="s">
        <v>86</v>
      </c>
      <c r="U199" s="31"/>
      <c r="V199" s="31"/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1" t="s">
        <v>312</v>
      </c>
      <c r="AD199" s="35">
        <v>151</v>
      </c>
      <c r="AE199" s="35">
        <v>158</v>
      </c>
      <c r="AF199" s="35">
        <v>1</v>
      </c>
      <c r="AG199" s="31" t="s">
        <v>208</v>
      </c>
      <c r="AH199" s="35">
        <v>15159</v>
      </c>
      <c r="AI199" s="35">
        <v>1</v>
      </c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 t="s">
        <v>87</v>
      </c>
    </row>
    <row r="200" spans="1:78" s="15" customFormat="1" ht="13">
      <c r="A200" s="72" t="s">
        <v>108</v>
      </c>
      <c r="B200" s="72" t="s">
        <v>215</v>
      </c>
      <c r="C200" s="88">
        <v>43221</v>
      </c>
      <c r="D200" s="73">
        <v>43465</v>
      </c>
      <c r="E200" s="74">
        <f t="shared" si="5"/>
        <v>7</v>
      </c>
      <c r="F200" s="75">
        <v>2028406</v>
      </c>
      <c r="G200" s="75">
        <v>1431</v>
      </c>
      <c r="H200" s="76">
        <v>120.94</v>
      </c>
      <c r="I200" s="72" t="s">
        <v>79</v>
      </c>
      <c r="J200" s="72" t="s">
        <v>79</v>
      </c>
      <c r="K200" s="72" t="s">
        <v>108</v>
      </c>
      <c r="L200" s="72">
        <v>1</v>
      </c>
      <c r="M200" s="65">
        <v>0</v>
      </c>
      <c r="N200" s="77"/>
      <c r="O200" s="77"/>
      <c r="P200" s="79"/>
      <c r="Q200" s="72"/>
      <c r="R200" s="72"/>
      <c r="S200" s="72"/>
      <c r="T200" s="72" t="s">
        <v>86</v>
      </c>
      <c r="U200" s="72"/>
      <c r="V200" s="72"/>
      <c r="W200" s="75">
        <v>0</v>
      </c>
      <c r="X200" s="75">
        <v>0</v>
      </c>
      <c r="Y200" s="75">
        <v>0</v>
      </c>
      <c r="Z200" s="75">
        <v>0</v>
      </c>
      <c r="AA200" s="75">
        <v>0</v>
      </c>
      <c r="AB200" s="75">
        <v>0</v>
      </c>
      <c r="AC200" s="72" t="s">
        <v>312</v>
      </c>
      <c r="AD200" s="75">
        <v>151</v>
      </c>
      <c r="AE200" s="75">
        <v>158</v>
      </c>
      <c r="AF200" s="75">
        <v>1</v>
      </c>
      <c r="AG200" s="72" t="s">
        <v>208</v>
      </c>
      <c r="AH200" s="75">
        <v>15159</v>
      </c>
      <c r="AI200" s="35">
        <v>1</v>
      </c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 t="s">
        <v>87</v>
      </c>
    </row>
    <row r="201" spans="1:78" ht="14" thickBot="1">
      <c r="A201" s="31" t="s">
        <v>163</v>
      </c>
      <c r="B201" s="31" t="s">
        <v>316</v>
      </c>
      <c r="C201" s="32">
        <v>37288</v>
      </c>
      <c r="D201" s="32">
        <v>38384</v>
      </c>
      <c r="E201" s="34">
        <f t="shared" si="5"/>
        <v>36</v>
      </c>
      <c r="F201" s="35">
        <v>151576</v>
      </c>
      <c r="G201" s="35">
        <v>20</v>
      </c>
      <c r="H201" s="81">
        <v>4.4000000000000004</v>
      </c>
      <c r="I201" s="31" t="s">
        <v>162</v>
      </c>
      <c r="J201" s="31" t="s">
        <v>162</v>
      </c>
      <c r="K201" s="31" t="s">
        <v>163</v>
      </c>
      <c r="L201" s="31">
        <v>1</v>
      </c>
      <c r="M201" s="37">
        <v>0</v>
      </c>
      <c r="N201" s="39"/>
      <c r="O201" s="39"/>
      <c r="P201" s="50"/>
      <c r="Q201" s="31"/>
      <c r="R201" s="31"/>
      <c r="S201" s="31"/>
      <c r="T201" s="31" t="s">
        <v>66</v>
      </c>
      <c r="U201" s="31"/>
      <c r="V201" s="31"/>
      <c r="W201" s="35">
        <v>0</v>
      </c>
      <c r="X201" s="35">
        <v>0</v>
      </c>
      <c r="Y201" s="35">
        <v>0</v>
      </c>
      <c r="Z201" s="35">
        <v>1</v>
      </c>
      <c r="AA201" s="35">
        <v>1</v>
      </c>
      <c r="AB201" s="35">
        <v>1</v>
      </c>
      <c r="AC201" s="31" t="s">
        <v>317</v>
      </c>
      <c r="AD201" s="35">
        <v>960</v>
      </c>
      <c r="AE201" s="35">
        <v>925</v>
      </c>
      <c r="AF201" s="35">
        <v>1</v>
      </c>
      <c r="AG201" s="31" t="s">
        <v>318</v>
      </c>
      <c r="AH201" s="35">
        <v>1253</v>
      </c>
      <c r="AI201" s="35">
        <v>1</v>
      </c>
      <c r="AJ201" s="31" t="s">
        <v>69</v>
      </c>
      <c r="AK201" s="31" t="s">
        <v>70</v>
      </c>
      <c r="AL201" s="31" t="s">
        <v>69</v>
      </c>
      <c r="AM201" s="31" t="s">
        <v>70</v>
      </c>
      <c r="AN201" s="31" t="s">
        <v>69</v>
      </c>
      <c r="AO201" s="31" t="s">
        <v>70</v>
      </c>
      <c r="AP201" s="35">
        <v>0</v>
      </c>
      <c r="AQ201" s="31" t="s">
        <v>69</v>
      </c>
      <c r="AR201" s="35">
        <v>8.9</v>
      </c>
      <c r="AS201" s="31" t="s">
        <v>71</v>
      </c>
      <c r="AT201" s="35">
        <v>0</v>
      </c>
      <c r="AU201" s="31" t="s">
        <v>70</v>
      </c>
      <c r="AV201" s="35">
        <v>0</v>
      </c>
      <c r="AW201" s="35">
        <v>91</v>
      </c>
      <c r="AX201" s="31" t="s">
        <v>69</v>
      </c>
      <c r="AY201" s="31" t="s">
        <v>70</v>
      </c>
      <c r="AZ201" s="31" t="s">
        <v>70</v>
      </c>
      <c r="BA201" s="31" t="s">
        <v>69</v>
      </c>
      <c r="BB201" s="31" t="s">
        <v>70</v>
      </c>
      <c r="BC201" s="31" t="s">
        <v>70</v>
      </c>
      <c r="BD201" s="31" t="s">
        <v>82</v>
      </c>
      <c r="BE201" s="35">
        <v>2003</v>
      </c>
      <c r="BF201" s="35">
        <v>120</v>
      </c>
      <c r="BG201" s="35">
        <v>120</v>
      </c>
      <c r="BH201" s="35">
        <v>178</v>
      </c>
      <c r="BI201" s="35">
        <v>2</v>
      </c>
      <c r="BJ201" s="35">
        <v>0</v>
      </c>
      <c r="BK201" s="35">
        <v>0</v>
      </c>
      <c r="BL201" s="35">
        <v>3</v>
      </c>
      <c r="BM201" s="35">
        <v>0</v>
      </c>
      <c r="BN201" s="35">
        <v>0</v>
      </c>
      <c r="BO201" s="35">
        <v>2</v>
      </c>
      <c r="BP201" s="35">
        <v>0</v>
      </c>
      <c r="BQ201" s="35">
        <v>0</v>
      </c>
      <c r="BR201" s="35">
        <v>0</v>
      </c>
      <c r="BS201" s="35">
        <v>0</v>
      </c>
      <c r="BT201" s="35">
        <v>1</v>
      </c>
      <c r="BU201" s="35">
        <v>0</v>
      </c>
      <c r="BV201" s="35">
        <v>0</v>
      </c>
      <c r="BW201" s="35">
        <v>0</v>
      </c>
      <c r="BX201" s="35">
        <v>0</v>
      </c>
      <c r="BY201" s="35">
        <v>1</v>
      </c>
      <c r="BZ201" s="31" t="s">
        <v>73</v>
      </c>
    </row>
    <row r="202" spans="1:78" ht="14" thickBot="1">
      <c r="A202" s="51" t="s">
        <v>163</v>
      </c>
      <c r="B202" s="51" t="s">
        <v>319</v>
      </c>
      <c r="C202" s="52">
        <v>38384</v>
      </c>
      <c r="D202" s="52">
        <v>40391</v>
      </c>
      <c r="E202" s="53">
        <f t="shared" si="5"/>
        <v>66</v>
      </c>
      <c r="F202" s="54">
        <v>167822</v>
      </c>
      <c r="G202" s="54">
        <v>481</v>
      </c>
      <c r="H202" s="40">
        <v>52.11</v>
      </c>
      <c r="I202" s="51" t="s">
        <v>79</v>
      </c>
      <c r="J202" s="51" t="s">
        <v>162</v>
      </c>
      <c r="K202" s="51" t="s">
        <v>163</v>
      </c>
      <c r="L202" s="51">
        <v>1</v>
      </c>
      <c r="M202" s="56">
        <v>1</v>
      </c>
      <c r="N202" s="59">
        <v>39398</v>
      </c>
      <c r="O202" s="59"/>
      <c r="P202" s="55"/>
      <c r="Q202" s="51" t="s">
        <v>70</v>
      </c>
      <c r="R202" s="51"/>
      <c r="S202" s="51"/>
      <c r="T202" s="51" t="s">
        <v>66</v>
      </c>
      <c r="U202" s="51"/>
      <c r="V202" s="51"/>
      <c r="W202" s="54">
        <v>0</v>
      </c>
      <c r="X202" s="54">
        <v>0</v>
      </c>
      <c r="Y202" s="54">
        <v>0</v>
      </c>
      <c r="Z202" s="54">
        <v>0</v>
      </c>
      <c r="AA202" s="54">
        <v>0</v>
      </c>
      <c r="AB202" s="54">
        <v>0</v>
      </c>
      <c r="AC202" s="51" t="s">
        <v>317</v>
      </c>
      <c r="AD202" s="54">
        <v>960</v>
      </c>
      <c r="AE202" s="54">
        <v>925</v>
      </c>
      <c r="AF202" s="54">
        <v>1</v>
      </c>
      <c r="AG202" s="51" t="s">
        <v>318</v>
      </c>
      <c r="AH202" s="54">
        <v>1253</v>
      </c>
      <c r="AI202" s="54">
        <v>1</v>
      </c>
      <c r="AJ202" s="51" t="s">
        <v>69</v>
      </c>
      <c r="AK202" s="51" t="s">
        <v>70</v>
      </c>
      <c r="AL202" s="51" t="s">
        <v>70</v>
      </c>
      <c r="AM202" s="51" t="s">
        <v>70</v>
      </c>
      <c r="AN202" s="51" t="s">
        <v>70</v>
      </c>
      <c r="AO202" s="51" t="s">
        <v>69</v>
      </c>
      <c r="AP202" s="51"/>
      <c r="AQ202" s="51" t="s">
        <v>69</v>
      </c>
      <c r="AR202" s="54">
        <v>8.9</v>
      </c>
      <c r="AS202" s="51" t="s">
        <v>151</v>
      </c>
      <c r="AT202" s="54">
        <v>0</v>
      </c>
      <c r="AU202" s="51" t="s">
        <v>70</v>
      </c>
      <c r="AV202" s="54">
        <v>0</v>
      </c>
      <c r="AW202" s="54">
        <v>91</v>
      </c>
      <c r="AX202" s="51" t="s">
        <v>70</v>
      </c>
      <c r="AY202" s="51" t="s">
        <v>70</v>
      </c>
      <c r="AZ202" s="51" t="s">
        <v>70</v>
      </c>
      <c r="BA202" s="51" t="s">
        <v>70</v>
      </c>
      <c r="BB202" s="51" t="s">
        <v>70</v>
      </c>
      <c r="BC202" s="51" t="s">
        <v>69</v>
      </c>
      <c r="BD202" s="51" t="s">
        <v>84</v>
      </c>
      <c r="BE202" s="54">
        <v>2010</v>
      </c>
      <c r="BF202" s="54">
        <v>121</v>
      </c>
      <c r="BG202" s="54">
        <v>122</v>
      </c>
      <c r="BH202" s="54">
        <v>2815</v>
      </c>
      <c r="BI202" s="54">
        <v>112</v>
      </c>
      <c r="BJ202" s="54">
        <v>54</v>
      </c>
      <c r="BK202" s="54">
        <v>30</v>
      </c>
      <c r="BL202" s="54">
        <v>244</v>
      </c>
      <c r="BM202" s="54">
        <v>45</v>
      </c>
      <c r="BN202" s="54">
        <v>0</v>
      </c>
      <c r="BO202" s="54">
        <v>105</v>
      </c>
      <c r="BP202" s="54">
        <v>1</v>
      </c>
      <c r="BQ202" s="54">
        <v>1</v>
      </c>
      <c r="BR202" s="54">
        <v>14</v>
      </c>
      <c r="BS202" s="54">
        <v>4</v>
      </c>
      <c r="BT202" s="54">
        <v>3</v>
      </c>
      <c r="BU202" s="54">
        <v>12</v>
      </c>
      <c r="BV202" s="54">
        <v>1</v>
      </c>
      <c r="BW202" s="54">
        <v>6</v>
      </c>
      <c r="BX202" s="54">
        <v>0</v>
      </c>
      <c r="BY202" s="54">
        <v>1</v>
      </c>
      <c r="BZ202" s="51" t="s">
        <v>73</v>
      </c>
    </row>
    <row r="203" spans="1:78" ht="14" thickBot="1">
      <c r="A203" s="31" t="s">
        <v>163</v>
      </c>
      <c r="B203" s="31" t="s">
        <v>316</v>
      </c>
      <c r="C203" s="32">
        <v>40391</v>
      </c>
      <c r="D203" s="32">
        <v>41172</v>
      </c>
      <c r="E203" s="34">
        <f t="shared" si="5"/>
        <v>25</v>
      </c>
      <c r="F203" s="35">
        <v>358227</v>
      </c>
      <c r="G203" s="35">
        <v>277</v>
      </c>
      <c r="H203" s="40">
        <v>37.119999999999997</v>
      </c>
      <c r="I203" s="31" t="s">
        <v>162</v>
      </c>
      <c r="J203" s="31" t="s">
        <v>162</v>
      </c>
      <c r="K203" s="31" t="s">
        <v>163</v>
      </c>
      <c r="L203" s="31">
        <v>1</v>
      </c>
      <c r="M203" s="37">
        <v>2</v>
      </c>
      <c r="N203" s="49">
        <v>40558</v>
      </c>
      <c r="O203" s="64">
        <v>41135</v>
      </c>
      <c r="P203" s="49"/>
      <c r="Q203" s="31" t="s">
        <v>70</v>
      </c>
      <c r="R203" s="31"/>
      <c r="S203" s="31"/>
      <c r="T203" s="31" t="s">
        <v>66</v>
      </c>
      <c r="U203" s="31"/>
      <c r="V203" s="31"/>
      <c r="W203" s="35">
        <v>0</v>
      </c>
      <c r="X203" s="35">
        <v>0</v>
      </c>
      <c r="Y203" s="35">
        <v>0</v>
      </c>
      <c r="Z203" s="35">
        <v>1</v>
      </c>
      <c r="AA203" s="35">
        <v>1</v>
      </c>
      <c r="AB203" s="35">
        <v>1</v>
      </c>
      <c r="AC203" s="31" t="s">
        <v>317</v>
      </c>
      <c r="AD203" s="35">
        <v>960</v>
      </c>
      <c r="AE203" s="35">
        <v>925</v>
      </c>
      <c r="AF203" s="35">
        <v>1</v>
      </c>
      <c r="AG203" s="31" t="s">
        <v>318</v>
      </c>
      <c r="AH203" s="35">
        <v>1253</v>
      </c>
      <c r="AI203" s="35">
        <v>1</v>
      </c>
      <c r="AJ203" s="31" t="s">
        <v>69</v>
      </c>
      <c r="AK203" s="31" t="s">
        <v>70</v>
      </c>
      <c r="AL203" s="31" t="s">
        <v>69</v>
      </c>
      <c r="AM203" s="31" t="s">
        <v>69</v>
      </c>
      <c r="AN203" s="31" t="s">
        <v>69</v>
      </c>
      <c r="AO203" s="31" t="s">
        <v>70</v>
      </c>
      <c r="AP203" s="35">
        <v>0</v>
      </c>
      <c r="AQ203" s="31" t="s">
        <v>69</v>
      </c>
      <c r="AR203" s="35">
        <v>8.9</v>
      </c>
      <c r="AS203" s="31" t="s">
        <v>71</v>
      </c>
      <c r="AT203" s="35">
        <v>0</v>
      </c>
      <c r="AU203" s="31" t="s">
        <v>70</v>
      </c>
      <c r="AV203" s="35">
        <v>0</v>
      </c>
      <c r="AW203" s="35">
        <v>91</v>
      </c>
      <c r="AX203" s="31" t="s">
        <v>69</v>
      </c>
      <c r="AY203" s="31" t="s">
        <v>70</v>
      </c>
      <c r="AZ203" s="31" t="s">
        <v>70</v>
      </c>
      <c r="BA203" s="31" t="s">
        <v>69</v>
      </c>
      <c r="BB203" s="31" t="s">
        <v>70</v>
      </c>
      <c r="BC203" s="31" t="s">
        <v>70</v>
      </c>
      <c r="BD203" s="31" t="s">
        <v>82</v>
      </c>
      <c r="BE203" s="35">
        <v>2011</v>
      </c>
      <c r="BF203" s="35">
        <v>120</v>
      </c>
      <c r="BG203" s="35">
        <v>121</v>
      </c>
      <c r="BH203" s="35">
        <v>140</v>
      </c>
      <c r="BI203" s="35">
        <v>6</v>
      </c>
      <c r="BJ203" s="35">
        <v>5</v>
      </c>
      <c r="BK203" s="35">
        <v>0</v>
      </c>
      <c r="BL203" s="35">
        <v>14</v>
      </c>
      <c r="BM203" s="35">
        <v>1</v>
      </c>
      <c r="BN203" s="35">
        <v>0</v>
      </c>
      <c r="BO203" s="35">
        <v>6</v>
      </c>
      <c r="BP203" s="35">
        <v>0</v>
      </c>
      <c r="BQ203" s="35">
        <v>0</v>
      </c>
      <c r="BR203" s="35">
        <v>0</v>
      </c>
      <c r="BS203" s="35">
        <v>0</v>
      </c>
      <c r="BT203" s="35">
        <v>0</v>
      </c>
      <c r="BU203" s="35">
        <v>0</v>
      </c>
      <c r="BV203" s="35">
        <v>0</v>
      </c>
      <c r="BW203" s="35">
        <v>0</v>
      </c>
      <c r="BX203" s="35">
        <v>0</v>
      </c>
      <c r="BY203" s="35">
        <v>1</v>
      </c>
      <c r="BZ203" s="31" t="s">
        <v>73</v>
      </c>
    </row>
    <row r="204" spans="1:78" ht="14" thickBot="1">
      <c r="A204" s="31" t="s">
        <v>163</v>
      </c>
      <c r="B204" s="31" t="s">
        <v>320</v>
      </c>
      <c r="C204" s="32">
        <v>41172</v>
      </c>
      <c r="D204" s="32">
        <v>41699</v>
      </c>
      <c r="E204" s="34">
        <f t="shared" si="5"/>
        <v>17</v>
      </c>
      <c r="F204" s="35">
        <v>183856</v>
      </c>
      <c r="G204" s="35">
        <v>121</v>
      </c>
      <c r="H204" s="40">
        <v>46.46</v>
      </c>
      <c r="I204" s="31" t="s">
        <v>79</v>
      </c>
      <c r="J204" s="31" t="s">
        <v>162</v>
      </c>
      <c r="K204" s="31" t="s">
        <v>129</v>
      </c>
      <c r="L204" s="31">
        <v>0</v>
      </c>
      <c r="M204" s="37">
        <v>0</v>
      </c>
      <c r="N204" s="39"/>
      <c r="O204" s="39"/>
      <c r="P204" s="50"/>
      <c r="Q204" s="31"/>
      <c r="R204" s="31"/>
      <c r="S204" s="31"/>
      <c r="T204" s="31" t="s">
        <v>66</v>
      </c>
      <c r="U204" s="31"/>
      <c r="V204" s="31"/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1" t="s">
        <v>317</v>
      </c>
      <c r="AD204" s="35">
        <v>960</v>
      </c>
      <c r="AE204" s="35">
        <v>925</v>
      </c>
      <c r="AF204" s="35">
        <v>1</v>
      </c>
      <c r="AG204" s="31" t="s">
        <v>318</v>
      </c>
      <c r="AH204" s="35">
        <v>1253</v>
      </c>
      <c r="AI204" s="35">
        <v>1</v>
      </c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 t="s">
        <v>87</v>
      </c>
    </row>
    <row r="205" spans="1:78" ht="14" thickBot="1">
      <c r="A205" s="31" t="s">
        <v>163</v>
      </c>
      <c r="B205" s="31" t="s">
        <v>321</v>
      </c>
      <c r="C205" s="32">
        <v>41699</v>
      </c>
      <c r="D205" s="33">
        <v>42125</v>
      </c>
      <c r="E205" s="34">
        <f t="shared" si="5"/>
        <v>14</v>
      </c>
      <c r="F205" s="35">
        <v>187017</v>
      </c>
      <c r="G205" s="35">
        <v>117</v>
      </c>
      <c r="H205" s="40">
        <v>53.62</v>
      </c>
      <c r="I205" s="31" t="s">
        <v>79</v>
      </c>
      <c r="J205" s="31" t="s">
        <v>162</v>
      </c>
      <c r="K205" s="31" t="s">
        <v>205</v>
      </c>
      <c r="L205" s="31">
        <v>0</v>
      </c>
      <c r="M205" s="37">
        <v>1</v>
      </c>
      <c r="N205" s="39">
        <v>41726</v>
      </c>
      <c r="O205" s="39"/>
      <c r="P205" s="50"/>
      <c r="Q205" s="31" t="s">
        <v>70</v>
      </c>
      <c r="R205" s="31"/>
      <c r="S205" s="31"/>
      <c r="T205" s="31" t="s">
        <v>66</v>
      </c>
      <c r="U205" s="31"/>
      <c r="V205" s="31"/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1" t="s">
        <v>317</v>
      </c>
      <c r="AD205" s="35">
        <v>960</v>
      </c>
      <c r="AE205" s="35">
        <v>925</v>
      </c>
      <c r="AF205" s="35">
        <v>1</v>
      </c>
      <c r="AG205" s="31" t="s">
        <v>318</v>
      </c>
      <c r="AH205" s="35">
        <v>1253</v>
      </c>
      <c r="AI205" s="35">
        <v>1</v>
      </c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 t="s">
        <v>87</v>
      </c>
    </row>
    <row r="206" spans="1:78" s="15" customFormat="1" ht="13">
      <c r="A206" s="72" t="s">
        <v>163</v>
      </c>
      <c r="B206" s="72" t="s">
        <v>322</v>
      </c>
      <c r="C206" s="88">
        <v>42143</v>
      </c>
      <c r="D206" s="73">
        <v>43465</v>
      </c>
      <c r="E206" s="74">
        <f t="shared" si="5"/>
        <v>43</v>
      </c>
      <c r="F206" s="75">
        <v>192730.3</v>
      </c>
      <c r="G206" s="75">
        <v>346</v>
      </c>
      <c r="H206" s="76">
        <v>50.1</v>
      </c>
      <c r="I206" s="72" t="s">
        <v>79</v>
      </c>
      <c r="J206" s="72" t="s">
        <v>162</v>
      </c>
      <c r="K206" s="72" t="s">
        <v>166</v>
      </c>
      <c r="L206" s="72">
        <v>0</v>
      </c>
      <c r="M206" s="65">
        <v>0</v>
      </c>
      <c r="N206" s="77"/>
      <c r="O206" s="77"/>
      <c r="P206" s="79"/>
      <c r="Q206" s="72"/>
      <c r="R206" s="72"/>
      <c r="S206" s="72"/>
      <c r="T206" s="72" t="s">
        <v>86</v>
      </c>
      <c r="U206" s="72" t="s">
        <v>153</v>
      </c>
      <c r="V206" s="72"/>
      <c r="W206" s="75">
        <v>0</v>
      </c>
      <c r="X206" s="75">
        <v>0</v>
      </c>
      <c r="Y206" s="75">
        <v>0</v>
      </c>
      <c r="Z206" s="75">
        <v>0</v>
      </c>
      <c r="AA206" s="75">
        <v>0</v>
      </c>
      <c r="AB206" s="75">
        <v>0</v>
      </c>
      <c r="AC206" s="72" t="s">
        <v>317</v>
      </c>
      <c r="AD206" s="75">
        <v>960</v>
      </c>
      <c r="AE206" s="75">
        <v>925</v>
      </c>
      <c r="AF206" s="75">
        <v>1</v>
      </c>
      <c r="AG206" s="72" t="s">
        <v>318</v>
      </c>
      <c r="AH206" s="75">
        <v>1253</v>
      </c>
      <c r="AI206" s="35">
        <v>1</v>
      </c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 t="s">
        <v>87</v>
      </c>
    </row>
    <row r="207" spans="1:78" ht="14" thickBot="1">
      <c r="A207" s="51" t="s">
        <v>222</v>
      </c>
      <c r="B207" s="51" t="s">
        <v>323</v>
      </c>
      <c r="C207" s="52">
        <v>37257</v>
      </c>
      <c r="D207" s="52">
        <v>38384</v>
      </c>
      <c r="E207" s="53">
        <f t="shared" si="5"/>
        <v>37</v>
      </c>
      <c r="F207" s="54">
        <v>122299</v>
      </c>
      <c r="G207" s="54">
        <v>4</v>
      </c>
      <c r="H207" s="81">
        <v>1.06</v>
      </c>
      <c r="I207" s="51" t="s">
        <v>324</v>
      </c>
      <c r="J207" s="51" t="s">
        <v>324</v>
      </c>
      <c r="K207" s="51" t="s">
        <v>222</v>
      </c>
      <c r="L207" s="31">
        <v>1</v>
      </c>
      <c r="M207" s="37">
        <v>0</v>
      </c>
      <c r="N207" s="39"/>
      <c r="O207" s="39"/>
      <c r="P207" s="50"/>
      <c r="Q207" s="31"/>
      <c r="R207" s="31"/>
      <c r="S207" s="31"/>
      <c r="T207" s="51" t="s">
        <v>66</v>
      </c>
      <c r="U207" s="51"/>
      <c r="V207" s="51"/>
      <c r="W207" s="54">
        <v>1</v>
      </c>
      <c r="X207" s="54">
        <v>1</v>
      </c>
      <c r="Y207" s="54">
        <v>1</v>
      </c>
      <c r="Z207" s="54">
        <v>1</v>
      </c>
      <c r="AA207" s="54">
        <v>1</v>
      </c>
      <c r="AB207" s="54">
        <v>1</v>
      </c>
      <c r="AC207" s="51" t="s">
        <v>325</v>
      </c>
      <c r="AD207" s="54">
        <v>174</v>
      </c>
      <c r="AE207" s="51" t="s">
        <v>326</v>
      </c>
      <c r="AF207" s="54">
        <v>1</v>
      </c>
      <c r="AG207" s="51" t="s">
        <v>208</v>
      </c>
      <c r="AH207" s="54">
        <v>536</v>
      </c>
      <c r="AI207" s="35">
        <v>1</v>
      </c>
      <c r="AJ207" s="51" t="s">
        <v>70</v>
      </c>
      <c r="AK207" s="51" t="s">
        <v>70</v>
      </c>
      <c r="AL207" s="51" t="s">
        <v>70</v>
      </c>
      <c r="AM207" s="51" t="s">
        <v>70</v>
      </c>
      <c r="AN207" s="51" t="s">
        <v>70</v>
      </c>
      <c r="AO207" s="51" t="s">
        <v>70</v>
      </c>
      <c r="AP207" s="54">
        <v>0</v>
      </c>
      <c r="AQ207" s="51" t="s">
        <v>70</v>
      </c>
      <c r="AR207" s="54">
        <v>10.9</v>
      </c>
      <c r="AS207" s="51" t="s">
        <v>71</v>
      </c>
      <c r="AT207" s="35">
        <v>0</v>
      </c>
      <c r="AU207" s="51" t="s">
        <v>70</v>
      </c>
      <c r="AV207" s="54">
        <v>0</v>
      </c>
      <c r="AW207" s="54">
        <v>40</v>
      </c>
      <c r="AX207" s="51" t="s">
        <v>70</v>
      </c>
      <c r="AY207" s="51" t="s">
        <v>70</v>
      </c>
      <c r="AZ207" s="51" t="s">
        <v>70</v>
      </c>
      <c r="BA207" s="51" t="s">
        <v>70</v>
      </c>
      <c r="BB207" s="51" t="s">
        <v>70</v>
      </c>
      <c r="BC207" s="51" t="s">
        <v>70</v>
      </c>
      <c r="BD207" s="51" t="s">
        <v>72</v>
      </c>
      <c r="BE207" s="54">
        <v>2002</v>
      </c>
      <c r="BF207" s="54">
        <v>124</v>
      </c>
      <c r="BG207" s="54">
        <v>125</v>
      </c>
      <c r="BH207" s="54">
        <v>204</v>
      </c>
      <c r="BI207" s="54">
        <v>1</v>
      </c>
      <c r="BJ207" s="54">
        <v>0</v>
      </c>
      <c r="BK207" s="54">
        <v>0</v>
      </c>
      <c r="BL207" s="54">
        <v>1</v>
      </c>
      <c r="BM207" s="54">
        <v>0</v>
      </c>
      <c r="BN207" s="54">
        <v>0</v>
      </c>
      <c r="BO207" s="54">
        <v>0</v>
      </c>
      <c r="BP207" s="54">
        <v>0</v>
      </c>
      <c r="BQ207" s="54">
        <v>0</v>
      </c>
      <c r="BR207" s="54">
        <v>0</v>
      </c>
      <c r="BS207" s="54">
        <v>0</v>
      </c>
      <c r="BT207" s="54">
        <v>0</v>
      </c>
      <c r="BU207" s="54">
        <v>0</v>
      </c>
      <c r="BV207" s="54">
        <v>0</v>
      </c>
      <c r="BW207" s="54">
        <v>0</v>
      </c>
      <c r="BX207" s="54">
        <v>0</v>
      </c>
      <c r="BY207" s="54">
        <v>1</v>
      </c>
      <c r="BZ207" s="51" t="s">
        <v>73</v>
      </c>
    </row>
    <row r="208" spans="1:78" ht="14" thickBot="1">
      <c r="A208" s="31" t="s">
        <v>222</v>
      </c>
      <c r="B208" s="31" t="s">
        <v>327</v>
      </c>
      <c r="C208" s="32">
        <v>38400</v>
      </c>
      <c r="D208" s="32">
        <v>39630</v>
      </c>
      <c r="E208" s="34">
        <f t="shared" si="5"/>
        <v>40</v>
      </c>
      <c r="F208" s="35">
        <v>139842</v>
      </c>
      <c r="G208" s="35">
        <v>187</v>
      </c>
      <c r="H208" s="40">
        <v>40.119999999999997</v>
      </c>
      <c r="I208" s="31" t="s">
        <v>324</v>
      </c>
      <c r="J208" s="31" t="s">
        <v>324</v>
      </c>
      <c r="K208" s="31" t="s">
        <v>222</v>
      </c>
      <c r="L208" s="31">
        <v>1</v>
      </c>
      <c r="M208" s="37">
        <v>0</v>
      </c>
      <c r="N208" s="39"/>
      <c r="O208" s="49"/>
      <c r="P208" s="50"/>
      <c r="Q208" s="37"/>
      <c r="R208" s="37"/>
      <c r="S208" s="31"/>
      <c r="T208" s="31" t="s">
        <v>66</v>
      </c>
      <c r="U208" s="31"/>
      <c r="V208" s="31"/>
      <c r="W208" s="35">
        <v>1</v>
      </c>
      <c r="X208" s="35">
        <v>1</v>
      </c>
      <c r="Y208" s="35">
        <v>1</v>
      </c>
      <c r="Z208" s="35">
        <v>1</v>
      </c>
      <c r="AA208" s="35">
        <v>1</v>
      </c>
      <c r="AB208" s="35">
        <v>1</v>
      </c>
      <c r="AC208" s="31" t="s">
        <v>325</v>
      </c>
      <c r="AD208" s="35">
        <v>174</v>
      </c>
      <c r="AE208" s="31" t="s">
        <v>326</v>
      </c>
      <c r="AF208" s="35">
        <v>1</v>
      </c>
      <c r="AG208" s="31" t="s">
        <v>208</v>
      </c>
      <c r="AH208" s="35">
        <v>536</v>
      </c>
      <c r="AI208" s="35">
        <v>1</v>
      </c>
      <c r="AJ208" s="31" t="s">
        <v>69</v>
      </c>
      <c r="AK208" s="31" t="s">
        <v>70</v>
      </c>
      <c r="AL208" s="31" t="s">
        <v>70</v>
      </c>
      <c r="AM208" s="31" t="s">
        <v>70</v>
      </c>
      <c r="AN208" s="31" t="s">
        <v>70</v>
      </c>
      <c r="AO208" s="31" t="s">
        <v>69</v>
      </c>
      <c r="AP208" s="35">
        <v>21</v>
      </c>
      <c r="AQ208" s="31" t="s">
        <v>70</v>
      </c>
      <c r="AR208" s="35">
        <v>10.9</v>
      </c>
      <c r="AS208" s="31" t="s">
        <v>328</v>
      </c>
      <c r="AT208" s="31"/>
      <c r="AU208" s="31" t="s">
        <v>70</v>
      </c>
      <c r="AV208" s="35">
        <v>1</v>
      </c>
      <c r="AW208" s="35">
        <v>40</v>
      </c>
      <c r="AX208" s="31" t="s">
        <v>70</v>
      </c>
      <c r="AY208" s="31" t="s">
        <v>70</v>
      </c>
      <c r="AZ208" s="31" t="s">
        <v>70</v>
      </c>
      <c r="BA208" s="31" t="s">
        <v>70</v>
      </c>
      <c r="BB208" s="31" t="s">
        <v>69</v>
      </c>
      <c r="BC208" s="31" t="s">
        <v>69</v>
      </c>
      <c r="BD208" s="31" t="s">
        <v>72</v>
      </c>
      <c r="BE208" s="35">
        <v>2007</v>
      </c>
      <c r="BF208" s="35">
        <v>125</v>
      </c>
      <c r="BG208" s="35">
        <v>126</v>
      </c>
      <c r="BH208" s="35">
        <v>1158</v>
      </c>
      <c r="BI208" s="35">
        <v>18</v>
      </c>
      <c r="BJ208" s="35">
        <v>2</v>
      </c>
      <c r="BK208" s="35">
        <v>0</v>
      </c>
      <c r="BL208" s="35">
        <v>39</v>
      </c>
      <c r="BM208" s="35">
        <v>6</v>
      </c>
      <c r="BN208" s="35">
        <v>0</v>
      </c>
      <c r="BO208" s="35">
        <v>9</v>
      </c>
      <c r="BP208" s="35">
        <v>0</v>
      </c>
      <c r="BQ208" s="35">
        <v>0</v>
      </c>
      <c r="BR208" s="35">
        <v>5</v>
      </c>
      <c r="BS208" s="35">
        <v>1</v>
      </c>
      <c r="BT208" s="35">
        <v>3</v>
      </c>
      <c r="BU208" s="35">
        <v>2</v>
      </c>
      <c r="BV208" s="35">
        <v>0</v>
      </c>
      <c r="BW208" s="35">
        <v>0</v>
      </c>
      <c r="BX208" s="35">
        <v>1</v>
      </c>
      <c r="BY208" s="35">
        <v>1</v>
      </c>
      <c r="BZ208" s="31" t="s">
        <v>73</v>
      </c>
    </row>
    <row r="209" spans="1:78" ht="14" thickBot="1">
      <c r="A209" s="51" t="s">
        <v>222</v>
      </c>
      <c r="B209" s="51" t="s">
        <v>329</v>
      </c>
      <c r="C209" s="52">
        <v>39630</v>
      </c>
      <c r="D209" s="52">
        <v>39696</v>
      </c>
      <c r="E209" s="53">
        <f t="shared" si="5"/>
        <v>2</v>
      </c>
      <c r="F209" s="54">
        <v>146264</v>
      </c>
      <c r="G209" s="54">
        <v>15</v>
      </c>
      <c r="H209" s="40">
        <v>61.53</v>
      </c>
      <c r="I209" s="51" t="s">
        <v>324</v>
      </c>
      <c r="J209" s="51" t="s">
        <v>324</v>
      </c>
      <c r="K209" s="51" t="s">
        <v>222</v>
      </c>
      <c r="L209" s="51">
        <v>1</v>
      </c>
      <c r="M209" s="56">
        <v>0</v>
      </c>
      <c r="N209" s="57"/>
      <c r="O209" s="58"/>
      <c r="P209" s="55"/>
      <c r="Q209" s="56"/>
      <c r="R209" s="56"/>
      <c r="S209" s="51" t="s">
        <v>69</v>
      </c>
      <c r="T209" s="51" t="s">
        <v>66</v>
      </c>
      <c r="U209" s="51"/>
      <c r="V209" s="51"/>
      <c r="W209" s="54">
        <v>1</v>
      </c>
      <c r="X209" s="54">
        <v>1</v>
      </c>
      <c r="Y209" s="54">
        <v>1</v>
      </c>
      <c r="Z209" s="54">
        <v>1</v>
      </c>
      <c r="AA209" s="54">
        <v>1</v>
      </c>
      <c r="AB209" s="54">
        <v>1</v>
      </c>
      <c r="AC209" s="51" t="s">
        <v>325</v>
      </c>
      <c r="AD209" s="54">
        <v>174</v>
      </c>
      <c r="AE209" s="51" t="s">
        <v>326</v>
      </c>
      <c r="AF209" s="54">
        <v>1</v>
      </c>
      <c r="AG209" s="51" t="s">
        <v>208</v>
      </c>
      <c r="AH209" s="54">
        <v>536</v>
      </c>
      <c r="AI209" s="54">
        <v>1</v>
      </c>
      <c r="AJ209" s="51" t="s">
        <v>70</v>
      </c>
      <c r="AK209" s="51" t="s">
        <v>70</v>
      </c>
      <c r="AL209" s="51" t="s">
        <v>70</v>
      </c>
      <c r="AM209" s="51" t="s">
        <v>70</v>
      </c>
      <c r="AN209" s="51" t="s">
        <v>70</v>
      </c>
      <c r="AO209" s="51" t="s">
        <v>70</v>
      </c>
      <c r="AP209" s="54">
        <v>0</v>
      </c>
      <c r="AQ209" s="51" t="s">
        <v>70</v>
      </c>
      <c r="AR209" s="54">
        <v>10.9</v>
      </c>
      <c r="AS209" s="51" t="s">
        <v>71</v>
      </c>
      <c r="AT209" s="54">
        <v>0</v>
      </c>
      <c r="AU209" s="51" t="s">
        <v>70</v>
      </c>
      <c r="AV209" s="54">
        <v>0</v>
      </c>
      <c r="AW209" s="54">
        <v>40</v>
      </c>
      <c r="AX209" s="51" t="s">
        <v>70</v>
      </c>
      <c r="AY209" s="51" t="s">
        <v>70</v>
      </c>
      <c r="AZ209" s="51" t="s">
        <v>70</v>
      </c>
      <c r="BA209" s="51" t="s">
        <v>70</v>
      </c>
      <c r="BB209" s="51" t="s">
        <v>70</v>
      </c>
      <c r="BC209" s="51" t="s">
        <v>70</v>
      </c>
      <c r="BD209" s="51" t="s">
        <v>72</v>
      </c>
      <c r="BE209" s="54">
        <v>2008</v>
      </c>
      <c r="BF209" s="54">
        <v>122</v>
      </c>
      <c r="BG209" s="54">
        <v>123</v>
      </c>
      <c r="BH209" s="54">
        <v>661</v>
      </c>
      <c r="BI209" s="54">
        <v>2</v>
      </c>
      <c r="BJ209" s="54">
        <v>0</v>
      </c>
      <c r="BK209" s="54">
        <v>0</v>
      </c>
      <c r="BL209" s="54">
        <v>6</v>
      </c>
      <c r="BM209" s="54">
        <v>0</v>
      </c>
      <c r="BN209" s="54">
        <v>0</v>
      </c>
      <c r="BO209" s="54">
        <v>1</v>
      </c>
      <c r="BP209" s="54">
        <v>0</v>
      </c>
      <c r="BQ209" s="54">
        <v>0</v>
      </c>
      <c r="BR209" s="54">
        <v>0</v>
      </c>
      <c r="BS209" s="54">
        <v>2</v>
      </c>
      <c r="BT209" s="54">
        <v>0</v>
      </c>
      <c r="BU209" s="54">
        <v>1</v>
      </c>
      <c r="BV209" s="54">
        <v>0</v>
      </c>
      <c r="BW209" s="54">
        <v>0</v>
      </c>
      <c r="BX209" s="54">
        <v>0</v>
      </c>
      <c r="BY209" s="54">
        <v>1</v>
      </c>
      <c r="BZ209" s="51" t="s">
        <v>73</v>
      </c>
    </row>
    <row r="210" spans="1:78" ht="14" thickBot="1">
      <c r="A210" s="31" t="s">
        <v>222</v>
      </c>
      <c r="B210" s="31" t="s">
        <v>330</v>
      </c>
      <c r="C210" s="32">
        <v>39814</v>
      </c>
      <c r="D210" s="32">
        <v>40787</v>
      </c>
      <c r="E210" s="34">
        <f t="shared" si="5"/>
        <v>32</v>
      </c>
      <c r="F210" s="35">
        <v>155162</v>
      </c>
      <c r="G210" s="35">
        <v>538</v>
      </c>
      <c r="H210" s="40">
        <v>130.03</v>
      </c>
      <c r="I210" s="31" t="s">
        <v>324</v>
      </c>
      <c r="J210" s="31" t="s">
        <v>324</v>
      </c>
      <c r="K210" s="31" t="s">
        <v>222</v>
      </c>
      <c r="L210" s="31">
        <v>1</v>
      </c>
      <c r="M210" s="37">
        <v>0</v>
      </c>
      <c r="N210" s="39"/>
      <c r="O210" s="49"/>
      <c r="P210" s="50"/>
      <c r="Q210" s="37"/>
      <c r="R210" s="37"/>
      <c r="S210" s="31"/>
      <c r="T210" s="31" t="s">
        <v>66</v>
      </c>
      <c r="U210" s="31"/>
      <c r="V210" s="31"/>
      <c r="W210" s="35">
        <v>1</v>
      </c>
      <c r="X210" s="35">
        <v>1</v>
      </c>
      <c r="Y210" s="35">
        <v>1</v>
      </c>
      <c r="Z210" s="35">
        <v>1</v>
      </c>
      <c r="AA210" s="35">
        <v>1</v>
      </c>
      <c r="AB210" s="35">
        <v>1</v>
      </c>
      <c r="AC210" s="31" t="s">
        <v>325</v>
      </c>
      <c r="AD210" s="35">
        <v>174</v>
      </c>
      <c r="AE210" s="31" t="s">
        <v>326</v>
      </c>
      <c r="AF210" s="35">
        <v>1</v>
      </c>
      <c r="AG210" s="31" t="s">
        <v>208</v>
      </c>
      <c r="AH210" s="35">
        <v>536</v>
      </c>
      <c r="AI210" s="35">
        <v>1</v>
      </c>
      <c r="AJ210" s="31" t="s">
        <v>70</v>
      </c>
      <c r="AK210" s="31" t="s">
        <v>70</v>
      </c>
      <c r="AL210" s="31" t="s">
        <v>70</v>
      </c>
      <c r="AM210" s="31" t="s">
        <v>70</v>
      </c>
      <c r="AN210" s="31" t="s">
        <v>70</v>
      </c>
      <c r="AO210" s="31" t="s">
        <v>70</v>
      </c>
      <c r="AP210" s="35">
        <v>0</v>
      </c>
      <c r="AQ210" s="31" t="s">
        <v>70</v>
      </c>
      <c r="AR210" s="35">
        <v>10.9</v>
      </c>
      <c r="AS210" s="31" t="s">
        <v>71</v>
      </c>
      <c r="AT210" s="35">
        <v>0</v>
      </c>
      <c r="AU210" s="31" t="s">
        <v>70</v>
      </c>
      <c r="AV210" s="35">
        <v>0</v>
      </c>
      <c r="AW210" s="35">
        <v>40</v>
      </c>
      <c r="AX210" s="31" t="s">
        <v>70</v>
      </c>
      <c r="AY210" s="31" t="s">
        <v>70</v>
      </c>
      <c r="AZ210" s="31" t="s">
        <v>70</v>
      </c>
      <c r="BA210" s="31" t="s">
        <v>70</v>
      </c>
      <c r="BB210" s="31" t="s">
        <v>70</v>
      </c>
      <c r="BC210" s="31" t="s">
        <v>70</v>
      </c>
      <c r="BD210" s="31" t="s">
        <v>72</v>
      </c>
      <c r="BE210" s="35">
        <v>2010</v>
      </c>
      <c r="BF210" s="35">
        <v>123</v>
      </c>
      <c r="BG210" s="35">
        <v>124</v>
      </c>
      <c r="BH210" s="35">
        <v>975</v>
      </c>
      <c r="BI210" s="35">
        <v>39</v>
      </c>
      <c r="BJ210" s="35">
        <v>2</v>
      </c>
      <c r="BK210" s="35">
        <v>0</v>
      </c>
      <c r="BL210" s="35">
        <v>63</v>
      </c>
      <c r="BM210" s="35">
        <v>6</v>
      </c>
      <c r="BN210" s="35">
        <v>0</v>
      </c>
      <c r="BO210" s="35">
        <v>36</v>
      </c>
      <c r="BP210" s="35">
        <v>1</v>
      </c>
      <c r="BQ210" s="35">
        <v>0</v>
      </c>
      <c r="BR210" s="35">
        <v>0</v>
      </c>
      <c r="BS210" s="35">
        <v>1</v>
      </c>
      <c r="BT210" s="35">
        <v>3</v>
      </c>
      <c r="BU210" s="35">
        <v>2</v>
      </c>
      <c r="BV210" s="35">
        <v>0</v>
      </c>
      <c r="BW210" s="35">
        <v>0</v>
      </c>
      <c r="BX210" s="35">
        <v>0</v>
      </c>
      <c r="BY210" s="35">
        <v>1</v>
      </c>
      <c r="BZ210" s="31" t="s">
        <v>73</v>
      </c>
    </row>
    <row r="211" spans="1:78" ht="14" thickBot="1">
      <c r="A211" s="51" t="s">
        <v>222</v>
      </c>
      <c r="B211" s="51" t="s">
        <v>327</v>
      </c>
      <c r="C211" s="52">
        <v>40787</v>
      </c>
      <c r="D211" s="52">
        <v>41671</v>
      </c>
      <c r="E211" s="53">
        <f t="shared" si="5"/>
        <v>29</v>
      </c>
      <c r="F211" s="54">
        <v>168037</v>
      </c>
      <c r="G211" s="54">
        <v>329</v>
      </c>
      <c r="H211" s="40">
        <v>81.02</v>
      </c>
      <c r="I211" s="51" t="s">
        <v>324</v>
      </c>
      <c r="J211" s="51" t="s">
        <v>324</v>
      </c>
      <c r="K211" s="51" t="s">
        <v>222</v>
      </c>
      <c r="L211" s="51">
        <v>1</v>
      </c>
      <c r="M211" s="56">
        <v>3</v>
      </c>
      <c r="N211" s="59">
        <v>41106</v>
      </c>
      <c r="O211" s="59">
        <v>41107</v>
      </c>
      <c r="P211" s="58">
        <v>41617</v>
      </c>
      <c r="Q211" s="56" t="s">
        <v>70</v>
      </c>
      <c r="R211" s="56"/>
      <c r="S211" s="51"/>
      <c r="T211" s="51" t="s">
        <v>66</v>
      </c>
      <c r="U211" s="51"/>
      <c r="V211" s="51"/>
      <c r="W211" s="54">
        <v>1</v>
      </c>
      <c r="X211" s="54">
        <v>1</v>
      </c>
      <c r="Y211" s="54">
        <v>1</v>
      </c>
      <c r="Z211" s="54">
        <v>1</v>
      </c>
      <c r="AA211" s="54">
        <v>1</v>
      </c>
      <c r="AB211" s="54">
        <v>1</v>
      </c>
      <c r="AC211" s="51" t="s">
        <v>325</v>
      </c>
      <c r="AD211" s="54">
        <v>174</v>
      </c>
      <c r="AE211" s="51" t="s">
        <v>326</v>
      </c>
      <c r="AF211" s="54">
        <v>1</v>
      </c>
      <c r="AG211" s="51" t="s">
        <v>208</v>
      </c>
      <c r="AH211" s="54">
        <v>536</v>
      </c>
      <c r="AI211" s="35">
        <v>1</v>
      </c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 t="s">
        <v>87</v>
      </c>
    </row>
    <row r="212" spans="1:78" s="15" customFormat="1" ht="13">
      <c r="A212" s="72" t="s">
        <v>222</v>
      </c>
      <c r="B212" s="72" t="s">
        <v>331</v>
      </c>
      <c r="C212" s="73">
        <v>41671</v>
      </c>
      <c r="D212" s="73">
        <v>43465</v>
      </c>
      <c r="E212" s="74">
        <f t="shared" si="5"/>
        <v>58</v>
      </c>
      <c r="F212" s="75">
        <v>185465.48</v>
      </c>
      <c r="G212" s="75">
        <v>744</v>
      </c>
      <c r="H212" s="76">
        <v>83</v>
      </c>
      <c r="I212" s="72" t="s">
        <v>324</v>
      </c>
      <c r="J212" s="72" t="s">
        <v>324</v>
      </c>
      <c r="K212" s="72" t="s">
        <v>222</v>
      </c>
      <c r="L212" s="72">
        <v>1</v>
      </c>
      <c r="M212" s="65">
        <v>0</v>
      </c>
      <c r="N212" s="77"/>
      <c r="O212" s="91"/>
      <c r="P212" s="79"/>
      <c r="Q212" s="65"/>
      <c r="R212" s="65"/>
      <c r="S212" s="72"/>
      <c r="T212" s="72" t="s">
        <v>66</v>
      </c>
      <c r="U212" s="72"/>
      <c r="V212" s="72"/>
      <c r="W212" s="75">
        <v>1</v>
      </c>
      <c r="X212" s="75">
        <v>1</v>
      </c>
      <c r="Y212" s="75">
        <v>1</v>
      </c>
      <c r="Z212" s="75">
        <v>1</v>
      </c>
      <c r="AA212" s="75">
        <v>1</v>
      </c>
      <c r="AB212" s="75">
        <v>1</v>
      </c>
      <c r="AC212" s="72" t="s">
        <v>325</v>
      </c>
      <c r="AD212" s="75">
        <v>174</v>
      </c>
      <c r="AE212" s="72" t="s">
        <v>326</v>
      </c>
      <c r="AF212" s="75">
        <v>1</v>
      </c>
      <c r="AG212" s="72" t="s">
        <v>208</v>
      </c>
      <c r="AH212" s="75">
        <v>536</v>
      </c>
      <c r="AI212" s="35">
        <v>1</v>
      </c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 t="s">
        <v>87</v>
      </c>
    </row>
    <row r="213" spans="1:78" ht="14" thickBot="1">
      <c r="A213" s="31" t="s">
        <v>100</v>
      </c>
      <c r="B213" s="31" t="s">
        <v>332</v>
      </c>
      <c r="C213" s="32">
        <v>37226</v>
      </c>
      <c r="D213" s="32">
        <v>37288</v>
      </c>
      <c r="E213" s="34">
        <f t="shared" si="5"/>
        <v>2</v>
      </c>
      <c r="F213" s="35">
        <v>433669</v>
      </c>
      <c r="G213" s="35">
        <v>133</v>
      </c>
      <c r="H213" s="81">
        <v>184.01</v>
      </c>
      <c r="I213" s="31" t="s">
        <v>79</v>
      </c>
      <c r="J213" s="31" t="s">
        <v>79</v>
      </c>
      <c r="K213" s="31" t="s">
        <v>100</v>
      </c>
      <c r="L213" s="31">
        <v>1</v>
      </c>
      <c r="M213" s="37">
        <v>0</v>
      </c>
      <c r="N213" s="64"/>
      <c r="O213" s="50"/>
      <c r="P213" s="50"/>
      <c r="Q213" s="31"/>
      <c r="R213" s="31"/>
      <c r="S213" s="31"/>
      <c r="T213" s="31" t="s">
        <v>66</v>
      </c>
      <c r="U213" s="31"/>
      <c r="V213" s="31"/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1" t="s">
        <v>333</v>
      </c>
      <c r="AD213" s="35">
        <v>128</v>
      </c>
      <c r="AE213" s="35">
        <v>149</v>
      </c>
      <c r="AF213" s="35">
        <v>1</v>
      </c>
      <c r="AG213" s="31" t="s">
        <v>208</v>
      </c>
      <c r="AH213" s="35">
        <v>89</v>
      </c>
      <c r="AI213" s="35">
        <v>1</v>
      </c>
      <c r="AJ213" s="31" t="s">
        <v>69</v>
      </c>
      <c r="AK213" s="31" t="s">
        <v>69</v>
      </c>
      <c r="AL213" s="31" t="s">
        <v>69</v>
      </c>
      <c r="AM213" s="31" t="s">
        <v>70</v>
      </c>
      <c r="AN213" s="31" t="s">
        <v>69</v>
      </c>
      <c r="AO213" s="31" t="s">
        <v>69</v>
      </c>
      <c r="AP213" s="31"/>
      <c r="AQ213" s="31" t="s">
        <v>70</v>
      </c>
      <c r="AR213" s="35">
        <v>0.4</v>
      </c>
      <c r="AS213" s="31" t="s">
        <v>101</v>
      </c>
      <c r="AT213" s="35">
        <v>0</v>
      </c>
      <c r="AU213" s="31" t="s">
        <v>70</v>
      </c>
      <c r="AV213" s="35">
        <v>0</v>
      </c>
      <c r="AW213" s="35">
        <v>40</v>
      </c>
      <c r="AX213" s="31" t="s">
        <v>70</v>
      </c>
      <c r="AY213" s="31" t="s">
        <v>70</v>
      </c>
      <c r="AZ213" s="31" t="s">
        <v>70</v>
      </c>
      <c r="BA213" s="31" t="s">
        <v>70</v>
      </c>
      <c r="BB213" s="31" t="s">
        <v>69</v>
      </c>
      <c r="BC213" s="31" t="s">
        <v>69</v>
      </c>
      <c r="BD213" s="31" t="s">
        <v>72</v>
      </c>
      <c r="BE213" s="35">
        <v>2002</v>
      </c>
      <c r="BF213" s="35">
        <v>128</v>
      </c>
      <c r="BG213" s="35">
        <v>129</v>
      </c>
      <c r="BH213" s="35">
        <v>3</v>
      </c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1" t="s">
        <v>73</v>
      </c>
    </row>
    <row r="214" spans="1:78" ht="14" thickBot="1">
      <c r="A214" s="31" t="s">
        <v>100</v>
      </c>
      <c r="B214" s="31" t="s">
        <v>334</v>
      </c>
      <c r="C214" s="32">
        <v>37298</v>
      </c>
      <c r="D214" s="32">
        <v>37438</v>
      </c>
      <c r="E214" s="34">
        <f t="shared" si="5"/>
        <v>4</v>
      </c>
      <c r="F214" s="35">
        <v>433669</v>
      </c>
      <c r="G214" s="35">
        <v>524</v>
      </c>
      <c r="H214" s="40">
        <v>362.49</v>
      </c>
      <c r="I214" s="31" t="s">
        <v>79</v>
      </c>
      <c r="J214" s="31" t="s">
        <v>79</v>
      </c>
      <c r="K214" s="31" t="s">
        <v>196</v>
      </c>
      <c r="L214" s="31">
        <v>0</v>
      </c>
      <c r="M214" s="37">
        <v>0</v>
      </c>
      <c r="N214" s="64"/>
      <c r="O214" s="50"/>
      <c r="P214" s="50"/>
      <c r="Q214" s="31"/>
      <c r="R214" s="31"/>
      <c r="S214" s="31"/>
      <c r="T214" s="31" t="s">
        <v>66</v>
      </c>
      <c r="U214" s="31"/>
      <c r="V214" s="31" t="s">
        <v>335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1" t="s">
        <v>333</v>
      </c>
      <c r="AD214" s="35">
        <v>128</v>
      </c>
      <c r="AE214" s="35">
        <v>149</v>
      </c>
      <c r="AF214" s="35">
        <v>1</v>
      </c>
      <c r="AG214" s="31" t="s">
        <v>208</v>
      </c>
      <c r="AH214" s="35">
        <v>89</v>
      </c>
      <c r="AI214" s="35">
        <v>1</v>
      </c>
      <c r="AJ214" s="31" t="s">
        <v>70</v>
      </c>
      <c r="AK214" s="31" t="s">
        <v>70</v>
      </c>
      <c r="AL214" s="31" t="s">
        <v>69</v>
      </c>
      <c r="AM214" s="31" t="s">
        <v>70</v>
      </c>
      <c r="AN214" s="31" t="s">
        <v>69</v>
      </c>
      <c r="AO214" s="31" t="s">
        <v>69</v>
      </c>
      <c r="AP214" s="31"/>
      <c r="AQ214" s="31" t="s">
        <v>70</v>
      </c>
      <c r="AR214" s="35">
        <v>0.4</v>
      </c>
      <c r="AS214" s="31" t="s">
        <v>189</v>
      </c>
      <c r="AT214" s="31"/>
      <c r="AU214" s="31" t="s">
        <v>70</v>
      </c>
      <c r="AV214" s="35">
        <v>1</v>
      </c>
      <c r="AW214" s="35">
        <v>40</v>
      </c>
      <c r="AX214" s="31" t="s">
        <v>69</v>
      </c>
      <c r="AY214" s="31" t="s">
        <v>69</v>
      </c>
      <c r="AZ214" s="31" t="s">
        <v>70</v>
      </c>
      <c r="BA214" s="31" t="s">
        <v>70</v>
      </c>
      <c r="BB214" s="31" t="s">
        <v>70</v>
      </c>
      <c r="BC214" s="31" t="s">
        <v>69</v>
      </c>
      <c r="BD214" s="31" t="s">
        <v>72</v>
      </c>
      <c r="BE214" s="35">
        <v>2002</v>
      </c>
      <c r="BF214" s="35">
        <v>132</v>
      </c>
      <c r="BG214" s="35">
        <v>133</v>
      </c>
      <c r="BH214" s="35">
        <v>20</v>
      </c>
      <c r="BI214" s="35">
        <v>0</v>
      </c>
      <c r="BJ214" s="35">
        <v>2</v>
      </c>
      <c r="BK214" s="35">
        <v>0</v>
      </c>
      <c r="BL214" s="35">
        <v>2</v>
      </c>
      <c r="BM214" s="35">
        <v>0</v>
      </c>
      <c r="BN214" s="35">
        <v>0</v>
      </c>
      <c r="BO214" s="35">
        <v>0</v>
      </c>
      <c r="BP214" s="35">
        <v>0</v>
      </c>
      <c r="BQ214" s="35">
        <v>0</v>
      </c>
      <c r="BR214" s="35">
        <v>0</v>
      </c>
      <c r="BS214" s="35">
        <v>0</v>
      </c>
      <c r="BT214" s="35">
        <v>0</v>
      </c>
      <c r="BU214" s="35">
        <v>0</v>
      </c>
      <c r="BV214" s="35">
        <v>0</v>
      </c>
      <c r="BW214" s="35">
        <v>0</v>
      </c>
      <c r="BX214" s="35">
        <v>0</v>
      </c>
      <c r="BY214" s="35">
        <v>1</v>
      </c>
      <c r="BZ214" s="31" t="s">
        <v>73</v>
      </c>
    </row>
    <row r="215" spans="1:78" ht="14" thickBot="1">
      <c r="A215" s="51" t="s">
        <v>100</v>
      </c>
      <c r="B215" s="51" t="s">
        <v>308</v>
      </c>
      <c r="C215" s="52">
        <v>37438</v>
      </c>
      <c r="D215" s="68">
        <v>37742</v>
      </c>
      <c r="E215" s="53">
        <f t="shared" si="5"/>
        <v>10</v>
      </c>
      <c r="F215" s="54">
        <v>454462</v>
      </c>
      <c r="G215" s="54">
        <v>1</v>
      </c>
      <c r="H215" s="40">
        <v>0.26</v>
      </c>
      <c r="I215" s="51" t="s">
        <v>79</v>
      </c>
      <c r="J215" s="51" t="s">
        <v>79</v>
      </c>
      <c r="K215" s="51" t="s">
        <v>138</v>
      </c>
      <c r="L215" s="51">
        <v>0</v>
      </c>
      <c r="M215" s="56">
        <v>0</v>
      </c>
      <c r="N215" s="69"/>
      <c r="O215" s="55"/>
      <c r="P215" s="55"/>
      <c r="Q215" s="51"/>
      <c r="R215" s="51"/>
      <c r="S215" s="51"/>
      <c r="T215" s="51" t="s">
        <v>66</v>
      </c>
      <c r="U215" s="51"/>
      <c r="V215" s="51"/>
      <c r="W215" s="54">
        <v>0</v>
      </c>
      <c r="X215" s="54">
        <v>0</v>
      </c>
      <c r="Y215" s="54">
        <v>0</v>
      </c>
      <c r="Z215" s="54">
        <v>0</v>
      </c>
      <c r="AA215" s="54">
        <v>0</v>
      </c>
      <c r="AB215" s="54">
        <v>0</v>
      </c>
      <c r="AC215" s="51" t="s">
        <v>333</v>
      </c>
      <c r="AD215" s="54">
        <v>128</v>
      </c>
      <c r="AE215" s="54">
        <v>149</v>
      </c>
      <c r="AF215" s="54">
        <v>1</v>
      </c>
      <c r="AG215" s="51" t="s">
        <v>208</v>
      </c>
      <c r="AH215" s="54">
        <v>89</v>
      </c>
      <c r="AI215" s="54">
        <v>1</v>
      </c>
      <c r="AJ215" s="51" t="s">
        <v>70</v>
      </c>
      <c r="AK215" s="51" t="s">
        <v>70</v>
      </c>
      <c r="AL215" s="51" t="s">
        <v>70</v>
      </c>
      <c r="AM215" s="51" t="s">
        <v>70</v>
      </c>
      <c r="AN215" s="51" t="s">
        <v>70</v>
      </c>
      <c r="AO215" s="51" t="s">
        <v>70</v>
      </c>
      <c r="AP215" s="54">
        <v>0</v>
      </c>
      <c r="AQ215" s="51" t="s">
        <v>70</v>
      </c>
      <c r="AR215" s="54">
        <v>0.4</v>
      </c>
      <c r="AS215" s="51" t="s">
        <v>71</v>
      </c>
      <c r="AT215" s="54">
        <v>0</v>
      </c>
      <c r="AU215" s="51" t="s">
        <v>70</v>
      </c>
      <c r="AV215" s="54">
        <v>0</v>
      </c>
      <c r="AW215" s="54">
        <v>40</v>
      </c>
      <c r="AX215" s="51" t="s">
        <v>70</v>
      </c>
      <c r="AY215" s="51" t="s">
        <v>70</v>
      </c>
      <c r="AZ215" s="51" t="s">
        <v>70</v>
      </c>
      <c r="BA215" s="51" t="s">
        <v>70</v>
      </c>
      <c r="BB215" s="51" t="s">
        <v>70</v>
      </c>
      <c r="BC215" s="51" t="s">
        <v>70</v>
      </c>
      <c r="BD215" s="51" t="s">
        <v>72</v>
      </c>
      <c r="BE215" s="54">
        <v>2002</v>
      </c>
      <c r="BF215" s="54">
        <v>131</v>
      </c>
      <c r="BG215" s="54">
        <v>132</v>
      </c>
      <c r="BH215" s="54">
        <v>76</v>
      </c>
      <c r="BI215" s="54">
        <v>3</v>
      </c>
      <c r="BJ215" s="54">
        <v>2</v>
      </c>
      <c r="BK215" s="54">
        <v>0</v>
      </c>
      <c r="BL215" s="54">
        <v>9</v>
      </c>
      <c r="BM215" s="54">
        <v>2</v>
      </c>
      <c r="BN215" s="54">
        <v>1</v>
      </c>
      <c r="BO215" s="54">
        <v>0</v>
      </c>
      <c r="BP215" s="54">
        <v>0</v>
      </c>
      <c r="BQ215" s="54">
        <v>0</v>
      </c>
      <c r="BR215" s="54">
        <v>0</v>
      </c>
      <c r="BS215" s="54">
        <v>0</v>
      </c>
      <c r="BT215" s="54">
        <v>1</v>
      </c>
      <c r="BU215" s="54">
        <v>0</v>
      </c>
      <c r="BV215" s="54">
        <v>0</v>
      </c>
      <c r="BW215" s="54">
        <v>0</v>
      </c>
      <c r="BX215" s="54">
        <v>0</v>
      </c>
      <c r="BY215" s="54">
        <v>1</v>
      </c>
      <c r="BZ215" s="51" t="s">
        <v>73</v>
      </c>
    </row>
    <row r="216" spans="1:78" ht="14" thickBot="1">
      <c r="A216" s="51" t="s">
        <v>100</v>
      </c>
      <c r="B216" s="51" t="s">
        <v>210</v>
      </c>
      <c r="C216" s="52">
        <v>37773</v>
      </c>
      <c r="D216" s="52">
        <v>38384</v>
      </c>
      <c r="E216" s="53">
        <f t="shared" si="5"/>
        <v>20</v>
      </c>
      <c r="F216" s="54">
        <v>464859</v>
      </c>
      <c r="G216" s="54">
        <v>11</v>
      </c>
      <c r="H216" s="40">
        <v>1.42</v>
      </c>
      <c r="I216" s="51" t="s">
        <v>79</v>
      </c>
      <c r="J216" s="51" t="s">
        <v>79</v>
      </c>
      <c r="K216" s="51" t="s">
        <v>106</v>
      </c>
      <c r="L216" s="51">
        <v>0</v>
      </c>
      <c r="M216" s="56">
        <v>0</v>
      </c>
      <c r="N216" s="69"/>
      <c r="O216" s="55"/>
      <c r="P216" s="55"/>
      <c r="Q216" s="51"/>
      <c r="R216" s="51"/>
      <c r="S216" s="51"/>
      <c r="T216" s="51" t="s">
        <v>66</v>
      </c>
      <c r="U216" s="51"/>
      <c r="V216" s="51"/>
      <c r="W216" s="54">
        <v>0</v>
      </c>
      <c r="X216" s="54">
        <v>0</v>
      </c>
      <c r="Y216" s="54">
        <v>0</v>
      </c>
      <c r="Z216" s="54">
        <v>0</v>
      </c>
      <c r="AA216" s="54">
        <v>0</v>
      </c>
      <c r="AB216" s="54">
        <v>0</v>
      </c>
      <c r="AC216" s="51" t="s">
        <v>333</v>
      </c>
      <c r="AD216" s="54">
        <v>128</v>
      </c>
      <c r="AE216" s="54">
        <v>149</v>
      </c>
      <c r="AF216" s="54">
        <v>1</v>
      </c>
      <c r="AG216" s="51" t="s">
        <v>208</v>
      </c>
      <c r="AH216" s="54">
        <v>89</v>
      </c>
      <c r="AI216" s="54">
        <v>1</v>
      </c>
      <c r="AJ216" s="51" t="s">
        <v>70</v>
      </c>
      <c r="AK216" s="51" t="s">
        <v>70</v>
      </c>
      <c r="AL216" s="51" t="s">
        <v>69</v>
      </c>
      <c r="AM216" s="51" t="s">
        <v>70</v>
      </c>
      <c r="AN216" s="51" t="s">
        <v>70</v>
      </c>
      <c r="AO216" s="51" t="s">
        <v>69</v>
      </c>
      <c r="AP216" s="54">
        <v>0</v>
      </c>
      <c r="AQ216" s="51" t="s">
        <v>70</v>
      </c>
      <c r="AR216" s="54">
        <v>0.4</v>
      </c>
      <c r="AS216" s="51" t="s">
        <v>71</v>
      </c>
      <c r="AT216" s="54">
        <v>0</v>
      </c>
      <c r="AU216" s="51" t="s">
        <v>70</v>
      </c>
      <c r="AV216" s="54">
        <v>0</v>
      </c>
      <c r="AW216" s="54">
        <v>40</v>
      </c>
      <c r="AX216" s="51" t="s">
        <v>70</v>
      </c>
      <c r="AY216" s="51" t="s">
        <v>70</v>
      </c>
      <c r="AZ216" s="51" t="s">
        <v>70</v>
      </c>
      <c r="BA216" s="51" t="s">
        <v>70</v>
      </c>
      <c r="BB216" s="51" t="s">
        <v>70</v>
      </c>
      <c r="BC216" s="51" t="s">
        <v>70</v>
      </c>
      <c r="BD216" s="51" t="s">
        <v>72</v>
      </c>
      <c r="BE216" s="54">
        <v>2003</v>
      </c>
      <c r="BF216" s="54">
        <v>127</v>
      </c>
      <c r="BG216" s="54">
        <v>128</v>
      </c>
      <c r="BH216" s="54">
        <v>79</v>
      </c>
      <c r="BI216" s="54">
        <v>8</v>
      </c>
      <c r="BJ216" s="54">
        <v>6</v>
      </c>
      <c r="BK216" s="54">
        <v>0</v>
      </c>
      <c r="BL216" s="54">
        <v>19</v>
      </c>
      <c r="BM216" s="54">
        <v>2</v>
      </c>
      <c r="BN216" s="54">
        <v>0</v>
      </c>
      <c r="BO216" s="54">
        <v>0</v>
      </c>
      <c r="BP216" s="54">
        <v>0</v>
      </c>
      <c r="BQ216" s="54">
        <v>0</v>
      </c>
      <c r="BR216" s="54">
        <v>0</v>
      </c>
      <c r="BS216" s="54">
        <v>0</v>
      </c>
      <c r="BT216" s="54">
        <v>1</v>
      </c>
      <c r="BU216" s="54">
        <v>0</v>
      </c>
      <c r="BV216" s="54">
        <v>0</v>
      </c>
      <c r="BW216" s="54">
        <v>0</v>
      </c>
      <c r="BX216" s="54">
        <v>0</v>
      </c>
      <c r="BY216" s="54">
        <v>1</v>
      </c>
      <c r="BZ216" s="51" t="s">
        <v>73</v>
      </c>
    </row>
    <row r="217" spans="1:78" ht="14" thickBot="1">
      <c r="A217" s="31" t="s">
        <v>100</v>
      </c>
      <c r="B217" s="31" t="s">
        <v>267</v>
      </c>
      <c r="C217" s="32">
        <v>38384</v>
      </c>
      <c r="D217" s="32">
        <v>38970</v>
      </c>
      <c r="E217" s="34">
        <f t="shared" si="5"/>
        <v>19</v>
      </c>
      <c r="F217" s="35">
        <v>504101</v>
      </c>
      <c r="G217" s="35">
        <v>37</v>
      </c>
      <c r="H217" s="40">
        <v>4.6399999999999997</v>
      </c>
      <c r="I217" s="31" t="s">
        <v>79</v>
      </c>
      <c r="J217" s="31" t="s">
        <v>79</v>
      </c>
      <c r="K217" s="31" t="s">
        <v>103</v>
      </c>
      <c r="L217" s="31">
        <v>0</v>
      </c>
      <c r="M217" s="86">
        <v>1</v>
      </c>
      <c r="N217" s="38">
        <v>38970</v>
      </c>
      <c r="O217" s="39"/>
      <c r="P217" s="50"/>
      <c r="Q217" s="31" t="s">
        <v>69</v>
      </c>
      <c r="R217" s="31"/>
      <c r="S217" s="31"/>
      <c r="T217" s="31" t="s">
        <v>66</v>
      </c>
      <c r="U217" s="31"/>
      <c r="V217" s="31"/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1" t="s">
        <v>333</v>
      </c>
      <c r="AD217" s="35">
        <v>128</v>
      </c>
      <c r="AE217" s="35">
        <v>149</v>
      </c>
      <c r="AF217" s="35">
        <v>1</v>
      </c>
      <c r="AG217" s="31" t="s">
        <v>208</v>
      </c>
      <c r="AH217" s="35">
        <v>89</v>
      </c>
      <c r="AI217" s="35">
        <v>1</v>
      </c>
      <c r="AJ217" s="31" t="s">
        <v>70</v>
      </c>
      <c r="AK217" s="31" t="s">
        <v>70</v>
      </c>
      <c r="AL217" s="31" t="s">
        <v>69</v>
      </c>
      <c r="AM217" s="31" t="s">
        <v>69</v>
      </c>
      <c r="AN217" s="31" t="s">
        <v>69</v>
      </c>
      <c r="AO217" s="31" t="s">
        <v>69</v>
      </c>
      <c r="AP217" s="35">
        <v>20</v>
      </c>
      <c r="AQ217" s="31" t="s">
        <v>69</v>
      </c>
      <c r="AR217" s="35">
        <v>0.4</v>
      </c>
      <c r="AS217" s="31" t="s">
        <v>268</v>
      </c>
      <c r="AT217" s="35">
        <v>20</v>
      </c>
      <c r="AU217" s="31" t="s">
        <v>70</v>
      </c>
      <c r="AV217" s="35">
        <v>1</v>
      </c>
      <c r="AW217" s="35">
        <v>40</v>
      </c>
      <c r="AX217" s="31" t="s">
        <v>70</v>
      </c>
      <c r="AY217" s="31" t="s">
        <v>70</v>
      </c>
      <c r="AZ217" s="31" t="s">
        <v>70</v>
      </c>
      <c r="BA217" s="31" t="s">
        <v>70</v>
      </c>
      <c r="BB217" s="31" t="s">
        <v>70</v>
      </c>
      <c r="BC217" s="31" t="s">
        <v>69</v>
      </c>
      <c r="BD217" s="31" t="s">
        <v>84</v>
      </c>
      <c r="BE217" s="35">
        <v>2005</v>
      </c>
      <c r="BF217" s="35">
        <v>126</v>
      </c>
      <c r="BG217" s="35">
        <v>127</v>
      </c>
      <c r="BH217" s="35">
        <v>84</v>
      </c>
      <c r="BI217" s="35">
        <v>18</v>
      </c>
      <c r="BJ217" s="35">
        <v>12</v>
      </c>
      <c r="BK217" s="35">
        <v>4</v>
      </c>
      <c r="BL217" s="35">
        <v>46</v>
      </c>
      <c r="BM217" s="35">
        <v>11</v>
      </c>
      <c r="BN217" s="35">
        <v>0</v>
      </c>
      <c r="BO217" s="35">
        <v>11</v>
      </c>
      <c r="BP217" s="35">
        <v>1</v>
      </c>
      <c r="BQ217" s="35">
        <v>0</v>
      </c>
      <c r="BR217" s="35">
        <v>4</v>
      </c>
      <c r="BS217" s="35">
        <v>1</v>
      </c>
      <c r="BT217" s="35">
        <v>0</v>
      </c>
      <c r="BU217" s="35">
        <v>0</v>
      </c>
      <c r="BV217" s="35">
        <v>0</v>
      </c>
      <c r="BW217" s="35">
        <v>0</v>
      </c>
      <c r="BX217" s="35">
        <v>0</v>
      </c>
      <c r="BY217" s="35">
        <v>1</v>
      </c>
      <c r="BZ217" s="31" t="s">
        <v>73</v>
      </c>
    </row>
    <row r="218" spans="1:78" ht="14" thickBot="1">
      <c r="A218" s="51" t="s">
        <v>100</v>
      </c>
      <c r="B218" s="51" t="s">
        <v>336</v>
      </c>
      <c r="C218" s="52">
        <v>38971</v>
      </c>
      <c r="D218" s="52">
        <v>39433</v>
      </c>
      <c r="E218" s="53">
        <f t="shared" si="5"/>
        <v>15</v>
      </c>
      <c r="F218" s="54">
        <v>528258</v>
      </c>
      <c r="G218" s="54">
        <v>163</v>
      </c>
      <c r="H218" s="40">
        <v>24.68</v>
      </c>
      <c r="I218" s="51" t="s">
        <v>79</v>
      </c>
      <c r="J218" s="51" t="s">
        <v>79</v>
      </c>
      <c r="K218" s="51" t="s">
        <v>108</v>
      </c>
      <c r="L218" s="51">
        <v>0</v>
      </c>
      <c r="M218" s="56">
        <v>0</v>
      </c>
      <c r="N218" s="69"/>
      <c r="O218" s="55"/>
      <c r="P218" s="55"/>
      <c r="Q218" s="51"/>
      <c r="R218" s="51"/>
      <c r="S218" s="51"/>
      <c r="T218" s="51" t="s">
        <v>66</v>
      </c>
      <c r="U218" s="51"/>
      <c r="V218" s="51"/>
      <c r="W218" s="54">
        <v>0</v>
      </c>
      <c r="X218" s="54">
        <v>0</v>
      </c>
      <c r="Y218" s="54">
        <v>0</v>
      </c>
      <c r="Z218" s="54">
        <v>0</v>
      </c>
      <c r="AA218" s="54">
        <v>0</v>
      </c>
      <c r="AB218" s="54">
        <v>0</v>
      </c>
      <c r="AC218" s="51" t="s">
        <v>333</v>
      </c>
      <c r="AD218" s="54">
        <v>128</v>
      </c>
      <c r="AE218" s="54">
        <v>149</v>
      </c>
      <c r="AF218" s="54">
        <v>1</v>
      </c>
      <c r="AG218" s="51" t="s">
        <v>208</v>
      </c>
      <c r="AH218" s="54">
        <v>89</v>
      </c>
      <c r="AI218" s="35">
        <v>1</v>
      </c>
      <c r="AJ218" s="51" t="s">
        <v>70</v>
      </c>
      <c r="AK218" s="51" t="s">
        <v>70</v>
      </c>
      <c r="AL218" s="51" t="s">
        <v>70</v>
      </c>
      <c r="AM218" s="51" t="s">
        <v>70</v>
      </c>
      <c r="AN218" s="51" t="s">
        <v>70</v>
      </c>
      <c r="AO218" s="51" t="s">
        <v>70</v>
      </c>
      <c r="AP218" s="54">
        <v>0</v>
      </c>
      <c r="AQ218" s="51" t="s">
        <v>70</v>
      </c>
      <c r="AR218" s="54">
        <v>0.4</v>
      </c>
      <c r="AS218" s="51" t="s">
        <v>71</v>
      </c>
      <c r="AT218" s="54">
        <v>0</v>
      </c>
      <c r="AU218" s="51" t="s">
        <v>70</v>
      </c>
      <c r="AV218" s="54">
        <v>0</v>
      </c>
      <c r="AW218" s="54">
        <v>40</v>
      </c>
      <c r="AX218" s="51" t="s">
        <v>70</v>
      </c>
      <c r="AY218" s="51" t="s">
        <v>70</v>
      </c>
      <c r="AZ218" s="51" t="s">
        <v>70</v>
      </c>
      <c r="BA218" s="51" t="s">
        <v>70</v>
      </c>
      <c r="BB218" s="51" t="s">
        <v>70</v>
      </c>
      <c r="BC218" s="51" t="s">
        <v>70</v>
      </c>
      <c r="BD218" s="51" t="s">
        <v>72</v>
      </c>
      <c r="BE218" s="54">
        <v>2007</v>
      </c>
      <c r="BF218" s="54">
        <v>130</v>
      </c>
      <c r="BG218" s="54">
        <v>131</v>
      </c>
      <c r="BH218" s="54">
        <v>838</v>
      </c>
      <c r="BI218" s="54">
        <v>35</v>
      </c>
      <c r="BJ218" s="54">
        <v>22</v>
      </c>
      <c r="BK218" s="54">
        <v>5</v>
      </c>
      <c r="BL218" s="54">
        <v>91</v>
      </c>
      <c r="BM218" s="54">
        <v>21</v>
      </c>
      <c r="BN218" s="54">
        <v>0</v>
      </c>
      <c r="BO218" s="54">
        <v>31</v>
      </c>
      <c r="BP218" s="54">
        <v>2</v>
      </c>
      <c r="BQ218" s="54">
        <v>0</v>
      </c>
      <c r="BR218" s="54">
        <v>2</v>
      </c>
      <c r="BS218" s="54">
        <v>4</v>
      </c>
      <c r="BT218" s="54">
        <v>2</v>
      </c>
      <c r="BU218" s="54">
        <v>7</v>
      </c>
      <c r="BV218" s="54">
        <v>0</v>
      </c>
      <c r="BW218" s="54">
        <v>1</v>
      </c>
      <c r="BX218" s="54">
        <v>0</v>
      </c>
      <c r="BY218" s="54">
        <v>1</v>
      </c>
      <c r="BZ218" s="51" t="s">
        <v>73</v>
      </c>
    </row>
    <row r="219" spans="1:78" ht="14" thickBot="1">
      <c r="A219" s="31" t="s">
        <v>100</v>
      </c>
      <c r="B219" s="31" t="s">
        <v>117</v>
      </c>
      <c r="C219" s="32">
        <v>39433</v>
      </c>
      <c r="D219" s="32">
        <v>42095</v>
      </c>
      <c r="E219" s="34">
        <f t="shared" si="5"/>
        <v>87</v>
      </c>
      <c r="F219" s="35">
        <v>598081</v>
      </c>
      <c r="G219" s="35">
        <v>1385</v>
      </c>
      <c r="H219" s="40">
        <v>31.94</v>
      </c>
      <c r="I219" s="31" t="s">
        <v>79</v>
      </c>
      <c r="J219" s="31" t="s">
        <v>79</v>
      </c>
      <c r="K219" s="31" t="s">
        <v>118</v>
      </c>
      <c r="L219" s="31">
        <v>0</v>
      </c>
      <c r="M219" s="86">
        <v>1</v>
      </c>
      <c r="N219" s="38">
        <v>40832</v>
      </c>
      <c r="O219" s="39"/>
      <c r="P219" s="50"/>
      <c r="Q219" s="31" t="s">
        <v>70</v>
      </c>
      <c r="R219" s="31"/>
      <c r="S219" s="31"/>
      <c r="T219" s="31" t="s">
        <v>66</v>
      </c>
      <c r="U219" s="31"/>
      <c r="V219" s="31"/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1" t="s">
        <v>333</v>
      </c>
      <c r="AD219" s="35">
        <v>128</v>
      </c>
      <c r="AE219" s="35">
        <v>149</v>
      </c>
      <c r="AF219" s="35">
        <v>1</v>
      </c>
      <c r="AG219" s="31" t="s">
        <v>208</v>
      </c>
      <c r="AH219" s="35">
        <v>89</v>
      </c>
      <c r="AI219" s="35">
        <v>1</v>
      </c>
      <c r="AJ219" s="31" t="s">
        <v>70</v>
      </c>
      <c r="AK219" s="31" t="s">
        <v>69</v>
      </c>
      <c r="AL219" s="31" t="s">
        <v>69</v>
      </c>
      <c r="AM219" s="31" t="s">
        <v>69</v>
      </c>
      <c r="AN219" s="31" t="s">
        <v>70</v>
      </c>
      <c r="AO219" s="31" t="s">
        <v>69</v>
      </c>
      <c r="AP219" s="35">
        <v>0</v>
      </c>
      <c r="AQ219" s="31" t="s">
        <v>70</v>
      </c>
      <c r="AR219" s="35">
        <v>0.4</v>
      </c>
      <c r="AS219" s="31" t="s">
        <v>71</v>
      </c>
      <c r="AT219" s="35">
        <v>0</v>
      </c>
      <c r="AU219" s="31" t="s">
        <v>70</v>
      </c>
      <c r="AV219" s="35">
        <v>0</v>
      </c>
      <c r="AW219" s="35">
        <v>40</v>
      </c>
      <c r="AX219" s="31" t="s">
        <v>70</v>
      </c>
      <c r="AY219" s="31" t="s">
        <v>70</v>
      </c>
      <c r="AZ219" s="31" t="s">
        <v>70</v>
      </c>
      <c r="BA219" s="31" t="s">
        <v>70</v>
      </c>
      <c r="BB219" s="31" t="s">
        <v>70</v>
      </c>
      <c r="BC219" s="31" t="s">
        <v>70</v>
      </c>
      <c r="BD219" s="31" t="s">
        <v>72</v>
      </c>
      <c r="BE219" s="35">
        <v>2008</v>
      </c>
      <c r="BF219" s="35">
        <v>129</v>
      </c>
      <c r="BG219" s="35">
        <v>130</v>
      </c>
      <c r="BH219" s="35">
        <v>2033</v>
      </c>
      <c r="BI219" s="35">
        <v>92</v>
      </c>
      <c r="BJ219" s="35">
        <v>95</v>
      </c>
      <c r="BK219" s="35">
        <v>7</v>
      </c>
      <c r="BL219" s="35">
        <v>244</v>
      </c>
      <c r="BM219" s="35">
        <v>56</v>
      </c>
      <c r="BN219" s="35">
        <v>1</v>
      </c>
      <c r="BO219" s="35">
        <v>66</v>
      </c>
      <c r="BP219" s="35">
        <v>2</v>
      </c>
      <c r="BQ219" s="35">
        <v>0</v>
      </c>
      <c r="BR219" s="35">
        <v>11</v>
      </c>
      <c r="BS219" s="35">
        <v>4</v>
      </c>
      <c r="BT219" s="35">
        <v>4</v>
      </c>
      <c r="BU219" s="35">
        <v>53</v>
      </c>
      <c r="BV219" s="35">
        <v>2</v>
      </c>
      <c r="BW219" s="35">
        <v>0</v>
      </c>
      <c r="BX219" s="35">
        <v>0</v>
      </c>
      <c r="BY219" s="35">
        <v>1</v>
      </c>
      <c r="BZ219" s="31" t="s">
        <v>73</v>
      </c>
    </row>
    <row r="220" spans="1:78" ht="14" thickBot="1">
      <c r="A220" s="31" t="s">
        <v>100</v>
      </c>
      <c r="B220" s="31" t="s">
        <v>337</v>
      </c>
      <c r="C220" s="92">
        <v>42143</v>
      </c>
      <c r="D220" s="32">
        <v>42675</v>
      </c>
      <c r="E220" s="34">
        <f t="shared" si="5"/>
        <v>17</v>
      </c>
      <c r="F220" s="35">
        <v>684332</v>
      </c>
      <c r="G220" s="35">
        <v>562</v>
      </c>
      <c r="H220" s="40">
        <v>57.97</v>
      </c>
      <c r="I220" s="31" t="s">
        <v>79</v>
      </c>
      <c r="J220" s="31" t="s">
        <v>79</v>
      </c>
      <c r="K220" s="31" t="s">
        <v>108</v>
      </c>
      <c r="L220" s="31">
        <v>0</v>
      </c>
      <c r="M220" s="37">
        <v>0</v>
      </c>
      <c r="N220" s="64"/>
      <c r="O220" s="50"/>
      <c r="P220" s="50"/>
      <c r="Q220" s="31"/>
      <c r="R220" s="31"/>
      <c r="S220" s="31"/>
      <c r="T220" s="31" t="s">
        <v>86</v>
      </c>
      <c r="U220" s="31" t="s">
        <v>109</v>
      </c>
      <c r="V220" s="31"/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1" t="s">
        <v>333</v>
      </c>
      <c r="AD220" s="35">
        <v>128</v>
      </c>
      <c r="AE220" s="35">
        <v>149</v>
      </c>
      <c r="AF220" s="35">
        <v>1</v>
      </c>
      <c r="AG220" s="31" t="s">
        <v>208</v>
      </c>
      <c r="AH220" s="35">
        <v>89</v>
      </c>
      <c r="AI220" s="35">
        <v>1</v>
      </c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 t="s">
        <v>87</v>
      </c>
    </row>
    <row r="221" spans="1:78" ht="14" thickBot="1">
      <c r="A221" s="51" t="s">
        <v>100</v>
      </c>
      <c r="B221" s="51" t="s">
        <v>256</v>
      </c>
      <c r="C221" s="52">
        <v>42675</v>
      </c>
      <c r="D221" s="52">
        <v>42887</v>
      </c>
      <c r="E221" s="53">
        <f t="shared" si="5"/>
        <v>7</v>
      </c>
      <c r="F221" s="54">
        <v>709303</v>
      </c>
      <c r="G221" s="54">
        <v>149</v>
      </c>
      <c r="H221" s="40">
        <v>36.01</v>
      </c>
      <c r="I221" s="51" t="s">
        <v>79</v>
      </c>
      <c r="J221" s="51" t="s">
        <v>79</v>
      </c>
      <c r="K221" s="51" t="s">
        <v>106</v>
      </c>
      <c r="L221" s="51">
        <v>0</v>
      </c>
      <c r="M221" s="56">
        <v>0</v>
      </c>
      <c r="N221" s="69"/>
      <c r="O221" s="55"/>
      <c r="P221" s="55"/>
      <c r="Q221" s="51"/>
      <c r="R221" s="51"/>
      <c r="S221" s="51"/>
      <c r="T221" s="51" t="s">
        <v>86</v>
      </c>
      <c r="U221" s="51"/>
      <c r="V221" s="51"/>
      <c r="W221" s="54">
        <v>0</v>
      </c>
      <c r="X221" s="54">
        <v>0</v>
      </c>
      <c r="Y221" s="54">
        <v>0</v>
      </c>
      <c r="Z221" s="54">
        <v>0</v>
      </c>
      <c r="AA221" s="54">
        <v>0</v>
      </c>
      <c r="AB221" s="54">
        <v>0</v>
      </c>
      <c r="AC221" s="51" t="s">
        <v>333</v>
      </c>
      <c r="AD221" s="54">
        <v>128</v>
      </c>
      <c r="AE221" s="54">
        <v>149</v>
      </c>
      <c r="AF221" s="54">
        <v>1</v>
      </c>
      <c r="AG221" s="51" t="s">
        <v>208</v>
      </c>
      <c r="AH221" s="54">
        <v>89</v>
      </c>
      <c r="AI221" s="35">
        <v>1</v>
      </c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 t="s">
        <v>87</v>
      </c>
    </row>
    <row r="222" spans="1:78" s="15" customFormat="1" ht="13">
      <c r="A222" s="72" t="s">
        <v>100</v>
      </c>
      <c r="B222" s="72" t="s">
        <v>338</v>
      </c>
      <c r="C222" s="73">
        <v>42887</v>
      </c>
      <c r="D222" s="73">
        <v>43465</v>
      </c>
      <c r="E222" s="74">
        <f t="shared" si="5"/>
        <v>18</v>
      </c>
      <c r="F222" s="75">
        <v>717629</v>
      </c>
      <c r="G222" s="75">
        <v>888</v>
      </c>
      <c r="H222" s="76">
        <v>82.49</v>
      </c>
      <c r="I222" s="72" t="s">
        <v>79</v>
      </c>
      <c r="J222" s="72" t="s">
        <v>79</v>
      </c>
      <c r="K222" s="72" t="s">
        <v>100</v>
      </c>
      <c r="L222" s="72">
        <v>1</v>
      </c>
      <c r="M222" s="93">
        <v>1</v>
      </c>
      <c r="N222" s="94">
        <v>43274</v>
      </c>
      <c r="O222" s="77"/>
      <c r="P222" s="79"/>
      <c r="Q222" s="72" t="s">
        <v>70</v>
      </c>
      <c r="R222" s="72"/>
      <c r="S222" s="72"/>
      <c r="T222" s="72" t="s">
        <v>86</v>
      </c>
      <c r="U222" s="72"/>
      <c r="V222" s="72"/>
      <c r="W222" s="75">
        <v>0</v>
      </c>
      <c r="X222" s="75">
        <v>0</v>
      </c>
      <c r="Y222" s="75">
        <v>0</v>
      </c>
      <c r="Z222" s="75">
        <v>0</v>
      </c>
      <c r="AA222" s="75">
        <v>0</v>
      </c>
      <c r="AB222" s="75">
        <v>0</v>
      </c>
      <c r="AC222" s="72" t="s">
        <v>333</v>
      </c>
      <c r="AD222" s="75">
        <v>128</v>
      </c>
      <c r="AE222" s="75">
        <v>149</v>
      </c>
      <c r="AF222" s="75">
        <v>1</v>
      </c>
      <c r="AG222" s="72" t="s">
        <v>208</v>
      </c>
      <c r="AH222" s="75">
        <v>89</v>
      </c>
      <c r="AI222" s="35">
        <v>1</v>
      </c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 t="s">
        <v>87</v>
      </c>
    </row>
    <row r="223" spans="1:78" ht="14" thickBot="1">
      <c r="A223" s="51" t="s">
        <v>270</v>
      </c>
      <c r="B223" s="51" t="s">
        <v>339</v>
      </c>
      <c r="C223" s="52">
        <v>37408</v>
      </c>
      <c r="D223" s="52">
        <v>37987</v>
      </c>
      <c r="E223" s="53">
        <f t="shared" si="5"/>
        <v>19</v>
      </c>
      <c r="F223" s="54">
        <v>367048</v>
      </c>
      <c r="G223" s="54">
        <v>79</v>
      </c>
      <c r="H223" s="81">
        <v>13.59</v>
      </c>
      <c r="I223" s="51" t="s">
        <v>79</v>
      </c>
      <c r="J223" s="51" t="s">
        <v>79</v>
      </c>
      <c r="K223" s="51" t="s">
        <v>100</v>
      </c>
      <c r="L223" s="51">
        <v>0</v>
      </c>
      <c r="M223" s="56">
        <v>0</v>
      </c>
      <c r="N223" s="59"/>
      <c r="O223" s="59"/>
      <c r="P223" s="55"/>
      <c r="Q223" s="51"/>
      <c r="R223" s="51" t="s">
        <v>69</v>
      </c>
      <c r="S223" s="51"/>
      <c r="T223" s="51" t="s">
        <v>66</v>
      </c>
      <c r="U223" s="51"/>
      <c r="V223" s="51"/>
      <c r="W223" s="54">
        <v>0</v>
      </c>
      <c r="X223" s="54">
        <v>0</v>
      </c>
      <c r="Y223" s="54">
        <v>0</v>
      </c>
      <c r="Z223" s="54">
        <v>0</v>
      </c>
      <c r="AA223" s="54">
        <v>0</v>
      </c>
      <c r="AB223" s="54">
        <v>0</v>
      </c>
      <c r="AC223" s="51" t="s">
        <v>340</v>
      </c>
      <c r="AD223" s="54">
        <v>201</v>
      </c>
      <c r="AE223" s="54">
        <v>232</v>
      </c>
      <c r="AF223" s="54">
        <v>1</v>
      </c>
      <c r="AG223" s="51" t="s">
        <v>208</v>
      </c>
      <c r="AH223" s="54">
        <v>0</v>
      </c>
      <c r="AI223" s="35">
        <v>0</v>
      </c>
      <c r="AJ223" s="51" t="s">
        <v>70</v>
      </c>
      <c r="AK223" s="51" t="s">
        <v>70</v>
      </c>
      <c r="AL223" s="51" t="s">
        <v>70</v>
      </c>
      <c r="AM223" s="51" t="s">
        <v>70</v>
      </c>
      <c r="AN223" s="51" t="s">
        <v>70</v>
      </c>
      <c r="AO223" s="51" t="s">
        <v>70</v>
      </c>
      <c r="AP223" s="54">
        <v>0</v>
      </c>
      <c r="AQ223" s="51" t="s">
        <v>70</v>
      </c>
      <c r="AR223" s="54">
        <v>0.9</v>
      </c>
      <c r="AS223" s="51" t="s">
        <v>71</v>
      </c>
      <c r="AT223" s="54">
        <v>0</v>
      </c>
      <c r="AU223" s="51" t="s">
        <v>70</v>
      </c>
      <c r="AV223" s="54">
        <v>0</v>
      </c>
      <c r="AW223" s="54">
        <v>43</v>
      </c>
      <c r="AX223" s="51" t="s">
        <v>70</v>
      </c>
      <c r="AY223" s="51" t="s">
        <v>70</v>
      </c>
      <c r="AZ223" s="51" t="s">
        <v>70</v>
      </c>
      <c r="BA223" s="51" t="s">
        <v>70</v>
      </c>
      <c r="BB223" s="51" t="s">
        <v>70</v>
      </c>
      <c r="BC223" s="51" t="s">
        <v>70</v>
      </c>
      <c r="BD223" s="51" t="s">
        <v>72</v>
      </c>
      <c r="BE223" s="54">
        <v>2003</v>
      </c>
      <c r="BF223" s="54">
        <v>137</v>
      </c>
      <c r="BG223" s="54">
        <v>138</v>
      </c>
      <c r="BH223" s="54">
        <v>125</v>
      </c>
      <c r="BI223" s="54">
        <v>4</v>
      </c>
      <c r="BJ223" s="54">
        <v>2</v>
      </c>
      <c r="BK223" s="54">
        <v>0</v>
      </c>
      <c r="BL223" s="54">
        <v>6</v>
      </c>
      <c r="BM223" s="54">
        <v>0</v>
      </c>
      <c r="BN223" s="54">
        <v>0</v>
      </c>
      <c r="BO223" s="54">
        <v>1</v>
      </c>
      <c r="BP223" s="54">
        <v>0</v>
      </c>
      <c r="BQ223" s="54">
        <v>0</v>
      </c>
      <c r="BR223" s="54">
        <v>0</v>
      </c>
      <c r="BS223" s="54">
        <v>0</v>
      </c>
      <c r="BT223" s="54">
        <v>0</v>
      </c>
      <c r="BU223" s="54">
        <v>0</v>
      </c>
      <c r="BV223" s="54">
        <v>0</v>
      </c>
      <c r="BW223" s="54">
        <v>0</v>
      </c>
      <c r="BX223" s="54">
        <v>0</v>
      </c>
      <c r="BY223" s="54">
        <v>1</v>
      </c>
      <c r="BZ223" s="51" t="s">
        <v>73</v>
      </c>
    </row>
    <row r="224" spans="1:78" ht="14" thickBot="1">
      <c r="A224" s="31" t="s">
        <v>270</v>
      </c>
      <c r="B224" s="31" t="s">
        <v>211</v>
      </c>
      <c r="C224" s="32">
        <v>38018</v>
      </c>
      <c r="D224" s="32">
        <v>38777</v>
      </c>
      <c r="E224" s="34">
        <f t="shared" si="5"/>
        <v>25</v>
      </c>
      <c r="F224" s="35">
        <v>397266</v>
      </c>
      <c r="G224" s="35">
        <v>128</v>
      </c>
      <c r="H224" s="40">
        <v>15.47</v>
      </c>
      <c r="I224" s="31" t="s">
        <v>79</v>
      </c>
      <c r="J224" s="31" t="s">
        <v>79</v>
      </c>
      <c r="K224" s="31" t="s">
        <v>100</v>
      </c>
      <c r="L224" s="31">
        <v>0</v>
      </c>
      <c r="M224" s="37">
        <v>0</v>
      </c>
      <c r="N224" s="39"/>
      <c r="O224" s="39"/>
      <c r="P224" s="50"/>
      <c r="Q224" s="31"/>
      <c r="R224" s="31"/>
      <c r="S224" s="31"/>
      <c r="T224" s="31" t="s">
        <v>66</v>
      </c>
      <c r="U224" s="31"/>
      <c r="V224" s="31"/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1" t="s">
        <v>340</v>
      </c>
      <c r="AD224" s="35">
        <v>201</v>
      </c>
      <c r="AE224" s="35">
        <v>232</v>
      </c>
      <c r="AF224" s="35">
        <v>1</v>
      </c>
      <c r="AG224" s="31" t="s">
        <v>208</v>
      </c>
      <c r="AH224" s="35">
        <v>0</v>
      </c>
      <c r="AI224" s="35">
        <v>0</v>
      </c>
      <c r="AJ224" s="31" t="s">
        <v>70</v>
      </c>
      <c r="AK224" s="31" t="s">
        <v>70</v>
      </c>
      <c r="AL224" s="31" t="s">
        <v>69</v>
      </c>
      <c r="AM224" s="31" t="s">
        <v>70</v>
      </c>
      <c r="AN224" s="31" t="s">
        <v>70</v>
      </c>
      <c r="AO224" s="31" t="s">
        <v>69</v>
      </c>
      <c r="AP224" s="35">
        <v>0</v>
      </c>
      <c r="AQ224" s="31" t="s">
        <v>69</v>
      </c>
      <c r="AR224" s="35">
        <v>0.9</v>
      </c>
      <c r="AS224" s="31" t="s">
        <v>71</v>
      </c>
      <c r="AT224" s="35">
        <v>0</v>
      </c>
      <c r="AU224" s="31" t="s">
        <v>70</v>
      </c>
      <c r="AV224" s="35">
        <v>0</v>
      </c>
      <c r="AW224" s="35">
        <v>43</v>
      </c>
      <c r="AX224" s="31" t="s">
        <v>70</v>
      </c>
      <c r="AY224" s="31" t="s">
        <v>70</v>
      </c>
      <c r="AZ224" s="31" t="s">
        <v>70</v>
      </c>
      <c r="BA224" s="31" t="s">
        <v>70</v>
      </c>
      <c r="BB224" s="31" t="s">
        <v>70</v>
      </c>
      <c r="BC224" s="31" t="s">
        <v>70</v>
      </c>
      <c r="BD224" s="31" t="s">
        <v>82</v>
      </c>
      <c r="BE224" s="35">
        <v>2005</v>
      </c>
      <c r="BF224" s="35">
        <v>134</v>
      </c>
      <c r="BG224" s="35">
        <v>135</v>
      </c>
      <c r="BH224" s="35">
        <v>55</v>
      </c>
      <c r="BI224" s="35">
        <v>7</v>
      </c>
      <c r="BJ224" s="35">
        <v>8</v>
      </c>
      <c r="BK224" s="35">
        <v>0</v>
      </c>
      <c r="BL224" s="35">
        <v>22</v>
      </c>
      <c r="BM224" s="35">
        <v>6</v>
      </c>
      <c r="BN224" s="35">
        <v>0</v>
      </c>
      <c r="BO224" s="35">
        <v>2</v>
      </c>
      <c r="BP224" s="35">
        <v>0</v>
      </c>
      <c r="BQ224" s="35">
        <v>0</v>
      </c>
      <c r="BR224" s="35">
        <v>1</v>
      </c>
      <c r="BS224" s="35">
        <v>3</v>
      </c>
      <c r="BT224" s="35">
        <v>0</v>
      </c>
      <c r="BU224" s="35">
        <v>0</v>
      </c>
      <c r="BV224" s="35">
        <v>0</v>
      </c>
      <c r="BW224" s="35">
        <v>0</v>
      </c>
      <c r="BX224" s="35">
        <v>0</v>
      </c>
      <c r="BY224" s="35">
        <v>1</v>
      </c>
      <c r="BZ224" s="31" t="s">
        <v>73</v>
      </c>
    </row>
    <row r="225" spans="1:78" ht="14" thickBot="1">
      <c r="A225" s="31" t="s">
        <v>270</v>
      </c>
      <c r="B225" s="31" t="s">
        <v>341</v>
      </c>
      <c r="C225" s="32">
        <v>38777</v>
      </c>
      <c r="D225" s="32">
        <v>39845</v>
      </c>
      <c r="E225" s="34">
        <f t="shared" si="5"/>
        <v>35</v>
      </c>
      <c r="F225" s="35">
        <v>425788</v>
      </c>
      <c r="G225" s="35">
        <v>899</v>
      </c>
      <c r="H225" s="40">
        <v>72.39</v>
      </c>
      <c r="I225" s="31" t="s">
        <v>79</v>
      </c>
      <c r="J225" s="31" t="s">
        <v>79</v>
      </c>
      <c r="K225" s="31" t="s">
        <v>270</v>
      </c>
      <c r="L225" s="31">
        <v>1</v>
      </c>
      <c r="M225" s="37">
        <v>1</v>
      </c>
      <c r="N225" s="39">
        <v>39100</v>
      </c>
      <c r="O225" s="39"/>
      <c r="P225" s="50"/>
      <c r="Q225" s="31" t="s">
        <v>70</v>
      </c>
      <c r="R225" s="31"/>
      <c r="S225" s="31"/>
      <c r="T225" s="31" t="s">
        <v>66</v>
      </c>
      <c r="U225" s="31"/>
      <c r="V225" s="31"/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1" t="s">
        <v>340</v>
      </c>
      <c r="AD225" s="35">
        <v>201</v>
      </c>
      <c r="AE225" s="35">
        <v>232</v>
      </c>
      <c r="AF225" s="35">
        <v>1</v>
      </c>
      <c r="AG225" s="31" t="s">
        <v>208</v>
      </c>
      <c r="AH225" s="35">
        <v>0</v>
      </c>
      <c r="AI225" s="35">
        <v>0</v>
      </c>
      <c r="AJ225" s="31" t="s">
        <v>70</v>
      </c>
      <c r="AK225" s="31" t="s">
        <v>70</v>
      </c>
      <c r="AL225" s="31" t="s">
        <v>70</v>
      </c>
      <c r="AM225" s="31" t="s">
        <v>70</v>
      </c>
      <c r="AN225" s="31" t="s">
        <v>70</v>
      </c>
      <c r="AO225" s="31" t="s">
        <v>70</v>
      </c>
      <c r="AP225" s="35">
        <v>0</v>
      </c>
      <c r="AQ225" s="31" t="s">
        <v>69</v>
      </c>
      <c r="AR225" s="35">
        <v>0.9</v>
      </c>
      <c r="AS225" s="31" t="s">
        <v>71</v>
      </c>
      <c r="AT225" s="35">
        <v>0</v>
      </c>
      <c r="AU225" s="31" t="s">
        <v>70</v>
      </c>
      <c r="AV225" s="35">
        <v>0</v>
      </c>
      <c r="AW225" s="35">
        <v>43</v>
      </c>
      <c r="AX225" s="31" t="s">
        <v>70</v>
      </c>
      <c r="AY225" s="31" t="s">
        <v>70</v>
      </c>
      <c r="AZ225" s="31" t="s">
        <v>70</v>
      </c>
      <c r="BA225" s="31" t="s">
        <v>70</v>
      </c>
      <c r="BB225" s="31" t="s">
        <v>70</v>
      </c>
      <c r="BC225" s="31" t="s">
        <v>70</v>
      </c>
      <c r="BD225" s="31" t="s">
        <v>84</v>
      </c>
      <c r="BE225" s="35">
        <v>2006</v>
      </c>
      <c r="BF225" s="35">
        <v>136</v>
      </c>
      <c r="BG225" s="35">
        <v>137</v>
      </c>
      <c r="BH225" s="35">
        <v>2059</v>
      </c>
      <c r="BI225" s="35">
        <v>58</v>
      </c>
      <c r="BJ225" s="35">
        <v>51</v>
      </c>
      <c r="BK225" s="35">
        <v>12</v>
      </c>
      <c r="BL225" s="35">
        <v>185</v>
      </c>
      <c r="BM225" s="35">
        <v>41</v>
      </c>
      <c r="BN225" s="35">
        <v>0</v>
      </c>
      <c r="BO225" s="35">
        <v>48</v>
      </c>
      <c r="BP225" s="35">
        <v>3</v>
      </c>
      <c r="BQ225" s="35">
        <v>0</v>
      </c>
      <c r="BR225" s="35">
        <v>26</v>
      </c>
      <c r="BS225" s="35">
        <v>3</v>
      </c>
      <c r="BT225" s="35">
        <v>2</v>
      </c>
      <c r="BU225" s="35">
        <v>10</v>
      </c>
      <c r="BV225" s="35">
        <v>0</v>
      </c>
      <c r="BW225" s="35">
        <v>0</v>
      </c>
      <c r="BX225" s="35">
        <v>0</v>
      </c>
      <c r="BY225" s="35">
        <v>1</v>
      </c>
      <c r="BZ225" s="31" t="s">
        <v>73</v>
      </c>
    </row>
    <row r="226" spans="1:78" ht="14" thickBot="1">
      <c r="A226" s="31" t="s">
        <v>270</v>
      </c>
      <c r="B226" s="31" t="s">
        <v>342</v>
      </c>
      <c r="C226" s="32">
        <v>39845</v>
      </c>
      <c r="D226" s="32">
        <v>40179</v>
      </c>
      <c r="E226" s="34">
        <f t="shared" si="5"/>
        <v>11</v>
      </c>
      <c r="F226" s="35">
        <v>446755</v>
      </c>
      <c r="G226" s="35">
        <v>251</v>
      </c>
      <c r="H226" s="40">
        <v>61.29</v>
      </c>
      <c r="I226" s="31" t="s">
        <v>79</v>
      </c>
      <c r="J226" s="31" t="s">
        <v>79</v>
      </c>
      <c r="K226" s="31" t="s">
        <v>100</v>
      </c>
      <c r="L226" s="31">
        <v>0</v>
      </c>
      <c r="M226" s="37">
        <v>0</v>
      </c>
      <c r="N226" s="39"/>
      <c r="O226" s="39"/>
      <c r="P226" s="50"/>
      <c r="Q226" s="31"/>
      <c r="R226" s="31"/>
      <c r="S226" s="31"/>
      <c r="T226" s="31" t="s">
        <v>66</v>
      </c>
      <c r="U226" s="31"/>
      <c r="V226" s="31"/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1" t="s">
        <v>340</v>
      </c>
      <c r="AD226" s="35">
        <v>201</v>
      </c>
      <c r="AE226" s="35">
        <v>232</v>
      </c>
      <c r="AF226" s="35">
        <v>1</v>
      </c>
      <c r="AG226" s="31" t="s">
        <v>208</v>
      </c>
      <c r="AH226" s="35">
        <v>0</v>
      </c>
      <c r="AI226" s="35">
        <v>0</v>
      </c>
      <c r="AJ226" s="31" t="s">
        <v>70</v>
      </c>
      <c r="AK226" s="31" t="s">
        <v>70</v>
      </c>
      <c r="AL226" s="31" t="s">
        <v>70</v>
      </c>
      <c r="AM226" s="31" t="s">
        <v>70</v>
      </c>
      <c r="AN226" s="31" t="s">
        <v>70</v>
      </c>
      <c r="AO226" s="31" t="s">
        <v>70</v>
      </c>
      <c r="AP226" s="35">
        <v>0</v>
      </c>
      <c r="AQ226" s="31" t="s">
        <v>70</v>
      </c>
      <c r="AR226" s="35">
        <v>0.9</v>
      </c>
      <c r="AS226" s="31" t="s">
        <v>71</v>
      </c>
      <c r="AT226" s="35">
        <v>0</v>
      </c>
      <c r="AU226" s="31" t="s">
        <v>70</v>
      </c>
      <c r="AV226" s="35">
        <v>0</v>
      </c>
      <c r="AW226" s="35">
        <v>43</v>
      </c>
      <c r="AX226" s="31" t="s">
        <v>70</v>
      </c>
      <c r="AY226" s="31" t="s">
        <v>70</v>
      </c>
      <c r="AZ226" s="31" t="s">
        <v>70</v>
      </c>
      <c r="BA226" s="31" t="s">
        <v>70</v>
      </c>
      <c r="BB226" s="31" t="s">
        <v>70</v>
      </c>
      <c r="BC226" s="31" t="s">
        <v>70</v>
      </c>
      <c r="BD226" s="31" t="s">
        <v>72</v>
      </c>
      <c r="BE226" s="35">
        <v>2010</v>
      </c>
      <c r="BF226" s="35">
        <v>133</v>
      </c>
      <c r="BG226" s="35">
        <v>134</v>
      </c>
      <c r="BH226" s="35">
        <v>493</v>
      </c>
      <c r="BI226" s="35">
        <v>31</v>
      </c>
      <c r="BJ226" s="35">
        <v>46</v>
      </c>
      <c r="BK226" s="35">
        <v>4</v>
      </c>
      <c r="BL226" s="35">
        <v>105</v>
      </c>
      <c r="BM226" s="35">
        <v>34</v>
      </c>
      <c r="BN226" s="35">
        <v>0</v>
      </c>
      <c r="BO226" s="35">
        <v>20</v>
      </c>
      <c r="BP226" s="35">
        <v>0</v>
      </c>
      <c r="BQ226" s="35">
        <v>0</v>
      </c>
      <c r="BR226" s="35">
        <v>9</v>
      </c>
      <c r="BS226" s="35">
        <v>0</v>
      </c>
      <c r="BT226" s="35">
        <v>1</v>
      </c>
      <c r="BU226" s="35">
        <v>19</v>
      </c>
      <c r="BV226" s="35">
        <v>0</v>
      </c>
      <c r="BW226" s="35">
        <v>0</v>
      </c>
      <c r="BX226" s="35">
        <v>0</v>
      </c>
      <c r="BY226" s="35">
        <v>1</v>
      </c>
      <c r="BZ226" s="31" t="s">
        <v>73</v>
      </c>
    </row>
    <row r="227" spans="1:78" ht="14" thickBot="1">
      <c r="A227" s="31" t="s">
        <v>270</v>
      </c>
      <c r="B227" s="31" t="s">
        <v>343</v>
      </c>
      <c r="C227" s="32">
        <v>40278</v>
      </c>
      <c r="D227" s="32">
        <v>41974</v>
      </c>
      <c r="E227" s="34">
        <f t="shared" si="5"/>
        <v>55</v>
      </c>
      <c r="F227" s="35">
        <v>482724</v>
      </c>
      <c r="G227" s="35">
        <v>1333</v>
      </c>
      <c r="H227" s="40">
        <v>60.25</v>
      </c>
      <c r="I227" s="31" t="s">
        <v>79</v>
      </c>
      <c r="J227" s="31" t="s">
        <v>79</v>
      </c>
      <c r="K227" s="31" t="s">
        <v>138</v>
      </c>
      <c r="L227" s="31">
        <v>0</v>
      </c>
      <c r="M227" s="37">
        <v>0</v>
      </c>
      <c r="N227" s="39"/>
      <c r="O227" s="39"/>
      <c r="P227" s="50"/>
      <c r="Q227" s="31"/>
      <c r="R227" s="31"/>
      <c r="S227" s="31"/>
      <c r="T227" s="31" t="s">
        <v>66</v>
      </c>
      <c r="U227" s="31"/>
      <c r="V227" s="31"/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1" t="s">
        <v>340</v>
      </c>
      <c r="AD227" s="35">
        <v>201</v>
      </c>
      <c r="AE227" s="35">
        <v>232</v>
      </c>
      <c r="AF227" s="35">
        <v>1</v>
      </c>
      <c r="AG227" s="31" t="s">
        <v>208</v>
      </c>
      <c r="AH227" s="35">
        <v>0</v>
      </c>
      <c r="AI227" s="35">
        <v>0</v>
      </c>
      <c r="AJ227" s="31" t="s">
        <v>70</v>
      </c>
      <c r="AK227" s="31" t="s">
        <v>70</v>
      </c>
      <c r="AL227" s="31" t="s">
        <v>70</v>
      </c>
      <c r="AM227" s="31" t="s">
        <v>70</v>
      </c>
      <c r="AN227" s="31" t="s">
        <v>70</v>
      </c>
      <c r="AO227" s="31" t="s">
        <v>70</v>
      </c>
      <c r="AP227" s="35">
        <v>0</v>
      </c>
      <c r="AQ227" s="31" t="s">
        <v>69</v>
      </c>
      <c r="AR227" s="35">
        <v>0.9</v>
      </c>
      <c r="AS227" s="31" t="s">
        <v>71</v>
      </c>
      <c r="AT227" s="35">
        <v>0</v>
      </c>
      <c r="AU227" s="31" t="s">
        <v>70</v>
      </c>
      <c r="AV227" s="35">
        <v>0</v>
      </c>
      <c r="AW227" s="35">
        <v>43</v>
      </c>
      <c r="AX227" s="31" t="s">
        <v>70</v>
      </c>
      <c r="AY227" s="31" t="s">
        <v>70</v>
      </c>
      <c r="AZ227" s="31" t="s">
        <v>70</v>
      </c>
      <c r="BA227" s="31" t="s">
        <v>70</v>
      </c>
      <c r="BB227" s="31" t="s">
        <v>70</v>
      </c>
      <c r="BC227" s="31" t="s">
        <v>70</v>
      </c>
      <c r="BD227" s="31" t="s">
        <v>82</v>
      </c>
      <c r="BE227" s="35">
        <v>2010</v>
      </c>
      <c r="BF227" s="35">
        <v>135</v>
      </c>
      <c r="BG227" s="35">
        <v>136</v>
      </c>
      <c r="BH227" s="35">
        <v>378</v>
      </c>
      <c r="BI227" s="35">
        <v>81</v>
      </c>
      <c r="BJ227" s="35">
        <v>29</v>
      </c>
      <c r="BK227" s="35">
        <v>5</v>
      </c>
      <c r="BL227" s="35">
        <v>149</v>
      </c>
      <c r="BM227" s="35">
        <v>35</v>
      </c>
      <c r="BN227" s="35">
        <v>0</v>
      </c>
      <c r="BO227" s="35">
        <v>14</v>
      </c>
      <c r="BP227" s="35">
        <v>1</v>
      </c>
      <c r="BQ227" s="35">
        <v>0</v>
      </c>
      <c r="BR227" s="35">
        <v>3</v>
      </c>
      <c r="BS227" s="35">
        <v>1</v>
      </c>
      <c r="BT227" s="35">
        <v>0</v>
      </c>
      <c r="BU227" s="35">
        <v>8</v>
      </c>
      <c r="BV227" s="35">
        <v>0</v>
      </c>
      <c r="BW227" s="35">
        <v>0</v>
      </c>
      <c r="BX227" s="35">
        <v>0</v>
      </c>
      <c r="BY227" s="35">
        <v>1</v>
      </c>
      <c r="BZ227" s="31" t="s">
        <v>73</v>
      </c>
    </row>
    <row r="228" spans="1:78" ht="14" thickBot="1">
      <c r="A228" s="31" t="s">
        <v>270</v>
      </c>
      <c r="B228" s="31" t="s">
        <v>194</v>
      </c>
      <c r="C228" s="32">
        <v>41995</v>
      </c>
      <c r="D228" s="33">
        <v>42133</v>
      </c>
      <c r="E228" s="34">
        <f t="shared" si="5"/>
        <v>4</v>
      </c>
      <c r="F228" s="35">
        <v>520952</v>
      </c>
      <c r="G228" s="35">
        <v>109</v>
      </c>
      <c r="H228" s="40">
        <v>62.77</v>
      </c>
      <c r="I228" s="31" t="s">
        <v>79</v>
      </c>
      <c r="J228" s="31" t="s">
        <v>79</v>
      </c>
      <c r="K228" s="31" t="s">
        <v>166</v>
      </c>
      <c r="L228" s="31">
        <v>0</v>
      </c>
      <c r="M228" s="37">
        <v>1</v>
      </c>
      <c r="N228" s="39">
        <v>42013</v>
      </c>
      <c r="O228" s="39"/>
      <c r="P228" s="50"/>
      <c r="Q228" s="31" t="s">
        <v>70</v>
      </c>
      <c r="R228" s="31"/>
      <c r="S228" s="31"/>
      <c r="T228" s="31" t="s">
        <v>86</v>
      </c>
      <c r="U228" s="31" t="s">
        <v>109</v>
      </c>
      <c r="V228" s="31"/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1" t="s">
        <v>340</v>
      </c>
      <c r="AD228" s="35">
        <v>201</v>
      </c>
      <c r="AE228" s="35">
        <v>232</v>
      </c>
      <c r="AF228" s="35">
        <v>1</v>
      </c>
      <c r="AG228" s="31" t="s">
        <v>208</v>
      </c>
      <c r="AH228" s="35">
        <v>0</v>
      </c>
      <c r="AI228" s="35">
        <v>0</v>
      </c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 t="s">
        <v>87</v>
      </c>
    </row>
    <row r="229" spans="1:78" ht="14" thickBot="1">
      <c r="A229" s="31" t="s">
        <v>270</v>
      </c>
      <c r="B229" s="31" t="s">
        <v>344</v>
      </c>
      <c r="C229" s="33">
        <v>42143</v>
      </c>
      <c r="D229" s="32">
        <v>42522</v>
      </c>
      <c r="E229" s="34">
        <f t="shared" si="5"/>
        <v>12</v>
      </c>
      <c r="F229" s="35">
        <v>525713</v>
      </c>
      <c r="G229" s="35">
        <v>390</v>
      </c>
      <c r="H229" s="40">
        <v>74.180000000000007</v>
      </c>
      <c r="I229" s="31" t="s">
        <v>79</v>
      </c>
      <c r="J229" s="31" t="s">
        <v>79</v>
      </c>
      <c r="K229" s="31" t="s">
        <v>108</v>
      </c>
      <c r="L229" s="31">
        <v>0</v>
      </c>
      <c r="M229" s="37">
        <v>0</v>
      </c>
      <c r="N229" s="39"/>
      <c r="O229" s="39"/>
      <c r="P229" s="50"/>
      <c r="Q229" s="31"/>
      <c r="R229" s="31"/>
      <c r="S229" s="31"/>
      <c r="T229" s="31" t="s">
        <v>86</v>
      </c>
      <c r="U229" s="31" t="s">
        <v>109</v>
      </c>
      <c r="V229" s="31"/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1" t="s">
        <v>340</v>
      </c>
      <c r="AD229" s="35">
        <v>201</v>
      </c>
      <c r="AE229" s="35">
        <v>232</v>
      </c>
      <c r="AF229" s="35">
        <v>1</v>
      </c>
      <c r="AG229" s="31" t="s">
        <v>208</v>
      </c>
      <c r="AH229" s="35">
        <v>0</v>
      </c>
      <c r="AI229" s="35">
        <v>0</v>
      </c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 t="s">
        <v>87</v>
      </c>
    </row>
    <row r="230" spans="1:78" s="15" customFormat="1" ht="13">
      <c r="A230" s="72" t="s">
        <v>270</v>
      </c>
      <c r="B230" s="72" t="s">
        <v>345</v>
      </c>
      <c r="C230" s="73">
        <v>42522</v>
      </c>
      <c r="D230" s="73">
        <v>43465</v>
      </c>
      <c r="E230" s="74">
        <f t="shared" si="5"/>
        <v>30</v>
      </c>
      <c r="F230" s="75">
        <v>539994.80000000005</v>
      </c>
      <c r="G230" s="75">
        <v>1167</v>
      </c>
      <c r="H230" s="76">
        <v>86.45</v>
      </c>
      <c r="I230" s="72" t="s">
        <v>79</v>
      </c>
      <c r="J230" s="72" t="s">
        <v>79</v>
      </c>
      <c r="K230" s="72" t="s">
        <v>103</v>
      </c>
      <c r="L230" s="72">
        <v>0</v>
      </c>
      <c r="M230" s="65">
        <v>0</v>
      </c>
      <c r="N230" s="85"/>
      <c r="O230" s="79"/>
      <c r="P230" s="79"/>
      <c r="Q230" s="72"/>
      <c r="R230" s="72"/>
      <c r="S230" s="72"/>
      <c r="T230" s="72" t="s">
        <v>86</v>
      </c>
      <c r="U230" s="72"/>
      <c r="V230" s="72"/>
      <c r="W230" s="75">
        <v>0</v>
      </c>
      <c r="X230" s="75">
        <v>0</v>
      </c>
      <c r="Y230" s="75">
        <v>0</v>
      </c>
      <c r="Z230" s="75">
        <v>0</v>
      </c>
      <c r="AA230" s="75">
        <v>0</v>
      </c>
      <c r="AB230" s="75">
        <v>0</v>
      </c>
      <c r="AC230" s="72" t="s">
        <v>340</v>
      </c>
      <c r="AD230" s="75">
        <v>201</v>
      </c>
      <c r="AE230" s="75">
        <v>232</v>
      </c>
      <c r="AF230" s="75">
        <v>1</v>
      </c>
      <c r="AG230" s="72" t="s">
        <v>208</v>
      </c>
      <c r="AH230" s="75">
        <v>0</v>
      </c>
      <c r="AI230" s="35">
        <v>0</v>
      </c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 t="s">
        <v>87</v>
      </c>
    </row>
    <row r="231" spans="1:78" ht="14" thickBot="1">
      <c r="A231" s="31" t="s">
        <v>112</v>
      </c>
      <c r="B231" s="31" t="s">
        <v>346</v>
      </c>
      <c r="C231" s="32">
        <v>38078</v>
      </c>
      <c r="D231" s="33">
        <v>38473</v>
      </c>
      <c r="E231" s="34">
        <f t="shared" si="5"/>
        <v>13</v>
      </c>
      <c r="F231" s="35">
        <v>146819.29999999999</v>
      </c>
      <c r="G231" s="35">
        <v>0</v>
      </c>
      <c r="H231" s="81">
        <v>0</v>
      </c>
      <c r="I231" s="31" t="s">
        <v>65</v>
      </c>
      <c r="J231" s="31" t="s">
        <v>65</v>
      </c>
      <c r="K231" s="31" t="s">
        <v>112</v>
      </c>
      <c r="L231" s="31">
        <v>1</v>
      </c>
      <c r="M231" s="37">
        <v>0</v>
      </c>
      <c r="N231" s="64"/>
      <c r="O231" s="50"/>
      <c r="P231" s="50"/>
      <c r="Q231" s="31"/>
      <c r="R231" s="31"/>
      <c r="S231" s="31"/>
      <c r="T231" s="31" t="s">
        <v>66</v>
      </c>
      <c r="U231" s="31"/>
      <c r="V231" s="31"/>
      <c r="W231" s="35">
        <v>1</v>
      </c>
      <c r="X231" s="35">
        <v>1</v>
      </c>
      <c r="Y231" s="35">
        <v>1</v>
      </c>
      <c r="Z231" s="35">
        <v>1</v>
      </c>
      <c r="AA231" s="35">
        <v>1</v>
      </c>
      <c r="AB231" s="35">
        <v>1</v>
      </c>
      <c r="AC231" s="31" t="s">
        <v>347</v>
      </c>
      <c r="AD231" s="35">
        <v>166</v>
      </c>
      <c r="AE231" s="35">
        <v>177</v>
      </c>
      <c r="AF231" s="35">
        <v>0</v>
      </c>
      <c r="AG231" s="31"/>
      <c r="AH231" s="35">
        <v>0</v>
      </c>
      <c r="AI231" s="35">
        <v>0</v>
      </c>
      <c r="AJ231" s="31" t="s">
        <v>70</v>
      </c>
      <c r="AK231" s="31" t="s">
        <v>70</v>
      </c>
      <c r="AL231" s="31" t="s">
        <v>70</v>
      </c>
      <c r="AM231" s="31" t="s">
        <v>70</v>
      </c>
      <c r="AN231" s="31" t="s">
        <v>70</v>
      </c>
      <c r="AO231" s="31" t="s">
        <v>70</v>
      </c>
      <c r="AP231" s="35">
        <v>0</v>
      </c>
      <c r="AQ231" s="31" t="s">
        <v>70</v>
      </c>
      <c r="AR231" s="35">
        <v>2.8</v>
      </c>
      <c r="AS231" s="31" t="s">
        <v>71</v>
      </c>
      <c r="AT231" s="35">
        <v>0</v>
      </c>
      <c r="AU231" s="31" t="s">
        <v>70</v>
      </c>
      <c r="AV231" s="35">
        <v>0</v>
      </c>
      <c r="AW231" s="35">
        <v>91</v>
      </c>
      <c r="AX231" s="31" t="s">
        <v>70</v>
      </c>
      <c r="AY231" s="31" t="s">
        <v>70</v>
      </c>
      <c r="AZ231" s="31" t="s">
        <v>70</v>
      </c>
      <c r="BA231" s="31" t="s">
        <v>70</v>
      </c>
      <c r="BB231" s="31" t="s">
        <v>70</v>
      </c>
      <c r="BC231" s="31" t="s">
        <v>70</v>
      </c>
      <c r="BD231" s="31" t="s">
        <v>72</v>
      </c>
      <c r="BE231" s="35">
        <v>2005</v>
      </c>
      <c r="BF231" s="35">
        <v>141</v>
      </c>
      <c r="BG231" s="35">
        <v>142</v>
      </c>
      <c r="BH231" s="35">
        <v>23</v>
      </c>
      <c r="BI231" s="35">
        <v>0</v>
      </c>
      <c r="BJ231" s="35">
        <v>0</v>
      </c>
      <c r="BK231" s="35">
        <v>0</v>
      </c>
      <c r="BL231" s="35">
        <v>0</v>
      </c>
      <c r="BM231" s="35">
        <v>0</v>
      </c>
      <c r="BN231" s="35">
        <v>0</v>
      </c>
      <c r="BO231" s="35">
        <v>0</v>
      </c>
      <c r="BP231" s="35">
        <v>0</v>
      </c>
      <c r="BQ231" s="35">
        <v>0</v>
      </c>
      <c r="BR231" s="35">
        <v>0</v>
      </c>
      <c r="BS231" s="35">
        <v>0</v>
      </c>
      <c r="BT231" s="35">
        <v>0</v>
      </c>
      <c r="BU231" s="35">
        <v>0</v>
      </c>
      <c r="BV231" s="35">
        <v>0</v>
      </c>
      <c r="BW231" s="35">
        <v>0</v>
      </c>
      <c r="BX231" s="35">
        <v>0</v>
      </c>
      <c r="BY231" s="35">
        <v>1</v>
      </c>
      <c r="BZ231" s="31" t="s">
        <v>73</v>
      </c>
    </row>
    <row r="232" spans="1:78" ht="14" thickBot="1">
      <c r="A232" s="51" t="s">
        <v>112</v>
      </c>
      <c r="B232" s="51" t="s">
        <v>348</v>
      </c>
      <c r="C232" s="68">
        <v>38473</v>
      </c>
      <c r="D232" s="52">
        <v>40238</v>
      </c>
      <c r="E232" s="53">
        <f t="shared" si="5"/>
        <v>58</v>
      </c>
      <c r="F232" s="54">
        <v>154519.4</v>
      </c>
      <c r="G232" s="54">
        <v>1</v>
      </c>
      <c r="H232" s="40">
        <v>0.13</v>
      </c>
      <c r="I232" s="51" t="s">
        <v>65</v>
      </c>
      <c r="J232" s="51" t="s">
        <v>65</v>
      </c>
      <c r="K232" s="51" t="s">
        <v>112</v>
      </c>
      <c r="L232" s="51">
        <v>1</v>
      </c>
      <c r="M232" s="56">
        <v>0</v>
      </c>
      <c r="N232" s="69"/>
      <c r="O232" s="55"/>
      <c r="P232" s="55"/>
      <c r="Q232" s="51"/>
      <c r="R232" s="51"/>
      <c r="S232" s="51"/>
      <c r="T232" s="51" t="s">
        <v>66</v>
      </c>
      <c r="U232" s="51"/>
      <c r="V232" s="51"/>
      <c r="W232" s="54">
        <v>1</v>
      </c>
      <c r="X232" s="54">
        <v>1</v>
      </c>
      <c r="Y232" s="54">
        <v>1</v>
      </c>
      <c r="Z232" s="54">
        <v>1</v>
      </c>
      <c r="AA232" s="54">
        <v>1</v>
      </c>
      <c r="AB232" s="54">
        <v>1</v>
      </c>
      <c r="AC232" s="51" t="s">
        <v>347</v>
      </c>
      <c r="AD232" s="54">
        <v>166</v>
      </c>
      <c r="AE232" s="54">
        <v>177</v>
      </c>
      <c r="AF232" s="54">
        <v>0</v>
      </c>
      <c r="AG232" s="51"/>
      <c r="AH232" s="54">
        <v>0</v>
      </c>
      <c r="AI232" s="35">
        <v>0</v>
      </c>
      <c r="AJ232" s="51" t="s">
        <v>69</v>
      </c>
      <c r="AK232" s="51" t="s">
        <v>69</v>
      </c>
      <c r="AL232" s="51" t="s">
        <v>70</v>
      </c>
      <c r="AM232" s="51" t="s">
        <v>70</v>
      </c>
      <c r="AN232" s="51" t="s">
        <v>70</v>
      </c>
      <c r="AO232" s="51" t="s">
        <v>70</v>
      </c>
      <c r="AP232" s="54">
        <v>0</v>
      </c>
      <c r="AQ232" s="51" t="s">
        <v>70</v>
      </c>
      <c r="AR232" s="54">
        <v>2.8</v>
      </c>
      <c r="AS232" s="51" t="s">
        <v>71</v>
      </c>
      <c r="AT232" s="54">
        <v>0</v>
      </c>
      <c r="AU232" s="51" t="s">
        <v>70</v>
      </c>
      <c r="AV232" s="54">
        <v>0</v>
      </c>
      <c r="AW232" s="54">
        <v>91</v>
      </c>
      <c r="AX232" s="51" t="s">
        <v>70</v>
      </c>
      <c r="AY232" s="51" t="s">
        <v>70</v>
      </c>
      <c r="AZ232" s="51" t="s">
        <v>70</v>
      </c>
      <c r="BA232" s="51" t="s">
        <v>70</v>
      </c>
      <c r="BB232" s="51" t="s">
        <v>70</v>
      </c>
      <c r="BC232" s="51" t="s">
        <v>70</v>
      </c>
      <c r="BD232" s="51" t="s">
        <v>72</v>
      </c>
      <c r="BE232" s="54">
        <v>2006</v>
      </c>
      <c r="BF232" s="54">
        <v>139</v>
      </c>
      <c r="BG232" s="54">
        <v>140</v>
      </c>
      <c r="BH232" s="54">
        <v>2826</v>
      </c>
      <c r="BI232" s="54">
        <v>0</v>
      </c>
      <c r="BJ232" s="54">
        <v>8</v>
      </c>
      <c r="BK232" s="54">
        <v>0</v>
      </c>
      <c r="BL232" s="54">
        <v>9</v>
      </c>
      <c r="BM232" s="54">
        <v>1</v>
      </c>
      <c r="BN232" s="54">
        <v>0</v>
      </c>
      <c r="BO232" s="54">
        <v>0</v>
      </c>
      <c r="BP232" s="54">
        <v>0</v>
      </c>
      <c r="BQ232" s="54">
        <v>0</v>
      </c>
      <c r="BR232" s="54">
        <v>0</v>
      </c>
      <c r="BS232" s="54">
        <v>0</v>
      </c>
      <c r="BT232" s="54">
        <v>0</v>
      </c>
      <c r="BU232" s="54">
        <v>0</v>
      </c>
      <c r="BV232" s="54">
        <v>0</v>
      </c>
      <c r="BW232" s="54">
        <v>0</v>
      </c>
      <c r="BX232" s="54">
        <v>0</v>
      </c>
      <c r="BY232" s="54">
        <v>1</v>
      </c>
      <c r="BZ232" s="51" t="s">
        <v>73</v>
      </c>
    </row>
    <row r="233" spans="1:78" ht="14" thickBot="1">
      <c r="A233" s="31" t="s">
        <v>112</v>
      </c>
      <c r="B233" s="31" t="s">
        <v>349</v>
      </c>
      <c r="C233" s="32">
        <v>40269</v>
      </c>
      <c r="D233" s="32">
        <v>41579</v>
      </c>
      <c r="E233" s="34">
        <f t="shared" si="5"/>
        <v>43</v>
      </c>
      <c r="F233" s="35">
        <v>167399.9</v>
      </c>
      <c r="G233" s="35">
        <v>18</v>
      </c>
      <c r="H233" s="40">
        <v>3</v>
      </c>
      <c r="I233" s="31" t="s">
        <v>65</v>
      </c>
      <c r="J233" s="31" t="s">
        <v>65</v>
      </c>
      <c r="K233" s="31" t="s">
        <v>112</v>
      </c>
      <c r="L233" s="31">
        <v>1</v>
      </c>
      <c r="M233" s="37">
        <v>0</v>
      </c>
      <c r="N233" s="64"/>
      <c r="O233" s="50"/>
      <c r="P233" s="50"/>
      <c r="Q233" s="31"/>
      <c r="R233" s="31"/>
      <c r="S233" s="31"/>
      <c r="T233" s="31" t="s">
        <v>66</v>
      </c>
      <c r="U233" s="31"/>
      <c r="V233" s="31"/>
      <c r="W233" s="35">
        <v>1</v>
      </c>
      <c r="X233" s="35">
        <v>1</v>
      </c>
      <c r="Y233" s="35">
        <v>1</v>
      </c>
      <c r="Z233" s="35">
        <v>1</v>
      </c>
      <c r="AA233" s="35">
        <v>1</v>
      </c>
      <c r="AB233" s="35">
        <v>1</v>
      </c>
      <c r="AC233" s="31" t="s">
        <v>347</v>
      </c>
      <c r="AD233" s="35">
        <v>166</v>
      </c>
      <c r="AE233" s="35">
        <v>177</v>
      </c>
      <c r="AF233" s="35">
        <v>0</v>
      </c>
      <c r="AG233" s="31"/>
      <c r="AH233" s="35">
        <v>0</v>
      </c>
      <c r="AI233" s="35">
        <v>0</v>
      </c>
      <c r="AJ233" s="31" t="s">
        <v>70</v>
      </c>
      <c r="AK233" s="31" t="s">
        <v>70</v>
      </c>
      <c r="AL233" s="31" t="s">
        <v>70</v>
      </c>
      <c r="AM233" s="31" t="s">
        <v>70</v>
      </c>
      <c r="AN233" s="31" t="s">
        <v>70</v>
      </c>
      <c r="AO233" s="31" t="s">
        <v>70</v>
      </c>
      <c r="AP233" s="35">
        <v>0</v>
      </c>
      <c r="AQ233" s="31" t="s">
        <v>70</v>
      </c>
      <c r="AR233" s="35">
        <v>2.8</v>
      </c>
      <c r="AS233" s="31" t="s">
        <v>71</v>
      </c>
      <c r="AT233" s="35">
        <v>0</v>
      </c>
      <c r="AU233" s="31" t="s">
        <v>70</v>
      </c>
      <c r="AV233" s="35">
        <v>0</v>
      </c>
      <c r="AW233" s="35">
        <v>91</v>
      </c>
      <c r="AX233" s="31" t="s">
        <v>70</v>
      </c>
      <c r="AY233" s="31" t="s">
        <v>70</v>
      </c>
      <c r="AZ233" s="31" t="s">
        <v>70</v>
      </c>
      <c r="BA233" s="31" t="s">
        <v>70</v>
      </c>
      <c r="BB233" s="31" t="s">
        <v>70</v>
      </c>
      <c r="BC233" s="31" t="s">
        <v>70</v>
      </c>
      <c r="BD233" s="31" t="s">
        <v>72</v>
      </c>
      <c r="BE233" s="35">
        <v>2011</v>
      </c>
      <c r="BF233" s="35">
        <v>140</v>
      </c>
      <c r="BG233" s="35">
        <v>141</v>
      </c>
      <c r="BH233" s="35">
        <v>126</v>
      </c>
      <c r="BI233" s="35">
        <v>0</v>
      </c>
      <c r="BJ233" s="35">
        <v>0</v>
      </c>
      <c r="BK233" s="35">
        <v>0</v>
      </c>
      <c r="BL233" s="35">
        <v>0</v>
      </c>
      <c r="BM233" s="35">
        <v>0</v>
      </c>
      <c r="BN233" s="35">
        <v>0</v>
      </c>
      <c r="BO233" s="35">
        <v>0</v>
      </c>
      <c r="BP233" s="35">
        <v>0</v>
      </c>
      <c r="BQ233" s="35">
        <v>0</v>
      </c>
      <c r="BR233" s="35">
        <v>0</v>
      </c>
      <c r="BS233" s="35">
        <v>0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1</v>
      </c>
      <c r="BZ233" s="31" t="s">
        <v>73</v>
      </c>
    </row>
    <row r="234" spans="1:78" ht="14" thickBot="1">
      <c r="A234" s="31" t="s">
        <v>112</v>
      </c>
      <c r="B234" s="31" t="s">
        <v>350</v>
      </c>
      <c r="C234" s="32">
        <v>41579</v>
      </c>
      <c r="D234" s="32">
        <v>42156</v>
      </c>
      <c r="E234" s="34">
        <f t="shared" si="5"/>
        <v>19</v>
      </c>
      <c r="F234" s="35">
        <v>177085.7</v>
      </c>
      <c r="G234" s="35">
        <v>0</v>
      </c>
      <c r="H234" s="40">
        <v>0</v>
      </c>
      <c r="I234" s="31" t="s">
        <v>65</v>
      </c>
      <c r="J234" s="31" t="s">
        <v>65</v>
      </c>
      <c r="K234" s="31" t="s">
        <v>112</v>
      </c>
      <c r="L234" s="31">
        <v>1</v>
      </c>
      <c r="M234" s="37">
        <v>0</v>
      </c>
      <c r="N234" s="64"/>
      <c r="O234" s="50"/>
      <c r="P234" s="50"/>
      <c r="Q234" s="31"/>
      <c r="R234" s="31"/>
      <c r="S234" s="31"/>
      <c r="T234" s="31" t="s">
        <v>66</v>
      </c>
      <c r="U234" s="31"/>
      <c r="V234" s="31"/>
      <c r="W234" s="35">
        <v>1</v>
      </c>
      <c r="X234" s="35">
        <v>1</v>
      </c>
      <c r="Y234" s="35">
        <v>1</v>
      </c>
      <c r="Z234" s="35">
        <v>1</v>
      </c>
      <c r="AA234" s="35">
        <v>1</v>
      </c>
      <c r="AB234" s="35">
        <v>1</v>
      </c>
      <c r="AC234" s="31" t="s">
        <v>347</v>
      </c>
      <c r="AD234" s="35">
        <v>166</v>
      </c>
      <c r="AE234" s="35">
        <v>177</v>
      </c>
      <c r="AF234" s="35">
        <v>0</v>
      </c>
      <c r="AG234" s="31"/>
      <c r="AH234" s="35">
        <v>0</v>
      </c>
      <c r="AI234" s="35">
        <v>0</v>
      </c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 t="s">
        <v>87</v>
      </c>
    </row>
    <row r="235" spans="1:78" ht="14" thickBot="1">
      <c r="A235" s="51" t="s">
        <v>112</v>
      </c>
      <c r="B235" s="51" t="s">
        <v>351</v>
      </c>
      <c r="C235" s="52">
        <v>42161</v>
      </c>
      <c r="D235" s="52">
        <v>42795</v>
      </c>
      <c r="E235" s="53">
        <f t="shared" si="5"/>
        <v>20</v>
      </c>
      <c r="F235" s="54">
        <v>179648</v>
      </c>
      <c r="G235" s="54">
        <v>0</v>
      </c>
      <c r="H235" s="40">
        <v>0</v>
      </c>
      <c r="I235" s="51" t="s">
        <v>65</v>
      </c>
      <c r="J235" s="51" t="s">
        <v>65</v>
      </c>
      <c r="K235" s="51" t="s">
        <v>166</v>
      </c>
      <c r="L235" s="51">
        <v>0</v>
      </c>
      <c r="M235" s="56">
        <v>0</v>
      </c>
      <c r="N235" s="69"/>
      <c r="O235" s="55"/>
      <c r="P235" s="55"/>
      <c r="Q235" s="51"/>
      <c r="R235" s="51"/>
      <c r="S235" s="51"/>
      <c r="T235" s="51" t="s">
        <v>86</v>
      </c>
      <c r="U235" s="51" t="s">
        <v>153</v>
      </c>
      <c r="V235" s="51"/>
      <c r="W235" s="54">
        <v>1</v>
      </c>
      <c r="X235" s="54">
        <v>1</v>
      </c>
      <c r="Y235" s="54">
        <v>1</v>
      </c>
      <c r="Z235" s="54">
        <v>1</v>
      </c>
      <c r="AA235" s="54">
        <v>1</v>
      </c>
      <c r="AB235" s="54">
        <v>1</v>
      </c>
      <c r="AC235" s="51" t="s">
        <v>347</v>
      </c>
      <c r="AD235" s="54">
        <v>166</v>
      </c>
      <c r="AE235" s="54">
        <v>177</v>
      </c>
      <c r="AF235" s="54">
        <v>0</v>
      </c>
      <c r="AG235" s="51"/>
      <c r="AH235" s="54">
        <v>0</v>
      </c>
      <c r="AI235" s="35">
        <v>0</v>
      </c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 t="s">
        <v>87</v>
      </c>
    </row>
    <row r="236" spans="1:78" s="15" customFormat="1" ht="13">
      <c r="A236" s="72" t="s">
        <v>112</v>
      </c>
      <c r="B236" s="72" t="s">
        <v>352</v>
      </c>
      <c r="C236" s="73">
        <v>42795</v>
      </c>
      <c r="D236" s="73">
        <v>43465</v>
      </c>
      <c r="E236" s="74">
        <f t="shared" si="5"/>
        <v>21</v>
      </c>
      <c r="F236" s="75">
        <v>183440</v>
      </c>
      <c r="G236" s="75">
        <v>0</v>
      </c>
      <c r="H236" s="76">
        <v>0</v>
      </c>
      <c r="I236" s="72" t="s">
        <v>65</v>
      </c>
      <c r="J236" s="72" t="s">
        <v>65</v>
      </c>
      <c r="K236" s="72" t="s">
        <v>112</v>
      </c>
      <c r="L236" s="72">
        <v>1</v>
      </c>
      <c r="M236" s="65">
        <v>0</v>
      </c>
      <c r="N236" s="85"/>
      <c r="O236" s="79"/>
      <c r="P236" s="79"/>
      <c r="Q236" s="72"/>
      <c r="R236" s="72"/>
      <c r="S236" s="72"/>
      <c r="T236" s="72" t="s">
        <v>86</v>
      </c>
      <c r="U236" s="72"/>
      <c r="V236" s="72"/>
      <c r="W236" s="75">
        <v>1</v>
      </c>
      <c r="X236" s="75">
        <v>1</v>
      </c>
      <c r="Y236" s="75">
        <v>1</v>
      </c>
      <c r="Z236" s="75">
        <v>1</v>
      </c>
      <c r="AA236" s="75">
        <v>1</v>
      </c>
      <c r="AB236" s="75">
        <v>1</v>
      </c>
      <c r="AC236" s="72" t="s">
        <v>347</v>
      </c>
      <c r="AD236" s="75">
        <v>166</v>
      </c>
      <c r="AE236" s="75">
        <v>177</v>
      </c>
      <c r="AF236" s="75">
        <v>0</v>
      </c>
      <c r="AG236" s="72"/>
      <c r="AH236" s="75">
        <v>0</v>
      </c>
      <c r="AI236" s="35">
        <v>0</v>
      </c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 t="s">
        <v>87</v>
      </c>
    </row>
    <row r="237" spans="1:78" ht="14" thickBot="1">
      <c r="A237" s="31" t="s">
        <v>75</v>
      </c>
      <c r="B237" s="31" t="s">
        <v>74</v>
      </c>
      <c r="C237" s="32">
        <v>37469</v>
      </c>
      <c r="D237" s="33">
        <v>37742</v>
      </c>
      <c r="E237" s="34">
        <f t="shared" si="5"/>
        <v>9</v>
      </c>
      <c r="F237" s="35">
        <v>593905.5</v>
      </c>
      <c r="G237" s="35">
        <v>0</v>
      </c>
      <c r="H237" s="81">
        <v>0</v>
      </c>
      <c r="I237" s="31" t="s">
        <v>65</v>
      </c>
      <c r="J237" s="31" t="s">
        <v>65</v>
      </c>
      <c r="K237" s="31" t="s">
        <v>75</v>
      </c>
      <c r="L237" s="31">
        <v>1</v>
      </c>
      <c r="M237" s="37">
        <v>0</v>
      </c>
      <c r="N237" s="64"/>
      <c r="O237" s="50"/>
      <c r="P237" s="50"/>
      <c r="Q237" s="31"/>
      <c r="R237" s="31"/>
      <c r="S237" s="31"/>
      <c r="T237" s="31" t="s">
        <v>66</v>
      </c>
      <c r="U237" s="31"/>
      <c r="V237" s="31"/>
      <c r="W237" s="35">
        <v>1</v>
      </c>
      <c r="X237" s="35">
        <v>1</v>
      </c>
      <c r="Y237" s="35">
        <v>1</v>
      </c>
      <c r="Z237" s="35">
        <v>1</v>
      </c>
      <c r="AA237" s="35">
        <v>1</v>
      </c>
      <c r="AB237" s="35">
        <v>1</v>
      </c>
      <c r="AC237" s="31" t="s">
        <v>353</v>
      </c>
      <c r="AD237" s="35">
        <v>63</v>
      </c>
      <c r="AE237" s="35">
        <v>81</v>
      </c>
      <c r="AF237" s="35">
        <v>0</v>
      </c>
      <c r="AG237" s="31"/>
      <c r="AH237" s="35">
        <v>96</v>
      </c>
      <c r="AI237" s="35">
        <v>0</v>
      </c>
      <c r="AJ237" s="31" t="s">
        <v>70</v>
      </c>
      <c r="AK237" s="31" t="s">
        <v>70</v>
      </c>
      <c r="AL237" s="31" t="s">
        <v>70</v>
      </c>
      <c r="AM237" s="31" t="s">
        <v>70</v>
      </c>
      <c r="AN237" s="31" t="s">
        <v>70</v>
      </c>
      <c r="AO237" s="31" t="s">
        <v>70</v>
      </c>
      <c r="AP237" s="35">
        <v>0</v>
      </c>
      <c r="AQ237" s="31" t="s">
        <v>70</v>
      </c>
      <c r="AR237" s="35">
        <v>0.9</v>
      </c>
      <c r="AS237" s="31" t="s">
        <v>71</v>
      </c>
      <c r="AT237" s="35">
        <v>0</v>
      </c>
      <c r="AU237" s="31" t="s">
        <v>70</v>
      </c>
      <c r="AV237" s="35">
        <v>0</v>
      </c>
      <c r="AW237" s="35">
        <v>80</v>
      </c>
      <c r="AX237" s="31" t="s">
        <v>70</v>
      </c>
      <c r="AY237" s="31" t="s">
        <v>69</v>
      </c>
      <c r="AZ237" s="31" t="s">
        <v>70</v>
      </c>
      <c r="BA237" s="31" t="s">
        <v>70</v>
      </c>
      <c r="BB237" s="31" t="s">
        <v>70</v>
      </c>
      <c r="BC237" s="31" t="s">
        <v>70</v>
      </c>
      <c r="BD237" s="31" t="s">
        <v>72</v>
      </c>
      <c r="BE237" s="35">
        <v>2003</v>
      </c>
      <c r="BF237" s="35">
        <v>144</v>
      </c>
      <c r="BG237" s="35">
        <v>145</v>
      </c>
      <c r="BH237" s="35">
        <v>21</v>
      </c>
      <c r="BI237" s="35">
        <v>0</v>
      </c>
      <c r="BJ237" s="35">
        <v>0</v>
      </c>
      <c r="BK237" s="35">
        <v>0</v>
      </c>
      <c r="BL237" s="35">
        <v>0</v>
      </c>
      <c r="BM237" s="35">
        <v>0</v>
      </c>
      <c r="BN237" s="35">
        <v>0</v>
      </c>
      <c r="BO237" s="35">
        <v>0</v>
      </c>
      <c r="BP237" s="35">
        <v>0</v>
      </c>
      <c r="BQ237" s="35">
        <v>0</v>
      </c>
      <c r="BR237" s="35">
        <v>0</v>
      </c>
      <c r="BS237" s="35">
        <v>0</v>
      </c>
      <c r="BT237" s="35">
        <v>0</v>
      </c>
      <c r="BU237" s="35">
        <v>0</v>
      </c>
      <c r="BV237" s="35">
        <v>0</v>
      </c>
      <c r="BW237" s="35">
        <v>0</v>
      </c>
      <c r="BX237" s="35">
        <v>0</v>
      </c>
      <c r="BY237" s="35">
        <v>1</v>
      </c>
      <c r="BZ237" s="31" t="s">
        <v>73</v>
      </c>
    </row>
    <row r="238" spans="1:78" ht="14" thickBot="1">
      <c r="A238" s="51" t="s">
        <v>75</v>
      </c>
      <c r="B238" s="51" t="s">
        <v>354</v>
      </c>
      <c r="C238" s="52">
        <v>37773</v>
      </c>
      <c r="D238" s="52">
        <v>38384</v>
      </c>
      <c r="E238" s="53">
        <f t="shared" si="5"/>
        <v>20</v>
      </c>
      <c r="F238" s="54">
        <v>614141.30000000005</v>
      </c>
      <c r="G238" s="54">
        <v>0</v>
      </c>
      <c r="H238" s="40">
        <v>0</v>
      </c>
      <c r="I238" s="51" t="s">
        <v>65</v>
      </c>
      <c r="J238" s="51" t="s">
        <v>65</v>
      </c>
      <c r="K238" s="51" t="s">
        <v>75</v>
      </c>
      <c r="L238" s="51">
        <v>1</v>
      </c>
      <c r="M238" s="56">
        <v>0</v>
      </c>
      <c r="N238" s="69"/>
      <c r="O238" s="55"/>
      <c r="P238" s="55"/>
      <c r="Q238" s="51"/>
      <c r="R238" s="51"/>
      <c r="S238" s="51"/>
      <c r="T238" s="51" t="s">
        <v>66</v>
      </c>
      <c r="U238" s="51"/>
      <c r="V238" s="51"/>
      <c r="W238" s="54">
        <v>1</v>
      </c>
      <c r="X238" s="54">
        <v>1</v>
      </c>
      <c r="Y238" s="54">
        <v>1</v>
      </c>
      <c r="Z238" s="54">
        <v>1</v>
      </c>
      <c r="AA238" s="54">
        <v>1</v>
      </c>
      <c r="AB238" s="54">
        <v>1</v>
      </c>
      <c r="AC238" s="51" t="s">
        <v>353</v>
      </c>
      <c r="AD238" s="54">
        <v>63</v>
      </c>
      <c r="AE238" s="54">
        <v>81</v>
      </c>
      <c r="AF238" s="54">
        <v>0</v>
      </c>
      <c r="AG238" s="51"/>
      <c r="AH238" s="54">
        <v>96</v>
      </c>
      <c r="AI238" s="35">
        <v>0</v>
      </c>
      <c r="AJ238" s="51" t="s">
        <v>69</v>
      </c>
      <c r="AK238" s="51" t="s">
        <v>70</v>
      </c>
      <c r="AL238" s="51" t="s">
        <v>69</v>
      </c>
      <c r="AM238" s="51" t="s">
        <v>70</v>
      </c>
      <c r="AN238" s="51" t="s">
        <v>70</v>
      </c>
      <c r="AO238" s="51" t="s">
        <v>70</v>
      </c>
      <c r="AP238" s="54">
        <v>4</v>
      </c>
      <c r="AQ238" s="51" t="s">
        <v>69</v>
      </c>
      <c r="AR238" s="54">
        <v>0.9</v>
      </c>
      <c r="AS238" s="51" t="s">
        <v>151</v>
      </c>
      <c r="AT238" s="54">
        <v>0</v>
      </c>
      <c r="AU238" s="51" t="s">
        <v>70</v>
      </c>
      <c r="AV238" s="54">
        <v>0</v>
      </c>
      <c r="AW238" s="54">
        <v>80</v>
      </c>
      <c r="AX238" s="51" t="s">
        <v>70</v>
      </c>
      <c r="AY238" s="51" t="s">
        <v>70</v>
      </c>
      <c r="AZ238" s="51" t="s">
        <v>70</v>
      </c>
      <c r="BA238" s="51" t="s">
        <v>69</v>
      </c>
      <c r="BB238" s="51" t="s">
        <v>70</v>
      </c>
      <c r="BC238" s="51" t="s">
        <v>69</v>
      </c>
      <c r="BD238" s="51" t="s">
        <v>82</v>
      </c>
      <c r="BE238" s="54">
        <v>2005</v>
      </c>
      <c r="BF238" s="54">
        <v>145</v>
      </c>
      <c r="BG238" s="54">
        <v>146</v>
      </c>
      <c r="BH238" s="54">
        <v>79</v>
      </c>
      <c r="BI238" s="54">
        <v>0</v>
      </c>
      <c r="BJ238" s="54">
        <v>0</v>
      </c>
      <c r="BK238" s="54">
        <v>0</v>
      </c>
      <c r="BL238" s="54">
        <v>1</v>
      </c>
      <c r="BM238" s="54">
        <v>0</v>
      </c>
      <c r="BN238" s="54">
        <v>0</v>
      </c>
      <c r="BO238" s="54">
        <v>0</v>
      </c>
      <c r="BP238" s="54">
        <v>0</v>
      </c>
      <c r="BQ238" s="54">
        <v>0</v>
      </c>
      <c r="BR238" s="54">
        <v>1</v>
      </c>
      <c r="BS238" s="54">
        <v>0</v>
      </c>
      <c r="BT238" s="54">
        <v>0</v>
      </c>
      <c r="BU238" s="54">
        <v>0</v>
      </c>
      <c r="BV238" s="54">
        <v>0</v>
      </c>
      <c r="BW238" s="54">
        <v>0</v>
      </c>
      <c r="BX238" s="54">
        <v>0</v>
      </c>
      <c r="BY238" s="54">
        <v>1</v>
      </c>
      <c r="BZ238" s="51" t="s">
        <v>73</v>
      </c>
    </row>
    <row r="239" spans="1:78" ht="14" thickBot="1">
      <c r="A239" s="31" t="s">
        <v>75</v>
      </c>
      <c r="B239" s="31" t="s">
        <v>243</v>
      </c>
      <c r="C239" s="32">
        <v>38412</v>
      </c>
      <c r="D239" s="32">
        <v>39873</v>
      </c>
      <c r="E239" s="34">
        <f t="shared" si="5"/>
        <v>48</v>
      </c>
      <c r="F239" s="35">
        <v>661859</v>
      </c>
      <c r="G239" s="35">
        <v>38</v>
      </c>
      <c r="H239" s="40">
        <v>1.44</v>
      </c>
      <c r="I239" s="31" t="s">
        <v>65</v>
      </c>
      <c r="J239" s="31" t="s">
        <v>65</v>
      </c>
      <c r="K239" s="31" t="s">
        <v>77</v>
      </c>
      <c r="L239" s="31">
        <v>0</v>
      </c>
      <c r="M239" s="37">
        <v>0</v>
      </c>
      <c r="N239" s="64"/>
      <c r="O239" s="50"/>
      <c r="P239" s="50"/>
      <c r="Q239" s="31"/>
      <c r="R239" s="31"/>
      <c r="S239" s="31"/>
      <c r="T239" s="31" t="s">
        <v>66</v>
      </c>
      <c r="U239" s="31"/>
      <c r="V239" s="31"/>
      <c r="W239" s="35">
        <v>1</v>
      </c>
      <c r="X239" s="35">
        <v>1</v>
      </c>
      <c r="Y239" s="35">
        <v>1</v>
      </c>
      <c r="Z239" s="35">
        <v>1</v>
      </c>
      <c r="AA239" s="35">
        <v>1</v>
      </c>
      <c r="AB239" s="35">
        <v>1</v>
      </c>
      <c r="AC239" s="31" t="s">
        <v>353</v>
      </c>
      <c r="AD239" s="35">
        <v>63</v>
      </c>
      <c r="AE239" s="35">
        <v>81</v>
      </c>
      <c r="AF239" s="35">
        <v>0</v>
      </c>
      <c r="AG239" s="31"/>
      <c r="AH239" s="35">
        <v>96</v>
      </c>
      <c r="AI239" s="35">
        <v>0</v>
      </c>
      <c r="AJ239" s="31" t="s">
        <v>70</v>
      </c>
      <c r="AK239" s="31" t="s">
        <v>70</v>
      </c>
      <c r="AL239" s="31" t="s">
        <v>69</v>
      </c>
      <c r="AM239" s="31" t="s">
        <v>70</v>
      </c>
      <c r="AN239" s="31" t="s">
        <v>70</v>
      </c>
      <c r="AO239" s="31" t="s">
        <v>70</v>
      </c>
      <c r="AP239" s="35">
        <v>0</v>
      </c>
      <c r="AQ239" s="31" t="s">
        <v>70</v>
      </c>
      <c r="AR239" s="35">
        <v>0.9</v>
      </c>
      <c r="AS239" s="31" t="s">
        <v>71</v>
      </c>
      <c r="AT239" s="35">
        <v>0</v>
      </c>
      <c r="AU239" s="31" t="s">
        <v>70</v>
      </c>
      <c r="AV239" s="35">
        <v>0</v>
      </c>
      <c r="AW239" s="35">
        <v>80</v>
      </c>
      <c r="AX239" s="31" t="s">
        <v>70</v>
      </c>
      <c r="AY239" s="31" t="s">
        <v>70</v>
      </c>
      <c r="AZ239" s="31" t="s">
        <v>70</v>
      </c>
      <c r="BA239" s="31" t="s">
        <v>70</v>
      </c>
      <c r="BB239" s="31" t="s">
        <v>70</v>
      </c>
      <c r="BC239" s="31" t="s">
        <v>70</v>
      </c>
      <c r="BD239" s="31" t="s">
        <v>72</v>
      </c>
      <c r="BE239" s="35">
        <v>2006</v>
      </c>
      <c r="BF239" s="35">
        <v>143</v>
      </c>
      <c r="BG239" s="35">
        <v>144</v>
      </c>
      <c r="BH239" s="35">
        <v>2262</v>
      </c>
      <c r="BI239" s="35">
        <v>10</v>
      </c>
      <c r="BJ239" s="35">
        <v>12</v>
      </c>
      <c r="BK239" s="35">
        <v>3</v>
      </c>
      <c r="BL239" s="35">
        <v>33</v>
      </c>
      <c r="BM239" s="35">
        <v>8</v>
      </c>
      <c r="BN239" s="35">
        <v>0</v>
      </c>
      <c r="BO239" s="35">
        <v>3</v>
      </c>
      <c r="BP239" s="35">
        <v>1</v>
      </c>
      <c r="BQ239" s="35">
        <v>0</v>
      </c>
      <c r="BR239" s="35">
        <v>1</v>
      </c>
      <c r="BS239" s="35">
        <v>1</v>
      </c>
      <c r="BT239" s="35">
        <v>3</v>
      </c>
      <c r="BU239" s="35">
        <v>1</v>
      </c>
      <c r="BV239" s="35">
        <v>0</v>
      </c>
      <c r="BW239" s="35">
        <v>0</v>
      </c>
      <c r="BX239" s="35">
        <v>0</v>
      </c>
      <c r="BY239" s="35">
        <v>1</v>
      </c>
      <c r="BZ239" s="31" t="s">
        <v>73</v>
      </c>
    </row>
    <row r="240" spans="1:78" ht="14" thickBot="1">
      <c r="A240" s="31" t="s">
        <v>75</v>
      </c>
      <c r="B240" s="31" t="s">
        <v>170</v>
      </c>
      <c r="C240" s="33">
        <v>39934</v>
      </c>
      <c r="D240" s="32">
        <v>42156</v>
      </c>
      <c r="E240" s="34">
        <f t="shared" si="5"/>
        <v>73</v>
      </c>
      <c r="F240" s="35">
        <v>730617</v>
      </c>
      <c r="G240" s="35">
        <v>333</v>
      </c>
      <c r="H240" s="40">
        <v>7.49</v>
      </c>
      <c r="I240" s="31" t="s">
        <v>65</v>
      </c>
      <c r="J240" s="31" t="s">
        <v>65</v>
      </c>
      <c r="K240" s="31" t="s">
        <v>75</v>
      </c>
      <c r="L240" s="31">
        <v>1</v>
      </c>
      <c r="M240" s="82">
        <v>2</v>
      </c>
      <c r="N240" s="83">
        <v>40715</v>
      </c>
      <c r="O240" s="83">
        <v>40769</v>
      </c>
      <c r="P240" s="50"/>
      <c r="Q240" s="31" t="s">
        <v>70</v>
      </c>
      <c r="R240" s="31"/>
      <c r="S240" s="31"/>
      <c r="T240" s="31" t="s">
        <v>66</v>
      </c>
      <c r="U240" s="31"/>
      <c r="V240" s="31"/>
      <c r="W240" s="35">
        <v>1</v>
      </c>
      <c r="X240" s="35">
        <v>1</v>
      </c>
      <c r="Y240" s="35">
        <v>1</v>
      </c>
      <c r="Z240" s="35">
        <v>1</v>
      </c>
      <c r="AA240" s="35">
        <v>1</v>
      </c>
      <c r="AB240" s="35">
        <v>1</v>
      </c>
      <c r="AC240" s="31" t="s">
        <v>353</v>
      </c>
      <c r="AD240" s="35">
        <v>63</v>
      </c>
      <c r="AE240" s="35">
        <v>81</v>
      </c>
      <c r="AF240" s="35">
        <v>0</v>
      </c>
      <c r="AG240" s="31"/>
      <c r="AH240" s="35">
        <v>96</v>
      </c>
      <c r="AI240" s="35">
        <v>0</v>
      </c>
      <c r="AJ240" s="31" t="s">
        <v>70</v>
      </c>
      <c r="AK240" s="31" t="s">
        <v>70</v>
      </c>
      <c r="AL240" s="31" t="s">
        <v>69</v>
      </c>
      <c r="AM240" s="31" t="s">
        <v>70</v>
      </c>
      <c r="AN240" s="31" t="s">
        <v>70</v>
      </c>
      <c r="AO240" s="31" t="s">
        <v>70</v>
      </c>
      <c r="AP240" s="35">
        <v>0</v>
      </c>
      <c r="AQ240" s="31" t="s">
        <v>70</v>
      </c>
      <c r="AR240" s="35">
        <v>0.9</v>
      </c>
      <c r="AS240" s="31" t="s">
        <v>71</v>
      </c>
      <c r="AT240" s="35">
        <v>0</v>
      </c>
      <c r="AU240" s="31" t="s">
        <v>70</v>
      </c>
      <c r="AV240" s="35">
        <v>0</v>
      </c>
      <c r="AW240" s="35">
        <v>80</v>
      </c>
      <c r="AX240" s="31" t="s">
        <v>70</v>
      </c>
      <c r="AY240" s="31" t="s">
        <v>70</v>
      </c>
      <c r="AZ240" s="31" t="s">
        <v>70</v>
      </c>
      <c r="BA240" s="31" t="s">
        <v>70</v>
      </c>
      <c r="BB240" s="31" t="s">
        <v>70</v>
      </c>
      <c r="BC240" s="31" t="s">
        <v>70</v>
      </c>
      <c r="BD240" s="31" t="s">
        <v>72</v>
      </c>
      <c r="BE240" s="35">
        <v>2009</v>
      </c>
      <c r="BF240" s="35">
        <v>142</v>
      </c>
      <c r="BG240" s="35">
        <v>143</v>
      </c>
      <c r="BH240" s="35">
        <v>693</v>
      </c>
      <c r="BI240" s="35">
        <v>20</v>
      </c>
      <c r="BJ240" s="35">
        <v>18</v>
      </c>
      <c r="BK240" s="35">
        <v>1</v>
      </c>
      <c r="BL240" s="35">
        <v>59</v>
      </c>
      <c r="BM240" s="35">
        <v>13</v>
      </c>
      <c r="BN240" s="35">
        <v>0</v>
      </c>
      <c r="BO240" s="35">
        <v>15</v>
      </c>
      <c r="BP240" s="35">
        <v>0</v>
      </c>
      <c r="BQ240" s="35">
        <v>0</v>
      </c>
      <c r="BR240" s="35">
        <v>1</v>
      </c>
      <c r="BS240" s="35">
        <v>1</v>
      </c>
      <c r="BT240" s="35">
        <v>1</v>
      </c>
      <c r="BU240" s="35">
        <v>3</v>
      </c>
      <c r="BV240" s="35">
        <v>0</v>
      </c>
      <c r="BW240" s="35">
        <v>0</v>
      </c>
      <c r="BX240" s="35">
        <v>0</v>
      </c>
      <c r="BY240" s="35">
        <v>1</v>
      </c>
      <c r="BZ240" s="31" t="s">
        <v>73</v>
      </c>
    </row>
    <row r="241" spans="1:78" ht="14" thickBot="1">
      <c r="A241" s="31" t="s">
        <v>75</v>
      </c>
      <c r="B241" s="31" t="s">
        <v>355</v>
      </c>
      <c r="C241" s="32">
        <v>42163</v>
      </c>
      <c r="D241" s="32">
        <v>43101</v>
      </c>
      <c r="E241" s="34">
        <f t="shared" si="5"/>
        <v>30</v>
      </c>
      <c r="F241" s="35">
        <v>780321</v>
      </c>
      <c r="G241" s="35">
        <v>206</v>
      </c>
      <c r="H241" s="40">
        <v>10.56</v>
      </c>
      <c r="I241" s="31" t="s">
        <v>65</v>
      </c>
      <c r="J241" s="31" t="s">
        <v>65</v>
      </c>
      <c r="K241" s="31" t="s">
        <v>80</v>
      </c>
      <c r="L241" s="31">
        <v>0</v>
      </c>
      <c r="M241" s="37">
        <v>0</v>
      </c>
      <c r="N241" s="64"/>
      <c r="O241" s="50"/>
      <c r="P241" s="50"/>
      <c r="Q241" s="31"/>
      <c r="R241" s="31"/>
      <c r="S241" s="31"/>
      <c r="T241" s="31" t="s">
        <v>86</v>
      </c>
      <c r="U241" s="31" t="s">
        <v>153</v>
      </c>
      <c r="V241" s="31"/>
      <c r="W241" s="35">
        <v>1</v>
      </c>
      <c r="X241" s="35">
        <v>1</v>
      </c>
      <c r="Y241" s="35">
        <v>1</v>
      </c>
      <c r="Z241" s="35">
        <v>1</v>
      </c>
      <c r="AA241" s="35">
        <v>1</v>
      </c>
      <c r="AB241" s="35">
        <v>1</v>
      </c>
      <c r="AC241" s="31" t="s">
        <v>353</v>
      </c>
      <c r="AD241" s="35">
        <v>63</v>
      </c>
      <c r="AE241" s="35">
        <v>81</v>
      </c>
      <c r="AF241" s="35">
        <v>0</v>
      </c>
      <c r="AG241" s="31"/>
      <c r="AH241" s="35">
        <v>96</v>
      </c>
      <c r="AI241" s="35">
        <v>0</v>
      </c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 t="s">
        <v>87</v>
      </c>
    </row>
    <row r="242" spans="1:78" s="15" customFormat="1" ht="13">
      <c r="A242" s="72" t="s">
        <v>75</v>
      </c>
      <c r="B242" s="72" t="s">
        <v>356</v>
      </c>
      <c r="C242" s="73">
        <v>43101</v>
      </c>
      <c r="D242" s="73">
        <v>43465</v>
      </c>
      <c r="E242" s="74">
        <f t="shared" si="5"/>
        <v>11</v>
      </c>
      <c r="F242" s="75">
        <v>796705</v>
      </c>
      <c r="G242" s="75">
        <v>52</v>
      </c>
      <c r="H242" s="76">
        <v>7.12</v>
      </c>
      <c r="I242" s="72" t="s">
        <v>65</v>
      </c>
      <c r="J242" s="72" t="s">
        <v>65</v>
      </c>
      <c r="K242" s="72" t="s">
        <v>75</v>
      </c>
      <c r="L242" s="72">
        <v>1</v>
      </c>
      <c r="M242" s="65">
        <v>0</v>
      </c>
      <c r="N242" s="85"/>
      <c r="O242" s="79"/>
      <c r="P242" s="79"/>
      <c r="Q242" s="72"/>
      <c r="R242" s="72"/>
      <c r="S242" s="72"/>
      <c r="T242" s="72" t="s">
        <v>86</v>
      </c>
      <c r="U242" s="72"/>
      <c r="V242" s="72"/>
      <c r="W242" s="75">
        <v>1</v>
      </c>
      <c r="X242" s="75">
        <v>1</v>
      </c>
      <c r="Y242" s="75">
        <v>1</v>
      </c>
      <c r="Z242" s="75">
        <v>1</v>
      </c>
      <c r="AA242" s="75">
        <v>1</v>
      </c>
      <c r="AB242" s="75">
        <v>1</v>
      </c>
      <c r="AC242" s="72" t="s">
        <v>353</v>
      </c>
      <c r="AD242" s="75">
        <v>63</v>
      </c>
      <c r="AE242" s="75">
        <v>81</v>
      </c>
      <c r="AF242" s="75">
        <v>0</v>
      </c>
      <c r="AG242" s="72"/>
      <c r="AH242" s="75">
        <v>96</v>
      </c>
      <c r="AI242" s="35">
        <v>0</v>
      </c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 t="s">
        <v>87</v>
      </c>
    </row>
    <row r="243" spans="1:78" ht="14" thickBot="1">
      <c r="A243" s="51" t="s">
        <v>142</v>
      </c>
      <c r="B243" s="51" t="s">
        <v>180</v>
      </c>
      <c r="C243" s="52">
        <v>37196</v>
      </c>
      <c r="D243" s="52">
        <v>38047</v>
      </c>
      <c r="E243" s="53">
        <f t="shared" si="5"/>
        <v>28</v>
      </c>
      <c r="F243" s="54">
        <v>320253</v>
      </c>
      <c r="G243" s="54">
        <v>44</v>
      </c>
      <c r="H243" s="81">
        <v>5.89</v>
      </c>
      <c r="I243" s="51" t="s">
        <v>120</v>
      </c>
      <c r="J243" s="51" t="s">
        <v>65</v>
      </c>
      <c r="K243" s="51" t="s">
        <v>142</v>
      </c>
      <c r="L243" s="51">
        <v>1</v>
      </c>
      <c r="M243" s="56">
        <v>0</v>
      </c>
      <c r="N243" s="59"/>
      <c r="O243" s="59"/>
      <c r="P243" s="55"/>
      <c r="Q243" s="51"/>
      <c r="R243" s="51"/>
      <c r="S243" s="51"/>
      <c r="T243" s="51" t="s">
        <v>66</v>
      </c>
      <c r="U243" s="51"/>
      <c r="V243" s="51"/>
      <c r="W243" s="54">
        <v>0</v>
      </c>
      <c r="X243" s="54">
        <v>1</v>
      </c>
      <c r="Y243" s="54">
        <v>1</v>
      </c>
      <c r="Z243" s="54">
        <v>0</v>
      </c>
      <c r="AA243" s="54">
        <v>1</v>
      </c>
      <c r="AB243" s="54">
        <v>1</v>
      </c>
      <c r="AC243" s="51" t="s">
        <v>142</v>
      </c>
      <c r="AD243" s="54">
        <v>317</v>
      </c>
      <c r="AE243" s="54">
        <v>390</v>
      </c>
      <c r="AF243" s="54">
        <v>0</v>
      </c>
      <c r="AG243" s="51"/>
      <c r="AH243" s="54">
        <v>559</v>
      </c>
      <c r="AI243" s="35">
        <v>0</v>
      </c>
      <c r="AJ243" s="51" t="s">
        <v>70</v>
      </c>
      <c r="AK243" s="51" t="s">
        <v>70</v>
      </c>
      <c r="AL243" s="51" t="s">
        <v>69</v>
      </c>
      <c r="AM243" s="51" t="s">
        <v>70</v>
      </c>
      <c r="AN243" s="51" t="s">
        <v>70</v>
      </c>
      <c r="AO243" s="51" t="s">
        <v>70</v>
      </c>
      <c r="AP243" s="54">
        <v>0</v>
      </c>
      <c r="AQ243" s="51" t="s">
        <v>70</v>
      </c>
      <c r="AR243" s="54">
        <v>4.5999999999999996</v>
      </c>
      <c r="AS243" s="51" t="s">
        <v>71</v>
      </c>
      <c r="AT243" s="54">
        <v>0</v>
      </c>
      <c r="AU243" s="51" t="s">
        <v>70</v>
      </c>
      <c r="AV243" s="54">
        <v>0</v>
      </c>
      <c r="AW243" s="54">
        <v>46</v>
      </c>
      <c r="AX243" s="51" t="s">
        <v>70</v>
      </c>
      <c r="AY243" s="51" t="s">
        <v>70</v>
      </c>
      <c r="AZ243" s="51" t="s">
        <v>70</v>
      </c>
      <c r="BA243" s="51" t="s">
        <v>70</v>
      </c>
      <c r="BB243" s="51" t="s">
        <v>70</v>
      </c>
      <c r="BC243" s="51" t="s">
        <v>70</v>
      </c>
      <c r="BD243" s="51" t="s">
        <v>72</v>
      </c>
      <c r="BE243" s="54">
        <v>2002</v>
      </c>
      <c r="BF243" s="54">
        <v>150</v>
      </c>
      <c r="BG243" s="54">
        <v>151</v>
      </c>
      <c r="BH243" s="54">
        <v>1884</v>
      </c>
      <c r="BI243" s="54">
        <v>0</v>
      </c>
      <c r="BJ243" s="54">
        <v>0</v>
      </c>
      <c r="BK243" s="54">
        <v>0</v>
      </c>
      <c r="BL243" s="54">
        <v>0</v>
      </c>
      <c r="BM243" s="54">
        <v>0</v>
      </c>
      <c r="BN243" s="54">
        <v>0</v>
      </c>
      <c r="BO243" s="54">
        <v>0</v>
      </c>
      <c r="BP243" s="54">
        <v>0</v>
      </c>
      <c r="BQ243" s="54">
        <v>0</v>
      </c>
      <c r="BR243" s="54">
        <v>0</v>
      </c>
      <c r="BS243" s="54">
        <v>0</v>
      </c>
      <c r="BT243" s="54">
        <v>0</v>
      </c>
      <c r="BU243" s="54">
        <v>0</v>
      </c>
      <c r="BV243" s="54">
        <v>0</v>
      </c>
      <c r="BW243" s="54">
        <v>0</v>
      </c>
      <c r="BX243" s="54">
        <v>0</v>
      </c>
      <c r="BY243" s="54">
        <v>1</v>
      </c>
      <c r="BZ243" s="51" t="s">
        <v>73</v>
      </c>
    </row>
    <row r="244" spans="1:78" ht="14" thickBot="1">
      <c r="A244" s="31" t="s">
        <v>142</v>
      </c>
      <c r="B244" s="31" t="s">
        <v>146</v>
      </c>
      <c r="C244" s="32">
        <v>38808</v>
      </c>
      <c r="D244" s="32">
        <v>38869</v>
      </c>
      <c r="E244" s="34">
        <f t="shared" si="5"/>
        <v>2</v>
      </c>
      <c r="F244" s="35">
        <v>365359.4</v>
      </c>
      <c r="G244" s="35">
        <v>0</v>
      </c>
      <c r="H244" s="40">
        <v>0</v>
      </c>
      <c r="I244" s="31" t="s">
        <v>95</v>
      </c>
      <c r="J244" s="31" t="s">
        <v>65</v>
      </c>
      <c r="K244" s="31" t="s">
        <v>147</v>
      </c>
      <c r="L244" s="31">
        <v>0</v>
      </c>
      <c r="M244" s="37">
        <v>0</v>
      </c>
      <c r="N244" s="39"/>
      <c r="O244" s="39"/>
      <c r="P244" s="50"/>
      <c r="Q244" s="31"/>
      <c r="R244" s="31"/>
      <c r="S244" s="31"/>
      <c r="T244" s="31" t="s">
        <v>66</v>
      </c>
      <c r="U244" s="31"/>
      <c r="V244" s="31"/>
      <c r="W244" s="35">
        <v>0</v>
      </c>
      <c r="X244" s="35">
        <v>1</v>
      </c>
      <c r="Y244" s="35">
        <v>1</v>
      </c>
      <c r="Z244" s="35">
        <v>0</v>
      </c>
      <c r="AA244" s="35">
        <v>1</v>
      </c>
      <c r="AB244" s="35">
        <v>1</v>
      </c>
      <c r="AC244" s="31" t="s">
        <v>142</v>
      </c>
      <c r="AD244" s="35">
        <v>317</v>
      </c>
      <c r="AE244" s="35">
        <v>390</v>
      </c>
      <c r="AF244" s="35">
        <v>0</v>
      </c>
      <c r="AG244" s="31"/>
      <c r="AH244" s="35">
        <v>559</v>
      </c>
      <c r="AI244" s="35">
        <v>0</v>
      </c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 t="s">
        <v>87</v>
      </c>
    </row>
    <row r="245" spans="1:78" ht="14" thickBot="1">
      <c r="A245" s="31" t="s">
        <v>142</v>
      </c>
      <c r="B245" s="31" t="s">
        <v>119</v>
      </c>
      <c r="C245" s="32">
        <v>38869</v>
      </c>
      <c r="D245" s="32">
        <v>39387</v>
      </c>
      <c r="E245" s="34">
        <f t="shared" si="5"/>
        <v>17</v>
      </c>
      <c r="F245" s="35">
        <v>370457.1</v>
      </c>
      <c r="G245" s="35">
        <v>0</v>
      </c>
      <c r="H245" s="40">
        <v>0</v>
      </c>
      <c r="I245" s="31" t="s">
        <v>120</v>
      </c>
      <c r="J245" s="31" t="s">
        <v>65</v>
      </c>
      <c r="K245" s="31" t="s">
        <v>121</v>
      </c>
      <c r="L245" s="31">
        <v>0</v>
      </c>
      <c r="M245" s="37">
        <v>0</v>
      </c>
      <c r="N245" s="39"/>
      <c r="O245" s="39"/>
      <c r="P245" s="50"/>
      <c r="Q245" s="31"/>
      <c r="R245" s="31"/>
      <c r="S245" s="31"/>
      <c r="T245" s="31" t="s">
        <v>66</v>
      </c>
      <c r="U245" s="31"/>
      <c r="V245" s="31"/>
      <c r="W245" s="35">
        <v>0</v>
      </c>
      <c r="X245" s="35">
        <v>1</v>
      </c>
      <c r="Y245" s="35">
        <v>1</v>
      </c>
      <c r="Z245" s="35">
        <v>0</v>
      </c>
      <c r="AA245" s="35">
        <v>1</v>
      </c>
      <c r="AB245" s="35">
        <v>1</v>
      </c>
      <c r="AC245" s="31" t="s">
        <v>142</v>
      </c>
      <c r="AD245" s="35">
        <v>317</v>
      </c>
      <c r="AE245" s="35">
        <v>390</v>
      </c>
      <c r="AF245" s="35">
        <v>0</v>
      </c>
      <c r="AG245" s="31"/>
      <c r="AH245" s="35">
        <v>559</v>
      </c>
      <c r="AI245" s="35">
        <v>0</v>
      </c>
      <c r="AJ245" s="31" t="s">
        <v>70</v>
      </c>
      <c r="AK245" s="31" t="s">
        <v>70</v>
      </c>
      <c r="AL245" s="31" t="s">
        <v>69</v>
      </c>
      <c r="AM245" s="31" t="s">
        <v>70</v>
      </c>
      <c r="AN245" s="31" t="s">
        <v>70</v>
      </c>
      <c r="AO245" s="31" t="s">
        <v>70</v>
      </c>
      <c r="AP245" s="35">
        <v>0</v>
      </c>
      <c r="AQ245" s="31" t="s">
        <v>70</v>
      </c>
      <c r="AR245" s="35">
        <v>4.5999999999999996</v>
      </c>
      <c r="AS245" s="31" t="s">
        <v>71</v>
      </c>
      <c r="AT245" s="35">
        <v>0</v>
      </c>
      <c r="AU245" s="31" t="s">
        <v>70</v>
      </c>
      <c r="AV245" s="35">
        <v>0</v>
      </c>
      <c r="AW245" s="35">
        <v>46</v>
      </c>
      <c r="AX245" s="31" t="s">
        <v>70</v>
      </c>
      <c r="AY245" s="31" t="s">
        <v>70</v>
      </c>
      <c r="AZ245" s="31" t="s">
        <v>70</v>
      </c>
      <c r="BA245" s="31" t="s">
        <v>70</v>
      </c>
      <c r="BB245" s="31" t="s">
        <v>69</v>
      </c>
      <c r="BC245" s="31" t="s">
        <v>70</v>
      </c>
      <c r="BD245" s="31" t="s">
        <v>72</v>
      </c>
      <c r="BE245" s="35">
        <v>2006</v>
      </c>
      <c r="BF245" s="35">
        <v>146</v>
      </c>
      <c r="BG245" s="35">
        <v>147</v>
      </c>
      <c r="BH245" s="35">
        <v>925</v>
      </c>
      <c r="BI245" s="35">
        <v>3</v>
      </c>
      <c r="BJ245" s="35">
        <v>2</v>
      </c>
      <c r="BK245" s="35">
        <v>0</v>
      </c>
      <c r="BL245" s="35">
        <v>6</v>
      </c>
      <c r="BM245" s="35">
        <v>1</v>
      </c>
      <c r="BN245" s="35">
        <v>0</v>
      </c>
      <c r="BO245" s="35">
        <v>1</v>
      </c>
      <c r="BP245" s="35">
        <v>0</v>
      </c>
      <c r="BQ245" s="35">
        <v>0</v>
      </c>
      <c r="BR245" s="35">
        <v>0</v>
      </c>
      <c r="BS245" s="35">
        <v>0</v>
      </c>
      <c r="BT245" s="35">
        <v>0</v>
      </c>
      <c r="BU245" s="35">
        <v>0</v>
      </c>
      <c r="BV245" s="35">
        <v>0</v>
      </c>
      <c r="BW245" s="35">
        <v>0</v>
      </c>
      <c r="BX245" s="35">
        <v>0</v>
      </c>
      <c r="BY245" s="35">
        <v>1</v>
      </c>
      <c r="BZ245" s="31" t="s">
        <v>73</v>
      </c>
    </row>
    <row r="246" spans="1:78" ht="14" thickBot="1">
      <c r="A246" s="31" t="s">
        <v>142</v>
      </c>
      <c r="B246" s="31" t="s">
        <v>172</v>
      </c>
      <c r="C246" s="32">
        <v>39387</v>
      </c>
      <c r="D246" s="32">
        <v>40269</v>
      </c>
      <c r="E246" s="34">
        <f t="shared" si="5"/>
        <v>29</v>
      </c>
      <c r="F246" s="35">
        <v>390847.9</v>
      </c>
      <c r="G246" s="35">
        <v>3</v>
      </c>
      <c r="H246" s="40">
        <v>0.32</v>
      </c>
      <c r="I246" s="31" t="s">
        <v>95</v>
      </c>
      <c r="J246" s="31" t="s">
        <v>65</v>
      </c>
      <c r="K246" s="31" t="s">
        <v>94</v>
      </c>
      <c r="L246" s="31">
        <v>0</v>
      </c>
      <c r="M246" s="37">
        <v>0</v>
      </c>
      <c r="N246" s="39"/>
      <c r="O246" s="39"/>
      <c r="P246" s="50"/>
      <c r="Q246" s="31"/>
      <c r="R246" s="31"/>
      <c r="S246" s="31"/>
      <c r="T246" s="31" t="s">
        <v>66</v>
      </c>
      <c r="U246" s="31"/>
      <c r="V246" s="31"/>
      <c r="W246" s="35">
        <v>0</v>
      </c>
      <c r="X246" s="35">
        <v>1</v>
      </c>
      <c r="Y246" s="35">
        <v>1</v>
      </c>
      <c r="Z246" s="35">
        <v>0</v>
      </c>
      <c r="AA246" s="35">
        <v>1</v>
      </c>
      <c r="AB246" s="35">
        <v>1</v>
      </c>
      <c r="AC246" s="31" t="s">
        <v>142</v>
      </c>
      <c r="AD246" s="35">
        <v>317</v>
      </c>
      <c r="AE246" s="35">
        <v>390</v>
      </c>
      <c r="AF246" s="35">
        <v>0</v>
      </c>
      <c r="AG246" s="31"/>
      <c r="AH246" s="35">
        <v>559</v>
      </c>
      <c r="AI246" s="35">
        <v>0</v>
      </c>
      <c r="AJ246" s="31" t="s">
        <v>70</v>
      </c>
      <c r="AK246" s="31" t="s">
        <v>70</v>
      </c>
      <c r="AL246" s="31" t="s">
        <v>69</v>
      </c>
      <c r="AM246" s="31" t="s">
        <v>69</v>
      </c>
      <c r="AN246" s="31" t="s">
        <v>70</v>
      </c>
      <c r="AO246" s="31" t="s">
        <v>70</v>
      </c>
      <c r="AP246" s="35">
        <v>16</v>
      </c>
      <c r="AQ246" s="31" t="s">
        <v>69</v>
      </c>
      <c r="AR246" s="35">
        <v>4.5999999999999996</v>
      </c>
      <c r="AS246" s="31" t="s">
        <v>101</v>
      </c>
      <c r="AT246" s="35">
        <v>0</v>
      </c>
      <c r="AU246" s="31" t="s">
        <v>70</v>
      </c>
      <c r="AV246" s="35">
        <v>0</v>
      </c>
      <c r="AW246" s="35">
        <v>46</v>
      </c>
      <c r="AX246" s="31" t="s">
        <v>70</v>
      </c>
      <c r="AY246" s="31" t="s">
        <v>69</v>
      </c>
      <c r="AZ246" s="31" t="s">
        <v>70</v>
      </c>
      <c r="BA246" s="31" t="s">
        <v>69</v>
      </c>
      <c r="BB246" s="31" t="s">
        <v>70</v>
      </c>
      <c r="BC246" s="31" t="s">
        <v>69</v>
      </c>
      <c r="BD246" s="31" t="s">
        <v>173</v>
      </c>
      <c r="BE246" s="35">
        <v>2008</v>
      </c>
      <c r="BF246" s="35">
        <v>147</v>
      </c>
      <c r="BG246" s="35">
        <v>148</v>
      </c>
      <c r="BH246" s="35">
        <v>1662</v>
      </c>
      <c r="BI246" s="35">
        <v>1</v>
      </c>
      <c r="BJ246" s="35">
        <v>2</v>
      </c>
      <c r="BK246" s="35">
        <v>1</v>
      </c>
      <c r="BL246" s="35">
        <v>7</v>
      </c>
      <c r="BM246" s="35">
        <v>1</v>
      </c>
      <c r="BN246" s="35">
        <v>0</v>
      </c>
      <c r="BO246" s="35">
        <v>1</v>
      </c>
      <c r="BP246" s="35">
        <v>0</v>
      </c>
      <c r="BQ246" s="35">
        <v>0</v>
      </c>
      <c r="BR246" s="35">
        <v>0</v>
      </c>
      <c r="BS246" s="35">
        <v>0</v>
      </c>
      <c r="BT246" s="35">
        <v>2</v>
      </c>
      <c r="BU246" s="35">
        <v>0</v>
      </c>
      <c r="BV246" s="35">
        <v>0</v>
      </c>
      <c r="BW246" s="35">
        <v>0</v>
      </c>
      <c r="BX246" s="35">
        <v>0</v>
      </c>
      <c r="BY246" s="35">
        <v>1</v>
      </c>
      <c r="BZ246" s="31" t="s">
        <v>73</v>
      </c>
    </row>
    <row r="247" spans="1:78" ht="14" thickBot="1">
      <c r="A247" s="51" t="s">
        <v>142</v>
      </c>
      <c r="B247" s="51" t="s">
        <v>363</v>
      </c>
      <c r="C247" s="52">
        <v>40281</v>
      </c>
      <c r="D247" s="52">
        <v>42156</v>
      </c>
      <c r="E247" s="53">
        <f t="shared" si="5"/>
        <v>61</v>
      </c>
      <c r="F247" s="54">
        <v>437314</v>
      </c>
      <c r="G247" s="54">
        <v>68</v>
      </c>
      <c r="H247" s="40">
        <v>3.06</v>
      </c>
      <c r="I247" s="51" t="s">
        <v>95</v>
      </c>
      <c r="J247" s="51" t="s">
        <v>65</v>
      </c>
      <c r="K247" s="51" t="s">
        <v>94</v>
      </c>
      <c r="L247" s="51">
        <v>0</v>
      </c>
      <c r="M247" s="56">
        <v>1</v>
      </c>
      <c r="N247" s="59">
        <v>41639</v>
      </c>
      <c r="O247" s="59"/>
      <c r="P247" s="55"/>
      <c r="Q247" s="51" t="s">
        <v>70</v>
      </c>
      <c r="R247" s="51"/>
      <c r="S247" s="51"/>
      <c r="T247" s="51" t="s">
        <v>66</v>
      </c>
      <c r="U247" s="51"/>
      <c r="V247" s="51"/>
      <c r="W247" s="54">
        <v>0</v>
      </c>
      <c r="X247" s="54">
        <v>1</v>
      </c>
      <c r="Y247" s="54">
        <v>1</v>
      </c>
      <c r="Z247" s="54">
        <v>0</v>
      </c>
      <c r="AA247" s="54">
        <v>1</v>
      </c>
      <c r="AB247" s="54">
        <v>1</v>
      </c>
      <c r="AC247" s="51" t="s">
        <v>142</v>
      </c>
      <c r="AD247" s="54">
        <v>317</v>
      </c>
      <c r="AE247" s="54">
        <v>390</v>
      </c>
      <c r="AF247" s="54">
        <v>0</v>
      </c>
      <c r="AG247" s="51"/>
      <c r="AH247" s="54">
        <v>559</v>
      </c>
      <c r="AI247" s="35">
        <v>0</v>
      </c>
      <c r="AJ247" s="51" t="s">
        <v>70</v>
      </c>
      <c r="AK247" s="51" t="s">
        <v>70</v>
      </c>
      <c r="AL247" s="51" t="s">
        <v>70</v>
      </c>
      <c r="AM247" s="51" t="s">
        <v>70</v>
      </c>
      <c r="AN247" s="51" t="s">
        <v>70</v>
      </c>
      <c r="AO247" s="51" t="s">
        <v>70</v>
      </c>
      <c r="AP247" s="54">
        <v>0</v>
      </c>
      <c r="AQ247" s="51" t="s">
        <v>69</v>
      </c>
      <c r="AR247" s="54">
        <v>4.5999999999999996</v>
      </c>
      <c r="AS247" s="51" t="s">
        <v>71</v>
      </c>
      <c r="AT247" s="54">
        <v>0</v>
      </c>
      <c r="AU247" s="51" t="s">
        <v>70</v>
      </c>
      <c r="AV247" s="54">
        <v>0</v>
      </c>
      <c r="AW247" s="54">
        <v>46</v>
      </c>
      <c r="AX247" s="51" t="s">
        <v>70</v>
      </c>
      <c r="AY247" s="51" t="s">
        <v>70</v>
      </c>
      <c r="AZ247" s="51" t="s">
        <v>70</v>
      </c>
      <c r="BA247" s="51" t="s">
        <v>70</v>
      </c>
      <c r="BB247" s="51" t="s">
        <v>70</v>
      </c>
      <c r="BC247" s="51" t="s">
        <v>70</v>
      </c>
      <c r="BD247" s="51" t="s">
        <v>84</v>
      </c>
      <c r="BE247" s="54">
        <v>2011</v>
      </c>
      <c r="BF247" s="54">
        <v>149</v>
      </c>
      <c r="BG247" s="54">
        <v>150</v>
      </c>
      <c r="BH247" s="54">
        <v>378</v>
      </c>
      <c r="BI247" s="54">
        <v>4</v>
      </c>
      <c r="BJ247" s="54">
        <v>4</v>
      </c>
      <c r="BK247" s="54">
        <v>0</v>
      </c>
      <c r="BL247" s="54">
        <v>16</v>
      </c>
      <c r="BM247" s="54">
        <v>0</v>
      </c>
      <c r="BN247" s="54">
        <v>0</v>
      </c>
      <c r="BO247" s="54">
        <v>1</v>
      </c>
      <c r="BP247" s="54">
        <v>0</v>
      </c>
      <c r="BQ247" s="54">
        <v>0</v>
      </c>
      <c r="BR247" s="54">
        <v>1</v>
      </c>
      <c r="BS247" s="54">
        <v>1</v>
      </c>
      <c r="BT247" s="54">
        <v>0</v>
      </c>
      <c r="BU247" s="54">
        <v>3</v>
      </c>
      <c r="BV247" s="54">
        <v>0</v>
      </c>
      <c r="BW247" s="54">
        <v>1</v>
      </c>
      <c r="BX247" s="54">
        <v>0</v>
      </c>
      <c r="BY247" s="54">
        <v>1</v>
      </c>
      <c r="BZ247" s="51" t="s">
        <v>73</v>
      </c>
    </row>
    <row r="248" spans="1:78" ht="14" thickBot="1">
      <c r="A248" s="31" t="s">
        <v>142</v>
      </c>
      <c r="B248" s="31" t="s">
        <v>234</v>
      </c>
      <c r="C248" s="32">
        <v>42161</v>
      </c>
      <c r="D248" s="32">
        <v>42675</v>
      </c>
      <c r="E248" s="34">
        <f t="shared" si="5"/>
        <v>16</v>
      </c>
      <c r="F248" s="35">
        <v>473403</v>
      </c>
      <c r="G248" s="35">
        <v>50</v>
      </c>
      <c r="H248" s="40">
        <v>7.92</v>
      </c>
      <c r="I248" s="31" t="s">
        <v>95</v>
      </c>
      <c r="J248" s="31" t="s">
        <v>65</v>
      </c>
      <c r="K248" s="31" t="s">
        <v>94</v>
      </c>
      <c r="L248" s="31">
        <v>0</v>
      </c>
      <c r="M248" s="37">
        <v>0</v>
      </c>
      <c r="N248" s="39"/>
      <c r="O248" s="39"/>
      <c r="P248" s="50"/>
      <c r="Q248" s="31"/>
      <c r="R248" s="31"/>
      <c r="S248" s="31"/>
      <c r="T248" s="31" t="s">
        <v>86</v>
      </c>
      <c r="U248" s="31" t="s">
        <v>153</v>
      </c>
      <c r="V248" s="31"/>
      <c r="W248" s="35">
        <v>0</v>
      </c>
      <c r="X248" s="35">
        <v>1</v>
      </c>
      <c r="Y248" s="35">
        <v>1</v>
      </c>
      <c r="Z248" s="35">
        <v>0</v>
      </c>
      <c r="AA248" s="35">
        <v>1</v>
      </c>
      <c r="AB248" s="35">
        <v>1</v>
      </c>
      <c r="AC248" s="31" t="s">
        <v>142</v>
      </c>
      <c r="AD248" s="35">
        <v>317</v>
      </c>
      <c r="AE248" s="35">
        <v>390</v>
      </c>
      <c r="AF248" s="35">
        <v>0</v>
      </c>
      <c r="AG248" s="31"/>
      <c r="AH248" s="35">
        <v>559</v>
      </c>
      <c r="AI248" s="35">
        <v>0</v>
      </c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 t="s">
        <v>87</v>
      </c>
    </row>
    <row r="249" spans="1:78" ht="14" thickBot="1">
      <c r="A249" s="31" t="s">
        <v>142</v>
      </c>
      <c r="B249" s="31" t="s">
        <v>203</v>
      </c>
      <c r="C249" s="32">
        <v>42826</v>
      </c>
      <c r="D249" s="32">
        <v>43148</v>
      </c>
      <c r="E249" s="34">
        <f t="shared" si="5"/>
        <v>10</v>
      </c>
      <c r="F249" s="35">
        <v>488154</v>
      </c>
      <c r="G249" s="35">
        <v>19</v>
      </c>
      <c r="H249" s="40">
        <v>4.67</v>
      </c>
      <c r="I249" s="31" t="s">
        <v>91</v>
      </c>
      <c r="J249" s="31" t="s">
        <v>65</v>
      </c>
      <c r="K249" s="31" t="s">
        <v>204</v>
      </c>
      <c r="L249" s="31">
        <v>0</v>
      </c>
      <c r="M249" s="37">
        <v>0</v>
      </c>
      <c r="N249" s="39"/>
      <c r="O249" s="39"/>
      <c r="P249" s="50"/>
      <c r="Q249" s="31"/>
      <c r="R249" s="31"/>
      <c r="S249" s="31"/>
      <c r="T249" s="31" t="s">
        <v>86</v>
      </c>
      <c r="U249" s="31"/>
      <c r="V249" s="31"/>
      <c r="W249" s="35">
        <v>0</v>
      </c>
      <c r="X249" s="35">
        <v>1</v>
      </c>
      <c r="Y249" s="35">
        <v>1</v>
      </c>
      <c r="Z249" s="35">
        <v>0</v>
      </c>
      <c r="AA249" s="35">
        <v>1</v>
      </c>
      <c r="AB249" s="35">
        <v>1</v>
      </c>
      <c r="AC249" s="31" t="s">
        <v>142</v>
      </c>
      <c r="AD249" s="35">
        <v>317</v>
      </c>
      <c r="AE249" s="35">
        <v>390</v>
      </c>
      <c r="AF249" s="35">
        <v>0</v>
      </c>
      <c r="AG249" s="31"/>
      <c r="AH249" s="35">
        <v>559</v>
      </c>
      <c r="AI249" s="35">
        <v>0</v>
      </c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 t="s">
        <v>87</v>
      </c>
    </row>
    <row r="250" spans="1:78" s="15" customFormat="1" ht="13">
      <c r="A250" s="72" t="s">
        <v>142</v>
      </c>
      <c r="B250" s="72" t="s">
        <v>174</v>
      </c>
      <c r="C250" s="73">
        <v>43148</v>
      </c>
      <c r="D250" s="73">
        <v>43465</v>
      </c>
      <c r="E250" s="74">
        <f t="shared" si="5"/>
        <v>10</v>
      </c>
      <c r="F250" s="75">
        <v>497985.8</v>
      </c>
      <c r="G250" s="75">
        <v>50</v>
      </c>
      <c r="H250" s="76">
        <v>12.05</v>
      </c>
      <c r="I250" s="72" t="s">
        <v>95</v>
      </c>
      <c r="J250" s="72" t="s">
        <v>65</v>
      </c>
      <c r="K250" s="72" t="s">
        <v>147</v>
      </c>
      <c r="L250" s="72">
        <v>0</v>
      </c>
      <c r="M250" s="65">
        <v>0</v>
      </c>
      <c r="N250" s="77"/>
      <c r="O250" s="77"/>
      <c r="P250" s="79"/>
      <c r="Q250" s="72"/>
      <c r="R250" s="72"/>
      <c r="S250" s="72"/>
      <c r="T250" s="72" t="s">
        <v>86</v>
      </c>
      <c r="U250" s="72"/>
      <c r="V250" s="72"/>
      <c r="W250" s="75">
        <v>0</v>
      </c>
      <c r="X250" s="75">
        <v>1</v>
      </c>
      <c r="Y250" s="75">
        <v>1</v>
      </c>
      <c r="Z250" s="75">
        <v>0</v>
      </c>
      <c r="AA250" s="75">
        <v>1</v>
      </c>
      <c r="AB250" s="75">
        <v>1</v>
      </c>
      <c r="AC250" s="72" t="s">
        <v>142</v>
      </c>
      <c r="AD250" s="75">
        <v>317</v>
      </c>
      <c r="AE250" s="75">
        <v>390</v>
      </c>
      <c r="AF250" s="75">
        <v>0</v>
      </c>
      <c r="AG250" s="72"/>
      <c r="AH250" s="75">
        <v>559</v>
      </c>
      <c r="AI250" s="35">
        <v>0</v>
      </c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 t="s">
        <v>87</v>
      </c>
    </row>
    <row r="251" spans="1:78" ht="14" thickBot="1">
      <c r="A251" s="51" t="s">
        <v>220</v>
      </c>
      <c r="B251" s="51" t="s">
        <v>359</v>
      </c>
      <c r="C251" s="68">
        <v>37377</v>
      </c>
      <c r="D251" s="52">
        <v>38139</v>
      </c>
      <c r="E251" s="53">
        <f t="shared" si="5"/>
        <v>25</v>
      </c>
      <c r="F251" s="54">
        <v>490504</v>
      </c>
      <c r="G251" s="54">
        <v>97</v>
      </c>
      <c r="H251" s="81">
        <v>9.49</v>
      </c>
      <c r="I251" s="51" t="s">
        <v>95</v>
      </c>
      <c r="J251" s="51" t="s">
        <v>95</v>
      </c>
      <c r="K251" s="51" t="s">
        <v>121</v>
      </c>
      <c r="L251" s="31">
        <v>1</v>
      </c>
      <c r="M251" s="56">
        <v>0</v>
      </c>
      <c r="N251" s="69"/>
      <c r="O251" s="55"/>
      <c r="P251" s="55"/>
      <c r="Q251" s="51"/>
      <c r="R251" s="51"/>
      <c r="S251" s="51"/>
      <c r="T251" s="51" t="s">
        <v>66</v>
      </c>
      <c r="U251" s="51"/>
      <c r="V251" s="51"/>
      <c r="W251" s="54">
        <v>0</v>
      </c>
      <c r="X251" s="54">
        <v>1</v>
      </c>
      <c r="Y251" s="54">
        <v>1</v>
      </c>
      <c r="Z251" s="54">
        <v>1</v>
      </c>
      <c r="AA251" s="54">
        <v>1</v>
      </c>
      <c r="AB251" s="54">
        <v>1</v>
      </c>
      <c r="AC251" s="51" t="s">
        <v>220</v>
      </c>
      <c r="AD251" s="54">
        <v>561</v>
      </c>
      <c r="AE251" s="54">
        <v>604</v>
      </c>
      <c r="AF251" s="54">
        <v>0</v>
      </c>
      <c r="AG251" s="51"/>
      <c r="AH251" s="54">
        <v>595</v>
      </c>
      <c r="AI251" s="35">
        <v>0</v>
      </c>
      <c r="AJ251" s="51" t="s">
        <v>70</v>
      </c>
      <c r="AK251" s="51" t="s">
        <v>69</v>
      </c>
      <c r="AL251" s="51" t="s">
        <v>70</v>
      </c>
      <c r="AM251" s="51" t="s">
        <v>70</v>
      </c>
      <c r="AN251" s="51" t="s">
        <v>70</v>
      </c>
      <c r="AO251" s="51" t="s">
        <v>69</v>
      </c>
      <c r="AP251" s="54">
        <v>0</v>
      </c>
      <c r="AQ251" s="51" t="s">
        <v>70</v>
      </c>
      <c r="AR251" s="54">
        <v>2.5</v>
      </c>
      <c r="AS251" s="51" t="s">
        <v>71</v>
      </c>
      <c r="AT251" s="54">
        <v>0</v>
      </c>
      <c r="AU251" s="51" t="s">
        <v>70</v>
      </c>
      <c r="AV251" s="54">
        <v>0</v>
      </c>
      <c r="AW251" s="54">
        <v>74</v>
      </c>
      <c r="AX251" s="51" t="s">
        <v>70</v>
      </c>
      <c r="AY251" s="51" t="s">
        <v>70</v>
      </c>
      <c r="AZ251" s="51" t="s">
        <v>70</v>
      </c>
      <c r="BA251" s="51" t="s">
        <v>70</v>
      </c>
      <c r="BB251" s="51" t="s">
        <v>69</v>
      </c>
      <c r="BC251" s="51" t="s">
        <v>70</v>
      </c>
      <c r="BD251" s="51" t="s">
        <v>72</v>
      </c>
      <c r="BE251" s="54">
        <v>2002</v>
      </c>
      <c r="BF251" s="54">
        <v>155</v>
      </c>
      <c r="BG251" s="54">
        <v>156</v>
      </c>
      <c r="BH251" s="54">
        <v>147</v>
      </c>
      <c r="BI251" s="54">
        <v>0</v>
      </c>
      <c r="BJ251" s="54">
        <v>0</v>
      </c>
      <c r="BK251" s="54">
        <v>0</v>
      </c>
      <c r="BL251" s="54">
        <v>0</v>
      </c>
      <c r="BM251" s="54">
        <v>0</v>
      </c>
      <c r="BN251" s="54">
        <v>0</v>
      </c>
      <c r="BO251" s="54">
        <v>0</v>
      </c>
      <c r="BP251" s="54">
        <v>0</v>
      </c>
      <c r="BQ251" s="54">
        <v>0</v>
      </c>
      <c r="BR251" s="54">
        <v>0</v>
      </c>
      <c r="BS251" s="54">
        <v>0</v>
      </c>
      <c r="BT251" s="54">
        <v>0</v>
      </c>
      <c r="BU251" s="54">
        <v>0</v>
      </c>
      <c r="BV251" s="54">
        <v>0</v>
      </c>
      <c r="BW251" s="54">
        <v>0</v>
      </c>
      <c r="BX251" s="54">
        <v>0</v>
      </c>
      <c r="BY251" s="54">
        <v>1</v>
      </c>
      <c r="BZ251" s="51" t="s">
        <v>73</v>
      </c>
    </row>
    <row r="252" spans="1:78" ht="14" thickBot="1">
      <c r="A252" s="51" t="s">
        <v>220</v>
      </c>
      <c r="B252" s="51" t="s">
        <v>119</v>
      </c>
      <c r="C252" s="95">
        <v>38169</v>
      </c>
      <c r="D252" s="95">
        <v>39264</v>
      </c>
      <c r="E252" s="53">
        <f t="shared" si="5"/>
        <v>36</v>
      </c>
      <c r="F252" s="54">
        <v>532251</v>
      </c>
      <c r="G252" s="54">
        <v>0</v>
      </c>
      <c r="H252" s="40">
        <v>0</v>
      </c>
      <c r="I252" s="51" t="s">
        <v>120</v>
      </c>
      <c r="J252" s="51" t="s">
        <v>95</v>
      </c>
      <c r="K252" s="51" t="s">
        <v>121</v>
      </c>
      <c r="L252" s="51">
        <v>1</v>
      </c>
      <c r="M252" s="56">
        <v>0</v>
      </c>
      <c r="N252" s="69"/>
      <c r="O252" s="55"/>
      <c r="P252" s="55"/>
      <c r="Q252" s="51"/>
      <c r="R252" s="51" t="s">
        <v>69</v>
      </c>
      <c r="S252" s="51"/>
      <c r="T252" s="51" t="s">
        <v>66</v>
      </c>
      <c r="U252" s="51"/>
      <c r="V252" s="51"/>
      <c r="W252" s="54">
        <v>0</v>
      </c>
      <c r="X252" s="54">
        <v>1</v>
      </c>
      <c r="Y252" s="54">
        <v>1</v>
      </c>
      <c r="Z252" s="54">
        <v>0</v>
      </c>
      <c r="AA252" s="54">
        <v>1</v>
      </c>
      <c r="AB252" s="54">
        <v>1</v>
      </c>
      <c r="AC252" s="51" t="s">
        <v>220</v>
      </c>
      <c r="AD252" s="54">
        <v>561</v>
      </c>
      <c r="AE252" s="54">
        <v>604</v>
      </c>
      <c r="AF252" s="54">
        <v>0</v>
      </c>
      <c r="AG252" s="51"/>
      <c r="AH252" s="54">
        <v>595</v>
      </c>
      <c r="AI252" s="35">
        <v>0</v>
      </c>
      <c r="AJ252" s="51" t="s">
        <v>70</v>
      </c>
      <c r="AK252" s="51" t="s">
        <v>70</v>
      </c>
      <c r="AL252" s="51" t="s">
        <v>69</v>
      </c>
      <c r="AM252" s="51" t="s">
        <v>70</v>
      </c>
      <c r="AN252" s="51" t="s">
        <v>70</v>
      </c>
      <c r="AO252" s="51" t="s">
        <v>70</v>
      </c>
      <c r="AP252" s="54">
        <v>0</v>
      </c>
      <c r="AQ252" s="51" t="s">
        <v>70</v>
      </c>
      <c r="AR252" s="54">
        <v>2.5</v>
      </c>
      <c r="AS252" s="51" t="s">
        <v>71</v>
      </c>
      <c r="AT252" s="54">
        <v>0</v>
      </c>
      <c r="AU252" s="51" t="s">
        <v>70</v>
      </c>
      <c r="AV252" s="54">
        <v>0</v>
      </c>
      <c r="AW252" s="54">
        <v>74</v>
      </c>
      <c r="AX252" s="51" t="s">
        <v>70</v>
      </c>
      <c r="AY252" s="51" t="s">
        <v>70</v>
      </c>
      <c r="AZ252" s="51" t="s">
        <v>70</v>
      </c>
      <c r="BA252" s="51" t="s">
        <v>70</v>
      </c>
      <c r="BB252" s="51" t="s">
        <v>69</v>
      </c>
      <c r="BC252" s="51" t="s">
        <v>70</v>
      </c>
      <c r="BD252" s="51" t="s">
        <v>72</v>
      </c>
      <c r="BE252" s="54">
        <v>2004</v>
      </c>
      <c r="BF252" s="54">
        <v>151</v>
      </c>
      <c r="BG252" s="54">
        <v>152</v>
      </c>
      <c r="BH252" s="54">
        <v>3</v>
      </c>
      <c r="BI252" s="54">
        <v>0</v>
      </c>
      <c r="BJ252" s="54">
        <v>0</v>
      </c>
      <c r="BK252" s="54">
        <v>0</v>
      </c>
      <c r="BL252" s="54">
        <v>0</v>
      </c>
      <c r="BM252" s="54">
        <v>0</v>
      </c>
      <c r="BN252" s="54">
        <v>0</v>
      </c>
      <c r="BO252" s="54">
        <v>0</v>
      </c>
      <c r="BP252" s="54">
        <v>0</v>
      </c>
      <c r="BQ252" s="54">
        <v>0</v>
      </c>
      <c r="BR252" s="54">
        <v>0</v>
      </c>
      <c r="BS252" s="54">
        <v>0</v>
      </c>
      <c r="BT252" s="54">
        <v>0</v>
      </c>
      <c r="BU252" s="54">
        <v>0</v>
      </c>
      <c r="BV252" s="54">
        <v>0</v>
      </c>
      <c r="BW252" s="54">
        <v>0</v>
      </c>
      <c r="BX252" s="54">
        <v>0</v>
      </c>
      <c r="BY252" s="54">
        <v>1</v>
      </c>
      <c r="BZ252" s="51" t="s">
        <v>73</v>
      </c>
    </row>
    <row r="253" spans="1:78" ht="14" thickBot="1">
      <c r="A253" s="31" t="s">
        <v>220</v>
      </c>
      <c r="B253" s="31" t="s">
        <v>180</v>
      </c>
      <c r="C253" s="96">
        <v>39267</v>
      </c>
      <c r="D253" s="96">
        <v>39661</v>
      </c>
      <c r="E253" s="34">
        <f t="shared" si="5"/>
        <v>12</v>
      </c>
      <c r="F253" s="35">
        <v>558258</v>
      </c>
      <c r="G253" s="35">
        <v>0</v>
      </c>
      <c r="H253" s="40">
        <v>0</v>
      </c>
      <c r="I253" s="31" t="s">
        <v>120</v>
      </c>
      <c r="J253" s="31" t="s">
        <v>95</v>
      </c>
      <c r="K253" s="31" t="s">
        <v>142</v>
      </c>
      <c r="L253" s="31">
        <v>0</v>
      </c>
      <c r="M253" s="37">
        <v>1</v>
      </c>
      <c r="N253" s="49">
        <v>39196</v>
      </c>
      <c r="O253" s="39"/>
      <c r="P253" s="50"/>
      <c r="Q253" s="31" t="s">
        <v>70</v>
      </c>
      <c r="R253" s="31"/>
      <c r="S253" s="31"/>
      <c r="T253" s="31" t="s">
        <v>66</v>
      </c>
      <c r="U253" s="31"/>
      <c r="V253" s="31"/>
      <c r="W253" s="35">
        <v>0</v>
      </c>
      <c r="X253" s="35">
        <v>1</v>
      </c>
      <c r="Y253" s="35">
        <v>1</v>
      </c>
      <c r="Z253" s="35">
        <v>0</v>
      </c>
      <c r="AA253" s="35">
        <v>1</v>
      </c>
      <c r="AB253" s="35">
        <v>1</v>
      </c>
      <c r="AC253" s="31" t="s">
        <v>220</v>
      </c>
      <c r="AD253" s="35">
        <v>561</v>
      </c>
      <c r="AE253" s="35">
        <v>604</v>
      </c>
      <c r="AF253" s="35">
        <v>0</v>
      </c>
      <c r="AG253" s="31"/>
      <c r="AH253" s="35">
        <v>595</v>
      </c>
      <c r="AI253" s="35">
        <v>0</v>
      </c>
      <c r="AJ253" s="31" t="s">
        <v>70</v>
      </c>
      <c r="AK253" s="31" t="s">
        <v>70</v>
      </c>
      <c r="AL253" s="31" t="s">
        <v>69</v>
      </c>
      <c r="AM253" s="31" t="s">
        <v>69</v>
      </c>
      <c r="AN253" s="31" t="s">
        <v>70</v>
      </c>
      <c r="AO253" s="31" t="s">
        <v>70</v>
      </c>
      <c r="AP253" s="35">
        <v>0</v>
      </c>
      <c r="AQ253" s="31" t="s">
        <v>70</v>
      </c>
      <c r="AR253" s="35">
        <v>2.5</v>
      </c>
      <c r="AS253" s="31" t="s">
        <v>71</v>
      </c>
      <c r="AT253" s="35">
        <v>0</v>
      </c>
      <c r="AU253" s="31" t="s">
        <v>70</v>
      </c>
      <c r="AV253" s="35">
        <v>0</v>
      </c>
      <c r="AW253" s="35">
        <v>74</v>
      </c>
      <c r="AX253" s="31" t="s">
        <v>70</v>
      </c>
      <c r="AY253" s="31" t="s">
        <v>70</v>
      </c>
      <c r="AZ253" s="31" t="s">
        <v>70</v>
      </c>
      <c r="BA253" s="31" t="s">
        <v>70</v>
      </c>
      <c r="BB253" s="31" t="s">
        <v>70</v>
      </c>
      <c r="BC253" s="31" t="s">
        <v>70</v>
      </c>
      <c r="BD253" s="31" t="s">
        <v>72</v>
      </c>
      <c r="BE253" s="35">
        <v>2006</v>
      </c>
      <c r="BF253" s="35">
        <v>154</v>
      </c>
      <c r="BG253" s="35">
        <v>155</v>
      </c>
      <c r="BH253" s="35">
        <v>1790</v>
      </c>
      <c r="BI253" s="35">
        <v>2</v>
      </c>
      <c r="BJ253" s="35">
        <v>5</v>
      </c>
      <c r="BK253" s="35">
        <v>0</v>
      </c>
      <c r="BL253" s="35">
        <v>10</v>
      </c>
      <c r="BM253" s="35">
        <v>1</v>
      </c>
      <c r="BN253" s="35">
        <v>0</v>
      </c>
      <c r="BO253" s="35">
        <v>1</v>
      </c>
      <c r="BP253" s="35">
        <v>0</v>
      </c>
      <c r="BQ253" s="35">
        <v>0</v>
      </c>
      <c r="BR253" s="35">
        <v>2</v>
      </c>
      <c r="BS253" s="35">
        <v>0</v>
      </c>
      <c r="BT253" s="35">
        <v>1</v>
      </c>
      <c r="BU253" s="35">
        <v>0</v>
      </c>
      <c r="BV253" s="35">
        <v>0</v>
      </c>
      <c r="BW253" s="35">
        <v>0</v>
      </c>
      <c r="BX253" s="35">
        <v>0</v>
      </c>
      <c r="BY253" s="35">
        <v>1</v>
      </c>
      <c r="BZ253" s="31" t="s">
        <v>73</v>
      </c>
    </row>
    <row r="254" spans="1:78" ht="14" thickBot="1">
      <c r="A254" s="31" t="s">
        <v>220</v>
      </c>
      <c r="B254" s="31" t="s">
        <v>357</v>
      </c>
      <c r="C254" s="32">
        <v>39661</v>
      </c>
      <c r="D254" s="33">
        <v>40299</v>
      </c>
      <c r="E254" s="34">
        <f t="shared" si="5"/>
        <v>21</v>
      </c>
      <c r="F254" s="35">
        <v>576559</v>
      </c>
      <c r="G254" s="35">
        <v>1</v>
      </c>
      <c r="H254" s="40">
        <v>0.1</v>
      </c>
      <c r="I254" s="31" t="s">
        <v>65</v>
      </c>
      <c r="J254" s="31" t="s">
        <v>95</v>
      </c>
      <c r="K254" s="31" t="s">
        <v>77</v>
      </c>
      <c r="L254" s="31">
        <v>0</v>
      </c>
      <c r="M254" s="37">
        <v>0</v>
      </c>
      <c r="N254" s="64"/>
      <c r="O254" s="50"/>
      <c r="P254" s="50"/>
      <c r="Q254" s="31"/>
      <c r="R254" s="31"/>
      <c r="S254" s="31"/>
      <c r="T254" s="31" t="s">
        <v>66</v>
      </c>
      <c r="U254" s="31"/>
      <c r="V254" s="31"/>
      <c r="W254" s="35">
        <v>0</v>
      </c>
      <c r="X254" s="35">
        <v>1</v>
      </c>
      <c r="Y254" s="35">
        <v>1</v>
      </c>
      <c r="Z254" s="35">
        <v>0</v>
      </c>
      <c r="AA254" s="35">
        <v>1</v>
      </c>
      <c r="AB254" s="35">
        <v>1</v>
      </c>
      <c r="AC254" s="31" t="s">
        <v>220</v>
      </c>
      <c r="AD254" s="35">
        <v>561</v>
      </c>
      <c r="AE254" s="35">
        <v>604</v>
      </c>
      <c r="AF254" s="35">
        <v>0</v>
      </c>
      <c r="AG254" s="31"/>
      <c r="AH254" s="35">
        <v>595</v>
      </c>
      <c r="AI254" s="35">
        <v>0</v>
      </c>
      <c r="AJ254" s="31" t="s">
        <v>70</v>
      </c>
      <c r="AK254" s="31" t="s">
        <v>70</v>
      </c>
      <c r="AL254" s="31" t="s">
        <v>70</v>
      </c>
      <c r="AM254" s="31" t="s">
        <v>70</v>
      </c>
      <c r="AN254" s="31" t="s">
        <v>70</v>
      </c>
      <c r="AO254" s="31" t="s">
        <v>70</v>
      </c>
      <c r="AP254" s="35">
        <v>0</v>
      </c>
      <c r="AQ254" s="31" t="s">
        <v>70</v>
      </c>
      <c r="AR254" s="35">
        <v>2.5</v>
      </c>
      <c r="AS254" s="31" t="s">
        <v>71</v>
      </c>
      <c r="AT254" s="35">
        <v>0</v>
      </c>
      <c r="AU254" s="31" t="s">
        <v>70</v>
      </c>
      <c r="AV254" s="35">
        <v>0</v>
      </c>
      <c r="AW254" s="35">
        <v>74</v>
      </c>
      <c r="AX254" s="31" t="s">
        <v>70</v>
      </c>
      <c r="AY254" s="31" t="s">
        <v>70</v>
      </c>
      <c r="AZ254" s="31" t="s">
        <v>70</v>
      </c>
      <c r="BA254" s="31" t="s">
        <v>70</v>
      </c>
      <c r="BB254" s="31" t="s">
        <v>69</v>
      </c>
      <c r="BC254" s="31" t="s">
        <v>70</v>
      </c>
      <c r="BD254" s="31" t="s">
        <v>72</v>
      </c>
      <c r="BE254" s="35">
        <v>2008</v>
      </c>
      <c r="BF254" s="35">
        <v>152</v>
      </c>
      <c r="BG254" s="35">
        <v>153</v>
      </c>
      <c r="BH254" s="35">
        <v>960</v>
      </c>
      <c r="BI254" s="35">
        <v>15</v>
      </c>
      <c r="BJ254" s="35">
        <v>3</v>
      </c>
      <c r="BK254" s="35">
        <v>0</v>
      </c>
      <c r="BL254" s="35">
        <v>25</v>
      </c>
      <c r="BM254" s="35">
        <v>7</v>
      </c>
      <c r="BN254" s="35">
        <v>0</v>
      </c>
      <c r="BO254" s="35">
        <v>8</v>
      </c>
      <c r="BP254" s="35">
        <v>0</v>
      </c>
      <c r="BQ254" s="35">
        <v>0</v>
      </c>
      <c r="BR254" s="35">
        <v>2</v>
      </c>
      <c r="BS254" s="35">
        <v>1</v>
      </c>
      <c r="BT254" s="35">
        <v>0</v>
      </c>
      <c r="BU254" s="35">
        <v>0</v>
      </c>
      <c r="BV254" s="35">
        <v>0</v>
      </c>
      <c r="BW254" s="35">
        <v>0</v>
      </c>
      <c r="BX254" s="35">
        <v>0</v>
      </c>
      <c r="BY254" s="35">
        <v>1</v>
      </c>
      <c r="BZ254" s="31" t="s">
        <v>73</v>
      </c>
    </row>
    <row r="255" spans="1:78" ht="14" thickBot="1">
      <c r="A255" s="31" t="s">
        <v>220</v>
      </c>
      <c r="B255" s="31" t="s">
        <v>358</v>
      </c>
      <c r="C255" s="33">
        <v>40299</v>
      </c>
      <c r="D255" s="32">
        <v>41000</v>
      </c>
      <c r="E255" s="34">
        <f t="shared" si="5"/>
        <v>23</v>
      </c>
      <c r="F255" s="35">
        <v>596137</v>
      </c>
      <c r="G255" s="35">
        <v>77</v>
      </c>
      <c r="H255" s="40">
        <v>6.74</v>
      </c>
      <c r="I255" s="31" t="s">
        <v>120</v>
      </c>
      <c r="J255" s="31" t="s">
        <v>95</v>
      </c>
      <c r="K255" s="31" t="s">
        <v>135</v>
      </c>
      <c r="L255" s="31">
        <v>0</v>
      </c>
      <c r="M255" s="37">
        <v>0</v>
      </c>
      <c r="N255" s="64"/>
      <c r="O255" s="50"/>
      <c r="P255" s="50"/>
      <c r="Q255" s="31"/>
      <c r="R255" s="31"/>
      <c r="S255" s="31"/>
      <c r="T255" s="31" t="s">
        <v>66</v>
      </c>
      <c r="U255" s="31"/>
      <c r="V255" s="31"/>
      <c r="W255" s="35">
        <v>0</v>
      </c>
      <c r="X255" s="35">
        <v>1</v>
      </c>
      <c r="Y255" s="35">
        <v>1</v>
      </c>
      <c r="Z255" s="35">
        <v>0</v>
      </c>
      <c r="AA255" s="35">
        <v>1</v>
      </c>
      <c r="AB255" s="35">
        <v>1</v>
      </c>
      <c r="AC255" s="31" t="s">
        <v>220</v>
      </c>
      <c r="AD255" s="35">
        <v>561</v>
      </c>
      <c r="AE255" s="35">
        <v>604</v>
      </c>
      <c r="AF255" s="35">
        <v>0</v>
      </c>
      <c r="AG255" s="31"/>
      <c r="AH255" s="35">
        <v>595</v>
      </c>
      <c r="AI255" s="35">
        <v>0</v>
      </c>
      <c r="AJ255" s="31" t="s">
        <v>70</v>
      </c>
      <c r="AK255" s="31" t="s">
        <v>70</v>
      </c>
      <c r="AL255" s="31" t="s">
        <v>70</v>
      </c>
      <c r="AM255" s="31" t="s">
        <v>70</v>
      </c>
      <c r="AN255" s="31" t="s">
        <v>70</v>
      </c>
      <c r="AO255" s="31" t="s">
        <v>70</v>
      </c>
      <c r="AP255" s="35">
        <v>0</v>
      </c>
      <c r="AQ255" s="31" t="s">
        <v>70</v>
      </c>
      <c r="AR255" s="35">
        <v>2.5</v>
      </c>
      <c r="AS255" s="31" t="s">
        <v>71</v>
      </c>
      <c r="AT255" s="35">
        <v>0</v>
      </c>
      <c r="AU255" s="31" t="s">
        <v>70</v>
      </c>
      <c r="AV255" s="35">
        <v>0</v>
      </c>
      <c r="AW255" s="35">
        <v>74</v>
      </c>
      <c r="AX255" s="31" t="s">
        <v>70</v>
      </c>
      <c r="AY255" s="31" t="s">
        <v>70</v>
      </c>
      <c r="AZ255" s="31" t="s">
        <v>70</v>
      </c>
      <c r="BA255" s="31" t="s">
        <v>70</v>
      </c>
      <c r="BB255" s="31" t="s">
        <v>69</v>
      </c>
      <c r="BC255" s="31" t="s">
        <v>70</v>
      </c>
      <c r="BD255" s="31" t="s">
        <v>72</v>
      </c>
      <c r="BE255" s="35">
        <v>2011</v>
      </c>
      <c r="BF255" s="35">
        <v>153</v>
      </c>
      <c r="BG255" s="35">
        <v>154</v>
      </c>
      <c r="BH255" s="35">
        <v>205</v>
      </c>
      <c r="BI255" s="35">
        <v>20</v>
      </c>
      <c r="BJ255" s="35">
        <v>1</v>
      </c>
      <c r="BK255" s="35">
        <v>0</v>
      </c>
      <c r="BL255" s="35">
        <v>31</v>
      </c>
      <c r="BM255" s="35">
        <v>6</v>
      </c>
      <c r="BN255" s="35">
        <v>0</v>
      </c>
      <c r="BO255" s="35">
        <v>15</v>
      </c>
      <c r="BP255" s="35">
        <v>0</v>
      </c>
      <c r="BQ255" s="35">
        <v>0</v>
      </c>
      <c r="BR255" s="35">
        <v>0</v>
      </c>
      <c r="BS255" s="35">
        <v>0</v>
      </c>
      <c r="BT255" s="35">
        <v>3</v>
      </c>
      <c r="BU255" s="35">
        <v>1</v>
      </c>
      <c r="BV255" s="35">
        <v>0</v>
      </c>
      <c r="BW255" s="35">
        <v>0</v>
      </c>
      <c r="BX255" s="35">
        <v>0</v>
      </c>
      <c r="BY255" s="35">
        <v>1</v>
      </c>
      <c r="BZ255" s="31" t="s">
        <v>73</v>
      </c>
    </row>
    <row r="256" spans="1:78" ht="14" thickBot="1">
      <c r="A256" s="51" t="s">
        <v>220</v>
      </c>
      <c r="B256" s="51" t="s">
        <v>123</v>
      </c>
      <c r="C256" s="52">
        <v>41000</v>
      </c>
      <c r="D256" s="52">
        <v>42291</v>
      </c>
      <c r="E256" s="53">
        <f t="shared" si="5"/>
        <v>42</v>
      </c>
      <c r="F256" s="54">
        <v>640402</v>
      </c>
      <c r="G256" s="54">
        <v>473</v>
      </c>
      <c r="H256" s="40">
        <v>21.1</v>
      </c>
      <c r="I256" s="51" t="s">
        <v>65</v>
      </c>
      <c r="J256" s="51" t="s">
        <v>95</v>
      </c>
      <c r="K256" s="51" t="s">
        <v>80</v>
      </c>
      <c r="L256" s="31">
        <v>0</v>
      </c>
      <c r="M256" s="56">
        <v>0</v>
      </c>
      <c r="N256" s="69"/>
      <c r="O256" s="55"/>
      <c r="P256" s="55"/>
      <c r="Q256" s="51"/>
      <c r="R256" s="51"/>
      <c r="S256" s="51"/>
      <c r="T256" s="51" t="s">
        <v>66</v>
      </c>
      <c r="U256" s="51"/>
      <c r="V256" s="51"/>
      <c r="W256" s="54">
        <v>0</v>
      </c>
      <c r="X256" s="54">
        <v>1</v>
      </c>
      <c r="Y256" s="54">
        <v>1</v>
      </c>
      <c r="Z256" s="54">
        <v>0</v>
      </c>
      <c r="AA256" s="54">
        <v>1</v>
      </c>
      <c r="AB256" s="54">
        <v>1</v>
      </c>
      <c r="AC256" s="51" t="s">
        <v>220</v>
      </c>
      <c r="AD256" s="54">
        <v>561</v>
      </c>
      <c r="AE256" s="54">
        <v>604</v>
      </c>
      <c r="AF256" s="54">
        <v>0</v>
      </c>
      <c r="AG256" s="51"/>
      <c r="AH256" s="54">
        <v>595</v>
      </c>
      <c r="AI256" s="35">
        <v>0</v>
      </c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 t="s">
        <v>87</v>
      </c>
    </row>
    <row r="257" spans="1:78" ht="14" thickBot="1">
      <c r="A257" s="41" t="s">
        <v>220</v>
      </c>
      <c r="B257" s="41" t="s">
        <v>361</v>
      </c>
      <c r="C257" s="42">
        <v>42291</v>
      </c>
      <c r="D257" s="42">
        <v>43373</v>
      </c>
      <c r="E257" s="43">
        <f t="shared" si="5"/>
        <v>35</v>
      </c>
      <c r="F257" s="44">
        <v>683196.4</v>
      </c>
      <c r="G257" s="44">
        <v>814</v>
      </c>
      <c r="H257" s="45">
        <v>40.85</v>
      </c>
      <c r="I257" s="41" t="s">
        <v>65</v>
      </c>
      <c r="J257" s="41" t="s">
        <v>95</v>
      </c>
      <c r="K257" s="41" t="s">
        <v>118</v>
      </c>
      <c r="L257" s="51">
        <v>0</v>
      </c>
      <c r="M257" s="46">
        <v>1</v>
      </c>
      <c r="N257" s="48">
        <v>43046</v>
      </c>
      <c r="O257" s="48"/>
      <c r="P257" s="63"/>
      <c r="Q257" s="41" t="s">
        <v>70</v>
      </c>
      <c r="R257" s="41"/>
      <c r="S257" s="41"/>
      <c r="T257" s="41" t="s">
        <v>86</v>
      </c>
      <c r="U257" s="41"/>
      <c r="V257" s="41"/>
      <c r="W257" s="44">
        <v>0</v>
      </c>
      <c r="X257" s="44">
        <v>1</v>
      </c>
      <c r="Y257" s="44">
        <v>1</v>
      </c>
      <c r="Z257" s="44">
        <v>0</v>
      </c>
      <c r="AA257" s="44">
        <v>1</v>
      </c>
      <c r="AB257" s="44">
        <v>1</v>
      </c>
      <c r="AC257" s="41" t="s">
        <v>220</v>
      </c>
      <c r="AD257" s="44">
        <v>561</v>
      </c>
      <c r="AE257" s="44">
        <v>604</v>
      </c>
      <c r="AF257" s="44">
        <v>0</v>
      </c>
      <c r="AG257" s="41"/>
      <c r="AH257" s="44">
        <v>595</v>
      </c>
      <c r="AI257" s="35">
        <v>0</v>
      </c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 t="s">
        <v>87</v>
      </c>
    </row>
    <row r="258" spans="1:78" ht="14" thickBot="1">
      <c r="A258" s="31" t="s">
        <v>77</v>
      </c>
      <c r="B258" s="31" t="s">
        <v>76</v>
      </c>
      <c r="C258" s="32">
        <v>37288</v>
      </c>
      <c r="D258" s="32">
        <v>38047</v>
      </c>
      <c r="E258" s="34">
        <f t="shared" si="5"/>
        <v>25</v>
      </c>
      <c r="F258" s="35">
        <v>761896.5</v>
      </c>
      <c r="G258" s="35">
        <v>0</v>
      </c>
      <c r="H258" s="40">
        <v>0</v>
      </c>
      <c r="I258" s="31" t="s">
        <v>65</v>
      </c>
      <c r="J258" s="31" t="s">
        <v>65</v>
      </c>
      <c r="K258" s="31" t="s">
        <v>77</v>
      </c>
      <c r="L258" s="31">
        <v>1</v>
      </c>
      <c r="M258" s="37">
        <v>0</v>
      </c>
      <c r="N258" s="64"/>
      <c r="O258" s="50"/>
      <c r="P258" s="50"/>
      <c r="Q258" s="31"/>
      <c r="R258" s="31"/>
      <c r="S258" s="31"/>
      <c r="T258" s="31" t="s">
        <v>66</v>
      </c>
      <c r="U258" s="31"/>
      <c r="V258" s="31"/>
      <c r="W258" s="35">
        <v>1</v>
      </c>
      <c r="X258" s="35">
        <v>1</v>
      </c>
      <c r="Y258" s="35">
        <v>1</v>
      </c>
      <c r="Z258" s="35">
        <v>1</v>
      </c>
      <c r="AA258" s="35">
        <v>1</v>
      </c>
      <c r="AB258" s="35">
        <v>1</v>
      </c>
      <c r="AC258" s="31" t="s">
        <v>232</v>
      </c>
      <c r="AD258" s="35">
        <v>374</v>
      </c>
      <c r="AE258" s="35">
        <v>451</v>
      </c>
      <c r="AF258" s="35">
        <v>1</v>
      </c>
      <c r="AG258" s="31" t="s">
        <v>233</v>
      </c>
      <c r="AH258" s="35">
        <v>542</v>
      </c>
      <c r="AI258" s="35">
        <v>0</v>
      </c>
      <c r="AJ258" s="31" t="s">
        <v>70</v>
      </c>
      <c r="AK258" s="31" t="s">
        <v>70</v>
      </c>
      <c r="AL258" s="31" t="s">
        <v>69</v>
      </c>
      <c r="AM258" s="31" t="s">
        <v>70</v>
      </c>
      <c r="AN258" s="31" t="s">
        <v>70</v>
      </c>
      <c r="AO258" s="31" t="s">
        <v>70</v>
      </c>
      <c r="AP258" s="35">
        <v>0</v>
      </c>
      <c r="AQ258" s="31" t="s">
        <v>70</v>
      </c>
      <c r="AR258" s="35">
        <v>3.5</v>
      </c>
      <c r="AS258" s="31" t="s">
        <v>71</v>
      </c>
      <c r="AT258" s="35">
        <v>0</v>
      </c>
      <c r="AU258" s="31" t="s">
        <v>70</v>
      </c>
      <c r="AV258" s="35">
        <v>0</v>
      </c>
      <c r="AW258" s="35">
        <v>103</v>
      </c>
      <c r="AX258" s="31" t="s">
        <v>70</v>
      </c>
      <c r="AY258" s="31" t="s">
        <v>70</v>
      </c>
      <c r="AZ258" s="31" t="s">
        <v>70</v>
      </c>
      <c r="BA258" s="31" t="s">
        <v>70</v>
      </c>
      <c r="BB258" s="31" t="s">
        <v>70</v>
      </c>
      <c r="BC258" s="31" t="s">
        <v>70</v>
      </c>
      <c r="BD258" s="31" t="s">
        <v>72</v>
      </c>
      <c r="BE258" s="35">
        <v>2002</v>
      </c>
      <c r="BF258" s="35">
        <v>160</v>
      </c>
      <c r="BG258" s="35">
        <v>161</v>
      </c>
      <c r="BH258" s="35">
        <v>158</v>
      </c>
      <c r="BI258" s="35">
        <v>0</v>
      </c>
      <c r="BJ258" s="35">
        <v>2</v>
      </c>
      <c r="BK258" s="35">
        <v>0</v>
      </c>
      <c r="BL258" s="35">
        <v>2</v>
      </c>
      <c r="BM258" s="35">
        <v>1</v>
      </c>
      <c r="BN258" s="35">
        <v>0</v>
      </c>
      <c r="BO258" s="35">
        <v>0</v>
      </c>
      <c r="BP258" s="35">
        <v>0</v>
      </c>
      <c r="BQ258" s="35">
        <v>0</v>
      </c>
      <c r="BR258" s="35">
        <v>0</v>
      </c>
      <c r="BS258" s="35">
        <v>0</v>
      </c>
      <c r="BT258" s="35">
        <v>0</v>
      </c>
      <c r="BU258" s="35">
        <v>0</v>
      </c>
      <c r="BV258" s="35">
        <v>0</v>
      </c>
      <c r="BW258" s="35">
        <v>0</v>
      </c>
      <c r="BX258" s="35">
        <v>0</v>
      </c>
      <c r="BY258" s="35">
        <v>1</v>
      </c>
      <c r="BZ258" s="31" t="s">
        <v>73</v>
      </c>
    </row>
    <row r="259" spans="1:78" ht="14" thickBot="1">
      <c r="A259" s="31" t="s">
        <v>77</v>
      </c>
      <c r="B259" s="31" t="s">
        <v>231</v>
      </c>
      <c r="C259" s="32">
        <v>38047</v>
      </c>
      <c r="D259" s="32">
        <v>38504</v>
      </c>
      <c r="E259" s="34">
        <f t="shared" si="5"/>
        <v>15</v>
      </c>
      <c r="F259" s="35">
        <v>839718</v>
      </c>
      <c r="G259" s="35">
        <v>2</v>
      </c>
      <c r="H259" s="40">
        <v>0.19</v>
      </c>
      <c r="I259" s="31" t="s">
        <v>95</v>
      </c>
      <c r="J259" s="31" t="s">
        <v>65</v>
      </c>
      <c r="K259" s="31" t="s">
        <v>77</v>
      </c>
      <c r="L259" s="31">
        <v>1</v>
      </c>
      <c r="M259" s="37">
        <v>0</v>
      </c>
      <c r="N259" s="64"/>
      <c r="O259" s="50"/>
      <c r="P259" s="50"/>
      <c r="Q259" s="31"/>
      <c r="R259" s="31"/>
      <c r="S259" s="31"/>
      <c r="T259" s="31" t="s">
        <v>66</v>
      </c>
      <c r="U259" s="31"/>
      <c r="V259" s="31"/>
      <c r="W259" s="35">
        <v>1</v>
      </c>
      <c r="X259" s="35">
        <v>1</v>
      </c>
      <c r="Y259" s="35">
        <v>1</v>
      </c>
      <c r="Z259" s="35">
        <v>0</v>
      </c>
      <c r="AA259" s="35">
        <v>1</v>
      </c>
      <c r="AB259" s="35">
        <v>1</v>
      </c>
      <c r="AC259" s="31" t="s">
        <v>232</v>
      </c>
      <c r="AD259" s="35">
        <v>374</v>
      </c>
      <c r="AE259" s="35">
        <v>451</v>
      </c>
      <c r="AF259" s="35">
        <v>1</v>
      </c>
      <c r="AG259" s="31" t="s">
        <v>233</v>
      </c>
      <c r="AH259" s="35">
        <v>542</v>
      </c>
      <c r="AI259" s="35">
        <v>0</v>
      </c>
      <c r="AJ259" s="31" t="s">
        <v>69</v>
      </c>
      <c r="AK259" s="31" t="s">
        <v>69</v>
      </c>
      <c r="AL259" s="31" t="s">
        <v>69</v>
      </c>
      <c r="AM259" s="31" t="s">
        <v>70</v>
      </c>
      <c r="AN259" s="31" t="s">
        <v>70</v>
      </c>
      <c r="AO259" s="31" t="s">
        <v>69</v>
      </c>
      <c r="AP259" s="35">
        <v>0</v>
      </c>
      <c r="AQ259" s="31" t="s">
        <v>70</v>
      </c>
      <c r="AR259" s="35">
        <v>3.5</v>
      </c>
      <c r="AS259" s="31" t="s">
        <v>71</v>
      </c>
      <c r="AT259" s="35">
        <v>0</v>
      </c>
      <c r="AU259" s="31" t="s">
        <v>70</v>
      </c>
      <c r="AV259" s="35">
        <v>0</v>
      </c>
      <c r="AW259" s="35">
        <v>103</v>
      </c>
      <c r="AX259" s="31" t="s">
        <v>70</v>
      </c>
      <c r="AY259" s="31" t="s">
        <v>70</v>
      </c>
      <c r="AZ259" s="31" t="s">
        <v>70</v>
      </c>
      <c r="BA259" s="31" t="s">
        <v>70</v>
      </c>
      <c r="BB259" s="31" t="s">
        <v>70</v>
      </c>
      <c r="BC259" s="31" t="s">
        <v>70</v>
      </c>
      <c r="BD259" s="31" t="s">
        <v>72</v>
      </c>
      <c r="BE259" s="35">
        <v>2004</v>
      </c>
      <c r="BF259" s="35">
        <v>159</v>
      </c>
      <c r="BG259" s="35">
        <v>160</v>
      </c>
      <c r="BH259" s="35">
        <v>23</v>
      </c>
      <c r="BI259" s="35">
        <v>1</v>
      </c>
      <c r="BJ259" s="35">
        <v>0</v>
      </c>
      <c r="BK259" s="35">
        <v>0</v>
      </c>
      <c r="BL259" s="35">
        <v>1</v>
      </c>
      <c r="BM259" s="35">
        <v>0</v>
      </c>
      <c r="BN259" s="35">
        <v>0</v>
      </c>
      <c r="BO259" s="35">
        <v>1</v>
      </c>
      <c r="BP259" s="35">
        <v>0</v>
      </c>
      <c r="BQ259" s="35">
        <v>0</v>
      </c>
      <c r="BR259" s="35">
        <v>0</v>
      </c>
      <c r="BS259" s="35">
        <v>0</v>
      </c>
      <c r="BT259" s="35">
        <v>0</v>
      </c>
      <c r="BU259" s="35">
        <v>0</v>
      </c>
      <c r="BV259" s="35">
        <v>0</v>
      </c>
      <c r="BW259" s="35">
        <v>0</v>
      </c>
      <c r="BX259" s="35">
        <v>0</v>
      </c>
      <c r="BY259" s="35">
        <v>1</v>
      </c>
      <c r="BZ259" s="31" t="s">
        <v>73</v>
      </c>
    </row>
    <row r="260" spans="1:78" ht="14" thickBot="1">
      <c r="A260" s="31" t="s">
        <v>77</v>
      </c>
      <c r="B260" s="31" t="s">
        <v>262</v>
      </c>
      <c r="C260" s="32">
        <v>38534</v>
      </c>
      <c r="D260" s="32">
        <v>39234</v>
      </c>
      <c r="E260" s="34">
        <f t="shared" si="5"/>
        <v>23</v>
      </c>
      <c r="F260" s="35">
        <v>891424</v>
      </c>
      <c r="G260" s="35">
        <v>2</v>
      </c>
      <c r="H260" s="40">
        <v>0.12</v>
      </c>
      <c r="I260" s="31" t="s">
        <v>79</v>
      </c>
      <c r="J260" s="31" t="s">
        <v>65</v>
      </c>
      <c r="K260" s="31" t="s">
        <v>257</v>
      </c>
      <c r="L260" s="31">
        <v>0</v>
      </c>
      <c r="M260" s="37">
        <v>0</v>
      </c>
      <c r="N260" s="64"/>
      <c r="O260" s="50"/>
      <c r="P260" s="50"/>
      <c r="Q260" s="31"/>
      <c r="R260" s="31"/>
      <c r="S260" s="31"/>
      <c r="T260" s="31" t="s">
        <v>66</v>
      </c>
      <c r="U260" s="31"/>
      <c r="V260" s="31"/>
      <c r="W260" s="35">
        <v>1</v>
      </c>
      <c r="X260" s="35">
        <v>1</v>
      </c>
      <c r="Y260" s="35">
        <v>1</v>
      </c>
      <c r="Z260" s="35">
        <v>0</v>
      </c>
      <c r="AA260" s="35">
        <v>0</v>
      </c>
      <c r="AB260" s="35">
        <v>0</v>
      </c>
      <c r="AC260" s="31" t="s">
        <v>232</v>
      </c>
      <c r="AD260" s="35">
        <v>374</v>
      </c>
      <c r="AE260" s="35">
        <v>451</v>
      </c>
      <c r="AF260" s="35">
        <v>1</v>
      </c>
      <c r="AG260" s="31" t="s">
        <v>233</v>
      </c>
      <c r="AH260" s="35">
        <v>542</v>
      </c>
      <c r="AI260" s="35">
        <v>0</v>
      </c>
      <c r="AJ260" s="31" t="s">
        <v>70</v>
      </c>
      <c r="AK260" s="31" t="s">
        <v>70</v>
      </c>
      <c r="AL260" s="31" t="s">
        <v>69</v>
      </c>
      <c r="AM260" s="31" t="s">
        <v>70</v>
      </c>
      <c r="AN260" s="31" t="s">
        <v>70</v>
      </c>
      <c r="AO260" s="31" t="s">
        <v>69</v>
      </c>
      <c r="AP260" s="35">
        <v>0</v>
      </c>
      <c r="AQ260" s="31" t="s">
        <v>69</v>
      </c>
      <c r="AR260" s="35">
        <v>3.5</v>
      </c>
      <c r="AS260" s="31" t="s">
        <v>71</v>
      </c>
      <c r="AT260" s="35">
        <v>0</v>
      </c>
      <c r="AU260" s="31" t="s">
        <v>70</v>
      </c>
      <c r="AV260" s="35">
        <v>0</v>
      </c>
      <c r="AW260" s="35">
        <v>103</v>
      </c>
      <c r="AX260" s="31" t="s">
        <v>70</v>
      </c>
      <c r="AY260" s="31" t="s">
        <v>70</v>
      </c>
      <c r="AZ260" s="31" t="s">
        <v>70</v>
      </c>
      <c r="BA260" s="31" t="s">
        <v>70</v>
      </c>
      <c r="BB260" s="31" t="s">
        <v>69</v>
      </c>
      <c r="BC260" s="31" t="s">
        <v>70</v>
      </c>
      <c r="BD260" s="31" t="s">
        <v>82</v>
      </c>
      <c r="BE260" s="35">
        <v>2006</v>
      </c>
      <c r="BF260" s="35">
        <v>158</v>
      </c>
      <c r="BG260" s="35">
        <v>159</v>
      </c>
      <c r="BH260" s="35">
        <v>683</v>
      </c>
      <c r="BI260" s="35">
        <v>4</v>
      </c>
      <c r="BJ260" s="35">
        <v>4</v>
      </c>
      <c r="BK260" s="35">
        <v>1</v>
      </c>
      <c r="BL260" s="35">
        <v>10</v>
      </c>
      <c r="BM260" s="35">
        <v>1</v>
      </c>
      <c r="BN260" s="35">
        <v>0</v>
      </c>
      <c r="BO260" s="35">
        <v>1</v>
      </c>
      <c r="BP260" s="35">
        <v>0</v>
      </c>
      <c r="BQ260" s="35">
        <v>0</v>
      </c>
      <c r="BR260" s="35">
        <v>4</v>
      </c>
      <c r="BS260" s="35">
        <v>0</v>
      </c>
      <c r="BT260" s="35">
        <v>1</v>
      </c>
      <c r="BU260" s="35">
        <v>0</v>
      </c>
      <c r="BV260" s="35">
        <v>0</v>
      </c>
      <c r="BW260" s="35">
        <v>0</v>
      </c>
      <c r="BX260" s="35">
        <v>0</v>
      </c>
      <c r="BY260" s="35">
        <v>1</v>
      </c>
      <c r="BZ260" s="31" t="s">
        <v>73</v>
      </c>
    </row>
    <row r="261" spans="1:78" ht="14" thickBot="1">
      <c r="A261" s="51" t="s">
        <v>77</v>
      </c>
      <c r="B261" s="51" t="s">
        <v>174</v>
      </c>
      <c r="C261" s="52">
        <v>39264</v>
      </c>
      <c r="D261" s="52">
        <v>40238</v>
      </c>
      <c r="E261" s="53">
        <f t="shared" ref="E261:E284" si="6">DATEDIF(C261,D261,"M")</f>
        <v>32</v>
      </c>
      <c r="F261" s="54">
        <v>972049</v>
      </c>
      <c r="G261" s="54">
        <v>14</v>
      </c>
      <c r="H261" s="40">
        <v>0.54</v>
      </c>
      <c r="I261" s="51" t="s">
        <v>95</v>
      </c>
      <c r="J261" s="51" t="s">
        <v>65</v>
      </c>
      <c r="K261" s="51" t="s">
        <v>147</v>
      </c>
      <c r="L261" s="31">
        <v>0</v>
      </c>
      <c r="M261" s="37">
        <v>0</v>
      </c>
      <c r="N261" s="64"/>
      <c r="O261" s="50"/>
      <c r="P261" s="55"/>
      <c r="Q261" s="51"/>
      <c r="R261" s="51"/>
      <c r="S261" s="51"/>
      <c r="T261" s="51" t="s">
        <v>66</v>
      </c>
      <c r="U261" s="51"/>
      <c r="V261" s="51"/>
      <c r="W261" s="54">
        <v>1</v>
      </c>
      <c r="X261" s="54">
        <v>1</v>
      </c>
      <c r="Y261" s="54">
        <v>1</v>
      </c>
      <c r="Z261" s="54">
        <v>0</v>
      </c>
      <c r="AA261" s="54">
        <v>1</v>
      </c>
      <c r="AB261" s="54">
        <v>1</v>
      </c>
      <c r="AC261" s="51" t="s">
        <v>232</v>
      </c>
      <c r="AD261" s="54">
        <v>374</v>
      </c>
      <c r="AE261" s="54">
        <v>451</v>
      </c>
      <c r="AF261" s="54">
        <v>1</v>
      </c>
      <c r="AG261" s="51" t="s">
        <v>233</v>
      </c>
      <c r="AH261" s="54">
        <v>542</v>
      </c>
      <c r="AI261" s="35">
        <v>0</v>
      </c>
      <c r="AJ261" s="51" t="s">
        <v>70</v>
      </c>
      <c r="AK261" s="51" t="s">
        <v>69</v>
      </c>
      <c r="AL261" s="51" t="s">
        <v>70</v>
      </c>
      <c r="AM261" s="51" t="s">
        <v>69</v>
      </c>
      <c r="AN261" s="51" t="s">
        <v>70</v>
      </c>
      <c r="AO261" s="51" t="s">
        <v>70</v>
      </c>
      <c r="AP261" s="54">
        <v>0</v>
      </c>
      <c r="AQ261" s="51" t="s">
        <v>70</v>
      </c>
      <c r="AR261" s="54">
        <v>3.5</v>
      </c>
      <c r="AS261" s="51" t="s">
        <v>71</v>
      </c>
      <c r="AT261" s="54">
        <v>0</v>
      </c>
      <c r="AU261" s="51" t="s">
        <v>70</v>
      </c>
      <c r="AV261" s="54">
        <v>0</v>
      </c>
      <c r="AW261" s="54">
        <v>103</v>
      </c>
      <c r="AX261" s="51" t="s">
        <v>70</v>
      </c>
      <c r="AY261" s="51" t="s">
        <v>70</v>
      </c>
      <c r="AZ261" s="51" t="s">
        <v>70</v>
      </c>
      <c r="BA261" s="51" t="s">
        <v>70</v>
      </c>
      <c r="BB261" s="51" t="s">
        <v>69</v>
      </c>
      <c r="BC261" s="51" t="s">
        <v>70</v>
      </c>
      <c r="BD261" s="51" t="s">
        <v>72</v>
      </c>
      <c r="BE261" s="54">
        <v>2009</v>
      </c>
      <c r="BF261" s="54">
        <v>157</v>
      </c>
      <c r="BG261" s="54">
        <v>158</v>
      </c>
      <c r="BH261" s="54">
        <v>1875</v>
      </c>
      <c r="BI261" s="54">
        <v>22</v>
      </c>
      <c r="BJ261" s="54">
        <v>13</v>
      </c>
      <c r="BK261" s="54">
        <v>0</v>
      </c>
      <c r="BL261" s="54">
        <v>42</v>
      </c>
      <c r="BM261" s="54">
        <v>13</v>
      </c>
      <c r="BN261" s="54">
        <v>0</v>
      </c>
      <c r="BO261" s="54">
        <v>16</v>
      </c>
      <c r="BP261" s="54">
        <v>0</v>
      </c>
      <c r="BQ261" s="54">
        <v>0</v>
      </c>
      <c r="BR261" s="54">
        <v>5</v>
      </c>
      <c r="BS261" s="54">
        <v>0</v>
      </c>
      <c r="BT261" s="54">
        <v>2</v>
      </c>
      <c r="BU261" s="54">
        <v>2</v>
      </c>
      <c r="BV261" s="54">
        <v>0</v>
      </c>
      <c r="BW261" s="54">
        <v>0</v>
      </c>
      <c r="BX261" s="54">
        <v>0</v>
      </c>
      <c r="BY261" s="54">
        <v>1</v>
      </c>
      <c r="BZ261" s="51" t="s">
        <v>73</v>
      </c>
    </row>
    <row r="262" spans="1:78" ht="14" thickBot="1">
      <c r="A262" s="31" t="s">
        <v>77</v>
      </c>
      <c r="B262" s="31" t="s">
        <v>243</v>
      </c>
      <c r="C262" s="32">
        <v>40238</v>
      </c>
      <c r="D262" s="32">
        <v>41171</v>
      </c>
      <c r="E262" s="34">
        <f t="shared" si="6"/>
        <v>30</v>
      </c>
      <c r="F262" s="35">
        <v>1060838</v>
      </c>
      <c r="G262" s="35">
        <v>183</v>
      </c>
      <c r="H262" s="40">
        <v>6.9</v>
      </c>
      <c r="I262" s="31" t="s">
        <v>65</v>
      </c>
      <c r="J262" s="31" t="s">
        <v>65</v>
      </c>
      <c r="K262" s="31" t="s">
        <v>77</v>
      </c>
      <c r="L262" s="31">
        <v>1</v>
      </c>
      <c r="M262" s="35">
        <v>1</v>
      </c>
      <c r="N262" s="39">
        <v>40691</v>
      </c>
      <c r="O262" s="50"/>
      <c r="P262" s="50"/>
      <c r="Q262" s="31" t="s">
        <v>70</v>
      </c>
      <c r="R262" s="31"/>
      <c r="S262" s="31"/>
      <c r="T262" s="31" t="s">
        <v>66</v>
      </c>
      <c r="U262" s="31"/>
      <c r="V262" s="31"/>
      <c r="W262" s="35">
        <v>1</v>
      </c>
      <c r="X262" s="35">
        <v>1</v>
      </c>
      <c r="Y262" s="35">
        <v>1</v>
      </c>
      <c r="Z262" s="35">
        <v>1</v>
      </c>
      <c r="AA262" s="35">
        <v>1</v>
      </c>
      <c r="AB262" s="35">
        <v>1</v>
      </c>
      <c r="AC262" s="31" t="s">
        <v>232</v>
      </c>
      <c r="AD262" s="35">
        <v>374</v>
      </c>
      <c r="AE262" s="35">
        <v>451</v>
      </c>
      <c r="AF262" s="35">
        <v>1</v>
      </c>
      <c r="AG262" s="31" t="s">
        <v>233</v>
      </c>
      <c r="AH262" s="35">
        <v>542</v>
      </c>
      <c r="AI262" s="35">
        <v>0</v>
      </c>
      <c r="AJ262" s="31" t="s">
        <v>70</v>
      </c>
      <c r="AK262" s="31" t="s">
        <v>70</v>
      </c>
      <c r="AL262" s="31" t="s">
        <v>69</v>
      </c>
      <c r="AM262" s="31" t="s">
        <v>69</v>
      </c>
      <c r="AN262" s="31" t="s">
        <v>70</v>
      </c>
      <c r="AO262" s="31" t="s">
        <v>69</v>
      </c>
      <c r="AP262" s="35">
        <v>0</v>
      </c>
      <c r="AQ262" s="31" t="s">
        <v>70</v>
      </c>
      <c r="AR262" s="35">
        <v>3.5</v>
      </c>
      <c r="AS262" s="31" t="s">
        <v>71</v>
      </c>
      <c r="AT262" s="35">
        <v>0</v>
      </c>
      <c r="AU262" s="31" t="s">
        <v>70</v>
      </c>
      <c r="AV262" s="35">
        <v>0</v>
      </c>
      <c r="AW262" s="35">
        <v>103</v>
      </c>
      <c r="AX262" s="31" t="s">
        <v>70</v>
      </c>
      <c r="AY262" s="31" t="s">
        <v>70</v>
      </c>
      <c r="AZ262" s="31" t="s">
        <v>70</v>
      </c>
      <c r="BA262" s="31" t="s">
        <v>70</v>
      </c>
      <c r="BB262" s="31" t="s">
        <v>70</v>
      </c>
      <c r="BC262" s="31" t="s">
        <v>70</v>
      </c>
      <c r="BD262" s="31" t="s">
        <v>72</v>
      </c>
      <c r="BE262" s="35">
        <v>2011</v>
      </c>
      <c r="BF262" s="35">
        <v>156</v>
      </c>
      <c r="BG262" s="35">
        <v>157</v>
      </c>
      <c r="BH262" s="35">
        <v>394</v>
      </c>
      <c r="BI262" s="35">
        <v>38</v>
      </c>
      <c r="BJ262" s="35">
        <v>9</v>
      </c>
      <c r="BK262" s="35">
        <v>1</v>
      </c>
      <c r="BL262" s="35">
        <v>60</v>
      </c>
      <c r="BM262" s="35">
        <v>12</v>
      </c>
      <c r="BN262" s="35">
        <v>0</v>
      </c>
      <c r="BO262" s="35">
        <v>23</v>
      </c>
      <c r="BP262" s="35">
        <v>0</v>
      </c>
      <c r="BQ262" s="35">
        <v>0</v>
      </c>
      <c r="BR262" s="35">
        <v>4</v>
      </c>
      <c r="BS262" s="35">
        <v>0</v>
      </c>
      <c r="BT262" s="35">
        <v>2</v>
      </c>
      <c r="BU262" s="35">
        <v>1</v>
      </c>
      <c r="BV262" s="35">
        <v>0</v>
      </c>
      <c r="BW262" s="35">
        <v>0</v>
      </c>
      <c r="BX262" s="35">
        <v>0</v>
      </c>
      <c r="BY262" s="35">
        <v>1</v>
      </c>
      <c r="BZ262" s="31" t="s">
        <v>73</v>
      </c>
    </row>
    <row r="263" spans="1:78" ht="14" thickBot="1">
      <c r="A263" s="31" t="s">
        <v>77</v>
      </c>
      <c r="B263" s="37" t="s">
        <v>85</v>
      </c>
      <c r="C263" s="32">
        <v>41172</v>
      </c>
      <c r="D263" s="32">
        <v>41462</v>
      </c>
      <c r="E263" s="34">
        <f t="shared" si="6"/>
        <v>9</v>
      </c>
      <c r="F263" s="35">
        <v>1141667</v>
      </c>
      <c r="G263" s="35">
        <v>4</v>
      </c>
      <c r="H263" s="40">
        <v>0.47</v>
      </c>
      <c r="I263" s="31" t="s">
        <v>65</v>
      </c>
      <c r="J263" s="31" t="s">
        <v>65</v>
      </c>
      <c r="K263" s="31" t="s">
        <v>77</v>
      </c>
      <c r="L263" s="31">
        <v>1</v>
      </c>
      <c r="M263" s="37">
        <v>0</v>
      </c>
      <c r="N263" s="64"/>
      <c r="O263" s="50"/>
      <c r="P263" s="50"/>
      <c r="Q263" s="31"/>
      <c r="R263" s="31"/>
      <c r="S263" s="31"/>
      <c r="T263" s="31" t="s">
        <v>66</v>
      </c>
      <c r="U263" s="31"/>
      <c r="V263" s="31"/>
      <c r="W263" s="35">
        <v>1</v>
      </c>
      <c r="X263" s="35">
        <v>1</v>
      </c>
      <c r="Y263" s="35">
        <v>1</v>
      </c>
      <c r="Z263" s="86">
        <v>1</v>
      </c>
      <c r="AA263" s="35">
        <v>1</v>
      </c>
      <c r="AB263" s="35">
        <v>1</v>
      </c>
      <c r="AC263" s="31" t="s">
        <v>232</v>
      </c>
      <c r="AD263" s="35">
        <v>374</v>
      </c>
      <c r="AE263" s="35">
        <v>451</v>
      </c>
      <c r="AF263" s="35">
        <v>1</v>
      </c>
      <c r="AG263" s="31" t="s">
        <v>233</v>
      </c>
      <c r="AH263" s="35">
        <v>542</v>
      </c>
      <c r="AI263" s="35">
        <v>0</v>
      </c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 t="s">
        <v>87</v>
      </c>
    </row>
    <row r="264" spans="1:78" ht="14" thickBot="1">
      <c r="A264" s="31" t="s">
        <v>77</v>
      </c>
      <c r="B264" s="37" t="s">
        <v>174</v>
      </c>
      <c r="C264" s="32">
        <v>41463</v>
      </c>
      <c r="D264" s="32">
        <v>42278</v>
      </c>
      <c r="E264" s="34">
        <f t="shared" si="6"/>
        <v>26</v>
      </c>
      <c r="F264" s="35">
        <v>1182081</v>
      </c>
      <c r="G264" s="35">
        <v>200</v>
      </c>
      <c r="H264" s="40">
        <v>7.81</v>
      </c>
      <c r="I264" s="31" t="s">
        <v>95</v>
      </c>
      <c r="J264" s="31" t="s">
        <v>65</v>
      </c>
      <c r="K264" s="31" t="s">
        <v>147</v>
      </c>
      <c r="L264" s="31">
        <v>0</v>
      </c>
      <c r="M264" s="37">
        <v>0</v>
      </c>
      <c r="N264" s="64"/>
      <c r="O264" s="50"/>
      <c r="P264" s="50"/>
      <c r="Q264" s="31"/>
      <c r="R264" s="31"/>
      <c r="S264" s="31"/>
      <c r="T264" s="31" t="s">
        <v>66</v>
      </c>
      <c r="U264" s="31"/>
      <c r="V264" s="31"/>
      <c r="W264" s="35">
        <v>1</v>
      </c>
      <c r="X264" s="35">
        <v>1</v>
      </c>
      <c r="Y264" s="35">
        <v>1</v>
      </c>
      <c r="Z264" s="86">
        <v>0</v>
      </c>
      <c r="AA264" s="35">
        <v>1</v>
      </c>
      <c r="AB264" s="35">
        <v>1</v>
      </c>
      <c r="AC264" s="31" t="s">
        <v>232</v>
      </c>
      <c r="AD264" s="35">
        <v>374</v>
      </c>
      <c r="AE264" s="35">
        <v>451</v>
      </c>
      <c r="AF264" s="35">
        <v>1</v>
      </c>
      <c r="AG264" s="31" t="s">
        <v>233</v>
      </c>
      <c r="AH264" s="35">
        <v>542</v>
      </c>
      <c r="AI264" s="35">
        <v>0</v>
      </c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 t="s">
        <v>87</v>
      </c>
    </row>
    <row r="265" spans="1:78" ht="14" thickBot="1">
      <c r="A265" s="51" t="s">
        <v>77</v>
      </c>
      <c r="B265" s="51" t="s">
        <v>364</v>
      </c>
      <c r="C265" s="52">
        <v>42278</v>
      </c>
      <c r="D265" s="68">
        <v>42856</v>
      </c>
      <c r="E265" s="53">
        <f t="shared" si="6"/>
        <v>19</v>
      </c>
      <c r="F265" s="54">
        <v>1276629</v>
      </c>
      <c r="G265" s="54">
        <v>405</v>
      </c>
      <c r="H265" s="40">
        <v>20.04</v>
      </c>
      <c r="I265" s="51" t="s">
        <v>65</v>
      </c>
      <c r="J265" s="51" t="s">
        <v>65</v>
      </c>
      <c r="K265" s="51" t="s">
        <v>257</v>
      </c>
      <c r="L265" s="51">
        <v>0</v>
      </c>
      <c r="M265" s="56">
        <v>0</v>
      </c>
      <c r="N265" s="69"/>
      <c r="O265" s="55"/>
      <c r="P265" s="55"/>
      <c r="Q265" s="51"/>
      <c r="R265" s="51"/>
      <c r="S265" s="51"/>
      <c r="T265" s="51" t="s">
        <v>86</v>
      </c>
      <c r="U265" s="51"/>
      <c r="V265" s="51"/>
      <c r="W265" s="54">
        <v>1</v>
      </c>
      <c r="X265" s="54">
        <v>1</v>
      </c>
      <c r="Y265" s="54">
        <v>1</v>
      </c>
      <c r="Z265" s="54">
        <v>1</v>
      </c>
      <c r="AA265" s="54">
        <v>1</v>
      </c>
      <c r="AB265" s="54">
        <v>1</v>
      </c>
      <c r="AC265" s="51" t="s">
        <v>232</v>
      </c>
      <c r="AD265" s="54">
        <v>374</v>
      </c>
      <c r="AE265" s="54">
        <v>451</v>
      </c>
      <c r="AF265" s="54">
        <v>1</v>
      </c>
      <c r="AG265" s="51" t="s">
        <v>233</v>
      </c>
      <c r="AH265" s="54">
        <v>542</v>
      </c>
      <c r="AI265" s="35">
        <v>0</v>
      </c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 t="s">
        <v>87</v>
      </c>
    </row>
    <row r="266" spans="1:78" s="15" customFormat="1" ht="13">
      <c r="A266" s="72" t="s">
        <v>77</v>
      </c>
      <c r="B266" s="72" t="s">
        <v>296</v>
      </c>
      <c r="C266" s="73">
        <v>42917</v>
      </c>
      <c r="D266" s="73">
        <v>43465</v>
      </c>
      <c r="E266" s="74">
        <f t="shared" si="6"/>
        <v>17</v>
      </c>
      <c r="F266" s="75">
        <v>1312715.5</v>
      </c>
      <c r="G266" s="75">
        <v>250</v>
      </c>
      <c r="H266" s="76">
        <v>13.44</v>
      </c>
      <c r="I266" s="72" t="s">
        <v>65</v>
      </c>
      <c r="J266" s="72" t="s">
        <v>65</v>
      </c>
      <c r="K266" s="72" t="s">
        <v>160</v>
      </c>
      <c r="L266" s="72">
        <v>0</v>
      </c>
      <c r="M266" s="65">
        <v>0</v>
      </c>
      <c r="N266" s="85"/>
      <c r="O266" s="79"/>
      <c r="P266" s="79"/>
      <c r="Q266" s="72"/>
      <c r="R266" s="72"/>
      <c r="S266" s="72"/>
      <c r="T266" s="72" t="s">
        <v>86</v>
      </c>
      <c r="U266" s="72"/>
      <c r="V266" s="72"/>
      <c r="W266" s="75">
        <v>1</v>
      </c>
      <c r="X266" s="75">
        <v>1</v>
      </c>
      <c r="Y266" s="75">
        <v>1</v>
      </c>
      <c r="Z266" s="75">
        <v>1</v>
      </c>
      <c r="AA266" s="75">
        <v>1</v>
      </c>
      <c r="AB266" s="75">
        <v>1</v>
      </c>
      <c r="AC266" s="72" t="s">
        <v>232</v>
      </c>
      <c r="AD266" s="75">
        <v>374</v>
      </c>
      <c r="AE266" s="75">
        <v>451</v>
      </c>
      <c r="AF266" s="75">
        <v>1</v>
      </c>
      <c r="AG266" s="72" t="s">
        <v>233</v>
      </c>
      <c r="AH266" s="75">
        <v>542</v>
      </c>
      <c r="AI266" s="35">
        <v>0</v>
      </c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 t="s">
        <v>87</v>
      </c>
    </row>
    <row r="267" spans="1:78" ht="14" thickBot="1">
      <c r="A267" s="31" t="s">
        <v>150</v>
      </c>
      <c r="B267" s="31" t="s">
        <v>365</v>
      </c>
      <c r="C267" s="32">
        <v>37257</v>
      </c>
      <c r="D267" s="32">
        <v>38794</v>
      </c>
      <c r="E267" s="34">
        <f t="shared" si="6"/>
        <v>50</v>
      </c>
      <c r="F267" s="35">
        <v>3020992</v>
      </c>
      <c r="G267" s="35">
        <v>619</v>
      </c>
      <c r="H267" s="81">
        <v>4.92</v>
      </c>
      <c r="I267" s="31" t="s">
        <v>79</v>
      </c>
      <c r="J267" s="31" t="s">
        <v>79</v>
      </c>
      <c r="K267" s="31" t="s">
        <v>166</v>
      </c>
      <c r="L267" s="31">
        <v>0</v>
      </c>
      <c r="M267" s="37">
        <v>0</v>
      </c>
      <c r="N267" s="49"/>
      <c r="O267" s="39"/>
      <c r="P267" s="50"/>
      <c r="Q267" s="31"/>
      <c r="R267" s="31"/>
      <c r="S267" s="31"/>
      <c r="T267" s="31" t="s">
        <v>66</v>
      </c>
      <c r="U267" s="31"/>
      <c r="V267" s="31"/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1" t="s">
        <v>366</v>
      </c>
      <c r="AD267" s="35">
        <v>483</v>
      </c>
      <c r="AE267" s="35">
        <v>487</v>
      </c>
      <c r="AF267" s="35">
        <v>0</v>
      </c>
      <c r="AG267" s="31"/>
      <c r="AH267" s="35">
        <v>5733</v>
      </c>
      <c r="AI267" s="35">
        <v>0</v>
      </c>
      <c r="AJ267" s="31" t="s">
        <v>69</v>
      </c>
      <c r="AK267" s="31" t="s">
        <v>70</v>
      </c>
      <c r="AL267" s="31" t="s">
        <v>69</v>
      </c>
      <c r="AM267" s="31" t="s">
        <v>70</v>
      </c>
      <c r="AN267" s="31" t="s">
        <v>69</v>
      </c>
      <c r="AO267" s="31" t="s">
        <v>69</v>
      </c>
      <c r="AP267" s="31"/>
      <c r="AQ267" s="31" t="s">
        <v>70</v>
      </c>
      <c r="AR267" s="35">
        <v>4.3</v>
      </c>
      <c r="AS267" s="31" t="s">
        <v>101</v>
      </c>
      <c r="AT267" s="35">
        <v>0</v>
      </c>
      <c r="AU267" s="31" t="s">
        <v>70</v>
      </c>
      <c r="AV267" s="35">
        <v>0</v>
      </c>
      <c r="AW267" s="35">
        <v>109</v>
      </c>
      <c r="AX267" s="31" t="s">
        <v>69</v>
      </c>
      <c r="AY267" s="31" t="s">
        <v>69</v>
      </c>
      <c r="AZ267" s="31" t="s">
        <v>69</v>
      </c>
      <c r="BA267" s="31" t="s">
        <v>69</v>
      </c>
      <c r="BB267" s="31" t="s">
        <v>69</v>
      </c>
      <c r="BC267" s="31" t="s">
        <v>69</v>
      </c>
      <c r="BD267" s="31" t="s">
        <v>72</v>
      </c>
      <c r="BE267" s="35">
        <v>2002</v>
      </c>
      <c r="BF267" s="35">
        <v>162</v>
      </c>
      <c r="BG267" s="35">
        <v>163</v>
      </c>
      <c r="BH267" s="35">
        <v>1929</v>
      </c>
      <c r="BI267" s="35">
        <v>25</v>
      </c>
      <c r="BJ267" s="35">
        <v>15</v>
      </c>
      <c r="BK267" s="35">
        <v>1</v>
      </c>
      <c r="BL267" s="35">
        <v>66</v>
      </c>
      <c r="BM267" s="35">
        <v>12</v>
      </c>
      <c r="BN267" s="35">
        <v>0</v>
      </c>
      <c r="BO267" s="35">
        <v>13</v>
      </c>
      <c r="BP267" s="35">
        <v>2</v>
      </c>
      <c r="BQ267" s="35">
        <v>0</v>
      </c>
      <c r="BR267" s="35">
        <v>17</v>
      </c>
      <c r="BS267" s="35">
        <v>3</v>
      </c>
      <c r="BT267" s="35">
        <v>1</v>
      </c>
      <c r="BU267" s="35">
        <v>1</v>
      </c>
      <c r="BV267" s="35">
        <v>0</v>
      </c>
      <c r="BW267" s="35">
        <v>0</v>
      </c>
      <c r="BX267" s="35">
        <v>2</v>
      </c>
      <c r="BY267" s="35">
        <v>1</v>
      </c>
      <c r="BZ267" s="31" t="s">
        <v>73</v>
      </c>
    </row>
    <row r="268" spans="1:78" ht="14" thickBot="1">
      <c r="A268" s="31" t="s">
        <v>150</v>
      </c>
      <c r="B268" s="31" t="s">
        <v>367</v>
      </c>
      <c r="C268" s="32">
        <v>38794</v>
      </c>
      <c r="D268" s="32">
        <v>39326</v>
      </c>
      <c r="E268" s="34">
        <f t="shared" si="6"/>
        <v>17</v>
      </c>
      <c r="F268" s="35">
        <v>335587</v>
      </c>
      <c r="G268" s="35">
        <v>1110</v>
      </c>
      <c r="H268" s="40">
        <v>233.48</v>
      </c>
      <c r="I268" s="31" t="s">
        <v>79</v>
      </c>
      <c r="J268" s="31" t="s">
        <v>79</v>
      </c>
      <c r="K268" s="31" t="s">
        <v>100</v>
      </c>
      <c r="L268" s="31">
        <v>0</v>
      </c>
      <c r="M268" s="37">
        <v>0</v>
      </c>
      <c r="N268" s="39"/>
      <c r="O268" s="39"/>
      <c r="P268" s="50"/>
      <c r="Q268" s="31"/>
      <c r="R268" s="31"/>
      <c r="S268" s="31"/>
      <c r="T268" s="31" t="s">
        <v>66</v>
      </c>
      <c r="U268" s="31"/>
      <c r="V268" s="31"/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1" t="s">
        <v>366</v>
      </c>
      <c r="AD268" s="35">
        <v>483</v>
      </c>
      <c r="AE268" s="35">
        <v>487</v>
      </c>
      <c r="AF268" s="35">
        <v>0</v>
      </c>
      <c r="AG268" s="31"/>
      <c r="AH268" s="35">
        <v>5733</v>
      </c>
      <c r="AI268" s="35">
        <v>0</v>
      </c>
      <c r="AJ268" s="31" t="s">
        <v>70</v>
      </c>
      <c r="AK268" s="31" t="s">
        <v>70</v>
      </c>
      <c r="AL268" s="31" t="s">
        <v>70</v>
      </c>
      <c r="AM268" s="31" t="s">
        <v>70</v>
      </c>
      <c r="AN268" s="31" t="s">
        <v>70</v>
      </c>
      <c r="AO268" s="31" t="s">
        <v>69</v>
      </c>
      <c r="AP268" s="35">
        <v>0</v>
      </c>
      <c r="AQ268" s="31" t="s">
        <v>70</v>
      </c>
      <c r="AR268" s="35">
        <v>4.3</v>
      </c>
      <c r="AS268" s="31" t="s">
        <v>71</v>
      </c>
      <c r="AT268" s="35">
        <v>0</v>
      </c>
      <c r="AU268" s="31" t="s">
        <v>70</v>
      </c>
      <c r="AV268" s="35">
        <v>0</v>
      </c>
      <c r="AW268" s="35">
        <v>109</v>
      </c>
      <c r="AX268" s="31" t="s">
        <v>70</v>
      </c>
      <c r="AY268" s="31" t="s">
        <v>70</v>
      </c>
      <c r="AZ268" s="31" t="s">
        <v>70</v>
      </c>
      <c r="BA268" s="31" t="s">
        <v>70</v>
      </c>
      <c r="BB268" s="31" t="s">
        <v>70</v>
      </c>
      <c r="BC268" s="31" t="s">
        <v>70</v>
      </c>
      <c r="BD268" s="31" t="s">
        <v>72</v>
      </c>
      <c r="BE268" s="35">
        <v>2007</v>
      </c>
      <c r="BF268" s="35">
        <v>163</v>
      </c>
      <c r="BG268" s="35">
        <v>164</v>
      </c>
      <c r="BH268" s="35">
        <v>852</v>
      </c>
      <c r="BI268" s="35">
        <v>17</v>
      </c>
      <c r="BJ268" s="35">
        <v>12</v>
      </c>
      <c r="BK268" s="35">
        <v>4</v>
      </c>
      <c r="BL268" s="35">
        <v>41</v>
      </c>
      <c r="BM268" s="35">
        <v>9</v>
      </c>
      <c r="BN268" s="35">
        <v>0</v>
      </c>
      <c r="BO268" s="35">
        <v>14</v>
      </c>
      <c r="BP268" s="35">
        <v>7</v>
      </c>
      <c r="BQ268" s="35">
        <v>0</v>
      </c>
      <c r="BR268" s="35">
        <v>1</v>
      </c>
      <c r="BS268" s="35">
        <v>0</v>
      </c>
      <c r="BT268" s="35">
        <v>2</v>
      </c>
      <c r="BU268" s="35">
        <v>1</v>
      </c>
      <c r="BV268" s="35">
        <v>0</v>
      </c>
      <c r="BW268" s="35">
        <v>0</v>
      </c>
      <c r="BX268" s="35">
        <v>0</v>
      </c>
      <c r="BY268" s="35">
        <v>1</v>
      </c>
      <c r="BZ268" s="31" t="s">
        <v>73</v>
      </c>
    </row>
    <row r="269" spans="1:78" ht="14" thickBot="1">
      <c r="A269" s="31" t="s">
        <v>150</v>
      </c>
      <c r="B269" s="31" t="s">
        <v>368</v>
      </c>
      <c r="C269" s="32">
        <v>39326</v>
      </c>
      <c r="D269" s="32">
        <v>40238</v>
      </c>
      <c r="E269" s="34">
        <f t="shared" si="6"/>
        <v>30</v>
      </c>
      <c r="F269" s="35">
        <v>352872</v>
      </c>
      <c r="G269" s="35">
        <v>1327</v>
      </c>
      <c r="H269" s="40">
        <v>150.41999999999999</v>
      </c>
      <c r="I269" s="31" t="s">
        <v>79</v>
      </c>
      <c r="J269" s="31" t="s">
        <v>79</v>
      </c>
      <c r="K269" s="31" t="s">
        <v>98</v>
      </c>
      <c r="L269" s="31">
        <v>0</v>
      </c>
      <c r="M269" s="37">
        <v>0</v>
      </c>
      <c r="N269" s="39"/>
      <c r="O269" s="39"/>
      <c r="P269" s="50"/>
      <c r="Q269" s="31"/>
      <c r="R269" s="31"/>
      <c r="S269" s="31"/>
      <c r="T269" s="31" t="s">
        <v>66</v>
      </c>
      <c r="U269" s="31"/>
      <c r="V269" s="31"/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1" t="s">
        <v>366</v>
      </c>
      <c r="AD269" s="35">
        <v>483</v>
      </c>
      <c r="AE269" s="35">
        <v>487</v>
      </c>
      <c r="AF269" s="35">
        <v>0</v>
      </c>
      <c r="AG269" s="31"/>
      <c r="AH269" s="35">
        <v>5733</v>
      </c>
      <c r="AI269" s="35">
        <v>0</v>
      </c>
      <c r="AJ269" s="31" t="s">
        <v>70</v>
      </c>
      <c r="AK269" s="31" t="s">
        <v>70</v>
      </c>
      <c r="AL269" s="31" t="s">
        <v>70</v>
      </c>
      <c r="AM269" s="31" t="s">
        <v>70</v>
      </c>
      <c r="AN269" s="31" t="s">
        <v>70</v>
      </c>
      <c r="AO269" s="31" t="s">
        <v>69</v>
      </c>
      <c r="AP269" s="31"/>
      <c r="AQ269" s="31" t="s">
        <v>70</v>
      </c>
      <c r="AR269" s="35">
        <v>4.3</v>
      </c>
      <c r="AS269" s="31" t="s">
        <v>369</v>
      </c>
      <c r="AT269" s="31"/>
      <c r="AU269" s="31" t="s">
        <v>70</v>
      </c>
      <c r="AV269" s="35">
        <v>1</v>
      </c>
      <c r="AW269" s="35">
        <v>109</v>
      </c>
      <c r="AX269" s="31" t="s">
        <v>70</v>
      </c>
      <c r="AY269" s="31" t="s">
        <v>70</v>
      </c>
      <c r="AZ269" s="31" t="s">
        <v>70</v>
      </c>
      <c r="BA269" s="31" t="s">
        <v>70</v>
      </c>
      <c r="BB269" s="31" t="s">
        <v>70</v>
      </c>
      <c r="BC269" s="31" t="s">
        <v>69</v>
      </c>
      <c r="BD269" s="31" t="s">
        <v>72</v>
      </c>
      <c r="BE269" s="35">
        <v>2008</v>
      </c>
      <c r="BF269" s="35">
        <v>161</v>
      </c>
      <c r="BG269" s="35">
        <v>162</v>
      </c>
      <c r="BH269" s="35">
        <v>1684</v>
      </c>
      <c r="BI269" s="35">
        <v>30</v>
      </c>
      <c r="BJ269" s="35">
        <v>56</v>
      </c>
      <c r="BK269" s="35">
        <v>8</v>
      </c>
      <c r="BL269" s="35">
        <v>108</v>
      </c>
      <c r="BM269" s="35">
        <v>37</v>
      </c>
      <c r="BN269" s="35">
        <v>0</v>
      </c>
      <c r="BO269" s="35">
        <v>34</v>
      </c>
      <c r="BP269" s="35">
        <v>3</v>
      </c>
      <c r="BQ269" s="35">
        <v>0</v>
      </c>
      <c r="BR269" s="35">
        <v>4</v>
      </c>
      <c r="BS269" s="35">
        <v>2</v>
      </c>
      <c r="BT269" s="35">
        <v>2</v>
      </c>
      <c r="BU269" s="35">
        <v>4</v>
      </c>
      <c r="BV269" s="35">
        <v>0</v>
      </c>
      <c r="BW269" s="35">
        <v>0</v>
      </c>
      <c r="BX269" s="35">
        <v>0</v>
      </c>
      <c r="BY269" s="35">
        <v>1</v>
      </c>
      <c r="BZ269" s="31" t="s">
        <v>73</v>
      </c>
    </row>
    <row r="270" spans="1:78" ht="14" thickBot="1">
      <c r="A270" s="31" t="s">
        <v>150</v>
      </c>
      <c r="B270" s="31" t="s">
        <v>370</v>
      </c>
      <c r="C270" s="32">
        <v>40238</v>
      </c>
      <c r="D270" s="32">
        <v>40483</v>
      </c>
      <c r="E270" s="34">
        <f t="shared" si="6"/>
        <v>8</v>
      </c>
      <c r="F270" s="35">
        <v>367586</v>
      </c>
      <c r="G270" s="35">
        <v>177</v>
      </c>
      <c r="H270" s="40">
        <v>72.23</v>
      </c>
      <c r="I270" s="31" t="s">
        <v>79</v>
      </c>
      <c r="J270" s="31" t="s">
        <v>79</v>
      </c>
      <c r="K270" s="31" t="s">
        <v>150</v>
      </c>
      <c r="L270" s="31">
        <v>1</v>
      </c>
      <c r="M270" s="37">
        <v>0</v>
      </c>
      <c r="N270" s="39"/>
      <c r="O270" s="39"/>
      <c r="P270" s="50"/>
      <c r="Q270" s="31"/>
      <c r="R270" s="31"/>
      <c r="S270" s="31"/>
      <c r="T270" s="31" t="s">
        <v>66</v>
      </c>
      <c r="U270" s="31"/>
      <c r="V270" s="31"/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1" t="s">
        <v>366</v>
      </c>
      <c r="AD270" s="35">
        <v>483</v>
      </c>
      <c r="AE270" s="35">
        <v>487</v>
      </c>
      <c r="AF270" s="35">
        <v>0</v>
      </c>
      <c r="AG270" s="31"/>
      <c r="AH270" s="35">
        <v>5733</v>
      </c>
      <c r="AI270" s="35">
        <v>0</v>
      </c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 t="s">
        <v>87</v>
      </c>
    </row>
    <row r="271" spans="1:78" ht="14" thickBot="1">
      <c r="A271" s="51" t="s">
        <v>150</v>
      </c>
      <c r="B271" s="51" t="s">
        <v>167</v>
      </c>
      <c r="C271" s="52">
        <v>40483</v>
      </c>
      <c r="D271" s="52">
        <v>41000</v>
      </c>
      <c r="E271" s="53">
        <f t="shared" si="6"/>
        <v>17</v>
      </c>
      <c r="F271" s="54">
        <v>378758</v>
      </c>
      <c r="G271" s="54">
        <v>260</v>
      </c>
      <c r="H271" s="40">
        <v>48.46</v>
      </c>
      <c r="I271" s="51" t="s">
        <v>79</v>
      </c>
      <c r="J271" s="51" t="s">
        <v>79</v>
      </c>
      <c r="K271" s="51" t="s">
        <v>106</v>
      </c>
      <c r="L271" s="51">
        <v>0</v>
      </c>
      <c r="M271" s="56">
        <v>0</v>
      </c>
      <c r="N271" s="59"/>
      <c r="O271" s="59"/>
      <c r="P271" s="55"/>
      <c r="Q271" s="51"/>
      <c r="R271" s="51"/>
      <c r="S271" s="51"/>
      <c r="T271" s="51" t="s">
        <v>66</v>
      </c>
      <c r="U271" s="51"/>
      <c r="V271" s="51"/>
      <c r="W271" s="54">
        <v>0</v>
      </c>
      <c r="X271" s="54">
        <v>0</v>
      </c>
      <c r="Y271" s="54">
        <v>0</v>
      </c>
      <c r="Z271" s="54">
        <v>0</v>
      </c>
      <c r="AA271" s="54">
        <v>0</v>
      </c>
      <c r="AB271" s="54">
        <v>0</v>
      </c>
      <c r="AC271" s="51" t="s">
        <v>366</v>
      </c>
      <c r="AD271" s="54">
        <v>483</v>
      </c>
      <c r="AE271" s="54">
        <v>487</v>
      </c>
      <c r="AF271" s="54">
        <v>0</v>
      </c>
      <c r="AG271" s="51"/>
      <c r="AH271" s="54">
        <v>5733</v>
      </c>
      <c r="AI271" s="54">
        <v>0</v>
      </c>
      <c r="AJ271" s="51" t="s">
        <v>70</v>
      </c>
      <c r="AK271" s="51" t="s">
        <v>70</v>
      </c>
      <c r="AL271" s="51" t="s">
        <v>69</v>
      </c>
      <c r="AM271" s="51" t="s">
        <v>70</v>
      </c>
      <c r="AN271" s="51" t="s">
        <v>70</v>
      </c>
      <c r="AO271" s="51" t="s">
        <v>69</v>
      </c>
      <c r="AP271" s="51"/>
      <c r="AQ271" s="51" t="s">
        <v>70</v>
      </c>
      <c r="AR271" s="54">
        <v>4.3</v>
      </c>
      <c r="AS271" s="51" t="s">
        <v>101</v>
      </c>
      <c r="AT271" s="54">
        <v>0</v>
      </c>
      <c r="AU271" s="51" t="s">
        <v>70</v>
      </c>
      <c r="AV271" s="54">
        <v>0</v>
      </c>
      <c r="AW271" s="54">
        <v>109</v>
      </c>
      <c r="AX271" s="51" t="s">
        <v>70</v>
      </c>
      <c r="AY271" s="51" t="s">
        <v>70</v>
      </c>
      <c r="AZ271" s="51" t="s">
        <v>70</v>
      </c>
      <c r="BA271" s="51" t="s">
        <v>70</v>
      </c>
      <c r="BB271" s="51" t="s">
        <v>70</v>
      </c>
      <c r="BC271" s="51" t="s">
        <v>69</v>
      </c>
      <c r="BD271" s="51" t="s">
        <v>72</v>
      </c>
      <c r="BE271" s="54">
        <v>2011</v>
      </c>
      <c r="BF271" s="54">
        <v>164</v>
      </c>
      <c r="BG271" s="54">
        <v>165</v>
      </c>
      <c r="BH271" s="54">
        <v>126</v>
      </c>
      <c r="BI271" s="54">
        <v>7</v>
      </c>
      <c r="BJ271" s="54">
        <v>19</v>
      </c>
      <c r="BK271" s="54">
        <v>0</v>
      </c>
      <c r="BL271" s="54">
        <v>27</v>
      </c>
      <c r="BM271" s="54">
        <v>9</v>
      </c>
      <c r="BN271" s="54">
        <v>0</v>
      </c>
      <c r="BO271" s="54">
        <v>10</v>
      </c>
      <c r="BP271" s="54">
        <v>0</v>
      </c>
      <c r="BQ271" s="54">
        <v>0</v>
      </c>
      <c r="BR271" s="54">
        <v>1</v>
      </c>
      <c r="BS271" s="54">
        <v>1</v>
      </c>
      <c r="BT271" s="54">
        <v>0</v>
      </c>
      <c r="BU271" s="54">
        <v>2</v>
      </c>
      <c r="BV271" s="54">
        <v>0</v>
      </c>
      <c r="BW271" s="54">
        <v>0</v>
      </c>
      <c r="BX271" s="54">
        <v>0</v>
      </c>
      <c r="BY271" s="54">
        <v>1</v>
      </c>
      <c r="BZ271" s="51" t="s">
        <v>73</v>
      </c>
    </row>
    <row r="272" spans="1:78" ht="14" thickBot="1">
      <c r="A272" s="31" t="s">
        <v>150</v>
      </c>
      <c r="B272" s="31" t="s">
        <v>321</v>
      </c>
      <c r="C272" s="32">
        <v>41000</v>
      </c>
      <c r="D272" s="32">
        <v>41699</v>
      </c>
      <c r="E272" s="34">
        <f t="shared" si="6"/>
        <v>23</v>
      </c>
      <c r="F272" s="35">
        <v>395517</v>
      </c>
      <c r="G272" s="35">
        <v>463</v>
      </c>
      <c r="H272" s="40">
        <v>61.08</v>
      </c>
      <c r="I272" s="31" t="s">
        <v>79</v>
      </c>
      <c r="J272" s="31" t="s">
        <v>79</v>
      </c>
      <c r="K272" s="31" t="s">
        <v>205</v>
      </c>
      <c r="L272" s="31">
        <v>0</v>
      </c>
      <c r="M272" s="37">
        <v>0</v>
      </c>
      <c r="N272" s="39"/>
      <c r="O272" s="39"/>
      <c r="P272" s="50"/>
      <c r="Q272" s="31"/>
      <c r="R272" s="31"/>
      <c r="S272" s="31"/>
      <c r="T272" s="31" t="s">
        <v>66</v>
      </c>
      <c r="U272" s="31"/>
      <c r="V272" s="31"/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1" t="s">
        <v>366</v>
      </c>
      <c r="AD272" s="35">
        <v>483</v>
      </c>
      <c r="AE272" s="35">
        <v>487</v>
      </c>
      <c r="AF272" s="35">
        <v>0</v>
      </c>
      <c r="AG272" s="31"/>
      <c r="AH272" s="35">
        <v>5733</v>
      </c>
      <c r="AI272" s="35">
        <v>0</v>
      </c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 t="s">
        <v>87</v>
      </c>
    </row>
    <row r="273" spans="1:78" ht="14" thickBot="1">
      <c r="A273" s="31" t="s">
        <v>150</v>
      </c>
      <c r="B273" s="31" t="s">
        <v>371</v>
      </c>
      <c r="C273" s="32">
        <v>41703</v>
      </c>
      <c r="D273" s="32">
        <v>42278</v>
      </c>
      <c r="E273" s="34">
        <f t="shared" si="6"/>
        <v>18</v>
      </c>
      <c r="F273" s="35">
        <v>417862</v>
      </c>
      <c r="G273" s="35">
        <v>727</v>
      </c>
      <c r="H273" s="40">
        <v>115.99</v>
      </c>
      <c r="I273" s="31" t="s">
        <v>79</v>
      </c>
      <c r="J273" s="31" t="s">
        <v>79</v>
      </c>
      <c r="K273" s="31" t="s">
        <v>150</v>
      </c>
      <c r="L273" s="31">
        <v>1</v>
      </c>
      <c r="M273" s="37">
        <v>0</v>
      </c>
      <c r="N273" s="39"/>
      <c r="O273" s="39"/>
      <c r="P273" s="50"/>
      <c r="Q273" s="31"/>
      <c r="R273" s="31"/>
      <c r="S273" s="31"/>
      <c r="T273" s="31" t="s">
        <v>66</v>
      </c>
      <c r="U273" s="31"/>
      <c r="V273" s="31"/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1" t="s">
        <v>366</v>
      </c>
      <c r="AD273" s="35">
        <v>483</v>
      </c>
      <c r="AE273" s="35">
        <v>487</v>
      </c>
      <c r="AF273" s="35">
        <v>0</v>
      </c>
      <c r="AG273" s="31"/>
      <c r="AH273" s="35">
        <v>5733</v>
      </c>
      <c r="AI273" s="35">
        <v>0</v>
      </c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 t="s">
        <v>87</v>
      </c>
    </row>
    <row r="274" spans="1:78" ht="14" thickBot="1">
      <c r="A274" s="31" t="s">
        <v>150</v>
      </c>
      <c r="B274" s="31" t="s">
        <v>372</v>
      </c>
      <c r="C274" s="32">
        <v>42278</v>
      </c>
      <c r="D274" s="32">
        <v>43160</v>
      </c>
      <c r="E274" s="34">
        <f t="shared" si="6"/>
        <v>29</v>
      </c>
      <c r="F274" s="35">
        <v>436596</v>
      </c>
      <c r="G274" s="35">
        <v>2549</v>
      </c>
      <c r="H274" s="40">
        <v>241.59</v>
      </c>
      <c r="I274" s="31" t="s">
        <v>79</v>
      </c>
      <c r="J274" s="31" t="s">
        <v>79</v>
      </c>
      <c r="K274" s="31" t="s">
        <v>289</v>
      </c>
      <c r="L274" s="31">
        <v>0</v>
      </c>
      <c r="M274" s="37">
        <v>0</v>
      </c>
      <c r="N274" s="39"/>
      <c r="O274" s="39"/>
      <c r="P274" s="50"/>
      <c r="Q274" s="31"/>
      <c r="R274" s="31"/>
      <c r="S274" s="31"/>
      <c r="T274" s="31" t="s">
        <v>86</v>
      </c>
      <c r="U274" s="31"/>
      <c r="V274" s="31"/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1" t="s">
        <v>366</v>
      </c>
      <c r="AD274" s="35">
        <v>483</v>
      </c>
      <c r="AE274" s="35">
        <v>487</v>
      </c>
      <c r="AF274" s="35">
        <v>0</v>
      </c>
      <c r="AG274" s="31"/>
      <c r="AH274" s="35">
        <v>5733</v>
      </c>
      <c r="AI274" s="35">
        <v>0</v>
      </c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 t="s">
        <v>87</v>
      </c>
    </row>
    <row r="275" spans="1:78" s="15" customFormat="1" ht="13">
      <c r="A275" s="72" t="s">
        <v>150</v>
      </c>
      <c r="B275" s="72" t="s">
        <v>373</v>
      </c>
      <c r="C275" s="73">
        <v>43160</v>
      </c>
      <c r="D275" s="73">
        <v>43465</v>
      </c>
      <c r="E275" s="74">
        <f t="shared" si="6"/>
        <v>9</v>
      </c>
      <c r="F275" s="75">
        <v>449743.6</v>
      </c>
      <c r="G275" s="75">
        <v>810</v>
      </c>
      <c r="H275" s="76">
        <v>240.14</v>
      </c>
      <c r="I275" s="72" t="s">
        <v>79</v>
      </c>
      <c r="J275" s="72" t="s">
        <v>79</v>
      </c>
      <c r="K275" s="72" t="s">
        <v>106</v>
      </c>
      <c r="L275" s="72">
        <v>0</v>
      </c>
      <c r="M275" s="65">
        <v>0</v>
      </c>
      <c r="N275" s="77"/>
      <c r="O275" s="77"/>
      <c r="P275" s="79"/>
      <c r="Q275" s="72"/>
      <c r="R275" s="72"/>
      <c r="S275" s="72"/>
      <c r="T275" s="72" t="s">
        <v>86</v>
      </c>
      <c r="U275" s="72"/>
      <c r="V275" s="72"/>
      <c r="W275" s="75">
        <v>0</v>
      </c>
      <c r="X275" s="75">
        <v>0</v>
      </c>
      <c r="Y275" s="75">
        <v>0</v>
      </c>
      <c r="Z275" s="75">
        <v>0</v>
      </c>
      <c r="AA275" s="75">
        <v>0</v>
      </c>
      <c r="AB275" s="75">
        <v>0</v>
      </c>
      <c r="AC275" s="72" t="s">
        <v>366</v>
      </c>
      <c r="AD275" s="75">
        <v>483</v>
      </c>
      <c r="AE275" s="75">
        <v>487</v>
      </c>
      <c r="AF275" s="75">
        <v>0</v>
      </c>
      <c r="AG275" s="72"/>
      <c r="AH275" s="75">
        <v>5733</v>
      </c>
      <c r="AI275" s="35">
        <v>0</v>
      </c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 t="s">
        <v>87</v>
      </c>
    </row>
    <row r="276" spans="1:78" ht="14" thickBot="1">
      <c r="A276" s="31" t="s">
        <v>98</v>
      </c>
      <c r="B276" s="31" t="s">
        <v>307</v>
      </c>
      <c r="C276" s="32">
        <v>37257</v>
      </c>
      <c r="D276" s="32">
        <v>37846</v>
      </c>
      <c r="E276" s="34">
        <f t="shared" si="6"/>
        <v>19</v>
      </c>
      <c r="F276" s="35">
        <v>257195</v>
      </c>
      <c r="G276" s="35">
        <v>37</v>
      </c>
      <c r="H276" s="81">
        <v>9.09</v>
      </c>
      <c r="I276" s="31" t="s">
        <v>79</v>
      </c>
      <c r="J276" s="31" t="s">
        <v>79</v>
      </c>
      <c r="K276" s="31" t="s">
        <v>98</v>
      </c>
      <c r="L276" s="31">
        <v>1</v>
      </c>
      <c r="M276" s="37">
        <v>0</v>
      </c>
      <c r="N276" s="39"/>
      <c r="O276" s="39"/>
      <c r="P276" s="50"/>
      <c r="Q276" s="31"/>
      <c r="R276" s="31"/>
      <c r="S276" s="31"/>
      <c r="T276" s="31" t="s">
        <v>66</v>
      </c>
      <c r="U276" s="31"/>
      <c r="V276" s="31"/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1" t="s">
        <v>374</v>
      </c>
      <c r="AD276" s="35">
        <v>366</v>
      </c>
      <c r="AE276" s="35">
        <v>406</v>
      </c>
      <c r="AF276" s="35">
        <v>1</v>
      </c>
      <c r="AG276" s="31" t="s">
        <v>208</v>
      </c>
      <c r="AH276" s="35">
        <v>1062</v>
      </c>
      <c r="AI276" s="35">
        <v>1</v>
      </c>
      <c r="AJ276" s="31" t="s">
        <v>70</v>
      </c>
      <c r="AK276" s="31" t="s">
        <v>69</v>
      </c>
      <c r="AL276" s="31" t="s">
        <v>70</v>
      </c>
      <c r="AM276" s="31" t="s">
        <v>70</v>
      </c>
      <c r="AN276" s="31" t="s">
        <v>69</v>
      </c>
      <c r="AO276" s="31" t="s">
        <v>69</v>
      </c>
      <c r="AP276" s="35">
        <v>0</v>
      </c>
      <c r="AQ276" s="31" t="s">
        <v>70</v>
      </c>
      <c r="AR276" s="35">
        <v>1.7</v>
      </c>
      <c r="AS276" s="31" t="s">
        <v>71</v>
      </c>
      <c r="AT276" s="35">
        <v>0</v>
      </c>
      <c r="AU276" s="31" t="s">
        <v>70</v>
      </c>
      <c r="AV276" s="35">
        <v>0</v>
      </c>
      <c r="AW276" s="35">
        <v>56</v>
      </c>
      <c r="AX276" s="31" t="s">
        <v>70</v>
      </c>
      <c r="AY276" s="31" t="s">
        <v>70</v>
      </c>
      <c r="AZ276" s="31" t="s">
        <v>70</v>
      </c>
      <c r="BA276" s="31" t="s">
        <v>70</v>
      </c>
      <c r="BB276" s="31" t="s">
        <v>70</v>
      </c>
      <c r="BC276" s="31" t="s">
        <v>70</v>
      </c>
      <c r="BD276" s="31" t="s">
        <v>72</v>
      </c>
      <c r="BE276" s="35">
        <v>2002</v>
      </c>
      <c r="BF276" s="35">
        <v>167</v>
      </c>
      <c r="BG276" s="35">
        <v>168</v>
      </c>
      <c r="BH276" s="35">
        <v>135</v>
      </c>
      <c r="BI276" s="35">
        <v>1</v>
      </c>
      <c r="BJ276" s="35">
        <v>0</v>
      </c>
      <c r="BK276" s="35">
        <v>0</v>
      </c>
      <c r="BL276" s="35">
        <v>2</v>
      </c>
      <c r="BM276" s="35">
        <v>0</v>
      </c>
      <c r="BN276" s="35">
        <v>1</v>
      </c>
      <c r="BO276" s="35">
        <v>0</v>
      </c>
      <c r="BP276" s="35">
        <v>0</v>
      </c>
      <c r="BQ276" s="35">
        <v>0</v>
      </c>
      <c r="BR276" s="35">
        <v>0</v>
      </c>
      <c r="BS276" s="35">
        <v>0</v>
      </c>
      <c r="BT276" s="35">
        <v>0</v>
      </c>
      <c r="BU276" s="35">
        <v>0</v>
      </c>
      <c r="BV276" s="35">
        <v>0</v>
      </c>
      <c r="BW276" s="35">
        <v>0</v>
      </c>
      <c r="BX276" s="35">
        <v>0</v>
      </c>
      <c r="BY276" s="35">
        <v>1</v>
      </c>
      <c r="BZ276" s="31" t="s">
        <v>73</v>
      </c>
    </row>
    <row r="277" spans="1:78" ht="14" thickBot="1">
      <c r="A277" s="31" t="s">
        <v>98</v>
      </c>
      <c r="B277" s="31" t="s">
        <v>375</v>
      </c>
      <c r="C277" s="32">
        <v>37865</v>
      </c>
      <c r="D277" s="32">
        <v>37987</v>
      </c>
      <c r="E277" s="34">
        <f t="shared" si="6"/>
        <v>4</v>
      </c>
      <c r="F277" s="35">
        <v>267711</v>
      </c>
      <c r="G277" s="35">
        <v>25</v>
      </c>
      <c r="H277" s="40">
        <v>28.02</v>
      </c>
      <c r="I277" s="31" t="s">
        <v>79</v>
      </c>
      <c r="J277" s="31" t="s">
        <v>79</v>
      </c>
      <c r="K277" s="31" t="s">
        <v>106</v>
      </c>
      <c r="L277" s="31">
        <v>0</v>
      </c>
      <c r="M277" s="37">
        <v>1</v>
      </c>
      <c r="N277" s="39">
        <v>37933</v>
      </c>
      <c r="O277" s="39"/>
      <c r="P277" s="50"/>
      <c r="Q277" s="31" t="s">
        <v>70</v>
      </c>
      <c r="R277" s="31"/>
      <c r="S277" s="31"/>
      <c r="T277" s="31" t="s">
        <v>66</v>
      </c>
      <c r="U277" s="31"/>
      <c r="V277" s="31"/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1" t="s">
        <v>374</v>
      </c>
      <c r="AD277" s="35">
        <v>366</v>
      </c>
      <c r="AE277" s="35">
        <v>406</v>
      </c>
      <c r="AF277" s="35">
        <v>1</v>
      </c>
      <c r="AG277" s="31" t="s">
        <v>208</v>
      </c>
      <c r="AH277" s="35">
        <v>1062</v>
      </c>
      <c r="AI277" s="35">
        <v>1</v>
      </c>
      <c r="AJ277" s="31" t="s">
        <v>70</v>
      </c>
      <c r="AK277" s="31" t="s">
        <v>70</v>
      </c>
      <c r="AL277" s="31" t="s">
        <v>70</v>
      </c>
      <c r="AM277" s="31" t="s">
        <v>70</v>
      </c>
      <c r="AN277" s="31" t="s">
        <v>70</v>
      </c>
      <c r="AO277" s="31" t="s">
        <v>70</v>
      </c>
      <c r="AP277" s="35">
        <v>0</v>
      </c>
      <c r="AQ277" s="31" t="s">
        <v>70</v>
      </c>
      <c r="AR277" s="35">
        <v>1.7</v>
      </c>
      <c r="AS277" s="31" t="s">
        <v>71</v>
      </c>
      <c r="AT277" s="35">
        <v>0</v>
      </c>
      <c r="AU277" s="31" t="s">
        <v>70</v>
      </c>
      <c r="AV277" s="35">
        <v>0</v>
      </c>
      <c r="AW277" s="35">
        <v>56</v>
      </c>
      <c r="AX277" s="31" t="s">
        <v>70</v>
      </c>
      <c r="AY277" s="31" t="s">
        <v>70</v>
      </c>
      <c r="AZ277" s="31" t="s">
        <v>70</v>
      </c>
      <c r="BA277" s="31" t="s">
        <v>70</v>
      </c>
      <c r="BB277" s="31" t="s">
        <v>69</v>
      </c>
      <c r="BC277" s="31" t="s">
        <v>70</v>
      </c>
      <c r="BD277" s="31" t="s">
        <v>72</v>
      </c>
      <c r="BE277" s="35">
        <v>2004</v>
      </c>
      <c r="BF277" s="35">
        <v>166</v>
      </c>
      <c r="BG277" s="35">
        <v>167</v>
      </c>
      <c r="BH277" s="35">
        <v>39</v>
      </c>
      <c r="BI277" s="35">
        <v>2</v>
      </c>
      <c r="BJ277" s="35">
        <v>1</v>
      </c>
      <c r="BK277" s="35">
        <v>0</v>
      </c>
      <c r="BL277" s="35">
        <v>5</v>
      </c>
      <c r="BM277" s="35">
        <v>0</v>
      </c>
      <c r="BN277" s="35">
        <v>0</v>
      </c>
      <c r="BO277" s="35">
        <v>1</v>
      </c>
      <c r="BP277" s="35">
        <v>0</v>
      </c>
      <c r="BQ277" s="35">
        <v>0</v>
      </c>
      <c r="BR277" s="35">
        <v>1</v>
      </c>
      <c r="BS277" s="35">
        <v>1</v>
      </c>
      <c r="BT277" s="35">
        <v>1</v>
      </c>
      <c r="BU277" s="35">
        <v>1</v>
      </c>
      <c r="BV277" s="35">
        <v>0</v>
      </c>
      <c r="BW277" s="35">
        <v>0</v>
      </c>
      <c r="BX277" s="35">
        <v>0</v>
      </c>
      <c r="BY277" s="35">
        <v>1</v>
      </c>
      <c r="BZ277" s="31" t="s">
        <v>73</v>
      </c>
    </row>
    <row r="278" spans="1:78" ht="14" thickBot="1">
      <c r="A278" s="31" t="s">
        <v>98</v>
      </c>
      <c r="B278" s="31" t="s">
        <v>376</v>
      </c>
      <c r="C278" s="32">
        <v>38018</v>
      </c>
      <c r="D278" s="32">
        <v>38869</v>
      </c>
      <c r="E278" s="34">
        <f t="shared" si="6"/>
        <v>28</v>
      </c>
      <c r="F278" s="35">
        <v>282397</v>
      </c>
      <c r="G278" s="35">
        <v>583</v>
      </c>
      <c r="H278" s="40">
        <v>88.48</v>
      </c>
      <c r="I278" s="31" t="s">
        <v>79</v>
      </c>
      <c r="J278" s="31" t="s">
        <v>79</v>
      </c>
      <c r="K278" s="31" t="s">
        <v>138</v>
      </c>
      <c r="L278" s="31">
        <v>0</v>
      </c>
      <c r="M278" s="37">
        <v>0</v>
      </c>
      <c r="N278" s="39"/>
      <c r="O278" s="39"/>
      <c r="P278" s="50"/>
      <c r="Q278" s="31"/>
      <c r="R278" s="31"/>
      <c r="S278" s="31"/>
      <c r="T278" s="31" t="s">
        <v>66</v>
      </c>
      <c r="U278" s="31"/>
      <c r="V278" s="31"/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1" t="s">
        <v>374</v>
      </c>
      <c r="AD278" s="35">
        <v>366</v>
      </c>
      <c r="AE278" s="35">
        <v>406</v>
      </c>
      <c r="AF278" s="35">
        <v>1</v>
      </c>
      <c r="AG278" s="31" t="s">
        <v>208</v>
      </c>
      <c r="AH278" s="35">
        <v>1062</v>
      </c>
      <c r="AI278" s="35">
        <v>1</v>
      </c>
      <c r="AJ278" s="31" t="s">
        <v>70</v>
      </c>
      <c r="AK278" s="31" t="s">
        <v>70</v>
      </c>
      <c r="AL278" s="31" t="s">
        <v>70</v>
      </c>
      <c r="AM278" s="31" t="s">
        <v>70</v>
      </c>
      <c r="AN278" s="31" t="s">
        <v>70</v>
      </c>
      <c r="AO278" s="31" t="s">
        <v>70</v>
      </c>
      <c r="AP278" s="35">
        <v>0</v>
      </c>
      <c r="AQ278" s="31" t="s">
        <v>70</v>
      </c>
      <c r="AR278" s="35">
        <v>1.7</v>
      </c>
      <c r="AS278" s="31" t="s">
        <v>71</v>
      </c>
      <c r="AT278" s="35">
        <v>0</v>
      </c>
      <c r="AU278" s="31" t="s">
        <v>70</v>
      </c>
      <c r="AV278" s="35">
        <v>0</v>
      </c>
      <c r="AW278" s="35">
        <v>56</v>
      </c>
      <c r="AX278" s="31" t="s">
        <v>70</v>
      </c>
      <c r="AY278" s="31" t="s">
        <v>70</v>
      </c>
      <c r="AZ278" s="31" t="s">
        <v>70</v>
      </c>
      <c r="BA278" s="31" t="s">
        <v>70</v>
      </c>
      <c r="BB278" s="31" t="s">
        <v>70</v>
      </c>
      <c r="BC278" s="31" t="s">
        <v>70</v>
      </c>
      <c r="BD278" s="31" t="s">
        <v>72</v>
      </c>
      <c r="BE278" s="35">
        <v>2004</v>
      </c>
      <c r="BF278" s="35">
        <v>168</v>
      </c>
      <c r="BG278" s="35">
        <v>169</v>
      </c>
      <c r="BH278" s="35">
        <v>106</v>
      </c>
      <c r="BI278" s="35">
        <v>64</v>
      </c>
      <c r="BJ278" s="35">
        <v>13</v>
      </c>
      <c r="BK278" s="35">
        <v>0</v>
      </c>
      <c r="BL278" s="35">
        <v>103</v>
      </c>
      <c r="BM278" s="35">
        <v>23</v>
      </c>
      <c r="BN278" s="35">
        <v>0</v>
      </c>
      <c r="BO278" s="35">
        <v>34</v>
      </c>
      <c r="BP278" s="35">
        <v>4</v>
      </c>
      <c r="BQ278" s="35">
        <v>0</v>
      </c>
      <c r="BR278" s="35">
        <v>8</v>
      </c>
      <c r="BS278" s="35">
        <v>6</v>
      </c>
      <c r="BT278" s="35">
        <v>1</v>
      </c>
      <c r="BU278" s="35">
        <v>8</v>
      </c>
      <c r="BV278" s="35">
        <v>2</v>
      </c>
      <c r="BW278" s="35">
        <v>0</v>
      </c>
      <c r="BX278" s="35">
        <v>0</v>
      </c>
      <c r="BY278" s="35">
        <v>1</v>
      </c>
      <c r="BZ278" s="31" t="s">
        <v>73</v>
      </c>
    </row>
    <row r="279" spans="1:78" ht="14" thickBot="1">
      <c r="A279" s="31" t="s">
        <v>98</v>
      </c>
      <c r="B279" s="31" t="s">
        <v>102</v>
      </c>
      <c r="C279" s="32">
        <v>38899</v>
      </c>
      <c r="D279" s="32">
        <v>39890</v>
      </c>
      <c r="E279" s="34">
        <f t="shared" si="6"/>
        <v>32</v>
      </c>
      <c r="F279" s="35">
        <v>301614</v>
      </c>
      <c r="G279" s="35">
        <v>1059</v>
      </c>
      <c r="H279" s="40">
        <v>131.66999999999999</v>
      </c>
      <c r="I279" s="31" t="s">
        <v>79</v>
      </c>
      <c r="J279" s="31" t="s">
        <v>79</v>
      </c>
      <c r="K279" s="31" t="s">
        <v>103</v>
      </c>
      <c r="L279" s="31">
        <v>0</v>
      </c>
      <c r="M279" s="37">
        <v>0</v>
      </c>
      <c r="N279" s="39"/>
      <c r="O279" s="39"/>
      <c r="P279" s="50"/>
      <c r="Q279" s="31"/>
      <c r="R279" s="31"/>
      <c r="S279" s="31"/>
      <c r="T279" s="31" t="s">
        <v>66</v>
      </c>
      <c r="U279" s="31"/>
      <c r="V279" s="31"/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1" t="s">
        <v>374</v>
      </c>
      <c r="AD279" s="35">
        <v>366</v>
      </c>
      <c r="AE279" s="35">
        <v>406</v>
      </c>
      <c r="AF279" s="35">
        <v>1</v>
      </c>
      <c r="AG279" s="31" t="s">
        <v>208</v>
      </c>
      <c r="AH279" s="35">
        <v>1062</v>
      </c>
      <c r="AI279" s="35">
        <v>1</v>
      </c>
      <c r="AJ279" s="31" t="s">
        <v>70</v>
      </c>
      <c r="AK279" s="31" t="s">
        <v>70</v>
      </c>
      <c r="AL279" s="31" t="s">
        <v>69</v>
      </c>
      <c r="AM279" s="31" t="s">
        <v>69</v>
      </c>
      <c r="AN279" s="31" t="s">
        <v>70</v>
      </c>
      <c r="AO279" s="31" t="s">
        <v>69</v>
      </c>
      <c r="AP279" s="35">
        <v>0</v>
      </c>
      <c r="AQ279" s="31" t="s">
        <v>70</v>
      </c>
      <c r="AR279" s="35">
        <v>1.7</v>
      </c>
      <c r="AS279" s="31" t="s">
        <v>71</v>
      </c>
      <c r="AT279" s="35">
        <v>0</v>
      </c>
      <c r="AU279" s="31" t="s">
        <v>70</v>
      </c>
      <c r="AV279" s="35">
        <v>0</v>
      </c>
      <c r="AW279" s="35">
        <v>56</v>
      </c>
      <c r="AX279" s="31" t="s">
        <v>70</v>
      </c>
      <c r="AY279" s="31" t="s">
        <v>70</v>
      </c>
      <c r="AZ279" s="31" t="s">
        <v>70</v>
      </c>
      <c r="BA279" s="31" t="s">
        <v>70</v>
      </c>
      <c r="BB279" s="31" t="s">
        <v>69</v>
      </c>
      <c r="BC279" s="31" t="s">
        <v>70</v>
      </c>
      <c r="BD279" s="31" t="s">
        <v>72</v>
      </c>
      <c r="BE279" s="35">
        <v>2007</v>
      </c>
      <c r="BF279" s="35">
        <v>165</v>
      </c>
      <c r="BG279" s="35">
        <v>166</v>
      </c>
      <c r="BH279" s="35">
        <v>2014</v>
      </c>
      <c r="BI279" s="35">
        <v>94</v>
      </c>
      <c r="BJ279" s="35">
        <v>33</v>
      </c>
      <c r="BK279" s="35">
        <v>6</v>
      </c>
      <c r="BL279" s="35">
        <v>159</v>
      </c>
      <c r="BM279" s="35">
        <v>31</v>
      </c>
      <c r="BN279" s="35">
        <v>0</v>
      </c>
      <c r="BO279" s="35">
        <v>61</v>
      </c>
      <c r="BP279" s="35">
        <v>3</v>
      </c>
      <c r="BQ279" s="35">
        <v>2</v>
      </c>
      <c r="BR279" s="35">
        <v>9</v>
      </c>
      <c r="BS279" s="35">
        <v>1</v>
      </c>
      <c r="BT279" s="35">
        <v>3</v>
      </c>
      <c r="BU279" s="35">
        <v>18</v>
      </c>
      <c r="BV279" s="35">
        <v>4</v>
      </c>
      <c r="BW279" s="35">
        <v>0</v>
      </c>
      <c r="BX279" s="35">
        <v>0</v>
      </c>
      <c r="BY279" s="35">
        <v>1</v>
      </c>
      <c r="BZ279" s="31" t="s">
        <v>73</v>
      </c>
    </row>
    <row r="280" spans="1:78" ht="14" thickBot="1">
      <c r="A280" s="51" t="s">
        <v>98</v>
      </c>
      <c r="B280" s="51" t="s">
        <v>99</v>
      </c>
      <c r="C280" s="52">
        <v>39891</v>
      </c>
      <c r="D280" s="52">
        <v>42142</v>
      </c>
      <c r="E280" s="53">
        <f t="shared" si="6"/>
        <v>73</v>
      </c>
      <c r="F280" s="54">
        <v>337580</v>
      </c>
      <c r="G280" s="54">
        <v>1576</v>
      </c>
      <c r="H280" s="40">
        <v>76.739999999999995</v>
      </c>
      <c r="I280" s="51" t="s">
        <v>79</v>
      </c>
      <c r="J280" s="51" t="s">
        <v>79</v>
      </c>
      <c r="K280" s="51" t="s">
        <v>100</v>
      </c>
      <c r="L280" s="51">
        <v>0</v>
      </c>
      <c r="M280" s="56">
        <v>1</v>
      </c>
      <c r="N280" s="59">
        <v>41370</v>
      </c>
      <c r="O280" s="59"/>
      <c r="P280" s="55"/>
      <c r="Q280" s="51" t="s">
        <v>70</v>
      </c>
      <c r="R280" s="51"/>
      <c r="S280" s="51"/>
      <c r="T280" s="51" t="s">
        <v>66</v>
      </c>
      <c r="U280" s="51"/>
      <c r="V280" s="51"/>
      <c r="W280" s="54">
        <v>0</v>
      </c>
      <c r="X280" s="54">
        <v>0</v>
      </c>
      <c r="Y280" s="54">
        <v>0</v>
      </c>
      <c r="Z280" s="54">
        <v>0</v>
      </c>
      <c r="AA280" s="54">
        <v>0</v>
      </c>
      <c r="AB280" s="54">
        <v>0</v>
      </c>
      <c r="AC280" s="51" t="s">
        <v>374</v>
      </c>
      <c r="AD280" s="54">
        <v>366</v>
      </c>
      <c r="AE280" s="54">
        <v>406</v>
      </c>
      <c r="AF280" s="54">
        <v>1</v>
      </c>
      <c r="AG280" s="51" t="s">
        <v>208</v>
      </c>
      <c r="AH280" s="54">
        <v>1062</v>
      </c>
      <c r="AI280" s="54">
        <v>1</v>
      </c>
      <c r="AJ280" s="51" t="s">
        <v>70</v>
      </c>
      <c r="AK280" s="51" t="s">
        <v>70</v>
      </c>
      <c r="AL280" s="51" t="s">
        <v>69</v>
      </c>
      <c r="AM280" s="51" t="s">
        <v>69</v>
      </c>
      <c r="AN280" s="51" t="s">
        <v>70</v>
      </c>
      <c r="AO280" s="51" t="s">
        <v>69</v>
      </c>
      <c r="AP280" s="54">
        <v>0</v>
      </c>
      <c r="AQ280" s="51" t="s">
        <v>69</v>
      </c>
      <c r="AR280" s="54">
        <v>1.7</v>
      </c>
      <c r="AS280" s="51" t="s">
        <v>71</v>
      </c>
      <c r="AT280" s="54">
        <v>0</v>
      </c>
      <c r="AU280" s="51" t="s">
        <v>70</v>
      </c>
      <c r="AV280" s="54">
        <v>0</v>
      </c>
      <c r="AW280" s="54">
        <v>56</v>
      </c>
      <c r="AX280" s="51" t="s">
        <v>70</v>
      </c>
      <c r="AY280" s="51" t="s">
        <v>70</v>
      </c>
      <c r="AZ280" s="51" t="s">
        <v>70</v>
      </c>
      <c r="BA280" s="51" t="s">
        <v>70</v>
      </c>
      <c r="BB280" s="51" t="s">
        <v>70</v>
      </c>
      <c r="BC280" s="51" t="s">
        <v>70</v>
      </c>
      <c r="BD280" s="51" t="s">
        <v>82</v>
      </c>
      <c r="BE280" s="54">
        <v>2010</v>
      </c>
      <c r="BF280" s="54">
        <v>169</v>
      </c>
      <c r="BG280" s="54">
        <v>170</v>
      </c>
      <c r="BH280" s="54">
        <v>865</v>
      </c>
      <c r="BI280" s="54">
        <v>62</v>
      </c>
      <c r="BJ280" s="54">
        <v>131</v>
      </c>
      <c r="BK280" s="54">
        <v>6</v>
      </c>
      <c r="BL280" s="54">
        <v>242</v>
      </c>
      <c r="BM280" s="54">
        <v>63</v>
      </c>
      <c r="BN280" s="54">
        <v>0</v>
      </c>
      <c r="BO280" s="54">
        <v>52</v>
      </c>
      <c r="BP280" s="54">
        <v>1</v>
      </c>
      <c r="BQ280" s="54">
        <v>0</v>
      </c>
      <c r="BR280" s="54">
        <v>9</v>
      </c>
      <c r="BS280" s="54">
        <v>6</v>
      </c>
      <c r="BT280" s="54">
        <v>0</v>
      </c>
      <c r="BU280" s="54">
        <v>50</v>
      </c>
      <c r="BV280" s="54">
        <v>0</v>
      </c>
      <c r="BW280" s="54">
        <v>0</v>
      </c>
      <c r="BX280" s="54">
        <v>0</v>
      </c>
      <c r="BY280" s="54">
        <v>1</v>
      </c>
      <c r="BZ280" s="51" t="s">
        <v>73</v>
      </c>
    </row>
    <row r="281" spans="1:78" ht="14" thickBot="1">
      <c r="A281" s="31" t="s">
        <v>98</v>
      </c>
      <c r="B281" s="31" t="s">
        <v>377</v>
      </c>
      <c r="C281" s="32">
        <v>42143</v>
      </c>
      <c r="D281" s="32">
        <v>42430</v>
      </c>
      <c r="E281" s="34">
        <f t="shared" si="6"/>
        <v>9</v>
      </c>
      <c r="F281" s="35">
        <v>367051</v>
      </c>
      <c r="G281" s="35">
        <v>278</v>
      </c>
      <c r="H281" s="40">
        <v>100.99</v>
      </c>
      <c r="I281" s="31" t="s">
        <v>79</v>
      </c>
      <c r="J281" s="31" t="s">
        <v>79</v>
      </c>
      <c r="K281" s="31" t="s">
        <v>205</v>
      </c>
      <c r="L281" s="31">
        <v>0</v>
      </c>
      <c r="M281" s="37">
        <v>0</v>
      </c>
      <c r="N281" s="39"/>
      <c r="O281" s="39"/>
      <c r="P281" s="50"/>
      <c r="Q281" s="31"/>
      <c r="R281" s="31"/>
      <c r="S281" s="31"/>
      <c r="T281" s="31" t="s">
        <v>86</v>
      </c>
      <c r="U281" s="31" t="s">
        <v>109</v>
      </c>
      <c r="V281" s="31"/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1" t="s">
        <v>374</v>
      </c>
      <c r="AD281" s="35">
        <v>366</v>
      </c>
      <c r="AE281" s="35">
        <v>406</v>
      </c>
      <c r="AF281" s="35">
        <v>1</v>
      </c>
      <c r="AG281" s="31" t="s">
        <v>208</v>
      </c>
      <c r="AH281" s="35">
        <v>1062</v>
      </c>
      <c r="AI281" s="35">
        <v>1</v>
      </c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 t="s">
        <v>87</v>
      </c>
    </row>
    <row r="282" spans="1:78" ht="14" thickBot="1">
      <c r="A282" s="31" t="s">
        <v>98</v>
      </c>
      <c r="B282" s="31" t="s">
        <v>378</v>
      </c>
      <c r="C282" s="32">
        <v>42443</v>
      </c>
      <c r="D282" s="32">
        <v>43059</v>
      </c>
      <c r="E282" s="34">
        <f t="shared" si="6"/>
        <v>20</v>
      </c>
      <c r="F282" s="35">
        <v>373588</v>
      </c>
      <c r="G282" s="35">
        <v>573</v>
      </c>
      <c r="H282" s="40">
        <v>92.03</v>
      </c>
      <c r="I282" s="31" t="s">
        <v>79</v>
      </c>
      <c r="J282" s="31" t="s">
        <v>79</v>
      </c>
      <c r="K282" s="31" t="s">
        <v>106</v>
      </c>
      <c r="L282" s="31">
        <v>0</v>
      </c>
      <c r="M282" s="37">
        <v>1</v>
      </c>
      <c r="N282" s="39">
        <v>42578</v>
      </c>
      <c r="O282" s="39"/>
      <c r="P282" s="50"/>
      <c r="Q282" s="31" t="s">
        <v>70</v>
      </c>
      <c r="R282" s="31"/>
      <c r="S282" s="31"/>
      <c r="T282" s="31" t="s">
        <v>86</v>
      </c>
      <c r="U282" s="31"/>
      <c r="V282" s="31"/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1" t="s">
        <v>374</v>
      </c>
      <c r="AD282" s="35">
        <v>366</v>
      </c>
      <c r="AE282" s="35">
        <v>406</v>
      </c>
      <c r="AF282" s="35">
        <v>1</v>
      </c>
      <c r="AG282" s="31" t="s">
        <v>208</v>
      </c>
      <c r="AH282" s="35">
        <v>1062</v>
      </c>
      <c r="AI282" s="35">
        <v>1</v>
      </c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 t="s">
        <v>87</v>
      </c>
    </row>
    <row r="283" spans="1:78" ht="14" thickBot="1">
      <c r="A283" s="51" t="s">
        <v>98</v>
      </c>
      <c r="B283" s="51" t="s">
        <v>376</v>
      </c>
      <c r="C283" s="52">
        <v>43060</v>
      </c>
      <c r="D283" s="52">
        <v>43252</v>
      </c>
      <c r="E283" s="53">
        <f t="shared" si="6"/>
        <v>6</v>
      </c>
      <c r="F283" s="54">
        <v>383394.8</v>
      </c>
      <c r="G283" s="54">
        <v>286</v>
      </c>
      <c r="H283" s="40">
        <v>149.19</v>
      </c>
      <c r="I283" s="51" t="s">
        <v>79</v>
      </c>
      <c r="J283" s="51" t="s">
        <v>79</v>
      </c>
      <c r="K283" s="51" t="s">
        <v>138</v>
      </c>
      <c r="L283" s="51">
        <v>0</v>
      </c>
      <c r="M283" s="56">
        <v>0</v>
      </c>
      <c r="N283" s="59"/>
      <c r="O283" s="59"/>
      <c r="P283" s="55"/>
      <c r="Q283" s="51"/>
      <c r="R283" s="51"/>
      <c r="S283" s="51"/>
      <c r="T283" s="51" t="s">
        <v>86</v>
      </c>
      <c r="U283" s="51"/>
      <c r="V283" s="51"/>
      <c r="W283" s="54">
        <v>0</v>
      </c>
      <c r="X283" s="54">
        <v>0</v>
      </c>
      <c r="Y283" s="54">
        <v>0</v>
      </c>
      <c r="Z283" s="54">
        <v>0</v>
      </c>
      <c r="AA283" s="54">
        <v>0</v>
      </c>
      <c r="AB283" s="54">
        <v>0</v>
      </c>
      <c r="AC283" s="51" t="s">
        <v>374</v>
      </c>
      <c r="AD283" s="54">
        <v>366</v>
      </c>
      <c r="AE283" s="54">
        <v>406</v>
      </c>
      <c r="AF283" s="54">
        <v>1</v>
      </c>
      <c r="AG283" s="51" t="s">
        <v>208</v>
      </c>
      <c r="AH283" s="54">
        <v>1062</v>
      </c>
      <c r="AI283" s="35">
        <v>1</v>
      </c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 t="s">
        <v>87</v>
      </c>
    </row>
    <row r="284" spans="1:78" s="15" customFormat="1" ht="13">
      <c r="A284" s="72" t="s">
        <v>98</v>
      </c>
      <c r="B284" s="72" t="s">
        <v>379</v>
      </c>
      <c r="C284" s="73">
        <v>43252</v>
      </c>
      <c r="D284" s="73">
        <v>43465</v>
      </c>
      <c r="E284" s="74">
        <f t="shared" si="6"/>
        <v>6</v>
      </c>
      <c r="F284" s="75">
        <v>383394.8</v>
      </c>
      <c r="G284" s="75">
        <v>288</v>
      </c>
      <c r="H284" s="76">
        <v>150.24</v>
      </c>
      <c r="I284" s="72" t="s">
        <v>79</v>
      </c>
      <c r="J284" s="72" t="s">
        <v>79</v>
      </c>
      <c r="K284" s="72" t="s">
        <v>138</v>
      </c>
      <c r="L284" s="72">
        <v>0</v>
      </c>
      <c r="M284" s="65">
        <v>1</v>
      </c>
      <c r="N284" s="77">
        <v>43394</v>
      </c>
      <c r="O284" s="77"/>
      <c r="P284" s="79"/>
      <c r="Q284" s="72" t="s">
        <v>70</v>
      </c>
      <c r="R284" s="72"/>
      <c r="S284" s="72"/>
      <c r="T284" s="72" t="s">
        <v>86</v>
      </c>
      <c r="U284" s="72"/>
      <c r="V284" s="72"/>
      <c r="W284" s="75">
        <v>0</v>
      </c>
      <c r="X284" s="75">
        <v>0</v>
      </c>
      <c r="Y284" s="75">
        <v>0</v>
      </c>
      <c r="Z284" s="75">
        <v>0</v>
      </c>
      <c r="AA284" s="75">
        <v>0</v>
      </c>
      <c r="AB284" s="75">
        <v>0</v>
      </c>
      <c r="AC284" s="72" t="s">
        <v>374</v>
      </c>
      <c r="AD284" s="75">
        <v>366</v>
      </c>
      <c r="AE284" s="75">
        <v>406</v>
      </c>
      <c r="AF284" s="75">
        <v>1</v>
      </c>
      <c r="AG284" s="72" t="s">
        <v>208</v>
      </c>
      <c r="AH284" s="75">
        <v>1062</v>
      </c>
      <c r="AI284" s="35">
        <v>1</v>
      </c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 t="s">
        <v>87</v>
      </c>
    </row>
    <row r="285" spans="1:78" ht="15">
      <c r="N285" s="11"/>
      <c r="O285" s="12"/>
      <c r="P285" s="12"/>
    </row>
    <row r="286" spans="1:78" ht="15">
      <c r="N286" s="11"/>
      <c r="O286" s="12"/>
      <c r="P286" s="12"/>
    </row>
    <row r="287" spans="1:78" ht="15">
      <c r="A287" s="5"/>
      <c r="C287" s="6"/>
      <c r="D287" s="6"/>
      <c r="F287" s="5"/>
      <c r="G287" s="5"/>
      <c r="H287" s="5"/>
      <c r="I287" s="5"/>
      <c r="J287" s="5"/>
      <c r="N287" s="11"/>
      <c r="O287" s="12"/>
      <c r="P287" s="12"/>
    </row>
    <row r="288" spans="1:78" ht="15">
      <c r="A288" s="1"/>
      <c r="B288" s="1"/>
      <c r="C288" s="2"/>
      <c r="D288" s="2"/>
      <c r="F288" s="3"/>
      <c r="G288" s="3"/>
      <c r="H288" s="3"/>
      <c r="J288" s="1"/>
      <c r="N288" s="11"/>
      <c r="O288" s="12"/>
      <c r="P288" s="12"/>
    </row>
    <row r="289" spans="1:16" ht="15">
      <c r="A289" s="1"/>
      <c r="B289" s="1"/>
      <c r="C289" s="2"/>
      <c r="D289" s="2"/>
      <c r="F289" s="3"/>
      <c r="G289" s="3"/>
      <c r="H289" s="3"/>
      <c r="I289" s="1"/>
      <c r="J289" s="1"/>
      <c r="K289" s="4"/>
      <c r="L289" s="4"/>
      <c r="N289" s="11"/>
      <c r="O289" s="12"/>
      <c r="P289" s="12"/>
    </row>
    <row r="290" spans="1:16" ht="15">
      <c r="A290" s="1"/>
      <c r="B290" s="1"/>
      <c r="C290" s="2"/>
      <c r="D290" s="2"/>
      <c r="F290" s="3"/>
      <c r="G290" s="3"/>
      <c r="H290" s="3"/>
      <c r="I290" s="1"/>
      <c r="J290" s="4"/>
      <c r="K290" s="4"/>
      <c r="L290" s="4"/>
      <c r="N290" s="11"/>
      <c r="O290" s="12"/>
      <c r="P290" s="12"/>
    </row>
    <row r="291" spans="1:16" ht="15">
      <c r="A291" s="1"/>
      <c r="B291" s="1"/>
      <c r="C291" s="2"/>
      <c r="D291" s="2"/>
      <c r="F291" s="3"/>
      <c r="G291" s="3"/>
      <c r="H291" s="3"/>
      <c r="I291" s="1"/>
      <c r="J291" s="1"/>
      <c r="K291" s="4"/>
      <c r="L291" s="4"/>
      <c r="N291" s="11"/>
      <c r="O291" s="12"/>
      <c r="P291" s="12"/>
    </row>
    <row r="292" spans="1:16" ht="15">
      <c r="A292" s="1"/>
      <c r="B292" s="1"/>
      <c r="C292" s="2"/>
      <c r="D292" s="2"/>
      <c r="F292" s="3"/>
      <c r="G292" s="3"/>
      <c r="H292" s="3"/>
      <c r="I292" s="1"/>
      <c r="J292" s="1"/>
      <c r="K292" s="4"/>
      <c r="L292" s="4"/>
      <c r="N292" s="11"/>
      <c r="O292" s="12"/>
      <c r="P292" s="12"/>
    </row>
    <row r="293" spans="1:16" ht="15">
      <c r="A293" s="1"/>
      <c r="B293" s="1"/>
      <c r="C293" s="2"/>
      <c r="D293" s="2"/>
      <c r="F293" s="3"/>
      <c r="G293" s="3"/>
      <c r="H293" s="3"/>
      <c r="I293" s="1"/>
      <c r="J293" s="1"/>
      <c r="K293" s="4"/>
      <c r="L293" s="4"/>
      <c r="N293" s="11"/>
      <c r="O293" s="12"/>
      <c r="P293" s="12"/>
    </row>
    <row r="294" spans="1:16" ht="15">
      <c r="A294" s="1"/>
      <c r="B294" s="1"/>
      <c r="C294" s="2"/>
      <c r="D294" s="7"/>
      <c r="F294" s="3"/>
      <c r="G294" s="3"/>
      <c r="H294" s="3"/>
      <c r="I294" s="1"/>
      <c r="J294" s="1"/>
      <c r="K294" s="4"/>
      <c r="L294" s="4"/>
      <c r="N294" s="11"/>
      <c r="O294" s="12"/>
      <c r="P294" s="12"/>
    </row>
    <row r="295" spans="1:16" ht="15">
      <c r="A295" s="1"/>
      <c r="B295" s="1"/>
      <c r="C295" s="2"/>
      <c r="D295" s="2"/>
      <c r="F295" s="3"/>
      <c r="G295" s="3"/>
      <c r="H295" s="3"/>
      <c r="I295" s="1"/>
      <c r="J295" s="1"/>
      <c r="K295" s="4"/>
      <c r="L295" s="4"/>
      <c r="N295" s="11"/>
      <c r="O295" s="12"/>
      <c r="P295" s="12"/>
    </row>
    <row r="296" spans="1:16" ht="15">
      <c r="J296" s="1"/>
      <c r="K296" s="4"/>
      <c r="L296" s="4"/>
      <c r="N296" s="11"/>
      <c r="O296" s="12"/>
      <c r="P296" s="12"/>
    </row>
    <row r="297" spans="1:16" ht="15">
      <c r="N297" s="11"/>
      <c r="O297" s="12"/>
      <c r="P297" s="12"/>
    </row>
    <row r="298" spans="1:16" ht="15">
      <c r="N298" s="11"/>
      <c r="O298" s="12"/>
      <c r="P298" s="12"/>
    </row>
    <row r="299" spans="1:16" ht="15">
      <c r="N299" s="11"/>
      <c r="O299" s="12"/>
      <c r="P299" s="12"/>
    </row>
    <row r="300" spans="1:16" ht="15">
      <c r="N300" s="11"/>
      <c r="O300" s="12"/>
      <c r="P300" s="12"/>
    </row>
    <row r="301" spans="1:16" ht="15">
      <c r="N301" s="11"/>
      <c r="O301" s="12"/>
      <c r="P301" s="12"/>
    </row>
    <row r="302" spans="1:16" ht="15">
      <c r="N302" s="11"/>
      <c r="O302" s="12"/>
      <c r="P302" s="12"/>
    </row>
    <row r="303" spans="1:16" ht="15">
      <c r="N303" s="11"/>
      <c r="O303" s="12"/>
      <c r="P303" s="12"/>
    </row>
    <row r="304" spans="1:16" ht="15">
      <c r="N304" s="11"/>
      <c r="O304" s="12"/>
      <c r="P304" s="12"/>
    </row>
    <row r="305" spans="14:16" ht="15">
      <c r="N305" s="11"/>
      <c r="O305" s="12"/>
      <c r="P305" s="12"/>
    </row>
    <row r="306" spans="14:16" ht="15">
      <c r="N306" s="11"/>
      <c r="O306" s="12"/>
      <c r="P306" s="12"/>
    </row>
    <row r="307" spans="14:16" ht="15">
      <c r="N307" s="11"/>
      <c r="O307" s="12"/>
      <c r="P307" s="12"/>
    </row>
    <row r="308" spans="14:16" ht="15">
      <c r="N308" s="11"/>
      <c r="O308" s="12"/>
      <c r="P308" s="12"/>
    </row>
    <row r="309" spans="14:16" ht="15">
      <c r="N309" s="11"/>
      <c r="O309" s="12"/>
      <c r="P309" s="12"/>
    </row>
    <row r="310" spans="14:16" ht="15">
      <c r="N310" s="11"/>
      <c r="O310" s="12"/>
      <c r="P310" s="12"/>
    </row>
    <row r="311" spans="14:16" ht="15">
      <c r="N311" s="11"/>
      <c r="O311" s="12"/>
      <c r="P311" s="12"/>
    </row>
    <row r="312" spans="14:16" ht="15">
      <c r="N312" s="11"/>
      <c r="O312" s="12"/>
      <c r="P312" s="12"/>
    </row>
    <row r="313" spans="14:16" ht="15">
      <c r="N313" s="11"/>
      <c r="O313" s="12"/>
      <c r="P313" s="12"/>
    </row>
    <row r="314" spans="14:16" ht="15">
      <c r="N314" s="11"/>
      <c r="O314" s="12"/>
      <c r="P314" s="12"/>
    </row>
    <row r="315" spans="14:16" ht="15">
      <c r="N315" s="11"/>
      <c r="O315" s="12"/>
      <c r="P315" s="12"/>
    </row>
    <row r="316" spans="14:16" ht="15">
      <c r="N316" s="11"/>
      <c r="O316" s="12"/>
      <c r="P316" s="12"/>
    </row>
    <row r="317" spans="14:16" ht="15">
      <c r="N317" s="11"/>
      <c r="O317" s="12"/>
      <c r="P317" s="12"/>
    </row>
    <row r="318" spans="14:16" ht="15">
      <c r="N318" s="11"/>
      <c r="O318" s="12"/>
      <c r="P318" s="12"/>
    </row>
    <row r="319" spans="14:16" ht="15">
      <c r="N319" s="11"/>
      <c r="O319" s="12"/>
      <c r="P319" s="12"/>
    </row>
    <row r="320" spans="14:16" ht="15">
      <c r="N320" s="11"/>
      <c r="O320" s="12"/>
      <c r="P320" s="12"/>
    </row>
    <row r="321" spans="14:16" ht="15">
      <c r="N321" s="11"/>
      <c r="O321" s="12"/>
      <c r="P321" s="12"/>
    </row>
    <row r="322" spans="14:16" ht="15">
      <c r="N322" s="11"/>
      <c r="O322" s="12"/>
      <c r="P322" s="12"/>
    </row>
    <row r="323" spans="14:16" ht="15">
      <c r="N323" s="11"/>
      <c r="O323" s="12"/>
      <c r="P323" s="12"/>
    </row>
    <row r="324" spans="14:16" ht="15">
      <c r="N324" s="11"/>
      <c r="O324" s="12"/>
      <c r="P324" s="12"/>
    </row>
    <row r="325" spans="14:16" ht="15">
      <c r="N325" s="11"/>
      <c r="O325" s="12"/>
      <c r="P325" s="12"/>
    </row>
    <row r="326" spans="14:16" ht="15">
      <c r="N326" s="11"/>
      <c r="O326" s="12"/>
      <c r="P326" s="12"/>
    </row>
    <row r="327" spans="14:16" ht="15">
      <c r="N327" s="11"/>
      <c r="O327" s="12"/>
      <c r="P327" s="12"/>
    </row>
    <row r="328" spans="14:16" ht="15">
      <c r="N328" s="11"/>
      <c r="O328" s="12"/>
      <c r="P328" s="12"/>
    </row>
    <row r="329" spans="14:16" ht="15">
      <c r="N329" s="11"/>
      <c r="O329" s="12"/>
      <c r="P329" s="12"/>
    </row>
    <row r="330" spans="14:16" ht="15">
      <c r="N330" s="11"/>
      <c r="O330" s="12"/>
      <c r="P330" s="12"/>
    </row>
    <row r="331" spans="14:16" ht="15">
      <c r="N331" s="11"/>
      <c r="O331" s="12"/>
      <c r="P331" s="12"/>
    </row>
    <row r="332" spans="14:16" ht="15">
      <c r="N332" s="11"/>
      <c r="O332" s="12"/>
      <c r="P332" s="12"/>
    </row>
    <row r="333" spans="14:16" ht="15">
      <c r="N333" s="11"/>
      <c r="O333" s="12"/>
      <c r="P333" s="12"/>
    </row>
    <row r="334" spans="14:16" ht="15">
      <c r="N334" s="11"/>
      <c r="O334" s="12"/>
      <c r="P334" s="12"/>
    </row>
    <row r="335" spans="14:16" ht="15">
      <c r="N335" s="11"/>
      <c r="O335" s="12"/>
      <c r="P335" s="12"/>
    </row>
    <row r="336" spans="14:16" ht="15">
      <c r="N336" s="11"/>
      <c r="O336" s="12"/>
      <c r="P336" s="12"/>
    </row>
    <row r="337" spans="14:16" ht="15">
      <c r="N337" s="11"/>
      <c r="O337" s="12"/>
      <c r="P337" s="12"/>
    </row>
    <row r="338" spans="14:16" ht="15">
      <c r="N338" s="11"/>
      <c r="O338" s="12"/>
      <c r="P338" s="12"/>
    </row>
    <row r="339" spans="14:16" ht="15">
      <c r="N339" s="11"/>
      <c r="O339" s="12"/>
      <c r="P339" s="12"/>
    </row>
    <row r="340" spans="14:16" ht="15">
      <c r="N340" s="11"/>
      <c r="O340" s="12"/>
      <c r="P340" s="12"/>
    </row>
    <row r="341" spans="14:16" ht="15">
      <c r="N341" s="11"/>
      <c r="O341" s="12"/>
      <c r="P341" s="12"/>
    </row>
    <row r="342" spans="14:16" ht="15">
      <c r="N342" s="11"/>
      <c r="O342" s="12"/>
      <c r="P342" s="12"/>
    </row>
    <row r="343" spans="14:16" ht="15">
      <c r="N343" s="11"/>
      <c r="O343" s="12"/>
      <c r="P343" s="12"/>
    </row>
    <row r="344" spans="14:16" ht="15">
      <c r="N344" s="11"/>
      <c r="O344" s="12"/>
      <c r="P344" s="12"/>
    </row>
    <row r="345" spans="14:16" ht="15">
      <c r="N345" s="11"/>
      <c r="O345" s="12"/>
      <c r="P345" s="12"/>
    </row>
    <row r="346" spans="14:16" ht="15">
      <c r="N346" s="11"/>
      <c r="O346" s="12"/>
      <c r="P346" s="12"/>
    </row>
    <row r="347" spans="14:16" ht="15">
      <c r="N347" s="11"/>
      <c r="O347" s="12"/>
      <c r="P347" s="12"/>
    </row>
    <row r="348" spans="14:16" ht="15">
      <c r="N348" s="11"/>
      <c r="O348" s="12"/>
      <c r="P348" s="12"/>
    </row>
    <row r="349" spans="14:16" ht="15">
      <c r="N349" s="11"/>
      <c r="O349" s="12"/>
      <c r="P349" s="12"/>
    </row>
    <row r="350" spans="14:16" ht="15">
      <c r="N350" s="11"/>
      <c r="O350" s="12"/>
      <c r="P350" s="12"/>
    </row>
    <row r="351" spans="14:16" ht="15">
      <c r="N351" s="11"/>
      <c r="O351" s="12"/>
      <c r="P351" s="12"/>
    </row>
    <row r="352" spans="14:16" ht="15">
      <c r="N352" s="11"/>
      <c r="O352" s="12"/>
      <c r="P352" s="12"/>
    </row>
    <row r="353" spans="14:16" ht="15">
      <c r="N353" s="11"/>
      <c r="O353" s="12"/>
      <c r="P353" s="12"/>
    </row>
    <row r="354" spans="14:16" ht="15">
      <c r="N354" s="11"/>
      <c r="O354" s="12"/>
      <c r="P354" s="12"/>
    </row>
    <row r="355" spans="14:16" ht="15">
      <c r="N355" s="11"/>
      <c r="O355" s="12"/>
      <c r="P355" s="12"/>
    </row>
    <row r="356" spans="14:16" ht="15">
      <c r="N356" s="11"/>
      <c r="O356" s="12"/>
      <c r="P356" s="12"/>
    </row>
    <row r="357" spans="14:16" ht="15">
      <c r="N357" s="11"/>
      <c r="O357" s="12"/>
      <c r="P357" s="12"/>
    </row>
    <row r="358" spans="14:16" ht="15">
      <c r="N358" s="11"/>
      <c r="O358" s="12"/>
      <c r="P358" s="12"/>
    </row>
    <row r="359" spans="14:16" ht="15">
      <c r="N359" s="11"/>
      <c r="O359" s="12"/>
      <c r="P359" s="12"/>
    </row>
    <row r="360" spans="14:16" ht="15">
      <c r="N360" s="11"/>
      <c r="O360" s="12"/>
      <c r="P360" s="12"/>
    </row>
    <row r="361" spans="14:16" ht="15">
      <c r="N361" s="11"/>
      <c r="O361" s="12"/>
      <c r="P361" s="12"/>
    </row>
    <row r="362" spans="14:16" ht="15">
      <c r="N362" s="11"/>
      <c r="O362" s="12"/>
      <c r="P362" s="12"/>
    </row>
    <row r="363" spans="14:16" ht="15">
      <c r="N363" s="11"/>
      <c r="O363" s="12"/>
      <c r="P363" s="12"/>
    </row>
    <row r="364" spans="14:16" ht="15">
      <c r="N364" s="11"/>
      <c r="O364" s="12"/>
      <c r="P364" s="12"/>
    </row>
    <row r="365" spans="14:16" ht="15">
      <c r="N365" s="11"/>
      <c r="O365" s="12"/>
      <c r="P365" s="12"/>
    </row>
    <row r="366" spans="14:16" ht="15">
      <c r="N366" s="11"/>
      <c r="O366" s="12"/>
      <c r="P366" s="12"/>
    </row>
    <row r="367" spans="14:16" ht="15">
      <c r="N367" s="11"/>
      <c r="O367" s="12"/>
      <c r="P367" s="12"/>
    </row>
    <row r="368" spans="14:16" ht="15">
      <c r="N368" s="11"/>
      <c r="O368" s="12"/>
      <c r="P368" s="12"/>
    </row>
    <row r="369" spans="14:16" ht="15">
      <c r="N369" s="11"/>
      <c r="O369" s="12"/>
      <c r="P369" s="12"/>
    </row>
    <row r="370" spans="14:16" ht="15">
      <c r="N370" s="11"/>
      <c r="O370" s="12"/>
      <c r="P370" s="12"/>
    </row>
    <row r="371" spans="14:16" ht="15">
      <c r="N371" s="11"/>
      <c r="O371" s="12"/>
      <c r="P371" s="12"/>
    </row>
    <row r="372" spans="14:16" ht="15">
      <c r="N372" s="11"/>
      <c r="O372" s="12"/>
      <c r="P372" s="12"/>
    </row>
    <row r="373" spans="14:16" ht="15">
      <c r="N373" s="11"/>
      <c r="O373" s="12"/>
      <c r="P373" s="12"/>
    </row>
    <row r="374" spans="14:16" ht="15">
      <c r="N374" s="11"/>
      <c r="O374" s="12"/>
      <c r="P374" s="12"/>
    </row>
    <row r="375" spans="14:16" ht="15">
      <c r="N375" s="11"/>
      <c r="O375" s="12"/>
      <c r="P375" s="12"/>
    </row>
    <row r="376" spans="14:16" ht="15">
      <c r="N376" s="11"/>
      <c r="O376" s="12"/>
      <c r="P376" s="12"/>
    </row>
    <row r="377" spans="14:16" ht="15">
      <c r="N377" s="11"/>
      <c r="O377" s="12"/>
      <c r="P377" s="12"/>
    </row>
    <row r="378" spans="14:16" ht="15">
      <c r="N378" s="11"/>
      <c r="O378" s="12"/>
      <c r="P378" s="12"/>
    </row>
    <row r="379" spans="14:16" ht="15">
      <c r="N379" s="11"/>
      <c r="O379" s="12"/>
      <c r="P379" s="12"/>
    </row>
    <row r="380" spans="14:16" ht="15">
      <c r="N380" s="11"/>
      <c r="O380" s="12"/>
      <c r="P380" s="12"/>
    </row>
    <row r="381" spans="14:16" ht="15">
      <c r="N381" s="11"/>
      <c r="O381" s="12"/>
      <c r="P381" s="12"/>
    </row>
    <row r="382" spans="14:16" ht="15">
      <c r="N382" s="11"/>
      <c r="O382" s="12"/>
      <c r="P382" s="12"/>
    </row>
    <row r="383" spans="14:16" ht="15">
      <c r="N383" s="11"/>
      <c r="O383" s="12"/>
      <c r="P383" s="12"/>
    </row>
    <row r="384" spans="14:16" ht="15">
      <c r="N384" s="11"/>
      <c r="O384" s="12"/>
      <c r="P384" s="12"/>
    </row>
    <row r="385" spans="14:16" ht="15">
      <c r="N385" s="11"/>
      <c r="O385" s="12"/>
      <c r="P385" s="12"/>
    </row>
    <row r="386" spans="14:16" ht="15">
      <c r="N386" s="11"/>
      <c r="O386" s="12"/>
      <c r="P386" s="12"/>
    </row>
    <row r="387" spans="14:16" ht="15">
      <c r="N387" s="11"/>
      <c r="O387" s="12"/>
      <c r="P387" s="12"/>
    </row>
    <row r="388" spans="14:16" ht="15">
      <c r="N388" s="11"/>
      <c r="O388" s="12"/>
      <c r="P388" s="12"/>
    </row>
    <row r="389" spans="14:16" ht="15">
      <c r="N389" s="11"/>
      <c r="O389" s="12"/>
      <c r="P389" s="12"/>
    </row>
    <row r="390" spans="14:16" ht="15">
      <c r="N390" s="11"/>
      <c r="O390" s="12"/>
      <c r="P390" s="12"/>
    </row>
    <row r="391" spans="14:16" ht="15">
      <c r="N391" s="11"/>
      <c r="O391" s="12"/>
      <c r="P391" s="12"/>
    </row>
    <row r="392" spans="14:16" ht="15">
      <c r="N392" s="11"/>
      <c r="O392" s="12"/>
      <c r="P392" s="12"/>
    </row>
    <row r="393" spans="14:16" ht="15">
      <c r="N393" s="11"/>
      <c r="O393" s="12"/>
      <c r="P393" s="12"/>
    </row>
    <row r="394" spans="14:16" ht="15">
      <c r="N394" s="11"/>
      <c r="O394" s="12"/>
      <c r="P394" s="12"/>
    </row>
    <row r="395" spans="14:16" ht="15">
      <c r="N395" s="11"/>
      <c r="O395" s="12"/>
      <c r="P395" s="12"/>
    </row>
    <row r="396" spans="14:16" ht="15">
      <c r="N396" s="11"/>
      <c r="O396" s="12"/>
      <c r="P396" s="12"/>
    </row>
    <row r="397" spans="14:16" ht="15">
      <c r="N397" s="11"/>
      <c r="O397" s="12"/>
      <c r="P397" s="12"/>
    </row>
    <row r="398" spans="14:16" ht="15">
      <c r="N398" s="11"/>
      <c r="O398" s="12"/>
      <c r="P398" s="12"/>
    </row>
    <row r="399" spans="14:16" ht="15">
      <c r="N399" s="11"/>
      <c r="O399" s="12"/>
      <c r="P399" s="12"/>
    </row>
    <row r="400" spans="14:16" ht="15">
      <c r="N400" s="11"/>
      <c r="O400" s="12"/>
      <c r="P400" s="12"/>
    </row>
    <row r="401" spans="14:16" ht="15">
      <c r="N401" s="11"/>
      <c r="O401" s="12"/>
      <c r="P401" s="12"/>
    </row>
    <row r="402" spans="14:16" ht="15">
      <c r="N402" s="11"/>
      <c r="O402" s="12"/>
      <c r="P402" s="12"/>
    </row>
    <row r="403" spans="14:16" ht="15">
      <c r="N403" s="11"/>
      <c r="O403" s="12"/>
      <c r="P403" s="12"/>
    </row>
    <row r="404" spans="14:16" ht="15">
      <c r="N404" s="11"/>
      <c r="O404" s="12"/>
      <c r="P404" s="12"/>
    </row>
    <row r="405" spans="14:16" ht="15">
      <c r="N405" s="11"/>
      <c r="O405" s="12"/>
      <c r="P405" s="12"/>
    </row>
    <row r="406" spans="14:16" ht="15">
      <c r="N406" s="11"/>
      <c r="O406" s="12"/>
      <c r="P406" s="12"/>
    </row>
    <row r="407" spans="14:16" ht="15">
      <c r="N407" s="11"/>
      <c r="O407" s="12"/>
      <c r="P407" s="12"/>
    </row>
    <row r="408" spans="14:16" ht="15">
      <c r="N408" s="11"/>
      <c r="O408" s="12"/>
      <c r="P408" s="12"/>
    </row>
    <row r="409" spans="14:16" ht="15">
      <c r="N409" s="11"/>
      <c r="O409" s="12"/>
      <c r="P409" s="12"/>
    </row>
    <row r="410" spans="14:16" ht="15">
      <c r="N410" s="11"/>
      <c r="O410" s="12"/>
      <c r="P410" s="12"/>
    </row>
    <row r="411" spans="14:16" ht="15">
      <c r="N411" s="11"/>
      <c r="O411" s="12"/>
      <c r="P411" s="12"/>
    </row>
    <row r="412" spans="14:16" ht="15">
      <c r="N412" s="11"/>
      <c r="O412" s="12"/>
      <c r="P412" s="12"/>
    </row>
    <row r="413" spans="14:16" ht="15">
      <c r="N413" s="11"/>
      <c r="O413" s="12"/>
      <c r="P413" s="12"/>
    </row>
    <row r="414" spans="14:16" ht="15">
      <c r="N414" s="11"/>
      <c r="O414" s="12"/>
      <c r="P414" s="12"/>
    </row>
    <row r="415" spans="14:16" ht="15">
      <c r="N415" s="11"/>
      <c r="O415" s="12"/>
      <c r="P415" s="12"/>
    </row>
    <row r="416" spans="14:16" ht="15">
      <c r="N416" s="11"/>
      <c r="O416" s="12"/>
      <c r="P416" s="12"/>
    </row>
    <row r="417" spans="14:16" ht="15">
      <c r="N417" s="11"/>
      <c r="O417" s="12"/>
      <c r="P417" s="12"/>
    </row>
    <row r="418" spans="14:16" ht="15">
      <c r="N418" s="11"/>
      <c r="O418" s="12"/>
      <c r="P418" s="12"/>
    </row>
    <row r="419" spans="14:16" ht="15">
      <c r="N419" s="11"/>
      <c r="O419" s="12"/>
      <c r="P419" s="12"/>
    </row>
    <row r="420" spans="14:16" ht="15">
      <c r="N420" s="11"/>
      <c r="O420" s="12"/>
      <c r="P420" s="12"/>
    </row>
    <row r="421" spans="14:16" ht="15">
      <c r="N421" s="11"/>
      <c r="O421" s="12"/>
      <c r="P421" s="12"/>
    </row>
    <row r="422" spans="14:16" ht="15">
      <c r="N422" s="11"/>
      <c r="O422" s="12"/>
      <c r="P422" s="12"/>
    </row>
    <row r="423" spans="14:16" ht="15">
      <c r="N423" s="11"/>
      <c r="O423" s="12"/>
      <c r="P423" s="12"/>
    </row>
    <row r="424" spans="14:16" ht="15">
      <c r="N424" s="11"/>
      <c r="O424" s="12"/>
      <c r="P424" s="12"/>
    </row>
    <row r="425" spans="14:16" ht="15">
      <c r="N425" s="11"/>
      <c r="O425" s="12"/>
      <c r="P425" s="12"/>
    </row>
    <row r="426" spans="14:16" ht="15">
      <c r="N426" s="11"/>
      <c r="O426" s="12"/>
      <c r="P426" s="12"/>
    </row>
    <row r="427" spans="14:16" ht="15">
      <c r="N427" s="11"/>
      <c r="O427" s="12"/>
      <c r="P427" s="12"/>
    </row>
    <row r="428" spans="14:16" ht="15">
      <c r="N428" s="11"/>
      <c r="O428" s="12"/>
      <c r="P428" s="12"/>
    </row>
    <row r="429" spans="14:16" ht="15">
      <c r="N429" s="11"/>
      <c r="O429" s="12"/>
      <c r="P429" s="12"/>
    </row>
    <row r="430" spans="14:16" ht="15">
      <c r="N430" s="11"/>
      <c r="O430" s="12"/>
      <c r="P430" s="12"/>
    </row>
    <row r="431" spans="14:16" ht="15">
      <c r="N431" s="11"/>
      <c r="O431" s="12"/>
      <c r="P431" s="12"/>
    </row>
    <row r="432" spans="14:16" ht="15">
      <c r="N432" s="11"/>
      <c r="O432" s="12"/>
      <c r="P432" s="12"/>
    </row>
    <row r="433" spans="14:16" ht="15">
      <c r="N433" s="11"/>
      <c r="O433" s="12"/>
      <c r="P433" s="12"/>
    </row>
    <row r="434" spans="14:16" ht="15">
      <c r="N434" s="11"/>
      <c r="O434" s="12"/>
      <c r="P434" s="12"/>
    </row>
    <row r="435" spans="14:16" ht="15">
      <c r="N435" s="11"/>
      <c r="O435" s="12"/>
      <c r="P435" s="12"/>
    </row>
    <row r="436" spans="14:16" ht="15">
      <c r="N436" s="11"/>
      <c r="O436" s="12"/>
      <c r="P436" s="12"/>
    </row>
    <row r="437" spans="14:16" ht="15">
      <c r="N437" s="11"/>
      <c r="O437" s="12"/>
      <c r="P437" s="12"/>
    </row>
    <row r="438" spans="14:16" ht="15">
      <c r="N438" s="11"/>
      <c r="O438" s="12"/>
      <c r="P438" s="12"/>
    </row>
    <row r="439" spans="14:16" ht="15">
      <c r="N439" s="11"/>
      <c r="O439" s="12"/>
      <c r="P439" s="12"/>
    </row>
    <row r="440" spans="14:16" ht="15">
      <c r="N440" s="11"/>
      <c r="O440" s="12"/>
      <c r="P440" s="12"/>
    </row>
    <row r="441" spans="14:16" ht="15">
      <c r="N441" s="11"/>
      <c r="O441" s="12"/>
      <c r="P441" s="12"/>
    </row>
    <row r="442" spans="14:16" ht="15">
      <c r="N442" s="11"/>
      <c r="O442" s="12"/>
      <c r="P442" s="12"/>
    </row>
    <row r="443" spans="14:16" ht="15">
      <c r="N443" s="11"/>
      <c r="O443" s="12"/>
      <c r="P443" s="12"/>
    </row>
    <row r="444" spans="14:16" ht="15">
      <c r="N444" s="11"/>
      <c r="O444" s="12"/>
      <c r="P444" s="12"/>
    </row>
    <row r="445" spans="14:16" ht="15">
      <c r="N445" s="11"/>
      <c r="O445" s="12"/>
      <c r="P445" s="12"/>
    </row>
    <row r="446" spans="14:16" ht="15">
      <c r="N446" s="11"/>
      <c r="O446" s="12"/>
      <c r="P446" s="12"/>
    </row>
    <row r="447" spans="14:16" ht="15">
      <c r="N447" s="11"/>
      <c r="O447" s="12"/>
      <c r="P447" s="12"/>
    </row>
    <row r="448" spans="14:16" ht="15">
      <c r="N448" s="11"/>
      <c r="O448" s="12"/>
      <c r="P448" s="12"/>
    </row>
    <row r="449" spans="14:16" ht="15">
      <c r="N449" s="11"/>
      <c r="O449" s="12"/>
      <c r="P449" s="12"/>
    </row>
    <row r="450" spans="14:16" ht="15">
      <c r="N450" s="11"/>
      <c r="O450" s="12"/>
      <c r="P450" s="12"/>
    </row>
    <row r="451" spans="14:16" ht="15">
      <c r="N451" s="11"/>
      <c r="O451" s="12"/>
      <c r="P451" s="12"/>
    </row>
    <row r="452" spans="14:16" ht="15">
      <c r="N452" s="11"/>
      <c r="O452" s="12"/>
      <c r="P452" s="12"/>
    </row>
    <row r="453" spans="14:16" ht="15">
      <c r="N453" s="11"/>
      <c r="O453" s="12"/>
      <c r="P453" s="12"/>
    </row>
    <row r="454" spans="14:16" ht="15">
      <c r="N454" s="11"/>
      <c r="O454" s="12"/>
      <c r="P454" s="12"/>
    </row>
    <row r="455" spans="14:16" ht="15">
      <c r="N455" s="11"/>
      <c r="O455" s="12"/>
      <c r="P455" s="12"/>
    </row>
    <row r="456" spans="14:16" ht="15">
      <c r="N456" s="11"/>
      <c r="O456" s="12"/>
      <c r="P456" s="12"/>
    </row>
    <row r="457" spans="14:16" ht="15">
      <c r="N457" s="11"/>
      <c r="O457" s="12"/>
      <c r="P457" s="12"/>
    </row>
    <row r="458" spans="14:16" ht="15">
      <c r="N458" s="11"/>
      <c r="O458" s="12"/>
      <c r="P458" s="12"/>
    </row>
    <row r="459" spans="14:16" ht="15">
      <c r="N459" s="11"/>
      <c r="O459" s="12"/>
      <c r="P459" s="12"/>
    </row>
    <row r="460" spans="14:16" ht="15">
      <c r="N460" s="11"/>
      <c r="O460" s="12"/>
      <c r="P460" s="12"/>
    </row>
    <row r="461" spans="14:16" ht="15">
      <c r="N461" s="11"/>
      <c r="O461" s="12"/>
      <c r="P461" s="12"/>
    </row>
    <row r="462" spans="14:16" ht="15">
      <c r="N462" s="11"/>
      <c r="O462" s="12"/>
      <c r="P462" s="12"/>
    </row>
    <row r="463" spans="14:16" ht="15">
      <c r="N463" s="11"/>
      <c r="O463" s="12"/>
      <c r="P463" s="12"/>
    </row>
    <row r="464" spans="14:16" ht="15">
      <c r="N464" s="11"/>
      <c r="O464" s="12"/>
      <c r="P464" s="12"/>
    </row>
    <row r="465" spans="14:16" ht="15">
      <c r="N465" s="11"/>
      <c r="O465" s="12"/>
      <c r="P465" s="12"/>
    </row>
    <row r="466" spans="14:16" ht="15">
      <c r="N466" s="11"/>
      <c r="O466" s="12"/>
      <c r="P466" s="12"/>
    </row>
    <row r="467" spans="14:16" ht="15">
      <c r="N467" s="11"/>
      <c r="O467" s="12"/>
      <c r="P467" s="12"/>
    </row>
    <row r="468" spans="14:16" ht="15">
      <c r="N468" s="11"/>
      <c r="O468" s="12"/>
      <c r="P468" s="12"/>
    </row>
    <row r="469" spans="14:16" ht="15">
      <c r="N469" s="11"/>
      <c r="O469" s="12"/>
      <c r="P469" s="12"/>
    </row>
    <row r="470" spans="14:16" ht="15">
      <c r="N470" s="11"/>
      <c r="O470" s="12"/>
      <c r="P470" s="12"/>
    </row>
    <row r="471" spans="14:16" ht="15">
      <c r="N471" s="11"/>
      <c r="O471" s="12"/>
      <c r="P471" s="12"/>
    </row>
    <row r="472" spans="14:16" ht="15">
      <c r="N472" s="11"/>
      <c r="O472" s="12"/>
      <c r="P472" s="12"/>
    </row>
    <row r="473" spans="14:16" ht="15">
      <c r="N473" s="11"/>
      <c r="O473" s="12"/>
      <c r="P473" s="12"/>
    </row>
    <row r="474" spans="14:16" ht="15">
      <c r="N474" s="11"/>
      <c r="O474" s="12"/>
      <c r="P474" s="12"/>
    </row>
    <row r="475" spans="14:16" ht="15">
      <c r="N475" s="11"/>
      <c r="O475" s="12"/>
      <c r="P475" s="12"/>
    </row>
    <row r="476" spans="14:16" ht="15">
      <c r="N476" s="11"/>
      <c r="O476" s="12"/>
      <c r="P476" s="12"/>
    </row>
    <row r="477" spans="14:16" ht="15">
      <c r="N477" s="11"/>
      <c r="O477" s="12"/>
      <c r="P477" s="12"/>
    </row>
    <row r="478" spans="14:16" ht="15">
      <c r="N478" s="11"/>
      <c r="O478" s="12"/>
      <c r="P478" s="12"/>
    </row>
    <row r="479" spans="14:16" ht="15">
      <c r="N479" s="11"/>
      <c r="O479" s="12"/>
      <c r="P479" s="12"/>
    </row>
    <row r="480" spans="14:16" ht="15">
      <c r="N480" s="11"/>
      <c r="O480" s="12"/>
      <c r="P480" s="12"/>
    </row>
    <row r="481" spans="14:16" ht="15">
      <c r="N481" s="11"/>
      <c r="O481" s="12"/>
      <c r="P481" s="12"/>
    </row>
    <row r="482" spans="14:16" ht="15">
      <c r="N482" s="11"/>
      <c r="O482" s="12"/>
      <c r="P482" s="12"/>
    </row>
    <row r="483" spans="14:16" ht="15">
      <c r="N483" s="11"/>
      <c r="O483" s="12"/>
      <c r="P483" s="12"/>
    </row>
    <row r="484" spans="14:16" ht="15">
      <c r="N484" s="11"/>
      <c r="O484" s="12"/>
      <c r="P484" s="12"/>
    </row>
    <row r="485" spans="14:16" ht="15">
      <c r="N485" s="11"/>
      <c r="O485" s="12"/>
      <c r="P485" s="12"/>
    </row>
    <row r="486" spans="14:16" ht="15">
      <c r="N486" s="11"/>
      <c r="O486" s="12"/>
      <c r="P486" s="12"/>
    </row>
    <row r="487" spans="14:16" ht="15">
      <c r="N487" s="11"/>
      <c r="O487" s="12"/>
      <c r="P487" s="12"/>
    </row>
    <row r="488" spans="14:16" ht="15">
      <c r="N488" s="11"/>
      <c r="O488" s="12"/>
      <c r="P488" s="12"/>
    </row>
    <row r="489" spans="14:16" ht="15">
      <c r="N489" s="11"/>
      <c r="O489" s="12"/>
      <c r="P489" s="12"/>
    </row>
    <row r="490" spans="14:16" ht="15">
      <c r="N490" s="11"/>
      <c r="O490" s="12"/>
      <c r="P490" s="12"/>
    </row>
    <row r="491" spans="14:16" ht="15">
      <c r="N491" s="11"/>
      <c r="O491" s="12"/>
      <c r="P491" s="12"/>
    </row>
    <row r="492" spans="14:16" ht="15">
      <c r="N492" s="11"/>
      <c r="O492" s="12"/>
      <c r="P492" s="12"/>
    </row>
    <row r="493" spans="14:16" ht="15">
      <c r="N493" s="11"/>
      <c r="O493" s="12"/>
      <c r="P493" s="12"/>
    </row>
    <row r="494" spans="14:16" ht="15">
      <c r="N494" s="11"/>
      <c r="O494" s="12"/>
      <c r="P494" s="12"/>
    </row>
    <row r="495" spans="14:16" ht="15">
      <c r="N495" s="11"/>
      <c r="O495" s="12"/>
      <c r="P495" s="12"/>
    </row>
    <row r="496" spans="14:16" ht="15">
      <c r="N496" s="11"/>
      <c r="O496" s="12"/>
      <c r="P496" s="12"/>
    </row>
    <row r="497" spans="14:16" ht="15">
      <c r="N497" s="11"/>
      <c r="O497" s="12"/>
      <c r="P497" s="12"/>
    </row>
    <row r="498" spans="14:16" ht="15">
      <c r="N498" s="11"/>
      <c r="O498" s="12"/>
      <c r="P498" s="12"/>
    </row>
    <row r="499" spans="14:16" ht="15">
      <c r="N499" s="11"/>
      <c r="O499" s="12"/>
      <c r="P499" s="12"/>
    </row>
    <row r="500" spans="14:16" ht="15">
      <c r="N500" s="11"/>
      <c r="O500" s="12"/>
      <c r="P500" s="12"/>
    </row>
    <row r="501" spans="14:16" ht="15">
      <c r="N501" s="11"/>
      <c r="O501" s="12"/>
      <c r="P501" s="12"/>
    </row>
    <row r="502" spans="14:16" ht="15">
      <c r="N502" s="11"/>
      <c r="O502" s="12"/>
      <c r="P502" s="12"/>
    </row>
    <row r="503" spans="14:16" ht="15">
      <c r="N503" s="11"/>
      <c r="O503" s="12"/>
      <c r="P503" s="12"/>
    </row>
    <row r="504" spans="14:16" ht="15">
      <c r="N504" s="11"/>
      <c r="O504" s="12"/>
      <c r="P504" s="12"/>
    </row>
    <row r="505" spans="14:16" ht="15">
      <c r="N505" s="11"/>
      <c r="O505" s="12"/>
      <c r="P505" s="12"/>
    </row>
    <row r="506" spans="14:16" ht="15">
      <c r="N506" s="11"/>
      <c r="O506" s="12"/>
      <c r="P506" s="12"/>
    </row>
    <row r="507" spans="14:16" ht="15">
      <c r="N507" s="11"/>
      <c r="O507" s="12"/>
      <c r="P507" s="12"/>
    </row>
    <row r="508" spans="14:16" ht="15">
      <c r="N508" s="11"/>
      <c r="O508" s="12"/>
      <c r="P508" s="12"/>
    </row>
    <row r="509" spans="14:16" ht="15">
      <c r="N509" s="11"/>
      <c r="O509" s="12"/>
      <c r="P509" s="12"/>
    </row>
    <row r="510" spans="14:16" ht="15">
      <c r="N510" s="11"/>
      <c r="O510" s="12"/>
      <c r="P510" s="12"/>
    </row>
    <row r="511" spans="14:16" ht="15">
      <c r="N511" s="11"/>
      <c r="O511" s="12"/>
      <c r="P511" s="12"/>
    </row>
    <row r="512" spans="14:16" ht="15">
      <c r="N512" s="11"/>
      <c r="O512" s="12"/>
      <c r="P512" s="12"/>
    </row>
    <row r="513" spans="14:16" ht="15">
      <c r="N513" s="11"/>
      <c r="O513" s="12"/>
      <c r="P513" s="12"/>
    </row>
    <row r="514" spans="14:16" ht="15">
      <c r="N514" s="11"/>
      <c r="O514" s="12"/>
      <c r="P514" s="12"/>
    </row>
    <row r="515" spans="14:16" ht="15">
      <c r="N515" s="11"/>
      <c r="O515" s="12"/>
      <c r="P515" s="12"/>
    </row>
    <row r="516" spans="14:16" ht="15">
      <c r="N516" s="11"/>
      <c r="O516" s="12"/>
      <c r="P516" s="12"/>
    </row>
    <row r="517" spans="14:16" ht="15">
      <c r="N517" s="11"/>
      <c r="O517" s="12"/>
      <c r="P517" s="12"/>
    </row>
    <row r="518" spans="14:16" ht="15">
      <c r="N518" s="11"/>
      <c r="O518" s="12"/>
      <c r="P518" s="12"/>
    </row>
    <row r="519" spans="14:16" ht="15">
      <c r="N519" s="11"/>
      <c r="O519" s="12"/>
      <c r="P519" s="12"/>
    </row>
    <row r="520" spans="14:16" ht="15">
      <c r="N520" s="11"/>
      <c r="O520" s="12"/>
      <c r="P520" s="12"/>
    </row>
    <row r="521" spans="14:16" ht="15">
      <c r="N521" s="11"/>
      <c r="O521" s="12"/>
      <c r="P521" s="12"/>
    </row>
    <row r="522" spans="14:16" ht="15">
      <c r="N522" s="11"/>
      <c r="O522" s="12"/>
      <c r="P522" s="12"/>
    </row>
    <row r="523" spans="14:16" ht="15">
      <c r="N523" s="11"/>
      <c r="O523" s="12"/>
      <c r="P523" s="12"/>
    </row>
    <row r="524" spans="14:16" ht="15">
      <c r="N524" s="11"/>
      <c r="O524" s="12"/>
      <c r="P524" s="12"/>
    </row>
    <row r="525" spans="14:16" ht="15">
      <c r="N525" s="11"/>
      <c r="O525" s="12"/>
      <c r="P525" s="12"/>
    </row>
    <row r="526" spans="14:16" ht="15">
      <c r="N526" s="11"/>
      <c r="O526" s="12"/>
      <c r="P526" s="12"/>
    </row>
    <row r="527" spans="14:16" ht="15">
      <c r="N527" s="11"/>
      <c r="O527" s="12"/>
      <c r="P527" s="12"/>
    </row>
    <row r="528" spans="14:16" ht="15">
      <c r="N528" s="11"/>
      <c r="O528" s="12"/>
      <c r="P528" s="12"/>
    </row>
    <row r="529" spans="14:16" ht="15">
      <c r="N529" s="11"/>
      <c r="O529" s="12"/>
      <c r="P529" s="12"/>
    </row>
    <row r="530" spans="14:16" ht="15">
      <c r="N530" s="11"/>
      <c r="O530" s="12"/>
      <c r="P530" s="12"/>
    </row>
    <row r="531" spans="14:16" ht="15">
      <c r="N531" s="11"/>
      <c r="O531" s="12"/>
      <c r="P531" s="12"/>
    </row>
    <row r="532" spans="14:16" ht="15">
      <c r="N532" s="11"/>
      <c r="O532" s="12"/>
      <c r="P532" s="12"/>
    </row>
    <row r="533" spans="14:16" ht="15">
      <c r="N533" s="11"/>
      <c r="O533" s="12"/>
      <c r="P533" s="12"/>
    </row>
    <row r="534" spans="14:16" ht="15">
      <c r="N534" s="11"/>
      <c r="O534" s="12"/>
      <c r="P534" s="12"/>
    </row>
    <row r="535" spans="14:16" ht="15">
      <c r="N535" s="11"/>
      <c r="O535" s="12"/>
      <c r="P535" s="12"/>
    </row>
    <row r="536" spans="14:16" ht="15">
      <c r="N536" s="11"/>
      <c r="O536" s="12"/>
      <c r="P536" s="12"/>
    </row>
    <row r="537" spans="14:16" ht="15">
      <c r="N537" s="11"/>
      <c r="O537" s="12"/>
      <c r="P537" s="12"/>
    </row>
    <row r="538" spans="14:16" ht="15">
      <c r="N538" s="11"/>
      <c r="O538" s="12"/>
      <c r="P538" s="12"/>
    </row>
    <row r="539" spans="14:16" ht="15">
      <c r="N539" s="11"/>
      <c r="O539" s="12"/>
      <c r="P539" s="12"/>
    </row>
    <row r="540" spans="14:16" ht="15">
      <c r="N540" s="11"/>
      <c r="O540" s="12"/>
      <c r="P540" s="12"/>
    </row>
    <row r="541" spans="14:16" ht="15">
      <c r="N541" s="11"/>
      <c r="O541" s="12"/>
      <c r="P541" s="12"/>
    </row>
    <row r="542" spans="14:16" ht="15">
      <c r="N542" s="11"/>
      <c r="O542" s="12"/>
      <c r="P542" s="12"/>
    </row>
    <row r="543" spans="14:16" ht="15">
      <c r="N543" s="11"/>
      <c r="O543" s="12"/>
      <c r="P543" s="12"/>
    </row>
    <row r="544" spans="14:16" ht="15">
      <c r="N544" s="11"/>
      <c r="O544" s="12"/>
      <c r="P544" s="12"/>
    </row>
    <row r="545" spans="14:16" ht="15">
      <c r="N545" s="11"/>
      <c r="O545" s="12"/>
      <c r="P545" s="12"/>
    </row>
    <row r="546" spans="14:16" ht="15">
      <c r="N546" s="11"/>
      <c r="O546" s="12"/>
      <c r="P546" s="12"/>
    </row>
    <row r="547" spans="14:16" ht="15">
      <c r="N547" s="11"/>
      <c r="O547" s="12"/>
      <c r="P547" s="12"/>
    </row>
    <row r="548" spans="14:16" ht="15">
      <c r="N548" s="11"/>
      <c r="O548" s="12"/>
      <c r="P548" s="12"/>
    </row>
    <row r="549" spans="14:16" ht="15">
      <c r="N549" s="11"/>
      <c r="O549" s="12"/>
      <c r="P549" s="12"/>
    </row>
    <row r="550" spans="14:16" ht="15">
      <c r="N550" s="11"/>
      <c r="O550" s="12"/>
      <c r="P550" s="12"/>
    </row>
    <row r="551" spans="14:16" ht="15">
      <c r="N551" s="11"/>
      <c r="O551" s="12"/>
      <c r="P551" s="12"/>
    </row>
    <row r="552" spans="14:16" ht="15">
      <c r="N552" s="11"/>
      <c r="O552" s="12"/>
      <c r="P552" s="12"/>
    </row>
    <row r="553" spans="14:16" ht="15">
      <c r="N553" s="11"/>
      <c r="O553" s="12"/>
      <c r="P553" s="12"/>
    </row>
    <row r="554" spans="14:16" ht="15">
      <c r="N554" s="11"/>
      <c r="O554" s="12"/>
      <c r="P554" s="12"/>
    </row>
    <row r="555" spans="14:16" ht="15">
      <c r="N555" s="11"/>
      <c r="O555" s="12"/>
      <c r="P555" s="12"/>
    </row>
    <row r="556" spans="14:16" ht="15">
      <c r="N556" s="11"/>
      <c r="O556" s="12"/>
      <c r="P556" s="12"/>
    </row>
    <row r="557" spans="14:16" ht="15">
      <c r="N557" s="11"/>
      <c r="O557" s="12"/>
      <c r="P557" s="12"/>
    </row>
    <row r="558" spans="14:16" ht="15">
      <c r="N558" s="11"/>
      <c r="O558" s="12"/>
      <c r="P558" s="12"/>
    </row>
    <row r="559" spans="14:16" ht="15">
      <c r="N559" s="11"/>
      <c r="O559" s="12"/>
      <c r="P559" s="12"/>
    </row>
    <row r="560" spans="14:16" ht="15">
      <c r="N560" s="11"/>
      <c r="O560" s="12"/>
      <c r="P560" s="12"/>
    </row>
    <row r="561" spans="14:16" ht="15">
      <c r="N561" s="11"/>
      <c r="O561" s="12"/>
      <c r="P561" s="12"/>
    </row>
    <row r="562" spans="14:16" ht="15">
      <c r="N562" s="11"/>
      <c r="O562" s="12"/>
      <c r="P562" s="12"/>
    </row>
    <row r="563" spans="14:16" ht="15">
      <c r="N563" s="11"/>
      <c r="O563" s="12"/>
      <c r="P563" s="12"/>
    </row>
    <row r="564" spans="14:16" ht="15">
      <c r="N564" s="11"/>
      <c r="O564" s="12"/>
      <c r="P564" s="12"/>
    </row>
    <row r="565" spans="14:16" ht="15">
      <c r="N565" s="11"/>
      <c r="O565" s="12"/>
      <c r="P565" s="12"/>
    </row>
    <row r="566" spans="14:16" ht="15">
      <c r="N566" s="11"/>
      <c r="O566" s="12"/>
      <c r="P566" s="12"/>
    </row>
    <row r="567" spans="14:16" ht="15">
      <c r="N567" s="11"/>
      <c r="O567" s="12"/>
      <c r="P567" s="12"/>
    </row>
    <row r="568" spans="14:16" ht="15">
      <c r="N568" s="11"/>
      <c r="O568" s="12"/>
      <c r="P568" s="12"/>
    </row>
    <row r="569" spans="14:16" ht="15">
      <c r="N569" s="11"/>
      <c r="O569" s="12"/>
      <c r="P569" s="12"/>
    </row>
    <row r="570" spans="14:16" ht="15">
      <c r="N570" s="11"/>
      <c r="O570" s="12"/>
      <c r="P570" s="12"/>
    </row>
    <row r="571" spans="14:16" ht="15">
      <c r="N571" s="11"/>
      <c r="O571" s="12"/>
      <c r="P571" s="12"/>
    </row>
    <row r="572" spans="14:16" ht="15">
      <c r="N572" s="11"/>
      <c r="O572" s="12"/>
      <c r="P572" s="12"/>
    </row>
    <row r="573" spans="14:16" ht="15">
      <c r="N573" s="11"/>
      <c r="O573" s="12"/>
      <c r="P573" s="12"/>
    </row>
    <row r="574" spans="14:16" ht="15">
      <c r="N574" s="11"/>
      <c r="O574" s="12"/>
      <c r="P574" s="12"/>
    </row>
    <row r="575" spans="14:16" ht="15">
      <c r="N575" s="11"/>
      <c r="O575" s="12"/>
      <c r="P575" s="12"/>
    </row>
    <row r="576" spans="14:16" ht="15">
      <c r="N576" s="11"/>
      <c r="O576" s="12"/>
      <c r="P576" s="12"/>
    </row>
    <row r="577" spans="14:16" ht="15">
      <c r="N577" s="11"/>
      <c r="O577" s="12"/>
      <c r="P577" s="12"/>
    </row>
    <row r="578" spans="14:16" ht="15">
      <c r="N578" s="11"/>
      <c r="O578" s="12"/>
      <c r="P578" s="12"/>
    </row>
    <row r="579" spans="14:16" ht="15">
      <c r="N579" s="11"/>
      <c r="O579" s="12"/>
      <c r="P579" s="12"/>
    </row>
    <row r="580" spans="14:16" ht="15">
      <c r="N580" s="11"/>
      <c r="O580" s="12"/>
      <c r="P580" s="12"/>
    </row>
    <row r="581" spans="14:16" ht="15">
      <c r="N581" s="11"/>
      <c r="O581" s="12"/>
      <c r="P581" s="12"/>
    </row>
    <row r="582" spans="14:16" ht="15">
      <c r="N582" s="11"/>
      <c r="O582" s="12"/>
      <c r="P582" s="12"/>
    </row>
    <row r="583" spans="14:16" ht="15">
      <c r="N583" s="11"/>
      <c r="O583" s="12"/>
      <c r="P583" s="12"/>
    </row>
    <row r="584" spans="14:16" ht="15">
      <c r="N584" s="11"/>
      <c r="O584" s="12"/>
      <c r="P584" s="12"/>
    </row>
    <row r="585" spans="14:16" ht="15">
      <c r="N585" s="11"/>
      <c r="O585" s="12"/>
      <c r="P585" s="12"/>
    </row>
    <row r="586" spans="14:16" ht="15">
      <c r="N586" s="11"/>
      <c r="O586" s="12"/>
      <c r="P586" s="12"/>
    </row>
    <row r="587" spans="14:16" ht="15">
      <c r="N587" s="11"/>
      <c r="O587" s="12"/>
      <c r="P587" s="12"/>
    </row>
    <row r="588" spans="14:16" ht="15">
      <c r="N588" s="11"/>
      <c r="O588" s="12"/>
      <c r="P588" s="12"/>
    </row>
    <row r="589" spans="14:16" ht="15">
      <c r="N589" s="11"/>
      <c r="O589" s="12"/>
      <c r="P589" s="12"/>
    </row>
    <row r="590" spans="14:16" ht="15">
      <c r="N590" s="11"/>
      <c r="O590" s="12"/>
      <c r="P590" s="12"/>
    </row>
    <row r="591" spans="14:16" ht="15">
      <c r="N591" s="11"/>
      <c r="O591" s="12"/>
      <c r="P591" s="12"/>
    </row>
    <row r="592" spans="14:16" ht="15">
      <c r="N592" s="11"/>
      <c r="O592" s="12"/>
      <c r="P592" s="12"/>
    </row>
    <row r="593" spans="14:16" ht="15">
      <c r="N593" s="11"/>
      <c r="O593" s="12"/>
      <c r="P593" s="12"/>
    </row>
    <row r="594" spans="14:16" ht="15">
      <c r="N594" s="11"/>
      <c r="O594" s="12"/>
      <c r="P594" s="12"/>
    </row>
    <row r="595" spans="14:16" ht="15">
      <c r="N595" s="11"/>
      <c r="O595" s="12"/>
      <c r="P595" s="12"/>
    </row>
    <row r="596" spans="14:16" ht="15">
      <c r="N596" s="11"/>
      <c r="O596" s="12"/>
      <c r="P596" s="12"/>
    </row>
    <row r="597" spans="14:16" ht="15">
      <c r="N597" s="11"/>
      <c r="O597" s="12"/>
      <c r="P597" s="12"/>
    </row>
    <row r="598" spans="14:16" ht="15">
      <c r="N598" s="11"/>
      <c r="O598" s="12"/>
      <c r="P598" s="12"/>
    </row>
    <row r="599" spans="14:16" ht="15">
      <c r="N599" s="11"/>
      <c r="O599" s="12"/>
      <c r="P599" s="12"/>
    </row>
    <row r="600" spans="14:16" ht="15">
      <c r="N600" s="11"/>
      <c r="O600" s="12"/>
      <c r="P600" s="12"/>
    </row>
    <row r="601" spans="14:16" ht="15">
      <c r="N601" s="11"/>
      <c r="O601" s="12"/>
      <c r="P601" s="12"/>
    </row>
    <row r="602" spans="14:16" ht="15">
      <c r="N602" s="11"/>
      <c r="O602" s="12"/>
      <c r="P602" s="12"/>
    </row>
    <row r="603" spans="14:16" ht="15">
      <c r="N603" s="11"/>
      <c r="O603" s="12"/>
      <c r="P603" s="12"/>
    </row>
    <row r="604" spans="14:16" ht="15">
      <c r="N604" s="11"/>
      <c r="O604" s="12"/>
      <c r="P604" s="12"/>
    </row>
    <row r="605" spans="14:16" ht="15">
      <c r="N605" s="11"/>
      <c r="O605" s="12"/>
      <c r="P605" s="12"/>
    </row>
    <row r="606" spans="14:16" ht="15">
      <c r="N606" s="11"/>
      <c r="O606" s="12"/>
      <c r="P606" s="12"/>
    </row>
    <row r="607" spans="14:16" ht="15">
      <c r="N607" s="11"/>
      <c r="O607" s="12"/>
      <c r="P607" s="12"/>
    </row>
    <row r="608" spans="14:16" ht="15">
      <c r="N608" s="11"/>
      <c r="O608" s="12"/>
      <c r="P608" s="12"/>
    </row>
    <row r="609" spans="14:16" ht="15">
      <c r="N609" s="11"/>
      <c r="O609" s="12"/>
      <c r="P609" s="12"/>
    </row>
    <row r="610" spans="14:16" ht="15">
      <c r="N610" s="11"/>
      <c r="O610" s="12"/>
      <c r="P610" s="12"/>
    </row>
    <row r="611" spans="14:16" ht="15">
      <c r="N611" s="11"/>
      <c r="O611" s="12"/>
      <c r="P611" s="12"/>
    </row>
    <row r="612" spans="14:16" ht="15">
      <c r="N612" s="11"/>
      <c r="O612" s="12"/>
      <c r="P612" s="12"/>
    </row>
    <row r="613" spans="14:16" ht="15">
      <c r="N613" s="11"/>
      <c r="O613" s="12"/>
      <c r="P613" s="12"/>
    </row>
    <row r="614" spans="14:16" ht="15">
      <c r="N614" s="11"/>
      <c r="O614" s="12"/>
      <c r="P614" s="12"/>
    </row>
    <row r="615" spans="14:16" ht="15">
      <c r="N615" s="11"/>
      <c r="O615" s="12"/>
      <c r="P615" s="12"/>
    </row>
    <row r="616" spans="14:16" ht="15">
      <c r="N616" s="11"/>
      <c r="O616" s="12"/>
      <c r="P616" s="12"/>
    </row>
    <row r="617" spans="14:16" ht="15">
      <c r="N617" s="11"/>
      <c r="O617" s="12"/>
      <c r="P617" s="12"/>
    </row>
    <row r="618" spans="14:16" ht="15">
      <c r="N618" s="11"/>
      <c r="O618" s="12"/>
      <c r="P618" s="12"/>
    </row>
    <row r="619" spans="14:16" ht="15">
      <c r="N619" s="11"/>
      <c r="O619" s="12"/>
      <c r="P619" s="12"/>
    </row>
    <row r="620" spans="14:16" ht="15">
      <c r="N620" s="11"/>
      <c r="O620" s="12"/>
      <c r="P620" s="12"/>
    </row>
    <row r="621" spans="14:16" ht="15">
      <c r="N621" s="11"/>
      <c r="O621" s="12"/>
      <c r="P621" s="12"/>
    </row>
    <row r="622" spans="14:16" ht="15">
      <c r="N622" s="11"/>
      <c r="O622" s="12"/>
      <c r="P622" s="12"/>
    </row>
    <row r="623" spans="14:16" ht="15">
      <c r="N623" s="11"/>
      <c r="O623" s="12"/>
      <c r="P623" s="12"/>
    </row>
    <row r="624" spans="14:16" ht="15">
      <c r="N624" s="11"/>
      <c r="O624" s="12"/>
      <c r="P624" s="12"/>
    </row>
    <row r="625" spans="14:16" ht="15">
      <c r="N625" s="11"/>
      <c r="O625" s="12"/>
      <c r="P625" s="12"/>
    </row>
    <row r="626" spans="14:16" ht="15">
      <c r="N626" s="11"/>
      <c r="O626" s="12"/>
      <c r="P626" s="12"/>
    </row>
    <row r="627" spans="14:16" ht="15">
      <c r="N627" s="11"/>
      <c r="O627" s="12"/>
      <c r="P627" s="12"/>
    </row>
    <row r="628" spans="14:16" ht="15">
      <c r="N628" s="11"/>
      <c r="O628" s="12"/>
      <c r="P628" s="12"/>
    </row>
    <row r="629" spans="14:16" ht="15">
      <c r="N629" s="11"/>
      <c r="O629" s="12"/>
      <c r="P629" s="12"/>
    </row>
    <row r="630" spans="14:16" ht="15">
      <c r="N630" s="11"/>
      <c r="O630" s="12"/>
      <c r="P630" s="12"/>
    </row>
    <row r="631" spans="14:16" ht="15">
      <c r="N631" s="11"/>
      <c r="O631" s="12"/>
      <c r="P631" s="12"/>
    </row>
    <row r="632" spans="14:16" ht="15">
      <c r="N632" s="11"/>
      <c r="O632" s="12"/>
      <c r="P632" s="12"/>
    </row>
    <row r="633" spans="14:16" ht="15">
      <c r="N633" s="11"/>
      <c r="O633" s="12"/>
      <c r="P633" s="12"/>
    </row>
    <row r="634" spans="14:16" ht="15">
      <c r="N634" s="11"/>
      <c r="O634" s="12"/>
      <c r="P634" s="12"/>
    </row>
    <row r="635" spans="14:16" ht="15">
      <c r="N635" s="11"/>
      <c r="O635" s="12"/>
      <c r="P635" s="12"/>
    </row>
    <row r="636" spans="14:16" ht="15">
      <c r="N636" s="11"/>
      <c r="O636" s="12"/>
      <c r="P636" s="12"/>
    </row>
    <row r="637" spans="14:16" ht="15">
      <c r="N637" s="11"/>
      <c r="O637" s="12"/>
      <c r="P637" s="12"/>
    </row>
    <row r="638" spans="14:16" ht="15">
      <c r="N638" s="11"/>
      <c r="O638" s="12"/>
      <c r="P638" s="12"/>
    </row>
    <row r="639" spans="14:16" ht="15">
      <c r="N639" s="11"/>
      <c r="O639" s="12"/>
      <c r="P639" s="12"/>
    </row>
    <row r="640" spans="14:16" ht="15">
      <c r="N640" s="11"/>
      <c r="O640" s="12"/>
      <c r="P640" s="12"/>
    </row>
    <row r="641" spans="14:16" ht="15">
      <c r="N641" s="11"/>
      <c r="O641" s="12"/>
      <c r="P641" s="12"/>
    </row>
    <row r="642" spans="14:16" ht="15">
      <c r="N642" s="11"/>
      <c r="O642" s="12"/>
      <c r="P642" s="12"/>
    </row>
    <row r="643" spans="14:16" ht="15">
      <c r="N643" s="11"/>
      <c r="O643" s="12"/>
      <c r="P643" s="12"/>
    </row>
    <row r="644" spans="14:16" ht="15">
      <c r="N644" s="11"/>
      <c r="O644" s="12"/>
      <c r="P644" s="12"/>
    </row>
    <row r="645" spans="14:16" ht="15">
      <c r="N645" s="11"/>
      <c r="O645" s="12"/>
      <c r="P645" s="12"/>
    </row>
    <row r="646" spans="14:16" ht="15">
      <c r="N646" s="11"/>
      <c r="O646" s="12"/>
      <c r="P646" s="12"/>
    </row>
    <row r="647" spans="14:16" ht="15">
      <c r="N647" s="11"/>
      <c r="O647" s="12"/>
      <c r="P647" s="12"/>
    </row>
    <row r="648" spans="14:16" ht="15">
      <c r="N648" s="11"/>
      <c r="O648" s="12"/>
      <c r="P648" s="12"/>
    </row>
    <row r="649" spans="14:16" ht="15">
      <c r="N649" s="11"/>
      <c r="O649" s="12"/>
      <c r="P649" s="12"/>
    </row>
    <row r="650" spans="14:16" ht="15">
      <c r="N650" s="11"/>
      <c r="O650" s="12"/>
      <c r="P650" s="12"/>
    </row>
    <row r="651" spans="14:16" ht="15">
      <c r="N651" s="11"/>
      <c r="O651" s="12"/>
      <c r="P651" s="12"/>
    </row>
    <row r="652" spans="14:16" ht="15">
      <c r="N652" s="11"/>
      <c r="O652" s="12"/>
      <c r="P652" s="12"/>
    </row>
    <row r="653" spans="14:16" ht="15">
      <c r="N653" s="11"/>
      <c r="O653" s="12"/>
      <c r="P653" s="12"/>
    </row>
    <row r="654" spans="14:16" ht="15">
      <c r="N654" s="11"/>
      <c r="O654" s="12"/>
      <c r="P654" s="12"/>
    </row>
    <row r="655" spans="14:16" ht="15">
      <c r="N655" s="11"/>
      <c r="O655" s="12"/>
      <c r="P655" s="12"/>
    </row>
    <row r="656" spans="14:16" ht="15">
      <c r="N656" s="11"/>
      <c r="O656" s="12"/>
      <c r="P656" s="12"/>
    </row>
    <row r="657" spans="14:16" ht="15">
      <c r="N657" s="11"/>
      <c r="O657" s="12"/>
      <c r="P657" s="12"/>
    </row>
    <row r="658" spans="14:16" ht="15">
      <c r="N658" s="11"/>
      <c r="O658" s="12"/>
      <c r="P658" s="12"/>
    </row>
    <row r="659" spans="14:16" ht="15">
      <c r="N659" s="11"/>
      <c r="O659" s="12"/>
      <c r="P659" s="12"/>
    </row>
    <row r="660" spans="14:16" ht="15">
      <c r="N660" s="11"/>
      <c r="O660" s="12"/>
      <c r="P660" s="12"/>
    </row>
    <row r="661" spans="14:16" ht="15">
      <c r="N661" s="11"/>
      <c r="O661" s="12"/>
      <c r="P661" s="12"/>
    </row>
    <row r="662" spans="14:16" ht="15">
      <c r="N662" s="11"/>
      <c r="O662" s="12"/>
      <c r="P662" s="12"/>
    </row>
    <row r="663" spans="14:16" ht="15">
      <c r="N663" s="11"/>
      <c r="O663" s="12"/>
      <c r="P663" s="12"/>
    </row>
    <row r="664" spans="14:16" ht="15">
      <c r="N664" s="11"/>
      <c r="O664" s="12"/>
      <c r="P664" s="12"/>
    </row>
    <row r="665" spans="14:16" ht="15">
      <c r="N665" s="11"/>
      <c r="O665" s="12"/>
      <c r="P665" s="12"/>
    </row>
    <row r="666" spans="14:16" ht="15">
      <c r="N666" s="11"/>
      <c r="O666" s="12"/>
      <c r="P666" s="12"/>
    </row>
    <row r="667" spans="14:16" ht="15">
      <c r="N667" s="11"/>
      <c r="O667" s="12"/>
      <c r="P667" s="12"/>
    </row>
    <row r="668" spans="14:16" ht="15">
      <c r="N668" s="11"/>
      <c r="O668" s="12"/>
      <c r="P668" s="12"/>
    </row>
    <row r="669" spans="14:16" ht="15">
      <c r="N669" s="11"/>
      <c r="O669" s="12"/>
      <c r="P669" s="12"/>
    </row>
    <row r="670" spans="14:16" ht="15">
      <c r="N670" s="11"/>
      <c r="O670" s="12"/>
      <c r="P670" s="12"/>
    </row>
    <row r="671" spans="14:16" ht="15">
      <c r="N671" s="11"/>
      <c r="O671" s="12"/>
      <c r="P671" s="12"/>
    </row>
    <row r="672" spans="14:16" ht="15">
      <c r="N672" s="11"/>
      <c r="O672" s="12"/>
      <c r="P672" s="12"/>
    </row>
    <row r="673" spans="14:16" ht="15">
      <c r="N673" s="11"/>
      <c r="O673" s="12"/>
      <c r="P673" s="12"/>
    </row>
    <row r="674" spans="14:16" ht="15">
      <c r="N674" s="11"/>
      <c r="O674" s="12"/>
      <c r="P674" s="12"/>
    </row>
    <row r="675" spans="14:16" ht="15">
      <c r="N675" s="11"/>
      <c r="O675" s="12"/>
      <c r="P675" s="12"/>
    </row>
    <row r="676" spans="14:16" ht="15">
      <c r="N676" s="11"/>
      <c r="O676" s="12"/>
      <c r="P676" s="12"/>
    </row>
    <row r="677" spans="14:16" ht="15">
      <c r="N677" s="11"/>
      <c r="O677" s="12"/>
      <c r="P677" s="12"/>
    </row>
    <row r="678" spans="14:16" ht="15">
      <c r="N678" s="11"/>
      <c r="O678" s="12"/>
      <c r="P678" s="12"/>
    </row>
    <row r="679" spans="14:16" ht="15">
      <c r="N679" s="11"/>
      <c r="O679" s="12"/>
      <c r="P679" s="12"/>
    </row>
    <row r="680" spans="14:16" ht="15">
      <c r="N680" s="11"/>
      <c r="O680" s="12"/>
      <c r="P680" s="12"/>
    </row>
    <row r="681" spans="14:16" ht="15">
      <c r="N681" s="11"/>
      <c r="O681" s="12"/>
      <c r="P681" s="12"/>
    </row>
    <row r="682" spans="14:16" ht="15">
      <c r="N682" s="11"/>
      <c r="O682" s="12"/>
      <c r="P682" s="12"/>
    </row>
    <row r="683" spans="14:16" ht="15">
      <c r="N683" s="11"/>
      <c r="O683" s="12"/>
      <c r="P683" s="12"/>
    </row>
    <row r="684" spans="14:16" ht="15">
      <c r="N684" s="11"/>
      <c r="O684" s="12"/>
      <c r="P684" s="12"/>
    </row>
    <row r="685" spans="14:16" ht="15">
      <c r="N685" s="11"/>
      <c r="O685" s="12"/>
      <c r="P685" s="12"/>
    </row>
    <row r="686" spans="14:16" ht="15">
      <c r="N686" s="11"/>
      <c r="O686" s="12"/>
      <c r="P686" s="12"/>
    </row>
    <row r="687" spans="14:16" ht="15">
      <c r="N687" s="11"/>
      <c r="O687" s="12"/>
      <c r="P687" s="12"/>
    </row>
    <row r="688" spans="14:16" ht="15">
      <c r="N688" s="11"/>
      <c r="O688" s="12"/>
      <c r="P688" s="12"/>
    </row>
    <row r="689" spans="14:16" ht="15">
      <c r="N689" s="11"/>
      <c r="O689" s="12"/>
      <c r="P689" s="12"/>
    </row>
    <row r="690" spans="14:16" ht="15">
      <c r="N690" s="11"/>
      <c r="O690" s="12"/>
      <c r="P690" s="12"/>
    </row>
    <row r="691" spans="14:16" ht="15">
      <c r="N691" s="11"/>
      <c r="O691" s="12"/>
      <c r="P691" s="12"/>
    </row>
    <row r="692" spans="14:16" ht="15">
      <c r="N692" s="11"/>
      <c r="O692" s="12"/>
      <c r="P692" s="12"/>
    </row>
    <row r="693" spans="14:16" ht="15">
      <c r="N693" s="11"/>
      <c r="O693" s="12"/>
      <c r="P693" s="12"/>
    </row>
    <row r="694" spans="14:16" ht="15">
      <c r="N694" s="11"/>
      <c r="O694" s="12"/>
      <c r="P694" s="12"/>
    </row>
    <row r="695" spans="14:16" ht="15">
      <c r="N695" s="11"/>
      <c r="O695" s="12"/>
      <c r="P695" s="12"/>
    </row>
    <row r="696" spans="14:16" ht="15">
      <c r="N696" s="11"/>
      <c r="O696" s="12"/>
      <c r="P696" s="12"/>
    </row>
    <row r="697" spans="14:16" ht="15">
      <c r="N697" s="11"/>
      <c r="O697" s="12"/>
      <c r="P697" s="12"/>
    </row>
    <row r="698" spans="14:16" ht="15">
      <c r="N698" s="11"/>
      <c r="O698" s="12"/>
      <c r="P698" s="12"/>
    </row>
    <row r="699" spans="14:16" ht="15">
      <c r="N699" s="11"/>
      <c r="O699" s="12"/>
      <c r="P699" s="12"/>
    </row>
    <row r="700" spans="14:16" ht="15">
      <c r="N700" s="11"/>
      <c r="O700" s="12"/>
      <c r="P700" s="12"/>
    </row>
    <row r="701" spans="14:16" ht="15">
      <c r="N701" s="11"/>
      <c r="O701" s="12"/>
      <c r="P701" s="12"/>
    </row>
    <row r="702" spans="14:16" ht="15">
      <c r="N702" s="11"/>
      <c r="O702" s="12"/>
      <c r="P702" s="12"/>
    </row>
    <row r="703" spans="14:16" ht="15">
      <c r="N703" s="11"/>
      <c r="O703" s="12"/>
      <c r="P703" s="12"/>
    </row>
    <row r="704" spans="14:16" ht="15">
      <c r="N704" s="11"/>
      <c r="O704" s="12"/>
      <c r="P704" s="12"/>
    </row>
    <row r="705" spans="14:16" ht="15">
      <c r="N705" s="11"/>
      <c r="O705" s="12"/>
      <c r="P705" s="12"/>
    </row>
    <row r="706" spans="14:16" ht="15">
      <c r="N706" s="11"/>
      <c r="O706" s="12"/>
      <c r="P706" s="12"/>
    </row>
    <row r="707" spans="14:16" ht="15">
      <c r="N707" s="11"/>
      <c r="O707" s="12"/>
      <c r="P707" s="12"/>
    </row>
    <row r="708" spans="14:16" ht="15">
      <c r="N708" s="11"/>
      <c r="O708" s="12"/>
      <c r="P708" s="12"/>
    </row>
    <row r="709" spans="14:16" ht="15">
      <c r="N709" s="11"/>
      <c r="O709" s="12"/>
      <c r="P709" s="12"/>
    </row>
    <row r="710" spans="14:16" ht="15">
      <c r="N710" s="11"/>
      <c r="O710" s="12"/>
      <c r="P710" s="12"/>
    </row>
    <row r="711" spans="14:16" ht="15">
      <c r="N711" s="11"/>
      <c r="O711" s="12"/>
      <c r="P711" s="12"/>
    </row>
    <row r="712" spans="14:16" ht="15">
      <c r="N712" s="11"/>
      <c r="O712" s="12"/>
      <c r="P712" s="12"/>
    </row>
    <row r="713" spans="14:16" ht="15">
      <c r="N713" s="11"/>
      <c r="O713" s="12"/>
      <c r="P713" s="12"/>
    </row>
    <row r="714" spans="14:16" ht="15">
      <c r="N714" s="11"/>
      <c r="O714" s="12"/>
      <c r="P714" s="12"/>
    </row>
    <row r="715" spans="14:16" ht="15">
      <c r="N715" s="11"/>
      <c r="O715" s="12"/>
      <c r="P715" s="12"/>
    </row>
    <row r="716" spans="14:16" ht="15">
      <c r="N716" s="11"/>
      <c r="O716" s="12"/>
      <c r="P716" s="12"/>
    </row>
    <row r="717" spans="14:16" ht="15">
      <c r="N717" s="11"/>
      <c r="O717" s="12"/>
      <c r="P717" s="12"/>
    </row>
    <row r="718" spans="14:16" ht="15">
      <c r="N718" s="11"/>
      <c r="O718" s="12"/>
      <c r="P718" s="12"/>
    </row>
    <row r="719" spans="14:16" ht="15">
      <c r="N719" s="11"/>
      <c r="O719" s="12"/>
      <c r="P719" s="12"/>
    </row>
    <row r="720" spans="14:16" ht="15">
      <c r="N720" s="11"/>
      <c r="O720" s="12"/>
      <c r="P720" s="12"/>
    </row>
    <row r="721" spans="14:16" ht="15">
      <c r="N721" s="11"/>
      <c r="O721" s="12"/>
      <c r="P721" s="12"/>
    </row>
    <row r="722" spans="14:16" ht="15">
      <c r="N722" s="11"/>
      <c r="O722" s="12"/>
      <c r="P722" s="12"/>
    </row>
    <row r="723" spans="14:16" ht="15">
      <c r="N723" s="11"/>
      <c r="O723" s="12"/>
      <c r="P723" s="12"/>
    </row>
    <row r="724" spans="14:16" ht="15">
      <c r="N724" s="11"/>
      <c r="O724" s="12"/>
      <c r="P724" s="12"/>
    </row>
    <row r="725" spans="14:16" ht="15">
      <c r="N725" s="11"/>
      <c r="O725" s="12"/>
      <c r="P725" s="12"/>
    </row>
    <row r="726" spans="14:16" ht="15">
      <c r="N726" s="11"/>
      <c r="O726" s="12"/>
      <c r="P726" s="12"/>
    </row>
    <row r="727" spans="14:16" ht="15">
      <c r="N727" s="11"/>
      <c r="O727" s="12"/>
      <c r="P727" s="12"/>
    </row>
    <row r="728" spans="14:16" ht="15">
      <c r="N728" s="11"/>
      <c r="O728" s="12"/>
      <c r="P728" s="12"/>
    </row>
    <row r="729" spans="14:16" ht="15">
      <c r="N729" s="11"/>
      <c r="O729" s="12"/>
      <c r="P729" s="12"/>
    </row>
    <row r="730" spans="14:16" ht="15">
      <c r="N730" s="11"/>
      <c r="O730" s="12"/>
      <c r="P730" s="12"/>
    </row>
    <row r="731" spans="14:16" ht="15">
      <c r="N731" s="11"/>
      <c r="O731" s="12"/>
      <c r="P731" s="12"/>
    </row>
    <row r="732" spans="14:16" ht="15">
      <c r="N732" s="11"/>
      <c r="O732" s="12"/>
      <c r="P732" s="12"/>
    </row>
    <row r="733" spans="14:16" ht="15">
      <c r="N733" s="11"/>
      <c r="O733" s="12"/>
      <c r="P733" s="12"/>
    </row>
    <row r="734" spans="14:16" ht="15">
      <c r="N734" s="11"/>
      <c r="O734" s="12"/>
      <c r="P734" s="12"/>
    </row>
    <row r="735" spans="14:16" ht="15">
      <c r="N735" s="11"/>
      <c r="O735" s="12"/>
      <c r="P735" s="12"/>
    </row>
    <row r="736" spans="14:16" ht="15">
      <c r="N736" s="11"/>
      <c r="O736" s="12"/>
      <c r="P736" s="12"/>
    </row>
    <row r="737" spans="14:16" ht="15">
      <c r="N737" s="11"/>
      <c r="O737" s="12"/>
      <c r="P737" s="12"/>
    </row>
    <row r="738" spans="14:16" ht="15">
      <c r="N738" s="11"/>
      <c r="O738" s="12"/>
      <c r="P738" s="12"/>
    </row>
    <row r="739" spans="14:16" ht="15">
      <c r="N739" s="11"/>
      <c r="O739" s="12"/>
      <c r="P739" s="12"/>
    </row>
    <row r="740" spans="14:16" ht="15">
      <c r="N740" s="11"/>
      <c r="O740" s="12"/>
      <c r="P740" s="12"/>
    </row>
    <row r="741" spans="14:16" ht="15">
      <c r="N741" s="11"/>
      <c r="O741" s="12"/>
      <c r="P741" s="12"/>
    </row>
    <row r="742" spans="14:16" ht="15">
      <c r="N742" s="11"/>
      <c r="O742" s="12"/>
      <c r="P742" s="12"/>
    </row>
    <row r="743" spans="14:16" ht="15">
      <c r="N743" s="11"/>
      <c r="O743" s="12"/>
      <c r="P743" s="12"/>
    </row>
    <row r="744" spans="14:16" ht="15">
      <c r="N744" s="11"/>
      <c r="O744" s="12"/>
      <c r="P744" s="12"/>
    </row>
    <row r="745" spans="14:16" ht="15">
      <c r="N745" s="11"/>
      <c r="O745" s="12"/>
      <c r="P745" s="12"/>
    </row>
    <row r="746" spans="14:16" ht="15">
      <c r="N746" s="11"/>
      <c r="O746" s="12"/>
      <c r="P746" s="12"/>
    </row>
    <row r="747" spans="14:16" ht="15">
      <c r="N747" s="11"/>
      <c r="O747" s="12"/>
      <c r="P747" s="12"/>
    </row>
    <row r="748" spans="14:16" ht="15">
      <c r="N748" s="11"/>
      <c r="O748" s="12"/>
      <c r="P748" s="12"/>
    </row>
    <row r="749" spans="14:16" ht="15">
      <c r="N749" s="11"/>
      <c r="O749" s="12"/>
      <c r="P749" s="12"/>
    </row>
    <row r="750" spans="14:16" ht="15">
      <c r="N750" s="11"/>
      <c r="O750" s="12"/>
      <c r="P750" s="12"/>
    </row>
    <row r="751" spans="14:16" ht="15">
      <c r="N751" s="11"/>
      <c r="O751" s="12"/>
      <c r="P751" s="12"/>
    </row>
    <row r="752" spans="14:16" ht="15">
      <c r="N752" s="11"/>
      <c r="O752" s="12"/>
      <c r="P752" s="12"/>
    </row>
    <row r="753" spans="14:16" ht="15">
      <c r="N753" s="11"/>
      <c r="O753" s="12"/>
      <c r="P753" s="12"/>
    </row>
    <row r="754" spans="14:16" ht="15">
      <c r="N754" s="11"/>
      <c r="O754" s="12"/>
      <c r="P754" s="12"/>
    </row>
    <row r="755" spans="14:16" ht="15">
      <c r="N755" s="11"/>
      <c r="O755" s="12"/>
      <c r="P755" s="12"/>
    </row>
    <row r="756" spans="14:16" ht="15">
      <c r="N756" s="11"/>
      <c r="O756" s="12"/>
      <c r="P756" s="12"/>
    </row>
    <row r="757" spans="14:16" ht="15">
      <c r="N757" s="11"/>
      <c r="O757" s="12"/>
      <c r="P757" s="12"/>
    </row>
    <row r="758" spans="14:16" ht="15">
      <c r="N758" s="11"/>
      <c r="O758" s="12"/>
      <c r="P758" s="12"/>
    </row>
    <row r="759" spans="14:16" ht="15">
      <c r="N759" s="11"/>
      <c r="O759" s="12"/>
      <c r="P759" s="12"/>
    </row>
    <row r="760" spans="14:16" ht="15">
      <c r="N760" s="11"/>
      <c r="O760" s="12"/>
      <c r="P760" s="12"/>
    </row>
    <row r="761" spans="14:16" ht="15">
      <c r="N761" s="11"/>
      <c r="O761" s="12"/>
      <c r="P761" s="12"/>
    </row>
    <row r="762" spans="14:16" ht="15">
      <c r="N762" s="11"/>
      <c r="O762" s="12"/>
      <c r="P762" s="12"/>
    </row>
    <row r="763" spans="14:16" ht="15">
      <c r="N763" s="11"/>
      <c r="O763" s="12"/>
      <c r="P763" s="12"/>
    </row>
    <row r="764" spans="14:16" ht="15">
      <c r="N764" s="11"/>
      <c r="O764" s="12"/>
      <c r="P764" s="12"/>
    </row>
    <row r="765" spans="14:16" ht="15">
      <c r="N765" s="11"/>
      <c r="O765" s="12"/>
      <c r="P765" s="12"/>
    </row>
    <row r="766" spans="14:16" ht="15">
      <c r="N766" s="11"/>
      <c r="O766" s="12"/>
      <c r="P766" s="12"/>
    </row>
    <row r="767" spans="14:16" ht="15">
      <c r="N767" s="11"/>
      <c r="O767" s="12"/>
      <c r="P767" s="12"/>
    </row>
    <row r="768" spans="14:16" ht="15">
      <c r="N768" s="11"/>
      <c r="O768" s="12"/>
      <c r="P768" s="12"/>
    </row>
    <row r="769" spans="14:16" ht="15">
      <c r="N769" s="11"/>
      <c r="O769" s="12"/>
      <c r="P769" s="12"/>
    </row>
    <row r="770" spans="14:16" ht="15">
      <c r="N770" s="11"/>
      <c r="O770" s="12"/>
      <c r="P770" s="12"/>
    </row>
    <row r="771" spans="14:16" ht="15">
      <c r="N771" s="11"/>
      <c r="O771" s="12"/>
      <c r="P771" s="12"/>
    </row>
    <row r="772" spans="14:16" ht="15">
      <c r="N772" s="11"/>
      <c r="O772" s="12"/>
      <c r="P772" s="12"/>
    </row>
    <row r="773" spans="14:16" ht="15">
      <c r="N773" s="11"/>
      <c r="O773" s="12"/>
      <c r="P773" s="12"/>
    </row>
    <row r="774" spans="14:16" ht="15">
      <c r="N774" s="11"/>
      <c r="O774" s="12"/>
      <c r="P774" s="12"/>
    </row>
    <row r="775" spans="14:16" ht="15">
      <c r="N775" s="11"/>
      <c r="O775" s="12"/>
      <c r="P775" s="12"/>
    </row>
    <row r="776" spans="14:16" ht="15">
      <c r="N776" s="11"/>
      <c r="O776" s="12"/>
      <c r="P776" s="12"/>
    </row>
    <row r="777" spans="14:16" ht="15">
      <c r="N777" s="11"/>
      <c r="O777" s="12"/>
      <c r="P777" s="12"/>
    </row>
    <row r="778" spans="14:16" ht="15">
      <c r="N778" s="11"/>
      <c r="O778" s="12"/>
      <c r="P778" s="12"/>
    </row>
    <row r="779" spans="14:16" ht="15">
      <c r="N779" s="11"/>
      <c r="O779" s="12"/>
      <c r="P779" s="12"/>
    </row>
    <row r="780" spans="14:16" ht="15">
      <c r="N780" s="11"/>
      <c r="O780" s="12"/>
      <c r="P780" s="12"/>
    </row>
    <row r="781" spans="14:16" ht="15">
      <c r="N781" s="11"/>
      <c r="O781" s="12"/>
      <c r="P781" s="12"/>
    </row>
    <row r="782" spans="14:16" ht="15">
      <c r="N782" s="11"/>
      <c r="O782" s="12"/>
      <c r="P782" s="12"/>
    </row>
    <row r="783" spans="14:16" ht="15">
      <c r="N783" s="11"/>
      <c r="O783" s="12"/>
      <c r="P783" s="12"/>
    </row>
    <row r="784" spans="14:16" ht="15">
      <c r="N784" s="11"/>
      <c r="O784" s="12"/>
      <c r="P784" s="12"/>
    </row>
    <row r="785" spans="14:16" ht="15">
      <c r="N785" s="11"/>
      <c r="O785" s="12"/>
      <c r="P785" s="12"/>
    </row>
    <row r="786" spans="14:16" ht="15">
      <c r="N786" s="11"/>
      <c r="O786" s="12"/>
      <c r="P786" s="12"/>
    </row>
    <row r="787" spans="14:16" ht="15">
      <c r="N787" s="11"/>
      <c r="O787" s="12"/>
      <c r="P787" s="12"/>
    </row>
    <row r="788" spans="14:16" ht="15">
      <c r="N788" s="11"/>
      <c r="O788" s="12"/>
      <c r="P788" s="12"/>
    </row>
    <row r="789" spans="14:16" ht="15">
      <c r="N789" s="11"/>
      <c r="O789" s="12"/>
      <c r="P789" s="12"/>
    </row>
    <row r="790" spans="14:16" ht="15">
      <c r="N790" s="11"/>
      <c r="O790" s="12"/>
      <c r="P790" s="12"/>
    </row>
    <row r="791" spans="14:16" ht="15">
      <c r="N791" s="11"/>
      <c r="O791" s="12"/>
      <c r="P791" s="12"/>
    </row>
    <row r="792" spans="14:16" ht="15">
      <c r="N792" s="11"/>
      <c r="O792" s="12"/>
      <c r="P792" s="12"/>
    </row>
    <row r="793" spans="14:16" ht="15">
      <c r="N793" s="11"/>
      <c r="O793" s="12"/>
      <c r="P793" s="12"/>
    </row>
    <row r="794" spans="14:16" ht="15">
      <c r="N794" s="11"/>
      <c r="O794" s="12"/>
      <c r="P794" s="12"/>
    </row>
    <row r="795" spans="14:16" ht="15">
      <c r="N795" s="11"/>
      <c r="O795" s="12"/>
      <c r="P795" s="12"/>
    </row>
    <row r="796" spans="14:16" ht="15">
      <c r="N796" s="11"/>
      <c r="O796" s="12"/>
      <c r="P796" s="12"/>
    </row>
    <row r="797" spans="14:16" ht="15">
      <c r="N797" s="11"/>
      <c r="O797" s="12"/>
      <c r="P797" s="12"/>
    </row>
    <row r="798" spans="14:16" ht="15">
      <c r="N798" s="11"/>
      <c r="O798" s="12"/>
      <c r="P798" s="12"/>
    </row>
    <row r="799" spans="14:16" ht="15">
      <c r="N799" s="11"/>
      <c r="O799" s="12"/>
      <c r="P799" s="12"/>
    </row>
    <row r="800" spans="14:16" ht="15">
      <c r="N800" s="11"/>
      <c r="O800" s="12"/>
      <c r="P800" s="12"/>
    </row>
    <row r="801" spans="14:16" ht="15">
      <c r="N801" s="11"/>
      <c r="O801" s="12"/>
      <c r="P801" s="12"/>
    </row>
    <row r="802" spans="14:16" ht="15">
      <c r="N802" s="11"/>
      <c r="O802" s="12"/>
      <c r="P802" s="12"/>
    </row>
    <row r="803" spans="14:16" ht="15">
      <c r="N803" s="11"/>
      <c r="O803" s="12"/>
      <c r="P803" s="12"/>
    </row>
    <row r="804" spans="14:16" ht="15">
      <c r="N804" s="11"/>
      <c r="O804" s="12"/>
      <c r="P804" s="12"/>
    </row>
    <row r="805" spans="14:16" ht="15">
      <c r="N805" s="11"/>
      <c r="O805" s="12"/>
      <c r="P805" s="12"/>
    </row>
    <row r="806" spans="14:16" ht="15">
      <c r="N806" s="11"/>
      <c r="O806" s="12"/>
      <c r="P806" s="12"/>
    </row>
    <row r="807" spans="14:16" ht="15">
      <c r="N807" s="11"/>
      <c r="O807" s="12"/>
      <c r="P807" s="12"/>
    </row>
    <row r="808" spans="14:16" ht="15">
      <c r="N808" s="11"/>
      <c r="O808" s="12"/>
      <c r="P808" s="12"/>
    </row>
    <row r="809" spans="14:16" ht="15">
      <c r="N809" s="11"/>
      <c r="O809" s="12"/>
      <c r="P809" s="12"/>
    </row>
    <row r="810" spans="14:16" ht="15">
      <c r="N810" s="11"/>
      <c r="O810" s="12"/>
      <c r="P810" s="12"/>
    </row>
    <row r="811" spans="14:16" ht="15">
      <c r="N811" s="11"/>
      <c r="O811" s="12"/>
      <c r="P811" s="12"/>
    </row>
    <row r="812" spans="14:16" ht="15">
      <c r="N812" s="11"/>
      <c r="O812" s="12"/>
      <c r="P812" s="12"/>
    </row>
    <row r="813" spans="14:16" ht="15">
      <c r="N813" s="11"/>
      <c r="O813" s="12"/>
      <c r="P813" s="12"/>
    </row>
    <row r="814" spans="14:16" ht="15">
      <c r="N814" s="11"/>
      <c r="O814" s="12"/>
      <c r="P814" s="12"/>
    </row>
    <row r="815" spans="14:16" ht="15">
      <c r="N815" s="11"/>
      <c r="O815" s="12"/>
      <c r="P815" s="12"/>
    </row>
    <row r="816" spans="14:16" ht="15">
      <c r="N816" s="11"/>
      <c r="O816" s="12"/>
      <c r="P816" s="12"/>
    </row>
    <row r="817" spans="14:16" ht="15">
      <c r="N817" s="11"/>
      <c r="O817" s="12"/>
      <c r="P817" s="12"/>
    </row>
    <row r="818" spans="14:16" ht="15">
      <c r="N818" s="11"/>
      <c r="O818" s="12"/>
      <c r="P818" s="12"/>
    </row>
    <row r="819" spans="14:16" ht="15">
      <c r="N819" s="11"/>
      <c r="O819" s="12"/>
      <c r="P819" s="12"/>
    </row>
    <row r="820" spans="14:16" ht="15">
      <c r="N820" s="11"/>
      <c r="O820" s="12"/>
      <c r="P820" s="12"/>
    </row>
    <row r="821" spans="14:16" ht="15">
      <c r="N821" s="11"/>
      <c r="O821" s="12"/>
      <c r="P821" s="12"/>
    </row>
    <row r="822" spans="14:16" ht="15">
      <c r="N822" s="11"/>
      <c r="O822" s="12"/>
      <c r="P822" s="12"/>
    </row>
    <row r="823" spans="14:16" ht="15">
      <c r="N823" s="11"/>
      <c r="O823" s="12"/>
      <c r="P823" s="12"/>
    </row>
    <row r="824" spans="14:16" ht="15">
      <c r="N824" s="11"/>
      <c r="O824" s="12"/>
      <c r="P824" s="12"/>
    </row>
    <row r="825" spans="14:16" ht="15">
      <c r="N825" s="11"/>
      <c r="O825" s="12"/>
      <c r="P825" s="12"/>
    </row>
    <row r="826" spans="14:16" ht="15">
      <c r="N826" s="11"/>
      <c r="O826" s="12"/>
      <c r="P826" s="12"/>
    </row>
    <row r="827" spans="14:16" ht="15">
      <c r="N827" s="11"/>
      <c r="O827" s="12"/>
      <c r="P827" s="12"/>
    </row>
    <row r="828" spans="14:16" ht="15">
      <c r="N828" s="11"/>
      <c r="O828" s="12"/>
      <c r="P828" s="12"/>
    </row>
    <row r="829" spans="14:16" ht="15">
      <c r="N829" s="11"/>
      <c r="O829" s="12"/>
      <c r="P829" s="12"/>
    </row>
    <row r="830" spans="14:16" ht="15">
      <c r="N830" s="11"/>
      <c r="O830" s="12"/>
      <c r="P830" s="12"/>
    </row>
    <row r="831" spans="14:16" ht="15">
      <c r="N831" s="11"/>
      <c r="O831" s="12"/>
      <c r="P831" s="12"/>
    </row>
    <row r="832" spans="14:16" ht="15">
      <c r="N832" s="11"/>
      <c r="O832" s="12"/>
      <c r="P832" s="12"/>
    </row>
    <row r="833" spans="14:16" ht="15">
      <c r="N833" s="11"/>
      <c r="O833" s="12"/>
      <c r="P833" s="12"/>
    </row>
    <row r="834" spans="14:16" ht="15">
      <c r="N834" s="11"/>
      <c r="O834" s="12"/>
      <c r="P834" s="12"/>
    </row>
    <row r="835" spans="14:16" ht="15">
      <c r="N835" s="11"/>
      <c r="O835" s="12"/>
      <c r="P835" s="12"/>
    </row>
    <row r="836" spans="14:16" ht="15">
      <c r="N836" s="11"/>
      <c r="O836" s="12"/>
      <c r="P836" s="12"/>
    </row>
    <row r="837" spans="14:16" ht="15">
      <c r="N837" s="11"/>
      <c r="O837" s="12"/>
      <c r="P837" s="12"/>
    </row>
    <row r="838" spans="14:16" ht="15">
      <c r="N838" s="11"/>
      <c r="O838" s="12"/>
      <c r="P838" s="12"/>
    </row>
    <row r="839" spans="14:16" ht="15">
      <c r="N839" s="11"/>
      <c r="O839" s="12"/>
      <c r="P839" s="12"/>
    </row>
    <row r="840" spans="14:16" ht="15">
      <c r="N840" s="11"/>
      <c r="O840" s="12"/>
      <c r="P840" s="12"/>
    </row>
    <row r="841" spans="14:16" ht="15">
      <c r="N841" s="11"/>
      <c r="O841" s="12"/>
      <c r="P841" s="12"/>
    </row>
    <row r="842" spans="14:16" ht="15">
      <c r="N842" s="11"/>
      <c r="O842" s="12"/>
      <c r="P842" s="12"/>
    </row>
    <row r="843" spans="14:16" ht="15">
      <c r="N843" s="11"/>
      <c r="O843" s="12"/>
      <c r="P843" s="12"/>
    </row>
    <row r="844" spans="14:16" ht="15">
      <c r="N844" s="11"/>
      <c r="O844" s="12"/>
      <c r="P844" s="12"/>
    </row>
    <row r="845" spans="14:16" ht="15">
      <c r="N845" s="11"/>
      <c r="O845" s="12"/>
      <c r="P845" s="12"/>
    </row>
    <row r="846" spans="14:16" ht="15">
      <c r="N846" s="11"/>
      <c r="O846" s="12"/>
      <c r="P846" s="12"/>
    </row>
    <row r="847" spans="14:16" ht="15">
      <c r="N847" s="11"/>
      <c r="O847" s="12"/>
      <c r="P847" s="12"/>
    </row>
    <row r="848" spans="14:16" ht="15">
      <c r="N848" s="11"/>
      <c r="O848" s="12"/>
      <c r="P848" s="12"/>
    </row>
    <row r="849" spans="14:16" ht="15">
      <c r="N849" s="11"/>
      <c r="O849" s="12"/>
      <c r="P849" s="12"/>
    </row>
    <row r="850" spans="14:16" ht="15">
      <c r="N850" s="11"/>
      <c r="O850" s="12"/>
      <c r="P850" s="12"/>
    </row>
    <row r="851" spans="14:16" ht="15">
      <c r="N851" s="11"/>
      <c r="O851" s="12"/>
      <c r="P851" s="12"/>
    </row>
    <row r="852" spans="14:16" ht="15">
      <c r="N852" s="11"/>
      <c r="O852" s="12"/>
      <c r="P852" s="12"/>
    </row>
    <row r="853" spans="14:16" ht="15">
      <c r="N853" s="11"/>
      <c r="O853" s="12"/>
      <c r="P853" s="12"/>
    </row>
    <row r="854" spans="14:16" ht="15">
      <c r="N854" s="11"/>
      <c r="O854" s="12"/>
      <c r="P854" s="12"/>
    </row>
    <row r="855" spans="14:16" ht="15">
      <c r="N855" s="11"/>
      <c r="O855" s="12"/>
      <c r="P855" s="12"/>
    </row>
    <row r="856" spans="14:16" ht="15">
      <c r="N856" s="11"/>
      <c r="O856" s="12"/>
      <c r="P856" s="12"/>
    </row>
    <row r="857" spans="14:16" ht="15">
      <c r="N857" s="11"/>
      <c r="O857" s="12"/>
      <c r="P857" s="12"/>
    </row>
    <row r="858" spans="14:16" ht="15">
      <c r="N858" s="11"/>
      <c r="O858" s="12"/>
      <c r="P858" s="12"/>
    </row>
    <row r="859" spans="14:16" ht="15">
      <c r="N859" s="11"/>
      <c r="O859" s="12"/>
      <c r="P859" s="12"/>
    </row>
    <row r="860" spans="14:16" ht="15">
      <c r="N860" s="11"/>
      <c r="O860" s="12"/>
      <c r="P860" s="12"/>
    </row>
    <row r="861" spans="14:16" ht="15">
      <c r="N861" s="11"/>
      <c r="O861" s="12"/>
      <c r="P861" s="12"/>
    </row>
    <row r="862" spans="14:16" ht="15">
      <c r="N862" s="11"/>
      <c r="O862" s="12"/>
      <c r="P862" s="12"/>
    </row>
    <row r="863" spans="14:16" ht="15">
      <c r="N863" s="11"/>
      <c r="O863" s="12"/>
      <c r="P863" s="12"/>
    </row>
    <row r="864" spans="14:16" ht="15">
      <c r="N864" s="11"/>
      <c r="O864" s="12"/>
      <c r="P864" s="12"/>
    </row>
    <row r="865" spans="14:16" ht="15">
      <c r="N865" s="11"/>
      <c r="O865" s="12"/>
      <c r="P865" s="12"/>
    </row>
    <row r="866" spans="14:16" ht="15">
      <c r="N866" s="11"/>
      <c r="O866" s="12"/>
      <c r="P866" s="12"/>
    </row>
    <row r="867" spans="14:16" ht="15">
      <c r="N867" s="11"/>
      <c r="O867" s="12"/>
      <c r="P867" s="12"/>
    </row>
    <row r="868" spans="14:16" ht="15">
      <c r="N868" s="11"/>
      <c r="O868" s="12"/>
      <c r="P868" s="12"/>
    </row>
    <row r="869" spans="14:16" ht="15">
      <c r="N869" s="11"/>
      <c r="O869" s="12"/>
      <c r="P869" s="12"/>
    </row>
    <row r="870" spans="14:16" ht="15">
      <c r="N870" s="11"/>
      <c r="O870" s="12"/>
      <c r="P870" s="12"/>
    </row>
    <row r="871" spans="14:16" ht="15">
      <c r="N871" s="11"/>
      <c r="O871" s="12"/>
      <c r="P871" s="12"/>
    </row>
    <row r="872" spans="14:16" ht="15">
      <c r="N872" s="11"/>
      <c r="O872" s="12"/>
      <c r="P872" s="12"/>
    </row>
    <row r="873" spans="14:16" ht="15">
      <c r="N873" s="11"/>
      <c r="O873" s="12"/>
      <c r="P873" s="12"/>
    </row>
    <row r="874" spans="14:16" ht="15">
      <c r="N874" s="11"/>
      <c r="O874" s="12"/>
      <c r="P874" s="12"/>
    </row>
    <row r="875" spans="14:16" ht="15">
      <c r="N875" s="11"/>
      <c r="O875" s="12"/>
      <c r="P875" s="12"/>
    </row>
    <row r="876" spans="14:16" ht="15">
      <c r="N876" s="11"/>
      <c r="O876" s="12"/>
      <c r="P876" s="12"/>
    </row>
    <row r="877" spans="14:16" ht="15">
      <c r="N877" s="11"/>
      <c r="O877" s="12"/>
      <c r="P877" s="12"/>
    </row>
    <row r="878" spans="14:16" ht="15">
      <c r="N878" s="11"/>
      <c r="O878" s="12"/>
      <c r="P878" s="12"/>
    </row>
    <row r="879" spans="14:16" ht="15">
      <c r="N879" s="11"/>
      <c r="O879" s="12"/>
      <c r="P879" s="12"/>
    </row>
    <row r="880" spans="14:16" ht="15">
      <c r="N880" s="11"/>
      <c r="O880" s="12"/>
      <c r="P880" s="12"/>
    </row>
    <row r="881" spans="14:16" ht="15">
      <c r="N881" s="11"/>
      <c r="O881" s="12"/>
      <c r="P881" s="12"/>
    </row>
    <row r="882" spans="14:16" ht="15">
      <c r="N882" s="11"/>
      <c r="O882" s="12"/>
      <c r="P882" s="12"/>
    </row>
    <row r="883" spans="14:16" ht="15">
      <c r="N883" s="11"/>
      <c r="O883" s="12"/>
      <c r="P883" s="12"/>
    </row>
    <row r="884" spans="14:16" ht="15">
      <c r="N884" s="11"/>
      <c r="O884" s="12"/>
      <c r="P884" s="12"/>
    </row>
    <row r="885" spans="14:16" ht="15">
      <c r="N885" s="11"/>
      <c r="O885" s="12"/>
      <c r="P885" s="12"/>
    </row>
    <row r="886" spans="14:16" ht="15">
      <c r="N886" s="11"/>
      <c r="O886" s="12"/>
      <c r="P886" s="12"/>
    </row>
    <row r="887" spans="14:16" ht="15">
      <c r="N887" s="11"/>
      <c r="O887" s="12"/>
      <c r="P887" s="12"/>
    </row>
    <row r="888" spans="14:16" ht="15">
      <c r="N888" s="11"/>
      <c r="O888" s="12"/>
      <c r="P888" s="12"/>
    </row>
    <row r="889" spans="14:16" ht="15">
      <c r="N889" s="11"/>
      <c r="O889" s="12"/>
      <c r="P889" s="12"/>
    </row>
    <row r="890" spans="14:16" ht="15">
      <c r="N890" s="11"/>
      <c r="O890" s="12"/>
      <c r="P890" s="12"/>
    </row>
    <row r="891" spans="14:16" ht="15">
      <c r="N891" s="11"/>
      <c r="O891" s="12"/>
      <c r="P891" s="12"/>
    </row>
    <row r="892" spans="14:16" ht="15">
      <c r="N892" s="11"/>
      <c r="O892" s="12"/>
      <c r="P892" s="12"/>
    </row>
    <row r="893" spans="14:16" ht="15">
      <c r="N893" s="11"/>
      <c r="O893" s="12"/>
      <c r="P893" s="12"/>
    </row>
    <row r="894" spans="14:16" ht="15">
      <c r="N894" s="11"/>
      <c r="O894" s="12"/>
      <c r="P894" s="12"/>
    </row>
    <row r="895" spans="14:16" ht="15">
      <c r="N895" s="11"/>
      <c r="O895" s="12"/>
      <c r="P895" s="12"/>
    </row>
    <row r="896" spans="14:16" ht="15">
      <c r="N896" s="11"/>
      <c r="O896" s="12"/>
      <c r="P896" s="12"/>
    </row>
    <row r="897" spans="14:16" ht="15">
      <c r="N897" s="11"/>
      <c r="O897" s="12"/>
      <c r="P897" s="12"/>
    </row>
    <row r="898" spans="14:16" ht="15">
      <c r="N898" s="11"/>
      <c r="O898" s="12"/>
      <c r="P898" s="12"/>
    </row>
    <row r="899" spans="14:16" ht="15">
      <c r="N899" s="11"/>
      <c r="O899" s="12"/>
      <c r="P899" s="12"/>
    </row>
    <row r="900" spans="14:16" ht="15">
      <c r="N900" s="11"/>
      <c r="O900" s="12"/>
      <c r="P900" s="12"/>
    </row>
    <row r="901" spans="14:16" ht="15">
      <c r="N901" s="11"/>
      <c r="O901" s="12"/>
      <c r="P901" s="12"/>
    </row>
    <row r="902" spans="14:16" ht="15">
      <c r="N902" s="11"/>
      <c r="O902" s="12"/>
      <c r="P902" s="12"/>
    </row>
    <row r="903" spans="14:16" ht="15">
      <c r="N903" s="11"/>
      <c r="O903" s="12"/>
      <c r="P903" s="12"/>
    </row>
    <row r="904" spans="14:16" ht="15">
      <c r="N904" s="11"/>
      <c r="O904" s="12"/>
      <c r="P904" s="12"/>
    </row>
    <row r="905" spans="14:16" ht="15">
      <c r="N905" s="11"/>
      <c r="O905" s="12"/>
      <c r="P905" s="12"/>
    </row>
    <row r="906" spans="14:16" ht="15">
      <c r="N906" s="11"/>
      <c r="O906" s="12"/>
      <c r="P906" s="12"/>
    </row>
    <row r="907" spans="14:16" ht="15">
      <c r="N907" s="11"/>
      <c r="O907" s="12"/>
      <c r="P907" s="12"/>
    </row>
    <row r="908" spans="14:16" ht="15">
      <c r="N908" s="11"/>
      <c r="O908" s="12"/>
      <c r="P908" s="12"/>
    </row>
    <row r="909" spans="14:16" ht="15">
      <c r="N909" s="11"/>
      <c r="O909" s="12"/>
      <c r="P909" s="12"/>
    </row>
    <row r="910" spans="14:16" ht="15">
      <c r="N910" s="11"/>
      <c r="O910" s="12"/>
      <c r="P910" s="12"/>
    </row>
    <row r="911" spans="14:16" ht="15">
      <c r="N911" s="11"/>
      <c r="O911" s="12"/>
      <c r="P911" s="12"/>
    </row>
    <row r="912" spans="14:16" ht="15">
      <c r="N912" s="11"/>
      <c r="O912" s="12"/>
      <c r="P912" s="12"/>
    </row>
    <row r="913" spans="14:16" ht="15">
      <c r="N913" s="11"/>
      <c r="O913" s="12"/>
      <c r="P913" s="12"/>
    </row>
    <row r="914" spans="14:16" ht="15">
      <c r="N914" s="11"/>
      <c r="O914" s="12"/>
      <c r="P914" s="12"/>
    </row>
    <row r="915" spans="14:16" ht="15">
      <c r="N915" s="11"/>
      <c r="O915" s="12"/>
      <c r="P915" s="12"/>
    </row>
    <row r="916" spans="14:16" ht="15">
      <c r="N916" s="11"/>
      <c r="O916" s="12"/>
      <c r="P916" s="12"/>
    </row>
    <row r="917" spans="14:16" ht="15">
      <c r="N917" s="11"/>
      <c r="O917" s="12"/>
      <c r="P917" s="12"/>
    </row>
    <row r="918" spans="14:16" ht="15">
      <c r="N918" s="11"/>
      <c r="O918" s="12"/>
      <c r="P918" s="12"/>
    </row>
    <row r="919" spans="14:16" ht="15">
      <c r="N919" s="11"/>
      <c r="O919" s="12"/>
      <c r="P919" s="12"/>
    </row>
    <row r="920" spans="14:16" ht="15">
      <c r="N920" s="11"/>
      <c r="O920" s="12"/>
      <c r="P920" s="12"/>
    </row>
    <row r="921" spans="14:16" ht="15">
      <c r="N921" s="11"/>
      <c r="O921" s="12"/>
      <c r="P921" s="12"/>
    </row>
    <row r="922" spans="14:16" ht="15">
      <c r="N922" s="11"/>
      <c r="O922" s="12"/>
      <c r="P922" s="12"/>
    </row>
    <row r="923" spans="14:16" ht="15">
      <c r="N923" s="11"/>
      <c r="O923" s="12"/>
      <c r="P923" s="12"/>
    </row>
    <row r="924" spans="14:16" ht="15">
      <c r="N924" s="11"/>
      <c r="O924" s="12"/>
      <c r="P924" s="12"/>
    </row>
    <row r="925" spans="14:16" ht="15">
      <c r="N925" s="11"/>
      <c r="O925" s="12"/>
      <c r="P925" s="12"/>
    </row>
    <row r="926" spans="14:16" ht="15">
      <c r="N926" s="11"/>
      <c r="O926" s="12"/>
      <c r="P926" s="12"/>
    </row>
    <row r="927" spans="14:16" ht="15">
      <c r="N927" s="11"/>
      <c r="O927" s="12"/>
      <c r="P927" s="12"/>
    </row>
    <row r="928" spans="14:16" ht="15">
      <c r="N928" s="11"/>
      <c r="O928" s="12"/>
      <c r="P928" s="12"/>
    </row>
    <row r="929" spans="14:16" ht="15">
      <c r="N929" s="11"/>
      <c r="O929" s="12"/>
      <c r="P929" s="12"/>
    </row>
    <row r="930" spans="14:16" ht="15">
      <c r="N930" s="11"/>
      <c r="O930" s="12"/>
      <c r="P930" s="12"/>
    </row>
    <row r="931" spans="14:16" ht="15">
      <c r="N931" s="11"/>
      <c r="O931" s="12"/>
      <c r="P931" s="12"/>
    </row>
    <row r="932" spans="14:16" ht="15">
      <c r="N932" s="11"/>
      <c r="O932" s="12"/>
      <c r="P932" s="12"/>
    </row>
    <row r="933" spans="14:16" ht="15">
      <c r="N933" s="11"/>
      <c r="O933" s="12"/>
      <c r="P933" s="12"/>
    </row>
    <row r="934" spans="14:16" ht="15">
      <c r="N934" s="11"/>
      <c r="O934" s="12"/>
      <c r="P934" s="12"/>
    </row>
    <row r="935" spans="14:16" ht="15">
      <c r="N935" s="11"/>
      <c r="O935" s="12"/>
      <c r="P935" s="12"/>
    </row>
    <row r="936" spans="14:16" ht="15">
      <c r="N936" s="11"/>
      <c r="O936" s="12"/>
      <c r="P936" s="12"/>
    </row>
    <row r="937" spans="14:16" ht="15">
      <c r="N937" s="11"/>
      <c r="O937" s="12"/>
      <c r="P937" s="12"/>
    </row>
    <row r="938" spans="14:16" ht="15">
      <c r="N938" s="11"/>
      <c r="O938" s="12"/>
      <c r="P938" s="12"/>
    </row>
    <row r="939" spans="14:16" ht="15">
      <c r="N939" s="11"/>
      <c r="O939" s="12"/>
      <c r="P939" s="12"/>
    </row>
    <row r="940" spans="14:16" ht="15">
      <c r="N940" s="11"/>
      <c r="O940" s="12"/>
      <c r="P940" s="12"/>
    </row>
    <row r="941" spans="14:16" ht="15">
      <c r="N941" s="11"/>
      <c r="O941" s="12"/>
      <c r="P941" s="12"/>
    </row>
    <row r="942" spans="14:16" ht="15">
      <c r="N942" s="11"/>
      <c r="O942" s="12"/>
      <c r="P942" s="12"/>
    </row>
    <row r="943" spans="14:16" ht="15">
      <c r="N943" s="11"/>
      <c r="O943" s="12"/>
      <c r="P943" s="12"/>
    </row>
    <row r="944" spans="14:16" ht="15">
      <c r="N944" s="11"/>
      <c r="O944" s="12"/>
      <c r="P944" s="12"/>
    </row>
    <row r="945" spans="14:16" ht="15">
      <c r="N945" s="11"/>
      <c r="O945" s="12"/>
      <c r="P945" s="12"/>
    </row>
    <row r="946" spans="14:16" ht="15">
      <c r="N946" s="11"/>
      <c r="O946" s="12"/>
      <c r="P946" s="12"/>
    </row>
    <row r="947" spans="14:16" ht="15">
      <c r="N947" s="11"/>
      <c r="O947" s="12"/>
      <c r="P947" s="12"/>
    </row>
    <row r="948" spans="14:16" ht="15">
      <c r="N948" s="11"/>
      <c r="O948" s="12"/>
      <c r="P948" s="12"/>
    </row>
    <row r="949" spans="14:16" ht="15">
      <c r="N949" s="11"/>
      <c r="O949" s="12"/>
      <c r="P949" s="12"/>
    </row>
    <row r="950" spans="14:16" ht="15">
      <c r="N950" s="11"/>
      <c r="O950" s="12"/>
      <c r="P950" s="12"/>
    </row>
    <row r="951" spans="14:16" ht="15">
      <c r="N951" s="11"/>
      <c r="O951" s="12"/>
      <c r="P951" s="12"/>
    </row>
    <row r="952" spans="14:16" ht="15">
      <c r="N952" s="11"/>
      <c r="O952" s="12"/>
      <c r="P952" s="12"/>
    </row>
    <row r="953" spans="14:16" ht="15">
      <c r="N953" s="11"/>
      <c r="O953" s="12"/>
      <c r="P953" s="12"/>
    </row>
    <row r="954" spans="14:16" ht="15">
      <c r="N954" s="11"/>
      <c r="O954" s="12"/>
      <c r="P954" s="12"/>
    </row>
    <row r="955" spans="14:16" ht="15">
      <c r="N955" s="11"/>
      <c r="O955" s="12"/>
      <c r="P955" s="12"/>
    </row>
    <row r="956" spans="14:16" ht="15">
      <c r="N956" s="11"/>
      <c r="O956" s="12"/>
      <c r="P956" s="12"/>
    </row>
    <row r="957" spans="14:16" ht="15">
      <c r="N957" s="11"/>
      <c r="O957" s="12"/>
      <c r="P957" s="12"/>
    </row>
    <row r="958" spans="14:16" ht="15">
      <c r="N958" s="11"/>
      <c r="O958" s="12"/>
      <c r="P958" s="12"/>
    </row>
    <row r="959" spans="14:16" ht="15">
      <c r="N959" s="11"/>
      <c r="O959" s="12"/>
      <c r="P959" s="12"/>
    </row>
    <row r="960" spans="14:16" ht="15">
      <c r="N960" s="11"/>
      <c r="O960" s="12"/>
      <c r="P960" s="12"/>
    </row>
    <row r="961" spans="14:16" ht="15">
      <c r="N961" s="11"/>
      <c r="O961" s="12"/>
      <c r="P961" s="12"/>
    </row>
    <row r="962" spans="14:16" ht="15">
      <c r="N962" s="11"/>
      <c r="O962" s="12"/>
      <c r="P962" s="12"/>
    </row>
    <row r="963" spans="14:16" ht="15">
      <c r="N963" s="11"/>
      <c r="O963" s="12"/>
      <c r="P963" s="12"/>
    </row>
    <row r="964" spans="14:16" ht="15">
      <c r="N964" s="11"/>
      <c r="O964" s="12"/>
      <c r="P964" s="12"/>
    </row>
    <row r="965" spans="14:16" ht="15">
      <c r="N965" s="11"/>
      <c r="O965" s="12"/>
      <c r="P965" s="12"/>
    </row>
    <row r="966" spans="14:16" ht="15">
      <c r="N966" s="11"/>
      <c r="O966" s="12"/>
      <c r="P966" s="12"/>
    </row>
    <row r="967" spans="14:16" ht="15">
      <c r="N967" s="11"/>
      <c r="O967" s="12"/>
      <c r="P967" s="12"/>
    </row>
    <row r="968" spans="14:16" ht="15">
      <c r="N968" s="11"/>
      <c r="O968" s="12"/>
      <c r="P968" s="12"/>
    </row>
    <row r="969" spans="14:16" ht="15">
      <c r="N969" s="11"/>
      <c r="O969" s="12"/>
      <c r="P969" s="12"/>
    </row>
    <row r="970" spans="14:16" ht="15">
      <c r="N970" s="11"/>
      <c r="O970" s="12"/>
      <c r="P970" s="12"/>
    </row>
    <row r="971" spans="14:16" ht="15">
      <c r="N971" s="11"/>
      <c r="O971" s="12"/>
      <c r="P971" s="12"/>
    </row>
    <row r="972" spans="14:16" ht="15">
      <c r="N972" s="11"/>
      <c r="O972" s="12"/>
      <c r="P972" s="12"/>
    </row>
    <row r="973" spans="14:16" ht="15">
      <c r="N973" s="11"/>
      <c r="O973" s="12"/>
      <c r="P973" s="12"/>
    </row>
    <row r="974" spans="14:16" ht="15">
      <c r="N974" s="11"/>
      <c r="O974" s="12"/>
      <c r="P974" s="12"/>
    </row>
    <row r="975" spans="14:16" ht="15">
      <c r="N975" s="11"/>
      <c r="O975" s="12"/>
      <c r="P975" s="12"/>
    </row>
    <row r="976" spans="14:16" ht="15">
      <c r="N976" s="11"/>
      <c r="O976" s="12"/>
      <c r="P976" s="12"/>
    </row>
    <row r="977" spans="14:16" ht="15">
      <c r="N977" s="11"/>
      <c r="O977" s="12"/>
      <c r="P977" s="12"/>
    </row>
    <row r="978" spans="14:16" ht="15">
      <c r="N978" s="11"/>
      <c r="O978" s="12"/>
      <c r="P978" s="12"/>
    </row>
    <row r="979" spans="14:16" ht="15">
      <c r="N979" s="11"/>
      <c r="O979" s="12"/>
      <c r="P979" s="12"/>
    </row>
    <row r="980" spans="14:16" ht="15">
      <c r="N980" s="11"/>
      <c r="O980" s="12"/>
      <c r="P980" s="12"/>
    </row>
    <row r="981" spans="14:16" ht="15">
      <c r="N981" s="11"/>
      <c r="O981" s="12"/>
      <c r="P981" s="12"/>
    </row>
    <row r="982" spans="14:16" ht="15">
      <c r="N982" s="11"/>
      <c r="O982" s="12"/>
      <c r="P982" s="12"/>
    </row>
    <row r="983" spans="14:16" ht="15">
      <c r="N983" s="11"/>
      <c r="O983" s="12"/>
      <c r="P983" s="12"/>
    </row>
    <row r="984" spans="14:16" ht="15">
      <c r="N984" s="11"/>
      <c r="O984" s="12"/>
      <c r="P984" s="12"/>
    </row>
    <row r="985" spans="14:16" ht="15">
      <c r="N985" s="11"/>
      <c r="O985" s="12"/>
      <c r="P985" s="12"/>
    </row>
    <row r="986" spans="14:16" ht="15">
      <c r="N986" s="11"/>
      <c r="O986" s="12"/>
      <c r="P986" s="12"/>
    </row>
    <row r="987" spans="14:16" ht="15">
      <c r="N987" s="11"/>
      <c r="O987" s="12"/>
      <c r="P987" s="12"/>
    </row>
    <row r="988" spans="14:16" ht="15">
      <c r="N988" s="11"/>
      <c r="O988" s="12"/>
      <c r="P988" s="12"/>
    </row>
    <row r="989" spans="14:16" ht="15">
      <c r="N989" s="11"/>
      <c r="O989" s="12"/>
      <c r="P989" s="12"/>
    </row>
    <row r="990" spans="14:16" ht="15">
      <c r="N990" s="11"/>
      <c r="O990" s="12"/>
      <c r="P990" s="12"/>
    </row>
    <row r="991" spans="14:16" ht="15">
      <c r="N991" s="11"/>
      <c r="O991" s="12"/>
      <c r="P991" s="12"/>
    </row>
    <row r="992" spans="14:16" ht="15">
      <c r="N992" s="11"/>
      <c r="O992" s="12"/>
      <c r="P992" s="12"/>
    </row>
  </sheetData>
  <customSheetViews>
    <customSheetView guid="{7665F12A-F6DE-46F2-9AAE-D58016DEADA4}" filter="1" showAutoFilter="1">
      <pageMargins left="0.7" right="0.7" top="0.75" bottom="0.75" header="0.3" footer="0.3"/>
      <autoFilter ref="A1:CC287" xr:uid="{00000000-0000-0000-0000-000000000000}"/>
    </customSheetView>
    <customSheetView guid="{D3E1835B-49DB-4057-985A-74582FAF63F7}" filter="1" showAutoFilter="1">
      <pageMargins left="0.7" right="0.7" top="0.75" bottom="0.75" header="0.3" footer="0.3"/>
      <autoFilter ref="A1:CC287" xr:uid="{00000000-0000-0000-0000-000000000000}">
        <filterColumn colId="11">
          <filters blank="1">
            <filter val="1"/>
          </filters>
        </filterColumn>
        <filterColumn colId="27">
          <filters>
            <filter val="0"/>
          </filters>
        </filterColumn>
      </autoFilter>
    </customSheetView>
    <customSheetView guid="{35A85072-F6AD-43AD-AB56-678FC1DFEEDE}" filter="1" showAutoFilter="1">
      <pageMargins left="0.7" right="0.7" top="0.75" bottom="0.75" header="0.3" footer="0.3"/>
      <autoFilter ref="A1:CC287" xr:uid="{00000000-0000-0000-0000-000000000000}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B94"/>
  <sheetViews>
    <sheetView tabSelected="1" workbookViewId="0">
      <selection activeCell="E11" sqref="E11"/>
    </sheetView>
  </sheetViews>
  <sheetFormatPr baseColWidth="10" defaultColWidth="14.5" defaultRowHeight="15.75" customHeight="1"/>
  <cols>
    <col min="2" max="2" width="37.5" customWidth="1"/>
    <col min="3" max="3" width="14.5" style="14"/>
    <col min="4" max="4" width="16.33203125" style="14" customWidth="1"/>
    <col min="5" max="5" width="15" customWidth="1"/>
    <col min="8" max="8" width="14.5" style="9"/>
    <col min="9" max="9" width="17.83203125" customWidth="1"/>
    <col min="10" max="10" width="17.1640625" customWidth="1"/>
    <col min="11" max="11" width="16.6640625" customWidth="1"/>
    <col min="12" max="13" width="16.6640625" style="9" customWidth="1"/>
    <col min="19" max="19" width="20.5" customWidth="1"/>
  </cols>
  <sheetData>
    <row r="1" spans="1:28" s="17" customFormat="1" ht="15.75" customHeight="1">
      <c r="A1" s="18" t="s">
        <v>0</v>
      </c>
      <c r="B1" s="18" t="s">
        <v>1</v>
      </c>
      <c r="C1" s="115" t="s">
        <v>2</v>
      </c>
      <c r="D1" s="115" t="s">
        <v>3</v>
      </c>
      <c r="E1" s="10" t="s">
        <v>527</v>
      </c>
      <c r="F1" s="10" t="s">
        <v>4</v>
      </c>
      <c r="G1" s="10" t="s">
        <v>5</v>
      </c>
      <c r="H1" s="10" t="s">
        <v>526</v>
      </c>
      <c r="I1" s="10" t="s">
        <v>521</v>
      </c>
      <c r="J1" s="18" t="s">
        <v>380</v>
      </c>
      <c r="K1" s="18" t="s">
        <v>381</v>
      </c>
      <c r="L1" s="19" t="s">
        <v>528</v>
      </c>
      <c r="M1" s="19" t="s">
        <v>529</v>
      </c>
      <c r="N1" s="19" t="s">
        <v>530</v>
      </c>
      <c r="O1" s="18" t="s">
        <v>382</v>
      </c>
      <c r="P1" s="18" t="s">
        <v>15</v>
      </c>
      <c r="Q1" s="18" t="s">
        <v>383</v>
      </c>
      <c r="R1" s="18" t="s">
        <v>384</v>
      </c>
      <c r="S1" s="18" t="s">
        <v>385</v>
      </c>
      <c r="T1" s="18" t="s">
        <v>19</v>
      </c>
      <c r="U1" s="16"/>
      <c r="V1" s="16"/>
      <c r="W1" s="16"/>
      <c r="X1" s="16"/>
      <c r="Y1" s="16"/>
      <c r="Z1" s="16"/>
      <c r="AA1" s="16"/>
      <c r="AB1" s="16"/>
    </row>
    <row r="2" spans="1:28" ht="14">
      <c r="A2" s="20" t="s">
        <v>386</v>
      </c>
      <c r="B2" s="20" t="s">
        <v>387</v>
      </c>
      <c r="C2" s="116">
        <v>37712</v>
      </c>
      <c r="D2" s="116">
        <v>38169</v>
      </c>
      <c r="E2" s="123">
        <f t="shared" ref="E2:E9" si="0">DATEDIF(C2,D2,"M")</f>
        <v>15</v>
      </c>
      <c r="F2" s="20">
        <v>1208860</v>
      </c>
      <c r="G2" s="20">
        <v>90</v>
      </c>
      <c r="H2" s="21">
        <f t="shared" ref="H2:H9" si="1">((G2/F2)/E2)*12*100000</f>
        <v>5.956024684413415</v>
      </c>
      <c r="I2" s="20" t="s">
        <v>388</v>
      </c>
      <c r="J2" s="20" t="s">
        <v>388</v>
      </c>
      <c r="K2" s="20"/>
      <c r="L2" s="22">
        <v>1</v>
      </c>
      <c r="M2" s="22">
        <v>1</v>
      </c>
      <c r="N2" s="22">
        <v>1</v>
      </c>
      <c r="O2" s="21">
        <v>139399.4</v>
      </c>
      <c r="P2" s="20" t="s">
        <v>389</v>
      </c>
      <c r="Q2" s="21">
        <v>120</v>
      </c>
      <c r="R2" s="20">
        <v>87</v>
      </c>
      <c r="S2" s="21">
        <v>1</v>
      </c>
      <c r="T2" s="20" t="s">
        <v>390</v>
      </c>
    </row>
    <row r="3" spans="1:28" ht="14">
      <c r="A3" s="20" t="s">
        <v>386</v>
      </c>
      <c r="B3" s="20" t="s">
        <v>391</v>
      </c>
      <c r="C3" s="116">
        <v>38169</v>
      </c>
      <c r="D3" s="116">
        <v>38353</v>
      </c>
      <c r="E3" s="123">
        <f t="shared" si="0"/>
        <v>6</v>
      </c>
      <c r="F3" s="21">
        <v>1225248</v>
      </c>
      <c r="G3" s="21">
        <v>1684</v>
      </c>
      <c r="H3" s="21">
        <f t="shared" si="1"/>
        <v>274.88312570189868</v>
      </c>
      <c r="I3" s="20" t="s">
        <v>388</v>
      </c>
      <c r="J3" s="20" t="s">
        <v>388</v>
      </c>
      <c r="K3" s="20"/>
      <c r="L3" s="22">
        <v>1</v>
      </c>
      <c r="M3" s="22">
        <v>1</v>
      </c>
      <c r="N3" s="22">
        <v>1</v>
      </c>
      <c r="O3" s="21">
        <v>139399.4</v>
      </c>
      <c r="P3" s="20" t="s">
        <v>389</v>
      </c>
      <c r="Q3" s="21">
        <v>120</v>
      </c>
      <c r="R3" s="20">
        <v>87</v>
      </c>
      <c r="S3" s="21">
        <v>1</v>
      </c>
      <c r="T3" s="20" t="s">
        <v>390</v>
      </c>
    </row>
    <row r="4" spans="1:28" ht="14" hidden="1">
      <c r="A4" s="20" t="s">
        <v>386</v>
      </c>
      <c r="B4" s="20" t="s">
        <v>392</v>
      </c>
      <c r="C4" s="116">
        <v>38353</v>
      </c>
      <c r="D4" s="121">
        <v>38501</v>
      </c>
      <c r="E4" s="123">
        <f t="shared" si="0"/>
        <v>4</v>
      </c>
      <c r="F4" s="21">
        <v>1258025</v>
      </c>
      <c r="G4" s="21">
        <v>58</v>
      </c>
      <c r="H4" s="21">
        <f t="shared" si="1"/>
        <v>13.831203672423046</v>
      </c>
      <c r="I4" s="20" t="s">
        <v>388</v>
      </c>
      <c r="J4" s="20" t="s">
        <v>388</v>
      </c>
      <c r="K4" s="20" t="s">
        <v>386</v>
      </c>
      <c r="L4" s="22">
        <v>1</v>
      </c>
      <c r="M4" s="22">
        <v>1</v>
      </c>
      <c r="N4" s="22">
        <v>1</v>
      </c>
      <c r="O4" s="21">
        <v>139399.4</v>
      </c>
      <c r="P4" s="20" t="s">
        <v>389</v>
      </c>
      <c r="Q4" s="21">
        <v>120</v>
      </c>
      <c r="R4" s="20">
        <v>87</v>
      </c>
      <c r="S4" s="21">
        <v>1</v>
      </c>
      <c r="T4" s="20" t="s">
        <v>390</v>
      </c>
    </row>
    <row r="5" spans="1:28" ht="14" hidden="1">
      <c r="A5" s="20" t="s">
        <v>386</v>
      </c>
      <c r="B5" s="20" t="s">
        <v>393</v>
      </c>
      <c r="C5" s="122">
        <v>38502</v>
      </c>
      <c r="D5" s="116">
        <v>39904</v>
      </c>
      <c r="E5" s="123">
        <f t="shared" si="0"/>
        <v>46</v>
      </c>
      <c r="F5" s="21">
        <v>1328849</v>
      </c>
      <c r="G5" s="21">
        <v>2414</v>
      </c>
      <c r="H5" s="21">
        <f t="shared" si="1"/>
        <v>47.389818589981445</v>
      </c>
      <c r="I5" s="20" t="s">
        <v>388</v>
      </c>
      <c r="J5" s="20" t="s">
        <v>388</v>
      </c>
      <c r="K5" s="20" t="s">
        <v>386</v>
      </c>
      <c r="L5" s="22">
        <v>1</v>
      </c>
      <c r="M5" s="22">
        <v>1</v>
      </c>
      <c r="N5" s="22">
        <v>1</v>
      </c>
      <c r="O5" s="21">
        <v>139399.4</v>
      </c>
      <c r="P5" s="20" t="s">
        <v>389</v>
      </c>
      <c r="Q5" s="21">
        <v>120</v>
      </c>
      <c r="R5" s="20">
        <v>87</v>
      </c>
      <c r="S5" s="21">
        <v>1</v>
      </c>
      <c r="T5" s="20" t="s">
        <v>390</v>
      </c>
    </row>
    <row r="6" spans="1:28" ht="14" hidden="1">
      <c r="A6" s="20" t="s">
        <v>386</v>
      </c>
      <c r="B6" s="20" t="s">
        <v>394</v>
      </c>
      <c r="C6" s="116">
        <v>39904</v>
      </c>
      <c r="D6" s="116">
        <v>41506</v>
      </c>
      <c r="E6" s="123">
        <f t="shared" si="0"/>
        <v>52</v>
      </c>
      <c r="F6" s="21">
        <v>1491578</v>
      </c>
      <c r="G6" s="21">
        <v>473</v>
      </c>
      <c r="H6" s="21">
        <f t="shared" si="1"/>
        <v>7.3180112708719314</v>
      </c>
      <c r="I6" s="20" t="s">
        <v>388</v>
      </c>
      <c r="J6" s="20" t="s">
        <v>388</v>
      </c>
      <c r="K6" s="20" t="s">
        <v>386</v>
      </c>
      <c r="L6" s="22">
        <v>1</v>
      </c>
      <c r="M6" s="22">
        <v>1</v>
      </c>
      <c r="N6" s="22">
        <v>1</v>
      </c>
      <c r="O6" s="21">
        <v>139399.4</v>
      </c>
      <c r="P6" s="20" t="s">
        <v>389</v>
      </c>
      <c r="Q6" s="21">
        <v>120</v>
      </c>
      <c r="R6" s="20">
        <v>87</v>
      </c>
      <c r="S6" s="21">
        <v>1</v>
      </c>
      <c r="T6" s="20" t="s">
        <v>390</v>
      </c>
    </row>
    <row r="7" spans="1:28" ht="14" hidden="1">
      <c r="A7" s="23" t="s">
        <v>386</v>
      </c>
      <c r="B7" s="23" t="s">
        <v>395</v>
      </c>
      <c r="C7" s="117">
        <v>41506</v>
      </c>
      <c r="D7" s="117">
        <v>41997</v>
      </c>
      <c r="E7" s="123">
        <f t="shared" si="0"/>
        <v>16</v>
      </c>
      <c r="F7" s="26">
        <v>1615566</v>
      </c>
      <c r="G7" s="26">
        <v>2883</v>
      </c>
      <c r="H7" s="21">
        <f t="shared" si="1"/>
        <v>133.83854327214115</v>
      </c>
      <c r="I7" s="23" t="s">
        <v>388</v>
      </c>
      <c r="J7" s="23" t="s">
        <v>388</v>
      </c>
      <c r="K7" s="23" t="s">
        <v>386</v>
      </c>
      <c r="L7" s="22">
        <v>1</v>
      </c>
      <c r="M7" s="22">
        <v>1</v>
      </c>
      <c r="N7" s="22">
        <v>1</v>
      </c>
      <c r="O7" s="26">
        <v>139399.4</v>
      </c>
      <c r="P7" s="23" t="s">
        <v>389</v>
      </c>
      <c r="Q7" s="26">
        <v>120</v>
      </c>
      <c r="R7" s="23">
        <v>87</v>
      </c>
      <c r="S7" s="26">
        <v>1</v>
      </c>
      <c r="T7" s="23" t="s">
        <v>390</v>
      </c>
    </row>
    <row r="8" spans="1:28" ht="14" hidden="1">
      <c r="A8" s="23" t="s">
        <v>386</v>
      </c>
      <c r="B8" s="23" t="s">
        <v>396</v>
      </c>
      <c r="C8" s="117">
        <v>41997</v>
      </c>
      <c r="D8" s="117">
        <v>42976</v>
      </c>
      <c r="E8" s="123">
        <f t="shared" si="0"/>
        <v>32</v>
      </c>
      <c r="F8" s="26">
        <v>1740758</v>
      </c>
      <c r="G8" s="26">
        <v>8508</v>
      </c>
      <c r="H8" s="21">
        <f t="shared" si="1"/>
        <v>183.28222532942547</v>
      </c>
      <c r="I8" s="23" t="s">
        <v>388</v>
      </c>
      <c r="J8" s="23" t="s">
        <v>388</v>
      </c>
      <c r="K8" s="23" t="s">
        <v>386</v>
      </c>
      <c r="L8" s="23">
        <v>1</v>
      </c>
      <c r="M8" s="23">
        <v>1</v>
      </c>
      <c r="N8" s="23">
        <v>1</v>
      </c>
      <c r="O8" s="26">
        <v>139399.4</v>
      </c>
      <c r="P8" s="23" t="s">
        <v>389</v>
      </c>
      <c r="Q8" s="26">
        <v>120</v>
      </c>
      <c r="R8" s="23">
        <v>87</v>
      </c>
      <c r="S8" s="26">
        <v>1</v>
      </c>
      <c r="T8" s="23" t="s">
        <v>390</v>
      </c>
    </row>
    <row r="9" spans="1:28" ht="14" hidden="1">
      <c r="A9" s="20" t="s">
        <v>386</v>
      </c>
      <c r="B9" s="20" t="s">
        <v>397</v>
      </c>
      <c r="C9" s="116">
        <v>42976</v>
      </c>
      <c r="D9" s="116">
        <v>43357</v>
      </c>
      <c r="E9" s="123">
        <f t="shared" si="0"/>
        <v>12</v>
      </c>
      <c r="F9" s="20">
        <v>1814289</v>
      </c>
      <c r="G9" s="20">
        <v>308</v>
      </c>
      <c r="H9" s="21">
        <f t="shared" si="1"/>
        <v>16.976347208190095</v>
      </c>
      <c r="I9" s="20" t="s">
        <v>388</v>
      </c>
      <c r="J9" s="20" t="s">
        <v>388</v>
      </c>
      <c r="K9" s="20" t="s">
        <v>386</v>
      </c>
      <c r="L9" s="22">
        <v>1</v>
      </c>
      <c r="M9" s="22">
        <v>1</v>
      </c>
      <c r="N9" s="22">
        <v>1</v>
      </c>
      <c r="O9" s="21">
        <v>139399.4</v>
      </c>
      <c r="P9" s="20" t="s">
        <v>389</v>
      </c>
      <c r="Q9" s="21">
        <v>120</v>
      </c>
      <c r="R9" s="20">
        <v>87</v>
      </c>
      <c r="S9" s="21">
        <v>1</v>
      </c>
      <c r="T9" s="20" t="s">
        <v>390</v>
      </c>
    </row>
    <row r="10" spans="1:28" ht="13">
      <c r="A10" s="24" t="s">
        <v>386</v>
      </c>
      <c r="B10" s="24" t="s">
        <v>398</v>
      </c>
      <c r="C10" s="118">
        <v>43357</v>
      </c>
      <c r="D10" s="118">
        <v>43765</v>
      </c>
      <c r="E10" s="24"/>
      <c r="F10" s="24">
        <v>1863310</v>
      </c>
      <c r="G10" s="24"/>
      <c r="H10" s="21"/>
      <c r="I10" s="24" t="s">
        <v>388</v>
      </c>
      <c r="J10" s="24" t="s">
        <v>388</v>
      </c>
      <c r="K10" s="24"/>
      <c r="L10" s="97">
        <v>1</v>
      </c>
      <c r="M10" s="97">
        <v>1</v>
      </c>
      <c r="N10" s="97">
        <v>1</v>
      </c>
      <c r="O10" s="25">
        <v>139399.4</v>
      </c>
      <c r="P10" s="24" t="s">
        <v>389</v>
      </c>
      <c r="Q10" s="25">
        <v>120</v>
      </c>
      <c r="R10" s="24">
        <v>87</v>
      </c>
      <c r="S10" s="25">
        <v>1</v>
      </c>
      <c r="T10" s="24" t="s">
        <v>390</v>
      </c>
      <c r="U10" s="8"/>
      <c r="V10" s="8"/>
      <c r="W10" s="8"/>
      <c r="X10" s="8"/>
      <c r="Y10" s="8"/>
      <c r="Z10" s="8"/>
      <c r="AA10" s="8"/>
      <c r="AB10" s="8"/>
    </row>
    <row r="11" spans="1:28" ht="14">
      <c r="A11" s="20" t="s">
        <v>399</v>
      </c>
      <c r="B11" s="20" t="s">
        <v>400</v>
      </c>
      <c r="C11" s="116">
        <v>38382</v>
      </c>
      <c r="D11" s="116">
        <v>39305</v>
      </c>
      <c r="E11" s="123">
        <f t="shared" ref="E11:E38" si="2">DATEDIF(C11,D11,"M")</f>
        <v>30</v>
      </c>
      <c r="F11" s="21">
        <v>1190488</v>
      </c>
      <c r="G11" s="21">
        <v>32</v>
      </c>
      <c r="H11" s="21">
        <f t="shared" ref="H11:H19" si="3">((G11/F11)/E11)*12*100000</f>
        <v>1.0751893341218055</v>
      </c>
      <c r="I11" s="20" t="s">
        <v>401</v>
      </c>
      <c r="J11" s="20" t="s">
        <v>401</v>
      </c>
      <c r="K11" s="20"/>
      <c r="L11" s="22">
        <v>0</v>
      </c>
      <c r="M11" s="22">
        <v>0</v>
      </c>
      <c r="N11" s="22">
        <v>0</v>
      </c>
      <c r="O11" s="21">
        <v>8584.5720000000001</v>
      </c>
      <c r="P11" s="20" t="s">
        <v>402</v>
      </c>
      <c r="Q11" s="21">
        <v>193</v>
      </c>
      <c r="R11" s="20">
        <v>139</v>
      </c>
      <c r="S11" s="21">
        <v>0</v>
      </c>
      <c r="T11" s="20"/>
    </row>
    <row r="12" spans="1:28" ht="14">
      <c r="A12" s="23" t="s">
        <v>399</v>
      </c>
      <c r="B12" s="23" t="s">
        <v>403</v>
      </c>
      <c r="C12" s="117">
        <v>39305</v>
      </c>
      <c r="D12" s="117">
        <v>39844</v>
      </c>
      <c r="E12" s="123">
        <f t="shared" si="2"/>
        <v>17</v>
      </c>
      <c r="F12" s="26">
        <v>1270864</v>
      </c>
      <c r="G12" s="26">
        <v>10</v>
      </c>
      <c r="H12" s="21">
        <f t="shared" si="3"/>
        <v>0.55543500558767611</v>
      </c>
      <c r="I12" s="23" t="s">
        <v>401</v>
      </c>
      <c r="J12" s="23" t="s">
        <v>401</v>
      </c>
      <c r="K12" s="23"/>
      <c r="L12" s="22">
        <v>0</v>
      </c>
      <c r="M12" s="22">
        <v>0</v>
      </c>
      <c r="N12" s="22">
        <v>0</v>
      </c>
      <c r="O12" s="21">
        <v>8584.5720000000001</v>
      </c>
      <c r="P12" s="20" t="s">
        <v>402</v>
      </c>
      <c r="Q12" s="21">
        <v>193</v>
      </c>
      <c r="R12" s="20">
        <v>139</v>
      </c>
      <c r="S12" s="21">
        <v>0</v>
      </c>
      <c r="T12" s="20"/>
    </row>
    <row r="13" spans="1:28" ht="14">
      <c r="A13" s="23" t="s">
        <v>399</v>
      </c>
      <c r="B13" s="23" t="s">
        <v>404</v>
      </c>
      <c r="C13" s="117">
        <v>39904</v>
      </c>
      <c r="D13" s="117">
        <v>41384</v>
      </c>
      <c r="E13" s="123">
        <f t="shared" si="2"/>
        <v>48</v>
      </c>
      <c r="F13" s="26">
        <v>1345147</v>
      </c>
      <c r="G13" s="26">
        <v>55</v>
      </c>
      <c r="H13" s="21">
        <f t="shared" si="3"/>
        <v>1.0221931134664093</v>
      </c>
      <c r="I13" s="23" t="s">
        <v>401</v>
      </c>
      <c r="J13" s="23" t="s">
        <v>401</v>
      </c>
      <c r="K13" s="23"/>
      <c r="L13" s="22">
        <v>0</v>
      </c>
      <c r="M13" s="22">
        <v>0</v>
      </c>
      <c r="N13" s="22">
        <v>0</v>
      </c>
      <c r="O13" s="21">
        <v>8584.5720000000001</v>
      </c>
      <c r="P13" s="20" t="s">
        <v>402</v>
      </c>
      <c r="Q13" s="21">
        <v>193</v>
      </c>
      <c r="R13" s="20">
        <v>139</v>
      </c>
      <c r="S13" s="21">
        <v>0</v>
      </c>
      <c r="T13" s="20"/>
    </row>
    <row r="14" spans="1:28" ht="14" hidden="1">
      <c r="A14" s="20" t="s">
        <v>399</v>
      </c>
      <c r="B14" s="20" t="s">
        <v>405</v>
      </c>
      <c r="C14" s="116">
        <v>41457</v>
      </c>
      <c r="D14" s="116">
        <v>42244</v>
      </c>
      <c r="E14" s="123">
        <f t="shared" si="2"/>
        <v>25</v>
      </c>
      <c r="F14" s="21">
        <v>1500925</v>
      </c>
      <c r="G14" s="20">
        <v>0</v>
      </c>
      <c r="H14" s="21">
        <f t="shared" si="3"/>
        <v>0</v>
      </c>
      <c r="I14" s="20" t="s">
        <v>401</v>
      </c>
      <c r="J14" s="20" t="s">
        <v>401</v>
      </c>
      <c r="K14" s="20" t="s">
        <v>406</v>
      </c>
      <c r="L14" s="22">
        <v>0</v>
      </c>
      <c r="M14" s="22">
        <v>0</v>
      </c>
      <c r="N14" s="22">
        <v>0</v>
      </c>
      <c r="O14" s="21">
        <v>8584.5720000000001</v>
      </c>
      <c r="P14" s="20" t="s">
        <v>402</v>
      </c>
      <c r="Q14" s="21">
        <v>193</v>
      </c>
      <c r="R14" s="20">
        <v>139</v>
      </c>
      <c r="S14" s="21">
        <v>0</v>
      </c>
      <c r="T14" s="20"/>
    </row>
    <row r="15" spans="1:28" ht="14">
      <c r="A15" s="24" t="s">
        <v>399</v>
      </c>
      <c r="B15" s="24" t="s">
        <v>407</v>
      </c>
      <c r="C15" s="118">
        <v>42288</v>
      </c>
      <c r="D15" s="118">
        <v>43765</v>
      </c>
      <c r="E15" s="123">
        <f t="shared" si="2"/>
        <v>48</v>
      </c>
      <c r="F15" s="21">
        <v>1633428</v>
      </c>
      <c r="G15" s="24">
        <v>0</v>
      </c>
      <c r="H15" s="21">
        <f t="shared" si="3"/>
        <v>0</v>
      </c>
      <c r="I15" s="24" t="s">
        <v>401</v>
      </c>
      <c r="J15" s="24" t="s">
        <v>401</v>
      </c>
      <c r="K15" s="24"/>
      <c r="L15" s="22">
        <v>0</v>
      </c>
      <c r="M15" s="22">
        <v>0</v>
      </c>
      <c r="N15" s="22">
        <v>0</v>
      </c>
      <c r="O15" s="25">
        <v>8584.5720000000001</v>
      </c>
      <c r="P15" s="24" t="s">
        <v>402</v>
      </c>
      <c r="Q15" s="25">
        <v>193</v>
      </c>
      <c r="R15" s="24">
        <v>139</v>
      </c>
      <c r="S15" s="25">
        <v>0</v>
      </c>
      <c r="T15" s="24"/>
      <c r="U15" s="8"/>
      <c r="V15" s="8"/>
      <c r="W15" s="8"/>
      <c r="X15" s="8"/>
      <c r="Y15" s="8"/>
      <c r="Z15" s="8"/>
      <c r="AA15" s="8"/>
      <c r="AB15" s="8"/>
    </row>
    <row r="16" spans="1:28" ht="14">
      <c r="A16" s="23" t="s">
        <v>408</v>
      </c>
      <c r="B16" s="23" t="s">
        <v>409</v>
      </c>
      <c r="C16" s="117">
        <v>38382</v>
      </c>
      <c r="D16" s="117">
        <v>39918</v>
      </c>
      <c r="E16" s="123">
        <f t="shared" si="2"/>
        <v>50</v>
      </c>
      <c r="F16" s="26">
        <v>1481850</v>
      </c>
      <c r="G16" s="26">
        <v>507</v>
      </c>
      <c r="H16" s="21">
        <f t="shared" si="3"/>
        <v>8.2113574248405694</v>
      </c>
      <c r="I16" s="20" t="s">
        <v>401</v>
      </c>
      <c r="J16" s="20" t="s">
        <v>401</v>
      </c>
      <c r="K16" s="23"/>
      <c r="L16" s="22">
        <v>0</v>
      </c>
      <c r="M16" s="22">
        <v>0</v>
      </c>
      <c r="N16" s="22">
        <v>0</v>
      </c>
      <c r="O16" s="26">
        <v>5320.6270000000004</v>
      </c>
      <c r="P16" s="23" t="s">
        <v>410</v>
      </c>
      <c r="Q16" s="26">
        <v>117</v>
      </c>
      <c r="R16" s="23">
        <v>96</v>
      </c>
      <c r="S16" s="26">
        <v>0</v>
      </c>
      <c r="T16" s="23"/>
    </row>
    <row r="17" spans="1:28" ht="14">
      <c r="A17" s="23" t="s">
        <v>408</v>
      </c>
      <c r="B17" s="23" t="s">
        <v>411</v>
      </c>
      <c r="C17" s="117">
        <v>39918</v>
      </c>
      <c r="D17" s="117">
        <v>40575</v>
      </c>
      <c r="E17" s="123">
        <f t="shared" si="2"/>
        <v>21</v>
      </c>
      <c r="F17" s="26">
        <v>1633654</v>
      </c>
      <c r="G17" s="26">
        <v>72</v>
      </c>
      <c r="H17" s="21">
        <f t="shared" si="3"/>
        <v>2.5184559975892782</v>
      </c>
      <c r="I17" s="20" t="s">
        <v>401</v>
      </c>
      <c r="J17" s="20" t="s">
        <v>401</v>
      </c>
      <c r="K17" s="23"/>
      <c r="L17" s="22">
        <v>0</v>
      </c>
      <c r="M17" s="22">
        <v>0</v>
      </c>
      <c r="N17" s="22">
        <v>0</v>
      </c>
      <c r="O17" s="26">
        <v>5320.6270000000004</v>
      </c>
      <c r="P17" s="23" t="s">
        <v>410</v>
      </c>
      <c r="Q17" s="26">
        <v>117</v>
      </c>
      <c r="R17" s="23">
        <v>96</v>
      </c>
      <c r="S17" s="26">
        <v>0</v>
      </c>
      <c r="T17" s="23"/>
    </row>
    <row r="18" spans="1:28" ht="14">
      <c r="A18" s="23" t="s">
        <v>408</v>
      </c>
      <c r="B18" s="23" t="s">
        <v>412</v>
      </c>
      <c r="C18" s="117">
        <v>40620</v>
      </c>
      <c r="D18" s="117">
        <v>41384</v>
      </c>
      <c r="E18" s="123">
        <f t="shared" si="2"/>
        <v>25</v>
      </c>
      <c r="F18" s="26">
        <v>1716256</v>
      </c>
      <c r="G18" s="26">
        <v>179</v>
      </c>
      <c r="H18" s="21">
        <f t="shared" si="3"/>
        <v>5.0062461544198538</v>
      </c>
      <c r="I18" s="23" t="s">
        <v>401</v>
      </c>
      <c r="J18" s="23" t="s">
        <v>401</v>
      </c>
      <c r="K18" s="23"/>
      <c r="L18" s="22">
        <v>0</v>
      </c>
      <c r="M18" s="22">
        <v>0</v>
      </c>
      <c r="N18" s="22">
        <v>0</v>
      </c>
      <c r="O18" s="21">
        <v>5320.6270000000004</v>
      </c>
      <c r="P18" s="20" t="s">
        <v>410</v>
      </c>
      <c r="Q18" s="21">
        <v>117</v>
      </c>
      <c r="R18" s="20">
        <v>96</v>
      </c>
      <c r="S18" s="21">
        <v>0</v>
      </c>
      <c r="T18" s="20"/>
    </row>
    <row r="19" spans="1:28" ht="14">
      <c r="A19" s="20" t="s">
        <v>408</v>
      </c>
      <c r="B19" s="20" t="s">
        <v>413</v>
      </c>
      <c r="C19" s="116">
        <v>41384</v>
      </c>
      <c r="D19" s="116">
        <v>43411</v>
      </c>
      <c r="E19" s="123">
        <f t="shared" si="2"/>
        <v>66</v>
      </c>
      <c r="F19" s="21">
        <v>1921371</v>
      </c>
      <c r="G19" s="21">
        <v>1048</v>
      </c>
      <c r="H19" s="21">
        <f t="shared" si="3"/>
        <v>9.9171609515004935</v>
      </c>
      <c r="I19" s="20" t="s">
        <v>401</v>
      </c>
      <c r="J19" s="20" t="s">
        <v>401</v>
      </c>
      <c r="K19" s="20"/>
      <c r="L19" s="22">
        <v>0</v>
      </c>
      <c r="M19" s="22">
        <v>0</v>
      </c>
      <c r="N19" s="22">
        <v>0</v>
      </c>
      <c r="O19" s="21">
        <v>5320.6270000000004</v>
      </c>
      <c r="P19" s="20" t="s">
        <v>410</v>
      </c>
      <c r="Q19" s="21">
        <v>117</v>
      </c>
      <c r="R19" s="20">
        <v>96</v>
      </c>
      <c r="S19" s="21">
        <v>0</v>
      </c>
      <c r="T19" s="20"/>
    </row>
    <row r="20" spans="1:28" ht="14">
      <c r="A20" s="24" t="s">
        <v>408</v>
      </c>
      <c r="B20" s="24" t="s">
        <v>414</v>
      </c>
      <c r="C20" s="118">
        <v>43411</v>
      </c>
      <c r="D20" s="118">
        <v>43765</v>
      </c>
      <c r="E20" s="123">
        <f t="shared" si="2"/>
        <v>11</v>
      </c>
      <c r="F20" s="24">
        <v>2122837</v>
      </c>
      <c r="G20" s="24">
        <v>0</v>
      </c>
      <c r="H20" s="21"/>
      <c r="I20" s="23" t="s">
        <v>401</v>
      </c>
      <c r="J20" s="23" t="s">
        <v>401</v>
      </c>
      <c r="K20" s="24"/>
      <c r="L20" s="22">
        <v>0</v>
      </c>
      <c r="M20" s="22">
        <v>0</v>
      </c>
      <c r="N20" s="22">
        <v>0</v>
      </c>
      <c r="O20" s="25">
        <v>5320.6270000000004</v>
      </c>
      <c r="P20" s="24" t="s">
        <v>410</v>
      </c>
      <c r="Q20" s="25">
        <v>117</v>
      </c>
      <c r="R20" s="24">
        <v>96</v>
      </c>
      <c r="S20" s="25">
        <v>0</v>
      </c>
      <c r="T20" s="24"/>
      <c r="U20" s="8"/>
      <c r="V20" s="8"/>
      <c r="W20" s="8"/>
      <c r="X20" s="8"/>
      <c r="Y20" s="8"/>
      <c r="Z20" s="8"/>
      <c r="AA20" s="8"/>
      <c r="AB20" s="8"/>
    </row>
    <row r="21" spans="1:28" ht="14">
      <c r="A21" s="23" t="s">
        <v>415</v>
      </c>
      <c r="B21" s="23" t="s">
        <v>416</v>
      </c>
      <c r="C21" s="117">
        <v>37712</v>
      </c>
      <c r="D21" s="117">
        <v>38382</v>
      </c>
      <c r="E21" s="123">
        <f t="shared" si="2"/>
        <v>21</v>
      </c>
      <c r="F21" s="20">
        <v>5926714</v>
      </c>
      <c r="G21" s="23">
        <v>1054</v>
      </c>
      <c r="H21" s="21">
        <f t="shared" ref="H21" si="4">((G21/F21)/E21)*12*100000</f>
        <v>10.162219980341794</v>
      </c>
      <c r="I21" s="23" t="s">
        <v>401</v>
      </c>
      <c r="J21" s="23" t="s">
        <v>401</v>
      </c>
      <c r="K21" s="23"/>
      <c r="L21" s="22">
        <v>0</v>
      </c>
      <c r="M21" s="22">
        <v>0</v>
      </c>
      <c r="N21" s="22">
        <v>0</v>
      </c>
      <c r="O21" s="21">
        <v>5156.3819999999996</v>
      </c>
      <c r="P21" s="20" t="s">
        <v>415</v>
      </c>
      <c r="Q21" s="21">
        <v>0</v>
      </c>
      <c r="R21" s="20">
        <v>0</v>
      </c>
      <c r="S21" s="21">
        <v>0</v>
      </c>
      <c r="T21" s="20"/>
    </row>
    <row r="22" spans="1:28" ht="14" hidden="1">
      <c r="A22" s="20" t="s">
        <v>415</v>
      </c>
      <c r="B22" s="20" t="s">
        <v>417</v>
      </c>
      <c r="C22" s="116">
        <v>38382</v>
      </c>
      <c r="D22" s="116">
        <v>39904</v>
      </c>
      <c r="E22" s="123">
        <f t="shared" si="2"/>
        <v>50</v>
      </c>
      <c r="F22" s="21">
        <v>6214480</v>
      </c>
      <c r="G22" s="21">
        <v>3601</v>
      </c>
      <c r="H22" s="21">
        <f>((G22/F22)/E22)*12*100000</f>
        <v>13.906875555155057</v>
      </c>
      <c r="I22" s="20" t="s">
        <v>401</v>
      </c>
      <c r="J22" s="20" t="s">
        <v>401</v>
      </c>
      <c r="K22" s="20" t="s">
        <v>415</v>
      </c>
      <c r="L22" s="22">
        <v>0</v>
      </c>
      <c r="M22" s="22">
        <v>0</v>
      </c>
      <c r="N22" s="22">
        <v>0</v>
      </c>
      <c r="O22" s="21">
        <v>5156.3819999999996</v>
      </c>
      <c r="P22" s="20" t="s">
        <v>415</v>
      </c>
      <c r="Q22" s="21">
        <v>0</v>
      </c>
      <c r="R22" s="20">
        <v>0</v>
      </c>
      <c r="S22" s="21">
        <v>0</v>
      </c>
      <c r="T22" s="20"/>
    </row>
    <row r="23" spans="1:28" ht="14">
      <c r="A23" s="23" t="s">
        <v>415</v>
      </c>
      <c r="B23" s="23" t="s">
        <v>418</v>
      </c>
      <c r="C23" s="117">
        <v>39904</v>
      </c>
      <c r="D23" s="117">
        <v>41487</v>
      </c>
      <c r="E23" s="123">
        <f t="shared" si="2"/>
        <v>52</v>
      </c>
      <c r="F23" s="26">
        <v>6657586</v>
      </c>
      <c r="G23" s="26">
        <v>3114</v>
      </c>
      <c r="H23" s="21">
        <f>((G23/F23)/E23)*12*100000</f>
        <v>10.793933185622906</v>
      </c>
      <c r="I23" s="23" t="s">
        <v>401</v>
      </c>
      <c r="J23" s="23" t="s">
        <v>401</v>
      </c>
      <c r="K23" s="23"/>
      <c r="L23" s="22">
        <v>0</v>
      </c>
      <c r="M23" s="22">
        <v>0</v>
      </c>
      <c r="N23" s="22">
        <v>0</v>
      </c>
      <c r="O23" s="26">
        <v>5156.3819999999996</v>
      </c>
      <c r="P23" s="23" t="s">
        <v>415</v>
      </c>
      <c r="Q23" s="26">
        <v>0</v>
      </c>
      <c r="R23" s="23">
        <v>0</v>
      </c>
      <c r="S23" s="26">
        <v>0</v>
      </c>
      <c r="T23" s="23"/>
    </row>
    <row r="24" spans="1:28" ht="14" hidden="1">
      <c r="A24" s="20" t="s">
        <v>415</v>
      </c>
      <c r="B24" s="20" t="s">
        <v>419</v>
      </c>
      <c r="C24" s="116">
        <v>41487</v>
      </c>
      <c r="D24" s="116">
        <v>42754</v>
      </c>
      <c r="E24" s="123">
        <f t="shared" si="2"/>
        <v>41</v>
      </c>
      <c r="F24" s="21">
        <v>7219091</v>
      </c>
      <c r="G24" s="21">
        <v>5623</v>
      </c>
      <c r="H24" s="21">
        <f>((G24/F24)/E24)*12*100000</f>
        <v>22.79727596675226</v>
      </c>
      <c r="I24" s="20" t="s">
        <v>401</v>
      </c>
      <c r="J24" s="20" t="s">
        <v>401</v>
      </c>
      <c r="K24" s="20" t="s">
        <v>415</v>
      </c>
      <c r="L24" s="22">
        <v>0</v>
      </c>
      <c r="M24" s="22">
        <v>0</v>
      </c>
      <c r="N24" s="22">
        <v>0</v>
      </c>
      <c r="O24" s="21">
        <v>5156.3819999999996</v>
      </c>
      <c r="P24" s="20" t="s">
        <v>415</v>
      </c>
      <c r="Q24" s="21">
        <v>0</v>
      </c>
      <c r="R24" s="20">
        <v>0</v>
      </c>
      <c r="S24" s="21">
        <v>0</v>
      </c>
      <c r="T24" s="20"/>
    </row>
    <row r="25" spans="1:28" ht="14" hidden="1">
      <c r="A25" s="20" t="s">
        <v>415</v>
      </c>
      <c r="B25" s="20" t="s">
        <v>420</v>
      </c>
      <c r="C25" s="116">
        <v>42795</v>
      </c>
      <c r="D25" s="116">
        <v>43456</v>
      </c>
      <c r="E25" s="123">
        <f t="shared" si="2"/>
        <v>21</v>
      </c>
      <c r="F25" s="20">
        <v>7287116</v>
      </c>
      <c r="G25" s="20">
        <v>200</v>
      </c>
      <c r="H25" s="21"/>
      <c r="I25" s="20" t="s">
        <v>401</v>
      </c>
      <c r="J25" s="20" t="s">
        <v>401</v>
      </c>
      <c r="K25" s="20" t="s">
        <v>415</v>
      </c>
      <c r="L25" s="22">
        <v>0</v>
      </c>
      <c r="M25" s="22">
        <v>0</v>
      </c>
      <c r="N25" s="22">
        <v>0</v>
      </c>
      <c r="O25" s="21">
        <v>5156.3819999999996</v>
      </c>
      <c r="P25" s="20" t="s">
        <v>415</v>
      </c>
      <c r="Q25" s="21">
        <v>0</v>
      </c>
      <c r="R25" s="20">
        <v>0</v>
      </c>
      <c r="S25" s="21">
        <v>0</v>
      </c>
      <c r="T25" s="20"/>
    </row>
    <row r="26" spans="1:28" ht="14">
      <c r="A26" s="20" t="s">
        <v>415</v>
      </c>
      <c r="B26" s="20" t="s">
        <v>421</v>
      </c>
      <c r="C26" s="116">
        <v>43456</v>
      </c>
      <c r="D26" s="116">
        <v>43752</v>
      </c>
      <c r="E26" s="123">
        <f t="shared" si="2"/>
        <v>9</v>
      </c>
      <c r="F26" s="20">
        <v>7405089</v>
      </c>
      <c r="G26" s="20"/>
      <c r="H26" s="21"/>
      <c r="I26" s="20" t="s">
        <v>401</v>
      </c>
      <c r="J26" s="20" t="s">
        <v>401</v>
      </c>
      <c r="K26" s="20"/>
      <c r="L26" s="22">
        <v>0</v>
      </c>
      <c r="M26" s="22">
        <v>0</v>
      </c>
      <c r="N26" s="22">
        <v>0</v>
      </c>
      <c r="O26" s="21">
        <v>5156.3819999999996</v>
      </c>
      <c r="P26" s="20" t="s">
        <v>415</v>
      </c>
      <c r="Q26" s="21">
        <v>0</v>
      </c>
      <c r="R26" s="20">
        <v>0</v>
      </c>
      <c r="S26" s="21">
        <v>0</v>
      </c>
      <c r="T26" s="20"/>
    </row>
    <row r="27" spans="1:28" ht="14">
      <c r="A27" s="24" t="s">
        <v>415</v>
      </c>
      <c r="B27" s="24" t="s">
        <v>422</v>
      </c>
      <c r="C27" s="118">
        <v>43752</v>
      </c>
      <c r="D27" s="118">
        <v>43765</v>
      </c>
      <c r="E27" s="123">
        <f t="shared" si="2"/>
        <v>0</v>
      </c>
      <c r="F27" s="24">
        <v>7464075</v>
      </c>
      <c r="G27" s="24"/>
      <c r="H27" s="21"/>
      <c r="I27" s="20" t="s">
        <v>401</v>
      </c>
      <c r="J27" s="20" t="s">
        <v>401</v>
      </c>
      <c r="K27" s="24"/>
      <c r="L27" s="22">
        <v>0</v>
      </c>
      <c r="M27" s="22">
        <v>0</v>
      </c>
      <c r="N27" s="22">
        <v>0</v>
      </c>
      <c r="O27" s="25">
        <v>5156.3819999999996</v>
      </c>
      <c r="P27" s="24" t="s">
        <v>415</v>
      </c>
      <c r="Q27" s="25">
        <v>0</v>
      </c>
      <c r="R27" s="24">
        <v>0</v>
      </c>
      <c r="S27" s="25">
        <v>0</v>
      </c>
      <c r="T27" s="24"/>
      <c r="U27" s="8"/>
      <c r="V27" s="8"/>
      <c r="W27" s="8"/>
      <c r="X27" s="8"/>
      <c r="Y27" s="8"/>
      <c r="Z27" s="8"/>
      <c r="AA27" s="8"/>
      <c r="AB27" s="8"/>
    </row>
    <row r="28" spans="1:28" ht="14" hidden="1">
      <c r="A28" s="23" t="s">
        <v>423</v>
      </c>
      <c r="B28" s="23" t="s">
        <v>424</v>
      </c>
      <c r="C28" s="117">
        <v>37803</v>
      </c>
      <c r="D28" s="117">
        <v>38200</v>
      </c>
      <c r="E28" s="123">
        <f t="shared" si="2"/>
        <v>13</v>
      </c>
      <c r="F28" s="21">
        <v>1853226</v>
      </c>
      <c r="G28" s="26">
        <v>81</v>
      </c>
      <c r="H28" s="21">
        <f t="shared" ref="H28:H38" si="5">((G28/F28)/E28)*12*100000</f>
        <v>4.0345446680130097</v>
      </c>
      <c r="I28" s="23" t="s">
        <v>401</v>
      </c>
      <c r="J28" s="23" t="s">
        <v>401</v>
      </c>
      <c r="K28" s="23" t="s">
        <v>423</v>
      </c>
      <c r="L28" s="22">
        <v>0</v>
      </c>
      <c r="M28" s="22">
        <v>0</v>
      </c>
      <c r="N28" s="22">
        <v>0</v>
      </c>
      <c r="O28" s="26">
        <v>17318.46</v>
      </c>
      <c r="P28" s="23" t="s">
        <v>423</v>
      </c>
      <c r="Q28" s="26">
        <v>530</v>
      </c>
      <c r="R28" s="23">
        <v>300</v>
      </c>
      <c r="S28" s="26">
        <v>1</v>
      </c>
      <c r="T28" s="23" t="s">
        <v>425</v>
      </c>
    </row>
    <row r="29" spans="1:28" ht="14">
      <c r="A29" s="20" t="s">
        <v>423</v>
      </c>
      <c r="B29" s="20" t="s">
        <v>426</v>
      </c>
      <c r="C29" s="116">
        <v>38200</v>
      </c>
      <c r="D29" s="116">
        <v>38412</v>
      </c>
      <c r="E29" s="123">
        <f t="shared" si="2"/>
        <v>7</v>
      </c>
      <c r="F29" s="21">
        <v>1882348</v>
      </c>
      <c r="G29" s="21">
        <v>12</v>
      </c>
      <c r="H29" s="21">
        <f t="shared" si="5"/>
        <v>1.0928600116146734</v>
      </c>
      <c r="I29" s="20" t="s">
        <v>401</v>
      </c>
      <c r="J29" s="20" t="s">
        <v>401</v>
      </c>
      <c r="K29" s="20"/>
      <c r="L29" s="22">
        <v>0</v>
      </c>
      <c r="M29" s="22">
        <v>0</v>
      </c>
      <c r="N29" s="22">
        <v>0</v>
      </c>
      <c r="O29" s="21">
        <v>17318.46</v>
      </c>
      <c r="P29" s="20" t="s">
        <v>423</v>
      </c>
      <c r="Q29" s="21">
        <v>530</v>
      </c>
      <c r="R29" s="20">
        <v>300</v>
      </c>
      <c r="S29" s="21">
        <v>1</v>
      </c>
      <c r="T29" s="20" t="s">
        <v>425</v>
      </c>
    </row>
    <row r="30" spans="1:28" ht="14" hidden="1">
      <c r="A30" s="23" t="s">
        <v>423</v>
      </c>
      <c r="B30" s="23" t="s">
        <v>427</v>
      </c>
      <c r="C30" s="117">
        <v>38412</v>
      </c>
      <c r="D30" s="117">
        <v>39814</v>
      </c>
      <c r="E30" s="123">
        <f t="shared" si="2"/>
        <v>46</v>
      </c>
      <c r="F30" s="26">
        <v>2027961</v>
      </c>
      <c r="G30" s="26">
        <v>315</v>
      </c>
      <c r="H30" s="21">
        <f t="shared" si="5"/>
        <v>4.0520460227528172</v>
      </c>
      <c r="I30" s="23" t="s">
        <v>401</v>
      </c>
      <c r="J30" s="23" t="s">
        <v>401</v>
      </c>
      <c r="K30" s="23" t="s">
        <v>423</v>
      </c>
      <c r="L30" s="22">
        <v>0</v>
      </c>
      <c r="M30" s="22">
        <v>0</v>
      </c>
      <c r="N30" s="22">
        <v>0</v>
      </c>
      <c r="O30" s="21">
        <v>17318.46</v>
      </c>
      <c r="P30" s="20" t="s">
        <v>423</v>
      </c>
      <c r="Q30" s="21">
        <v>530</v>
      </c>
      <c r="R30" s="20">
        <v>300</v>
      </c>
      <c r="S30" s="21">
        <v>1</v>
      </c>
      <c r="T30" s="20" t="s">
        <v>425</v>
      </c>
    </row>
    <row r="31" spans="1:28" ht="14">
      <c r="A31" s="23" t="s">
        <v>423</v>
      </c>
      <c r="B31" s="23" t="s">
        <v>428</v>
      </c>
      <c r="C31" s="117">
        <v>39904</v>
      </c>
      <c r="D31" s="117">
        <v>40599</v>
      </c>
      <c r="E31" s="123">
        <f t="shared" si="2"/>
        <v>22</v>
      </c>
      <c r="F31" s="21">
        <v>2236721</v>
      </c>
      <c r="G31" s="26">
        <v>25</v>
      </c>
      <c r="H31" s="21">
        <f t="shared" si="5"/>
        <v>0.60965867608716673</v>
      </c>
      <c r="I31" s="23" t="s">
        <v>401</v>
      </c>
      <c r="J31" s="23" t="s">
        <v>401</v>
      </c>
      <c r="K31" s="23"/>
      <c r="L31" s="22">
        <v>0</v>
      </c>
      <c r="M31" s="22">
        <v>0</v>
      </c>
      <c r="N31" s="22">
        <v>0</v>
      </c>
      <c r="O31" s="21">
        <v>17318.46</v>
      </c>
      <c r="P31" s="20" t="s">
        <v>423</v>
      </c>
      <c r="Q31" s="21">
        <v>530</v>
      </c>
      <c r="R31" s="20">
        <v>300</v>
      </c>
      <c r="S31" s="21">
        <v>1</v>
      </c>
      <c r="T31" s="20" t="s">
        <v>425</v>
      </c>
    </row>
    <row r="32" spans="1:28" ht="14">
      <c r="A32" s="20" t="s">
        <v>423</v>
      </c>
      <c r="B32" s="20" t="s">
        <v>429</v>
      </c>
      <c r="C32" s="116">
        <v>40599</v>
      </c>
      <c r="D32" s="116">
        <v>40652</v>
      </c>
      <c r="E32" s="123">
        <f t="shared" si="2"/>
        <v>1</v>
      </c>
      <c r="F32" s="21">
        <v>2362223</v>
      </c>
      <c r="G32" s="20">
        <v>0</v>
      </c>
      <c r="H32" s="21">
        <f t="shared" si="5"/>
        <v>0</v>
      </c>
      <c r="I32" s="20" t="s">
        <v>401</v>
      </c>
      <c r="J32" s="20" t="s">
        <v>401</v>
      </c>
      <c r="K32" s="20"/>
      <c r="L32" s="22">
        <v>0</v>
      </c>
      <c r="M32" s="22">
        <v>0</v>
      </c>
      <c r="N32" s="22">
        <v>0</v>
      </c>
      <c r="O32" s="21">
        <v>17318.46</v>
      </c>
      <c r="P32" s="20" t="s">
        <v>423</v>
      </c>
      <c r="Q32" s="21">
        <v>530</v>
      </c>
      <c r="R32" s="20">
        <v>300</v>
      </c>
      <c r="S32" s="21">
        <v>1</v>
      </c>
      <c r="T32" s="20" t="s">
        <v>425</v>
      </c>
    </row>
    <row r="33" spans="1:28" ht="14" hidden="1">
      <c r="A33" s="23" t="s">
        <v>423</v>
      </c>
      <c r="B33" s="23" t="s">
        <v>430</v>
      </c>
      <c r="C33" s="117">
        <v>40664</v>
      </c>
      <c r="D33" s="117">
        <v>41395</v>
      </c>
      <c r="E33" s="123">
        <f t="shared" si="2"/>
        <v>24</v>
      </c>
      <c r="F33" s="26">
        <v>2386116</v>
      </c>
      <c r="G33" s="26">
        <v>62</v>
      </c>
      <c r="H33" s="21">
        <f t="shared" si="5"/>
        <v>1.2991824370650884</v>
      </c>
      <c r="I33" s="23" t="s">
        <v>401</v>
      </c>
      <c r="J33" s="23" t="s">
        <v>401</v>
      </c>
      <c r="K33" s="23" t="s">
        <v>423</v>
      </c>
      <c r="L33" s="22">
        <v>0</v>
      </c>
      <c r="M33" s="22">
        <v>0</v>
      </c>
      <c r="N33" s="22">
        <v>0</v>
      </c>
      <c r="O33" s="21">
        <v>17318.46</v>
      </c>
      <c r="P33" s="20" t="s">
        <v>423</v>
      </c>
      <c r="Q33" s="21">
        <v>530</v>
      </c>
      <c r="R33" s="20">
        <v>300</v>
      </c>
      <c r="S33" s="21">
        <v>1</v>
      </c>
      <c r="T33" s="20" t="s">
        <v>425</v>
      </c>
    </row>
    <row r="34" spans="1:28" ht="14" hidden="1">
      <c r="A34" s="23" t="s">
        <v>423</v>
      </c>
      <c r="B34" s="23" t="s">
        <v>431</v>
      </c>
      <c r="C34" s="117">
        <v>41426</v>
      </c>
      <c r="D34" s="117">
        <v>42957</v>
      </c>
      <c r="E34" s="123">
        <f t="shared" si="2"/>
        <v>50</v>
      </c>
      <c r="F34" s="26">
        <v>2663909</v>
      </c>
      <c r="G34" s="26">
        <v>77</v>
      </c>
      <c r="H34" s="21">
        <f t="shared" si="5"/>
        <v>0.69371739049644709</v>
      </c>
      <c r="I34" s="23" t="s">
        <v>401</v>
      </c>
      <c r="J34" s="23" t="s">
        <v>401</v>
      </c>
      <c r="K34" s="23" t="s">
        <v>423</v>
      </c>
      <c r="L34" s="22">
        <v>0</v>
      </c>
      <c r="M34" s="22">
        <v>0</v>
      </c>
      <c r="N34" s="22">
        <v>0</v>
      </c>
      <c r="O34" s="26">
        <v>17318.46</v>
      </c>
      <c r="P34" s="23" t="s">
        <v>423</v>
      </c>
      <c r="Q34" s="26">
        <v>530</v>
      </c>
      <c r="R34" s="23">
        <v>300</v>
      </c>
      <c r="S34" s="26">
        <v>1</v>
      </c>
      <c r="T34" s="23" t="s">
        <v>425</v>
      </c>
    </row>
    <row r="35" spans="1:28" ht="14" hidden="1">
      <c r="A35" s="24" t="s">
        <v>423</v>
      </c>
      <c r="B35" s="24" t="s">
        <v>432</v>
      </c>
      <c r="C35" s="118">
        <v>42974</v>
      </c>
      <c r="D35" s="118">
        <v>43765</v>
      </c>
      <c r="E35" s="123">
        <f t="shared" si="2"/>
        <v>26</v>
      </c>
      <c r="F35" s="21">
        <v>2967008</v>
      </c>
      <c r="G35" s="24">
        <v>1</v>
      </c>
      <c r="H35" s="21">
        <f t="shared" si="5"/>
        <v>1.555568645377638E-2</v>
      </c>
      <c r="I35" s="24" t="s">
        <v>401</v>
      </c>
      <c r="J35" s="24" t="s">
        <v>401</v>
      </c>
      <c r="K35" s="24" t="s">
        <v>423</v>
      </c>
      <c r="L35" s="22">
        <v>0</v>
      </c>
      <c r="M35" s="22">
        <v>0</v>
      </c>
      <c r="N35" s="22">
        <v>0</v>
      </c>
      <c r="O35" s="25">
        <v>17318.46</v>
      </c>
      <c r="P35" s="24" t="s">
        <v>423</v>
      </c>
      <c r="Q35" s="25">
        <v>530</v>
      </c>
      <c r="R35" s="24">
        <v>300</v>
      </c>
      <c r="S35" s="25">
        <v>1</v>
      </c>
      <c r="T35" s="24" t="s">
        <v>425</v>
      </c>
      <c r="U35" s="8"/>
      <c r="V35" s="8"/>
      <c r="W35" s="8"/>
      <c r="X35" s="8"/>
      <c r="Y35" s="8"/>
      <c r="Z35" s="8"/>
      <c r="AA35" s="8"/>
      <c r="AB35" s="8"/>
    </row>
    <row r="36" spans="1:28" ht="14">
      <c r="A36" s="20" t="s">
        <v>433</v>
      </c>
      <c r="B36" s="20" t="s">
        <v>434</v>
      </c>
      <c r="C36" s="116">
        <v>38355</v>
      </c>
      <c r="D36" s="116">
        <v>39844</v>
      </c>
      <c r="E36" s="123">
        <f t="shared" si="2"/>
        <v>48</v>
      </c>
      <c r="F36" s="21">
        <v>1576575</v>
      </c>
      <c r="G36" s="21">
        <v>49</v>
      </c>
      <c r="H36" s="21">
        <f t="shared" si="5"/>
        <v>0.77700077700077697</v>
      </c>
      <c r="I36" s="20" t="s">
        <v>401</v>
      </c>
      <c r="J36" s="20" t="s">
        <v>401</v>
      </c>
      <c r="K36" s="20"/>
      <c r="L36" s="22">
        <v>0</v>
      </c>
      <c r="M36" s="22">
        <v>0</v>
      </c>
      <c r="N36" s="22">
        <v>0</v>
      </c>
      <c r="O36" s="21">
        <v>13601.81</v>
      </c>
      <c r="P36" s="20" t="s">
        <v>435</v>
      </c>
      <c r="Q36" s="21">
        <v>347</v>
      </c>
      <c r="R36" s="20">
        <v>226</v>
      </c>
      <c r="S36" s="21">
        <v>0</v>
      </c>
      <c r="T36" s="20"/>
    </row>
    <row r="37" spans="1:28" ht="14">
      <c r="A37" s="20" t="s">
        <v>433</v>
      </c>
      <c r="B37" s="20" t="s">
        <v>436</v>
      </c>
      <c r="C37" s="116">
        <v>39904</v>
      </c>
      <c r="D37" s="116">
        <v>41426</v>
      </c>
      <c r="E37" s="123">
        <f t="shared" si="2"/>
        <v>50</v>
      </c>
      <c r="F37" s="21">
        <v>1801747</v>
      </c>
      <c r="G37" s="21">
        <v>63</v>
      </c>
      <c r="H37" s="21">
        <f t="shared" si="5"/>
        <v>0.83918552382770717</v>
      </c>
      <c r="I37" s="20" t="s">
        <v>401</v>
      </c>
      <c r="J37" s="20" t="s">
        <v>401</v>
      </c>
      <c r="K37" s="20"/>
      <c r="L37" s="22">
        <v>0</v>
      </c>
      <c r="M37" s="22">
        <v>0</v>
      </c>
      <c r="N37" s="22">
        <v>0</v>
      </c>
      <c r="O37" s="21">
        <v>13601.81</v>
      </c>
      <c r="P37" s="20" t="s">
        <v>435</v>
      </c>
      <c r="Q37" s="21">
        <v>347</v>
      </c>
      <c r="R37" s="20">
        <v>226</v>
      </c>
      <c r="S37" s="21">
        <v>0</v>
      </c>
      <c r="T37" s="20"/>
    </row>
    <row r="38" spans="1:28" ht="14" hidden="1">
      <c r="A38" s="23" t="s">
        <v>433</v>
      </c>
      <c r="B38" s="23" t="s">
        <v>437</v>
      </c>
      <c r="C38" s="117">
        <v>41426</v>
      </c>
      <c r="D38" s="117">
        <v>43642</v>
      </c>
      <c r="E38" s="123">
        <f t="shared" si="2"/>
        <v>72</v>
      </c>
      <c r="F38" s="26">
        <v>2051566</v>
      </c>
      <c r="G38" s="26">
        <v>102</v>
      </c>
      <c r="H38" s="26">
        <f t="shared" si="5"/>
        <v>0.82863529615912912</v>
      </c>
      <c r="I38" s="23" t="s">
        <v>401</v>
      </c>
      <c r="J38" s="23" t="s">
        <v>401</v>
      </c>
      <c r="K38" s="23" t="s">
        <v>433</v>
      </c>
      <c r="L38" s="22">
        <v>0</v>
      </c>
      <c r="M38" s="22">
        <v>0</v>
      </c>
      <c r="N38" s="22">
        <v>0</v>
      </c>
      <c r="O38" s="26">
        <v>13601.81</v>
      </c>
      <c r="P38" s="23" t="s">
        <v>435</v>
      </c>
      <c r="Q38" s="26">
        <v>347</v>
      </c>
      <c r="R38" s="23">
        <v>226</v>
      </c>
      <c r="S38" s="26">
        <v>0</v>
      </c>
      <c r="T38" s="23"/>
    </row>
    <row r="39" spans="1:28" ht="13">
      <c r="A39" s="24" t="s">
        <v>433</v>
      </c>
      <c r="B39" s="24" t="s">
        <v>438</v>
      </c>
      <c r="C39" s="119"/>
      <c r="D39" s="118">
        <v>43765</v>
      </c>
      <c r="E39" s="24"/>
      <c r="F39" s="24">
        <v>2302075</v>
      </c>
      <c r="G39" s="24"/>
      <c r="H39" s="26"/>
      <c r="I39" s="24"/>
      <c r="J39" s="24"/>
      <c r="K39" s="24"/>
      <c r="L39" s="98"/>
      <c r="M39" s="98"/>
      <c r="N39" s="98"/>
      <c r="O39" s="25">
        <v>13601.81</v>
      </c>
      <c r="P39" s="24" t="s">
        <v>435</v>
      </c>
      <c r="Q39" s="25">
        <v>347</v>
      </c>
      <c r="R39" s="24">
        <v>226</v>
      </c>
      <c r="S39" s="25">
        <v>0</v>
      </c>
      <c r="T39" s="24"/>
      <c r="U39" s="8"/>
      <c r="V39" s="8"/>
      <c r="W39" s="8"/>
      <c r="X39" s="8"/>
      <c r="Y39" s="8"/>
      <c r="Z39" s="8"/>
      <c r="AA39" s="8"/>
      <c r="AB39" s="8"/>
    </row>
    <row r="40" spans="1:28" ht="14">
      <c r="A40" s="23" t="s">
        <v>439</v>
      </c>
      <c r="B40" s="23" t="s">
        <v>440</v>
      </c>
      <c r="C40" s="117">
        <v>38353</v>
      </c>
      <c r="D40" s="117">
        <v>39904</v>
      </c>
      <c r="E40" s="123">
        <f>DATEDIF(C40,D40,"M")</f>
        <v>51</v>
      </c>
      <c r="F40" s="26">
        <v>1245926</v>
      </c>
      <c r="G40" s="26">
        <v>1566</v>
      </c>
      <c r="H40" s="21">
        <f t="shared" ref="H40:H50" si="6">((G40/F40)/E40)*12*100000</f>
        <v>29.574034752890149</v>
      </c>
      <c r="I40" s="23" t="s">
        <v>401</v>
      </c>
      <c r="J40" s="23" t="s">
        <v>401</v>
      </c>
      <c r="K40" s="23"/>
      <c r="L40" s="22">
        <v>0</v>
      </c>
      <c r="M40" s="22">
        <v>0</v>
      </c>
      <c r="N40" s="22">
        <v>0</v>
      </c>
      <c r="O40" s="26">
        <v>18616</v>
      </c>
      <c r="P40" s="23" t="s">
        <v>441</v>
      </c>
      <c r="Q40" s="26">
        <v>70</v>
      </c>
      <c r="R40" s="23">
        <v>76</v>
      </c>
      <c r="S40" s="26">
        <v>1</v>
      </c>
      <c r="T40" s="23" t="s">
        <v>151</v>
      </c>
    </row>
    <row r="41" spans="1:28" ht="14">
      <c r="A41" s="20" t="s">
        <v>439</v>
      </c>
      <c r="B41" s="20" t="s">
        <v>442</v>
      </c>
      <c r="C41" s="116">
        <v>39904</v>
      </c>
      <c r="D41" s="116">
        <v>40966</v>
      </c>
      <c r="E41" s="123">
        <f>DATEDIF(C41,D41,"M")</f>
        <v>34</v>
      </c>
      <c r="F41" s="21">
        <v>1309680</v>
      </c>
      <c r="G41" s="21">
        <v>499</v>
      </c>
      <c r="H41" s="21">
        <f t="shared" si="6"/>
        <v>13.447380051525833</v>
      </c>
      <c r="I41" s="20" t="s">
        <v>388</v>
      </c>
      <c r="J41" s="20" t="s">
        <v>401</v>
      </c>
      <c r="K41" s="20"/>
      <c r="L41" s="22">
        <v>0</v>
      </c>
      <c r="M41" s="22">
        <v>0</v>
      </c>
      <c r="N41" s="22">
        <v>1</v>
      </c>
      <c r="O41" s="21">
        <v>18616</v>
      </c>
      <c r="P41" s="20" t="s">
        <v>441</v>
      </c>
      <c r="Q41" s="21">
        <v>70</v>
      </c>
      <c r="R41" s="20">
        <v>76</v>
      </c>
      <c r="S41" s="21">
        <v>1</v>
      </c>
      <c r="T41" s="20" t="s">
        <v>151</v>
      </c>
    </row>
    <row r="42" spans="1:28" ht="14">
      <c r="A42" s="23" t="s">
        <v>439</v>
      </c>
      <c r="B42" s="23" t="s">
        <v>443</v>
      </c>
      <c r="C42" s="114">
        <v>40979</v>
      </c>
      <c r="D42" s="114">
        <v>41140</v>
      </c>
      <c r="E42" s="123">
        <f t="shared" ref="E42:E94" si="7">DATEDIF(C42,D42,"M")</f>
        <v>5</v>
      </c>
      <c r="F42" s="26">
        <v>1360090</v>
      </c>
      <c r="G42" s="26">
        <v>69</v>
      </c>
      <c r="H42" s="21">
        <f t="shared" si="6"/>
        <v>12.17566484570874</v>
      </c>
      <c r="I42" s="23" t="s">
        <v>388</v>
      </c>
      <c r="J42" s="23" t="s">
        <v>401</v>
      </c>
      <c r="K42" s="23"/>
      <c r="L42" s="22">
        <v>0</v>
      </c>
      <c r="M42" s="22">
        <v>0</v>
      </c>
      <c r="N42" s="22">
        <v>1</v>
      </c>
      <c r="O42" s="26">
        <v>18616</v>
      </c>
      <c r="P42" s="23" t="s">
        <v>441</v>
      </c>
      <c r="Q42" s="26">
        <v>70</v>
      </c>
      <c r="R42" s="23">
        <v>76</v>
      </c>
      <c r="S42" s="26">
        <v>1</v>
      </c>
      <c r="T42" s="23" t="s">
        <v>151</v>
      </c>
    </row>
    <row r="43" spans="1:28" s="9" customFormat="1" ht="14">
      <c r="A43" s="112" t="s">
        <v>439</v>
      </c>
      <c r="B43" s="112" t="s">
        <v>558</v>
      </c>
      <c r="C43" s="113">
        <v>41141</v>
      </c>
      <c r="D43" s="113">
        <v>41619</v>
      </c>
      <c r="E43" s="123">
        <f t="shared" si="7"/>
        <v>15</v>
      </c>
      <c r="F43" s="26"/>
      <c r="G43" s="26"/>
      <c r="H43" s="21"/>
      <c r="I43" s="23" t="s">
        <v>388</v>
      </c>
      <c r="J43" s="23" t="s">
        <v>401</v>
      </c>
      <c r="K43" s="23"/>
      <c r="L43" s="22">
        <v>0</v>
      </c>
      <c r="M43" s="22">
        <v>0</v>
      </c>
      <c r="N43" s="22">
        <v>1</v>
      </c>
      <c r="O43" s="26">
        <v>18616</v>
      </c>
      <c r="P43" s="23" t="s">
        <v>441</v>
      </c>
      <c r="Q43" s="26">
        <v>70</v>
      </c>
      <c r="R43" s="23">
        <v>76</v>
      </c>
      <c r="S43" s="26">
        <v>1</v>
      </c>
      <c r="T43" s="23" t="s">
        <v>151</v>
      </c>
    </row>
    <row r="44" spans="1:28" ht="14">
      <c r="A44" s="23" t="s">
        <v>439</v>
      </c>
      <c r="B44" s="23" t="s">
        <v>444</v>
      </c>
      <c r="C44" s="114">
        <v>41619</v>
      </c>
      <c r="D44" s="114">
        <v>42125</v>
      </c>
      <c r="E44" s="123">
        <f t="shared" si="7"/>
        <v>16</v>
      </c>
      <c r="F44" s="26">
        <v>1427047</v>
      </c>
      <c r="G44" s="26">
        <v>1338</v>
      </c>
      <c r="H44" s="21">
        <f t="shared" si="6"/>
        <v>70.32003851309733</v>
      </c>
      <c r="I44" s="20" t="s">
        <v>388</v>
      </c>
      <c r="J44" s="20" t="s">
        <v>401</v>
      </c>
      <c r="K44" s="23"/>
      <c r="L44" s="22">
        <v>0</v>
      </c>
      <c r="M44" s="22">
        <v>0</v>
      </c>
      <c r="N44" s="22">
        <v>1</v>
      </c>
      <c r="O44" s="21">
        <v>18616</v>
      </c>
      <c r="P44" s="20" t="s">
        <v>441</v>
      </c>
      <c r="Q44" s="21">
        <v>70</v>
      </c>
      <c r="R44" s="20">
        <v>76</v>
      </c>
      <c r="S44" s="21">
        <v>1</v>
      </c>
      <c r="T44" s="20" t="s">
        <v>151</v>
      </c>
    </row>
    <row r="45" spans="1:28" ht="14">
      <c r="A45" s="24" t="s">
        <v>439</v>
      </c>
      <c r="B45" s="24" t="s">
        <v>445</v>
      </c>
      <c r="C45" s="118">
        <v>42156</v>
      </c>
      <c r="D45" s="118">
        <v>43765</v>
      </c>
      <c r="E45" s="123">
        <f t="shared" si="7"/>
        <v>52</v>
      </c>
      <c r="F45" s="25">
        <v>1461407</v>
      </c>
      <c r="G45" s="25">
        <v>620</v>
      </c>
      <c r="H45" s="21">
        <f t="shared" si="6"/>
        <v>9.7903543008157961</v>
      </c>
      <c r="I45" s="24" t="s">
        <v>401</v>
      </c>
      <c r="J45" s="24" t="s">
        <v>401</v>
      </c>
      <c r="K45" s="24"/>
      <c r="L45" s="22">
        <v>0</v>
      </c>
      <c r="M45" s="22">
        <v>0</v>
      </c>
      <c r="N45" s="22">
        <v>0</v>
      </c>
      <c r="O45" s="25">
        <v>18616</v>
      </c>
      <c r="P45" s="24" t="s">
        <v>441</v>
      </c>
      <c r="Q45" s="25">
        <v>70</v>
      </c>
      <c r="R45" s="24">
        <v>76</v>
      </c>
      <c r="S45" s="25">
        <v>1</v>
      </c>
      <c r="T45" s="24" t="s">
        <v>151</v>
      </c>
      <c r="U45" s="8"/>
      <c r="V45" s="8"/>
      <c r="W45" s="8"/>
      <c r="X45" s="8"/>
      <c r="Y45" s="8"/>
      <c r="Z45" s="8"/>
      <c r="AA45" s="8"/>
      <c r="AB45" s="8"/>
    </row>
    <row r="46" spans="1:28" ht="14" hidden="1">
      <c r="A46" s="23" t="s">
        <v>446</v>
      </c>
      <c r="B46" s="23" t="s">
        <v>447</v>
      </c>
      <c r="C46" s="117">
        <v>38355</v>
      </c>
      <c r="D46" s="117">
        <v>41802</v>
      </c>
      <c r="E46" s="123">
        <f t="shared" si="7"/>
        <v>113</v>
      </c>
      <c r="F46" s="26">
        <v>1243959</v>
      </c>
      <c r="G46" s="26">
        <v>155</v>
      </c>
      <c r="H46" s="21">
        <f t="shared" si="6"/>
        <v>1.3232089635711826</v>
      </c>
      <c r="I46" s="23" t="s">
        <v>448</v>
      </c>
      <c r="J46" s="23" t="s">
        <v>448</v>
      </c>
      <c r="K46" s="23" t="s">
        <v>446</v>
      </c>
      <c r="L46" s="22">
        <v>1</v>
      </c>
      <c r="M46" s="22">
        <v>1</v>
      </c>
      <c r="N46" s="22">
        <v>1</v>
      </c>
      <c r="O46" s="26">
        <v>9415.6779999999999</v>
      </c>
      <c r="P46" s="23" t="s">
        <v>446</v>
      </c>
      <c r="Q46" s="26">
        <v>483</v>
      </c>
      <c r="R46" s="23">
        <v>383</v>
      </c>
      <c r="S46" s="26">
        <v>1</v>
      </c>
      <c r="T46" s="23" t="s">
        <v>449</v>
      </c>
    </row>
    <row r="47" spans="1:28" ht="14" hidden="1">
      <c r="A47" s="24" t="s">
        <v>446</v>
      </c>
      <c r="B47" s="24" t="s">
        <v>450</v>
      </c>
      <c r="C47" s="118">
        <v>41802</v>
      </c>
      <c r="D47" s="118">
        <v>43765</v>
      </c>
      <c r="E47" s="123">
        <f t="shared" si="7"/>
        <v>64</v>
      </c>
      <c r="F47" s="25">
        <v>1898120</v>
      </c>
      <c r="G47" s="25">
        <v>217</v>
      </c>
      <c r="H47" s="21">
        <f t="shared" si="6"/>
        <v>2.1435683729163593</v>
      </c>
      <c r="I47" s="24" t="s">
        <v>448</v>
      </c>
      <c r="J47" s="24" t="s">
        <v>448</v>
      </c>
      <c r="K47" s="24" t="s">
        <v>446</v>
      </c>
      <c r="L47" s="22">
        <v>1</v>
      </c>
      <c r="M47" s="22">
        <v>1</v>
      </c>
      <c r="N47" s="22">
        <v>1</v>
      </c>
      <c r="O47" s="25">
        <v>9415.6779999999999</v>
      </c>
      <c r="P47" s="24" t="s">
        <v>446</v>
      </c>
      <c r="Q47" s="25">
        <v>483</v>
      </c>
      <c r="R47" s="24">
        <v>383</v>
      </c>
      <c r="S47" s="25">
        <v>1</v>
      </c>
      <c r="T47" s="24" t="s">
        <v>449</v>
      </c>
      <c r="U47" s="8"/>
      <c r="V47" s="8"/>
      <c r="W47" s="8"/>
      <c r="X47" s="8"/>
      <c r="Y47" s="8"/>
      <c r="Z47" s="8"/>
      <c r="AA47" s="8"/>
      <c r="AB47" s="8"/>
    </row>
    <row r="48" spans="1:28" ht="14" hidden="1">
      <c r="A48" s="24" t="s">
        <v>451</v>
      </c>
      <c r="B48" s="24" t="s">
        <v>452</v>
      </c>
      <c r="C48" s="118">
        <v>38044</v>
      </c>
      <c r="D48" s="118">
        <v>43747</v>
      </c>
      <c r="E48" s="123">
        <f t="shared" si="7"/>
        <v>187</v>
      </c>
      <c r="F48" s="25">
        <v>1907354</v>
      </c>
      <c r="G48" s="25">
        <v>1085</v>
      </c>
      <c r="H48" s="21">
        <f t="shared" si="6"/>
        <v>3.6503799739952769</v>
      </c>
      <c r="I48" s="24" t="s">
        <v>448</v>
      </c>
      <c r="J48" s="24" t="s">
        <v>448</v>
      </c>
      <c r="K48" s="24" t="s">
        <v>453</v>
      </c>
      <c r="L48" s="22">
        <v>1</v>
      </c>
      <c r="M48" s="22">
        <v>1</v>
      </c>
      <c r="N48" s="22">
        <v>1</v>
      </c>
      <c r="O48" s="25">
        <v>11963.27</v>
      </c>
      <c r="P48" s="24" t="s">
        <v>451</v>
      </c>
      <c r="Q48" s="25">
        <v>366</v>
      </c>
      <c r="R48" s="24">
        <v>300</v>
      </c>
      <c r="S48" s="25">
        <v>1</v>
      </c>
      <c r="T48" s="24" t="s">
        <v>454</v>
      </c>
      <c r="U48" s="8"/>
      <c r="V48" s="8"/>
      <c r="W48" s="8"/>
      <c r="X48" s="8"/>
      <c r="Y48" s="8"/>
      <c r="Z48" s="8"/>
      <c r="AA48" s="8"/>
      <c r="AB48" s="8"/>
    </row>
    <row r="49" spans="1:28" ht="14">
      <c r="A49" s="23" t="s">
        <v>455</v>
      </c>
      <c r="B49" s="23" t="s">
        <v>456</v>
      </c>
      <c r="C49" s="117">
        <v>41699</v>
      </c>
      <c r="D49" s="117">
        <v>42583</v>
      </c>
      <c r="E49" s="123">
        <f t="shared" si="7"/>
        <v>29</v>
      </c>
      <c r="F49" s="26">
        <v>133236</v>
      </c>
      <c r="G49" s="23">
        <v>0</v>
      </c>
      <c r="H49" s="21">
        <f t="shared" si="6"/>
        <v>0</v>
      </c>
      <c r="I49" s="20" t="s">
        <v>448</v>
      </c>
      <c r="J49" s="20" t="s">
        <v>448</v>
      </c>
      <c r="K49" s="23"/>
      <c r="L49" s="22">
        <v>1</v>
      </c>
      <c r="M49" s="22">
        <v>1</v>
      </c>
      <c r="N49" s="22">
        <v>1</v>
      </c>
      <c r="O49" s="26">
        <v>1554.0909999999999</v>
      </c>
      <c r="P49" s="23" t="s">
        <v>455</v>
      </c>
      <c r="Q49" s="26">
        <v>348</v>
      </c>
      <c r="R49" s="23">
        <v>368</v>
      </c>
      <c r="S49" s="26">
        <v>1</v>
      </c>
      <c r="T49" s="23" t="s">
        <v>151</v>
      </c>
    </row>
    <row r="50" spans="1:28" ht="14">
      <c r="A50" s="23" t="s">
        <v>455</v>
      </c>
      <c r="B50" s="23" t="s">
        <v>457</v>
      </c>
      <c r="C50" s="117">
        <v>42583</v>
      </c>
      <c r="D50" s="117">
        <v>43370</v>
      </c>
      <c r="E50" s="123">
        <f t="shared" si="7"/>
        <v>25</v>
      </c>
      <c r="F50" s="26">
        <v>137406</v>
      </c>
      <c r="G50" s="23">
        <v>0</v>
      </c>
      <c r="H50" s="21">
        <f t="shared" si="6"/>
        <v>0</v>
      </c>
      <c r="I50" s="23" t="s">
        <v>448</v>
      </c>
      <c r="J50" s="23" t="s">
        <v>448</v>
      </c>
      <c r="K50" s="23"/>
      <c r="L50" s="22">
        <v>1</v>
      </c>
      <c r="M50" s="22">
        <v>1</v>
      </c>
      <c r="N50" s="22">
        <v>1</v>
      </c>
      <c r="O50" s="26">
        <v>1554.0909999999999</v>
      </c>
      <c r="P50" s="23" t="s">
        <v>455</v>
      </c>
      <c r="Q50" s="26">
        <v>348</v>
      </c>
      <c r="R50" s="23">
        <v>368</v>
      </c>
      <c r="S50" s="26">
        <v>1</v>
      </c>
      <c r="T50" s="23" t="s">
        <v>151</v>
      </c>
    </row>
    <row r="51" spans="1:28" ht="14">
      <c r="A51" s="24" t="s">
        <v>455</v>
      </c>
      <c r="B51" s="24" t="s">
        <v>458</v>
      </c>
      <c r="C51" s="118">
        <v>43370</v>
      </c>
      <c r="D51" s="118">
        <v>43765</v>
      </c>
      <c r="E51" s="123">
        <f t="shared" si="7"/>
        <v>13</v>
      </c>
      <c r="F51" s="24">
        <v>142965</v>
      </c>
      <c r="G51" s="24"/>
      <c r="H51" s="21"/>
      <c r="I51" s="20" t="s">
        <v>448</v>
      </c>
      <c r="J51" s="20" t="s">
        <v>448</v>
      </c>
      <c r="K51" s="24"/>
      <c r="L51" s="22">
        <v>1</v>
      </c>
      <c r="M51" s="22">
        <v>1</v>
      </c>
      <c r="N51" s="22">
        <v>1</v>
      </c>
      <c r="O51" s="25">
        <v>1554.0909999999999</v>
      </c>
      <c r="P51" s="24" t="s">
        <v>455</v>
      </c>
      <c r="Q51" s="25">
        <v>348</v>
      </c>
      <c r="R51" s="24">
        <v>368</v>
      </c>
      <c r="S51" s="25">
        <v>1</v>
      </c>
      <c r="T51" s="24" t="s">
        <v>151</v>
      </c>
      <c r="U51" s="8"/>
      <c r="V51" s="8"/>
      <c r="W51" s="8"/>
      <c r="X51" s="8"/>
      <c r="Y51" s="8"/>
      <c r="Z51" s="8"/>
      <c r="AA51" s="8"/>
      <c r="AB51" s="8"/>
    </row>
    <row r="52" spans="1:28" ht="14">
      <c r="A52" s="23" t="s">
        <v>466</v>
      </c>
      <c r="B52" s="23" t="s">
        <v>467</v>
      </c>
      <c r="C52" s="117">
        <v>38355</v>
      </c>
      <c r="D52" s="117">
        <v>39904</v>
      </c>
      <c r="E52" s="123">
        <f t="shared" si="7"/>
        <v>50</v>
      </c>
      <c r="F52" s="26">
        <v>805707</v>
      </c>
      <c r="G52" s="26">
        <v>170</v>
      </c>
      <c r="H52" s="21">
        <f t="shared" ref="H52:H58" si="8">((G52/F52)/E52)*12*100000</f>
        <v>5.0638755775983073</v>
      </c>
      <c r="I52" s="23" t="s">
        <v>401</v>
      </c>
      <c r="J52" s="23" t="s">
        <v>401</v>
      </c>
      <c r="K52" s="23"/>
      <c r="L52" s="22">
        <v>0</v>
      </c>
      <c r="M52" s="22">
        <v>0</v>
      </c>
      <c r="N52" s="22">
        <v>0</v>
      </c>
      <c r="O52" s="26">
        <v>38866</v>
      </c>
      <c r="P52" s="23" t="s">
        <v>451</v>
      </c>
      <c r="Q52" s="26">
        <v>370</v>
      </c>
      <c r="R52" s="23">
        <v>300</v>
      </c>
      <c r="S52" s="26">
        <v>1</v>
      </c>
      <c r="T52" s="23" t="s">
        <v>462</v>
      </c>
    </row>
    <row r="53" spans="1:28" ht="14">
      <c r="A53" s="23" t="s">
        <v>466</v>
      </c>
      <c r="B53" s="23" t="s">
        <v>468</v>
      </c>
      <c r="C53" s="117">
        <v>39904</v>
      </c>
      <c r="D53" s="117">
        <v>41426</v>
      </c>
      <c r="E53" s="123">
        <f t="shared" si="7"/>
        <v>50</v>
      </c>
      <c r="F53" s="26">
        <v>965807</v>
      </c>
      <c r="G53" s="26">
        <v>232</v>
      </c>
      <c r="H53" s="21">
        <f t="shared" si="8"/>
        <v>5.7651269870688449</v>
      </c>
      <c r="I53" s="23" t="s">
        <v>401</v>
      </c>
      <c r="J53" s="23" t="s">
        <v>401</v>
      </c>
      <c r="K53" s="23"/>
      <c r="L53" s="22">
        <v>0</v>
      </c>
      <c r="M53" s="22">
        <v>0</v>
      </c>
      <c r="N53" s="22">
        <v>0</v>
      </c>
      <c r="O53" s="26">
        <v>38866</v>
      </c>
      <c r="P53" s="23" t="s">
        <v>451</v>
      </c>
      <c r="Q53" s="26">
        <v>370</v>
      </c>
      <c r="R53" s="23">
        <v>300</v>
      </c>
      <c r="S53" s="26">
        <v>1</v>
      </c>
      <c r="T53" s="23" t="s">
        <v>462</v>
      </c>
    </row>
    <row r="54" spans="1:28" ht="14" hidden="1">
      <c r="A54" s="24" t="s">
        <v>466</v>
      </c>
      <c r="B54" s="24" t="s">
        <v>469</v>
      </c>
      <c r="C54" s="118">
        <v>41426</v>
      </c>
      <c r="D54" s="118">
        <v>43608</v>
      </c>
      <c r="E54" s="123">
        <f t="shared" si="7"/>
        <v>71</v>
      </c>
      <c r="F54" s="25">
        <v>1146624</v>
      </c>
      <c r="G54" s="25">
        <v>82</v>
      </c>
      <c r="H54" s="21">
        <f t="shared" si="8"/>
        <v>1.2086922068243351</v>
      </c>
      <c r="I54" s="24" t="s">
        <v>401</v>
      </c>
      <c r="J54" s="24" t="s">
        <v>401</v>
      </c>
      <c r="K54" s="24" t="s">
        <v>466</v>
      </c>
      <c r="L54" s="22">
        <v>0</v>
      </c>
      <c r="M54" s="22">
        <v>0</v>
      </c>
      <c r="N54" s="22">
        <v>0</v>
      </c>
      <c r="O54" s="25">
        <v>38866</v>
      </c>
      <c r="P54" s="24" t="s">
        <v>451</v>
      </c>
      <c r="Q54" s="25">
        <v>370</v>
      </c>
      <c r="R54" s="24">
        <v>300</v>
      </c>
      <c r="S54" s="25">
        <v>1</v>
      </c>
      <c r="T54" s="24" t="s">
        <v>462</v>
      </c>
      <c r="U54" s="8"/>
      <c r="V54" s="8"/>
      <c r="W54" s="8"/>
      <c r="X54" s="8"/>
      <c r="Y54" s="8"/>
      <c r="Z54" s="8"/>
      <c r="AA54" s="8"/>
      <c r="AB54" s="8"/>
    </row>
    <row r="55" spans="1:28" ht="14" hidden="1">
      <c r="A55" s="20" t="s">
        <v>470</v>
      </c>
      <c r="B55" s="20" t="s">
        <v>471</v>
      </c>
      <c r="C55" s="116">
        <v>37681</v>
      </c>
      <c r="D55" s="116">
        <v>40634</v>
      </c>
      <c r="E55" s="123">
        <f t="shared" si="7"/>
        <v>97</v>
      </c>
      <c r="F55" s="20">
        <v>976069</v>
      </c>
      <c r="G55" s="20">
        <v>112</v>
      </c>
      <c r="H55" s="21">
        <f t="shared" si="8"/>
        <v>1.4195379735544091</v>
      </c>
      <c r="I55" s="20" t="s">
        <v>448</v>
      </c>
      <c r="J55" s="20" t="s">
        <v>388</v>
      </c>
      <c r="K55" s="20" t="s">
        <v>470</v>
      </c>
      <c r="L55" s="22">
        <v>0</v>
      </c>
      <c r="M55" s="22">
        <v>1</v>
      </c>
      <c r="N55" s="22">
        <v>1</v>
      </c>
      <c r="O55" s="21">
        <v>4334.1880000000001</v>
      </c>
      <c r="P55" s="20" t="s">
        <v>466</v>
      </c>
      <c r="Q55" s="21">
        <v>102</v>
      </c>
      <c r="R55" s="20">
        <v>118</v>
      </c>
      <c r="S55" s="21">
        <v>0</v>
      </c>
      <c r="T55" s="20"/>
    </row>
    <row r="56" spans="1:28" ht="14" hidden="1">
      <c r="A56" s="23" t="s">
        <v>470</v>
      </c>
      <c r="B56" s="23" t="s">
        <v>472</v>
      </c>
      <c r="C56" s="117">
        <v>40634</v>
      </c>
      <c r="D56" s="117">
        <v>42979</v>
      </c>
      <c r="E56" s="123">
        <f t="shared" si="7"/>
        <v>77</v>
      </c>
      <c r="F56" s="26">
        <v>1323268</v>
      </c>
      <c r="G56" s="26">
        <v>2630</v>
      </c>
      <c r="H56" s="21">
        <f t="shared" si="8"/>
        <v>30.974083093532823</v>
      </c>
      <c r="I56" s="20" t="s">
        <v>448</v>
      </c>
      <c r="J56" s="20" t="s">
        <v>448</v>
      </c>
      <c r="K56" s="23" t="s">
        <v>470</v>
      </c>
      <c r="L56" s="22">
        <v>1</v>
      </c>
      <c r="M56" s="22">
        <v>1</v>
      </c>
      <c r="N56" s="22">
        <v>1</v>
      </c>
      <c r="O56" s="26">
        <v>4334.1880000000001</v>
      </c>
      <c r="P56" s="23" t="s">
        <v>466</v>
      </c>
      <c r="Q56" s="26">
        <v>102</v>
      </c>
      <c r="R56" s="23">
        <v>118</v>
      </c>
      <c r="S56" s="26">
        <v>0</v>
      </c>
      <c r="T56" s="23"/>
    </row>
    <row r="57" spans="1:28" ht="14">
      <c r="A57" s="24" t="s">
        <v>470</v>
      </c>
      <c r="B57" s="24" t="s">
        <v>473</v>
      </c>
      <c r="C57" s="118">
        <v>43024</v>
      </c>
      <c r="D57" s="118">
        <v>43765</v>
      </c>
      <c r="E57" s="123">
        <f t="shared" si="7"/>
        <v>24</v>
      </c>
      <c r="F57" s="24">
        <v>1565923</v>
      </c>
      <c r="G57" s="24">
        <v>288</v>
      </c>
      <c r="H57" s="21">
        <f t="shared" si="8"/>
        <v>9.195854457722378</v>
      </c>
      <c r="I57" s="24" t="s">
        <v>388</v>
      </c>
      <c r="J57" s="24" t="s">
        <v>448</v>
      </c>
      <c r="K57" s="24"/>
      <c r="L57" s="22">
        <v>0</v>
      </c>
      <c r="M57" s="22">
        <v>1</v>
      </c>
      <c r="N57" s="22">
        <v>1</v>
      </c>
      <c r="O57" s="25">
        <v>4334.1880000000001</v>
      </c>
      <c r="P57" s="24" t="s">
        <v>466</v>
      </c>
      <c r="Q57" s="25">
        <v>102</v>
      </c>
      <c r="R57" s="24">
        <v>118</v>
      </c>
      <c r="S57" s="25">
        <v>0</v>
      </c>
      <c r="T57" s="24"/>
      <c r="U57" s="8"/>
      <c r="V57" s="8"/>
      <c r="W57" s="8"/>
      <c r="X57" s="8"/>
      <c r="Y57" s="8"/>
      <c r="Z57" s="8"/>
      <c r="AA57" s="8"/>
      <c r="AB57" s="8"/>
    </row>
    <row r="58" spans="1:28" ht="14" hidden="1">
      <c r="A58" s="20" t="s">
        <v>459</v>
      </c>
      <c r="B58" s="20" t="s">
        <v>460</v>
      </c>
      <c r="C58" s="116">
        <v>33786</v>
      </c>
      <c r="D58" s="116">
        <v>38504</v>
      </c>
      <c r="E58" s="123">
        <f t="shared" si="7"/>
        <v>155</v>
      </c>
      <c r="F58" s="20">
        <v>3767454</v>
      </c>
      <c r="G58" s="20">
        <v>2577</v>
      </c>
      <c r="H58" s="21">
        <f t="shared" si="8"/>
        <v>5.2956101765105785</v>
      </c>
      <c r="I58" s="20" t="s">
        <v>448</v>
      </c>
      <c r="J58" s="20" t="s">
        <v>448</v>
      </c>
      <c r="K58" s="20" t="s">
        <v>461</v>
      </c>
      <c r="L58" s="22">
        <v>1</v>
      </c>
      <c r="M58" s="22">
        <v>1</v>
      </c>
      <c r="N58" s="22">
        <v>1</v>
      </c>
      <c r="O58" s="21">
        <v>9750.0040000000008</v>
      </c>
      <c r="P58" s="20" t="s">
        <v>470</v>
      </c>
      <c r="Q58" s="21">
        <v>268</v>
      </c>
      <c r="R58" s="20">
        <v>225</v>
      </c>
      <c r="S58" s="21">
        <v>0</v>
      </c>
      <c r="T58" s="20"/>
    </row>
    <row r="59" spans="1:28" ht="14" hidden="1">
      <c r="A59" s="23" t="s">
        <v>459</v>
      </c>
      <c r="B59" s="23" t="s">
        <v>463</v>
      </c>
      <c r="C59" s="117">
        <v>35278</v>
      </c>
      <c r="D59" s="117">
        <v>38504</v>
      </c>
      <c r="E59" s="123">
        <f t="shared" si="7"/>
        <v>106</v>
      </c>
      <c r="F59" s="20">
        <v>3767454</v>
      </c>
      <c r="G59" s="23"/>
      <c r="H59" s="21"/>
      <c r="I59" s="23" t="s">
        <v>448</v>
      </c>
      <c r="J59" s="23" t="s">
        <v>448</v>
      </c>
      <c r="K59" s="23" t="s">
        <v>464</v>
      </c>
      <c r="L59" s="22">
        <v>1</v>
      </c>
      <c r="M59" s="22">
        <v>1</v>
      </c>
      <c r="N59" s="22">
        <v>1</v>
      </c>
      <c r="O59" s="21">
        <v>9750.0040000000008</v>
      </c>
      <c r="P59" s="20" t="s">
        <v>470</v>
      </c>
      <c r="Q59" s="21">
        <v>268</v>
      </c>
      <c r="R59" s="20">
        <v>225</v>
      </c>
      <c r="S59" s="21">
        <v>0</v>
      </c>
      <c r="T59" s="20"/>
    </row>
    <row r="60" spans="1:28" ht="14" hidden="1">
      <c r="A60" s="24" t="s">
        <v>459</v>
      </c>
      <c r="B60" s="24" t="s">
        <v>465</v>
      </c>
      <c r="C60" s="118">
        <v>38504</v>
      </c>
      <c r="D60" s="118">
        <v>43040</v>
      </c>
      <c r="E60" s="123">
        <f t="shared" si="7"/>
        <v>149</v>
      </c>
      <c r="F60" s="25">
        <v>4996890</v>
      </c>
      <c r="G60" s="25">
        <v>1131</v>
      </c>
      <c r="H60" s="21">
        <f t="shared" ref="H60:H67" si="9">((G60/F60)/E60)*12*100000</f>
        <v>1.8228787970547209</v>
      </c>
      <c r="I60" s="24" t="s">
        <v>448</v>
      </c>
      <c r="J60" s="24" t="s">
        <v>448</v>
      </c>
      <c r="K60" s="24" t="s">
        <v>464</v>
      </c>
      <c r="L60" s="22">
        <v>1</v>
      </c>
      <c r="M60" s="22">
        <v>1</v>
      </c>
      <c r="N60" s="22">
        <v>1</v>
      </c>
      <c r="O60" s="25">
        <v>9750.0040000000008</v>
      </c>
      <c r="P60" s="24" t="s">
        <v>470</v>
      </c>
      <c r="Q60" s="25">
        <v>268</v>
      </c>
      <c r="R60" s="24">
        <v>225</v>
      </c>
      <c r="S60" s="25">
        <v>0</v>
      </c>
      <c r="T60" s="24"/>
      <c r="U60" s="8"/>
      <c r="V60" s="8"/>
      <c r="W60" s="8"/>
      <c r="X60" s="8"/>
      <c r="Y60" s="8"/>
      <c r="Z60" s="8"/>
      <c r="AA60" s="8"/>
      <c r="AB60" s="8"/>
    </row>
    <row r="61" spans="1:28" ht="14">
      <c r="A61" s="20" t="s">
        <v>474</v>
      </c>
      <c r="B61" s="20" t="s">
        <v>475</v>
      </c>
      <c r="C61" s="116">
        <v>38382</v>
      </c>
      <c r="D61" s="116">
        <v>39933</v>
      </c>
      <c r="E61" s="123">
        <f t="shared" si="7"/>
        <v>51</v>
      </c>
      <c r="F61" s="21">
        <v>856586</v>
      </c>
      <c r="G61" s="21">
        <v>22</v>
      </c>
      <c r="H61" s="21">
        <f t="shared" si="9"/>
        <v>0.60431417140080446</v>
      </c>
      <c r="I61" s="20" t="s">
        <v>401</v>
      </c>
      <c r="J61" s="20" t="s">
        <v>401</v>
      </c>
      <c r="K61" s="23"/>
      <c r="L61" s="22">
        <v>0</v>
      </c>
      <c r="M61" s="22">
        <v>0</v>
      </c>
      <c r="N61" s="22">
        <v>0</v>
      </c>
      <c r="O61" s="21">
        <v>16370.78</v>
      </c>
      <c r="P61" s="20" t="s">
        <v>476</v>
      </c>
      <c r="Q61" s="21">
        <v>371</v>
      </c>
      <c r="R61" s="20">
        <v>251</v>
      </c>
      <c r="S61" s="21">
        <v>1</v>
      </c>
      <c r="T61" s="20" t="s">
        <v>151</v>
      </c>
    </row>
    <row r="62" spans="1:28" ht="14" hidden="1">
      <c r="A62" s="23" t="s">
        <v>474</v>
      </c>
      <c r="B62" s="23" t="s">
        <v>477</v>
      </c>
      <c r="C62" s="117">
        <v>39933</v>
      </c>
      <c r="D62" s="117">
        <v>40532</v>
      </c>
      <c r="E62" s="123">
        <f t="shared" si="7"/>
        <v>19</v>
      </c>
      <c r="F62" s="26">
        <v>926967</v>
      </c>
      <c r="G62" s="23">
        <v>0</v>
      </c>
      <c r="H62" s="21">
        <f t="shared" si="9"/>
        <v>0</v>
      </c>
      <c r="I62" s="23" t="s">
        <v>401</v>
      </c>
      <c r="J62" s="23" t="s">
        <v>401</v>
      </c>
      <c r="K62" s="23" t="s">
        <v>415</v>
      </c>
      <c r="L62" s="22">
        <v>0</v>
      </c>
      <c r="M62" s="22">
        <v>0</v>
      </c>
      <c r="N62" s="22">
        <v>0</v>
      </c>
      <c r="O62" s="26">
        <v>16370.78</v>
      </c>
      <c r="P62" s="23" t="s">
        <v>476</v>
      </c>
      <c r="Q62" s="26">
        <v>371</v>
      </c>
      <c r="R62" s="23">
        <v>251</v>
      </c>
      <c r="S62" s="26">
        <v>1</v>
      </c>
      <c r="T62" s="23" t="s">
        <v>151</v>
      </c>
    </row>
    <row r="63" spans="1:28" ht="14" hidden="1">
      <c r="A63" s="24" t="s">
        <v>474</v>
      </c>
      <c r="B63" s="24" t="s">
        <v>478</v>
      </c>
      <c r="C63" s="118">
        <v>40532</v>
      </c>
      <c r="D63" s="118">
        <v>43765</v>
      </c>
      <c r="E63" s="123">
        <f t="shared" si="7"/>
        <v>106</v>
      </c>
      <c r="F63" s="25">
        <v>1070713</v>
      </c>
      <c r="G63" s="25">
        <v>18</v>
      </c>
      <c r="H63" s="21">
        <f t="shared" si="9"/>
        <v>0.19031578481410089</v>
      </c>
      <c r="I63" s="24" t="s">
        <v>401</v>
      </c>
      <c r="J63" s="24" t="s">
        <v>401</v>
      </c>
      <c r="K63" s="24" t="s">
        <v>474</v>
      </c>
      <c r="L63" s="22">
        <v>0</v>
      </c>
      <c r="M63" s="22">
        <v>0</v>
      </c>
      <c r="N63" s="22">
        <v>0</v>
      </c>
      <c r="O63" s="25">
        <v>16370.78</v>
      </c>
      <c r="P63" s="24" t="s">
        <v>476</v>
      </c>
      <c r="Q63" s="25">
        <v>371</v>
      </c>
      <c r="R63" s="24">
        <v>251</v>
      </c>
      <c r="S63" s="25">
        <v>1</v>
      </c>
      <c r="T63" s="24" t="s">
        <v>151</v>
      </c>
      <c r="U63" s="8"/>
      <c r="V63" s="8"/>
      <c r="W63" s="8"/>
      <c r="X63" s="8"/>
      <c r="Y63" s="8"/>
      <c r="Z63" s="8"/>
      <c r="AA63" s="8"/>
      <c r="AB63" s="8"/>
    </row>
    <row r="64" spans="1:28" ht="14" hidden="1">
      <c r="A64" s="23" t="s">
        <v>479</v>
      </c>
      <c r="B64" s="23" t="s">
        <v>480</v>
      </c>
      <c r="C64" s="117">
        <v>38382</v>
      </c>
      <c r="D64" s="117">
        <v>39314</v>
      </c>
      <c r="E64" s="123">
        <f t="shared" si="7"/>
        <v>30</v>
      </c>
      <c r="F64" s="26">
        <v>575272</v>
      </c>
      <c r="G64" s="26">
        <v>8</v>
      </c>
      <c r="H64" s="21">
        <f t="shared" si="9"/>
        <v>0.55625860462529031</v>
      </c>
      <c r="I64" s="23" t="s">
        <v>401</v>
      </c>
      <c r="J64" s="23" t="s">
        <v>401</v>
      </c>
      <c r="K64" s="23" t="s">
        <v>479</v>
      </c>
      <c r="L64" s="22">
        <v>0</v>
      </c>
      <c r="M64" s="22">
        <v>0</v>
      </c>
      <c r="N64" s="22">
        <v>0</v>
      </c>
      <c r="O64" s="26">
        <v>53863.18</v>
      </c>
      <c r="P64" s="23" t="s">
        <v>481</v>
      </c>
      <c r="Q64" s="26">
        <v>271</v>
      </c>
      <c r="R64" s="23">
        <v>188</v>
      </c>
      <c r="S64" s="26">
        <v>1</v>
      </c>
      <c r="T64" s="23" t="s">
        <v>482</v>
      </c>
    </row>
    <row r="65" spans="1:28" ht="14">
      <c r="A65" s="23" t="s">
        <v>479</v>
      </c>
      <c r="B65" s="23" t="s">
        <v>483</v>
      </c>
      <c r="C65" s="117">
        <v>39324</v>
      </c>
      <c r="D65" s="117">
        <v>39843</v>
      </c>
      <c r="E65" s="123">
        <f t="shared" si="7"/>
        <v>17</v>
      </c>
      <c r="F65" s="26">
        <v>614072</v>
      </c>
      <c r="G65" s="26">
        <v>0</v>
      </c>
      <c r="H65" s="21">
        <f t="shared" si="9"/>
        <v>0</v>
      </c>
      <c r="I65" s="23" t="s">
        <v>401</v>
      </c>
      <c r="J65" s="23" t="s">
        <v>401</v>
      </c>
      <c r="K65" s="23"/>
      <c r="L65" s="22">
        <v>0</v>
      </c>
      <c r="M65" s="22">
        <v>0</v>
      </c>
      <c r="N65" s="22">
        <v>0</v>
      </c>
      <c r="O65" s="21">
        <v>53863.18</v>
      </c>
      <c r="P65" s="20" t="s">
        <v>481</v>
      </c>
      <c r="Q65" s="21">
        <v>271</v>
      </c>
      <c r="R65" s="20">
        <v>188</v>
      </c>
      <c r="S65" s="21">
        <v>1</v>
      </c>
      <c r="T65" s="20" t="s">
        <v>482</v>
      </c>
    </row>
    <row r="66" spans="1:28" ht="14">
      <c r="A66" s="23" t="s">
        <v>479</v>
      </c>
      <c r="B66" s="23" t="s">
        <v>484</v>
      </c>
      <c r="C66" s="117">
        <v>39934</v>
      </c>
      <c r="D66" s="117">
        <v>42244</v>
      </c>
      <c r="E66" s="123">
        <f t="shared" si="7"/>
        <v>75</v>
      </c>
      <c r="F66" s="26">
        <v>708604</v>
      </c>
      <c r="G66" s="26">
        <v>3</v>
      </c>
      <c r="H66" s="21">
        <f t="shared" si="9"/>
        <v>6.7738821683196809E-2</v>
      </c>
      <c r="I66" s="23" t="s">
        <v>401</v>
      </c>
      <c r="J66" s="23" t="s">
        <v>401</v>
      </c>
      <c r="K66" s="23"/>
      <c r="L66" s="22">
        <v>0</v>
      </c>
      <c r="M66" s="22">
        <v>0</v>
      </c>
      <c r="N66" s="22">
        <v>0</v>
      </c>
      <c r="O66" s="26">
        <v>53863.18</v>
      </c>
      <c r="P66" s="23" t="s">
        <v>481</v>
      </c>
      <c r="Q66" s="26">
        <v>271</v>
      </c>
      <c r="R66" s="23">
        <v>188</v>
      </c>
      <c r="S66" s="26">
        <v>1</v>
      </c>
      <c r="T66" s="23" t="s">
        <v>482</v>
      </c>
    </row>
    <row r="67" spans="1:28" ht="14" hidden="1">
      <c r="A67" s="23" t="s">
        <v>479</v>
      </c>
      <c r="B67" s="23" t="s">
        <v>485</v>
      </c>
      <c r="C67" s="117">
        <v>42278</v>
      </c>
      <c r="D67" s="117">
        <v>43436</v>
      </c>
      <c r="E67" s="123">
        <f t="shared" si="7"/>
        <v>38</v>
      </c>
      <c r="F67" s="21">
        <v>831180</v>
      </c>
      <c r="G67" s="26">
        <v>34</v>
      </c>
      <c r="H67" s="21">
        <f t="shared" si="9"/>
        <v>1.2917589577784787</v>
      </c>
      <c r="I67" s="23" t="s">
        <v>401</v>
      </c>
      <c r="J67" s="23" t="s">
        <v>401</v>
      </c>
      <c r="K67" s="23" t="s">
        <v>479</v>
      </c>
      <c r="L67" s="22">
        <v>0</v>
      </c>
      <c r="M67" s="22">
        <v>0</v>
      </c>
      <c r="N67" s="22">
        <v>0</v>
      </c>
      <c r="O67" s="21">
        <v>53863.18</v>
      </c>
      <c r="P67" s="20" t="s">
        <v>481</v>
      </c>
      <c r="Q67" s="21">
        <v>271</v>
      </c>
      <c r="R67" s="20">
        <v>188</v>
      </c>
      <c r="S67" s="21">
        <v>1</v>
      </c>
      <c r="T67" s="20" t="s">
        <v>482</v>
      </c>
    </row>
    <row r="68" spans="1:28" ht="14">
      <c r="A68" s="24" t="s">
        <v>479</v>
      </c>
      <c r="B68" s="24" t="s">
        <v>486</v>
      </c>
      <c r="C68" s="118">
        <v>43436</v>
      </c>
      <c r="D68" s="118">
        <v>43765</v>
      </c>
      <c r="E68" s="123">
        <f t="shared" si="7"/>
        <v>10</v>
      </c>
      <c r="F68" s="24">
        <v>886912</v>
      </c>
      <c r="G68" s="24"/>
      <c r="H68" s="21"/>
      <c r="I68" s="24" t="s">
        <v>401</v>
      </c>
      <c r="J68" s="24" t="s">
        <v>401</v>
      </c>
      <c r="K68" s="24"/>
      <c r="L68" s="22">
        <v>0</v>
      </c>
      <c r="M68" s="22">
        <v>0</v>
      </c>
      <c r="N68" s="22">
        <v>0</v>
      </c>
      <c r="O68" s="25">
        <v>53863.18</v>
      </c>
      <c r="P68" s="24" t="s">
        <v>481</v>
      </c>
      <c r="Q68" s="25">
        <v>271</v>
      </c>
      <c r="R68" s="24">
        <v>188</v>
      </c>
      <c r="S68" s="25">
        <v>1</v>
      </c>
      <c r="T68" s="24" t="s">
        <v>482</v>
      </c>
      <c r="U68" s="8"/>
      <c r="V68" s="8"/>
      <c r="W68" s="8"/>
      <c r="X68" s="8"/>
      <c r="Y68" s="8"/>
      <c r="Z68" s="8"/>
      <c r="AA68" s="8"/>
      <c r="AB68" s="8"/>
    </row>
    <row r="69" spans="1:28" ht="14" hidden="1">
      <c r="A69" s="23" t="s">
        <v>487</v>
      </c>
      <c r="B69" s="23" t="s">
        <v>488</v>
      </c>
      <c r="C69" s="117">
        <v>38113</v>
      </c>
      <c r="D69" s="117">
        <v>38382</v>
      </c>
      <c r="E69" s="123">
        <f t="shared" si="7"/>
        <v>8</v>
      </c>
      <c r="F69" s="26">
        <v>932520</v>
      </c>
      <c r="G69" s="26">
        <v>633</v>
      </c>
      <c r="H69" s="21">
        <f t="shared" ref="H69:H76" si="10">((G69/F69)/E69)*12*100000</f>
        <v>101.820872474585</v>
      </c>
      <c r="I69" s="23" t="s">
        <v>401</v>
      </c>
      <c r="J69" s="23" t="s">
        <v>401</v>
      </c>
      <c r="K69" s="23" t="s">
        <v>487</v>
      </c>
      <c r="L69" s="98">
        <v>0</v>
      </c>
      <c r="M69" s="98">
        <v>0</v>
      </c>
      <c r="N69" s="98">
        <v>0</v>
      </c>
      <c r="O69" s="26">
        <v>30761.67</v>
      </c>
      <c r="P69" s="23" t="s">
        <v>487</v>
      </c>
      <c r="Q69" s="26">
        <v>177</v>
      </c>
      <c r="R69" s="23">
        <v>149</v>
      </c>
      <c r="S69" s="26">
        <v>1</v>
      </c>
      <c r="T69" s="23" t="s">
        <v>482</v>
      </c>
    </row>
    <row r="70" spans="1:28" ht="14" hidden="1">
      <c r="A70" s="20" t="s">
        <v>487</v>
      </c>
      <c r="B70" s="20" t="s">
        <v>489</v>
      </c>
      <c r="C70" s="116">
        <v>38382</v>
      </c>
      <c r="D70" s="116">
        <v>39843</v>
      </c>
      <c r="E70" s="123">
        <f t="shared" si="7"/>
        <v>48</v>
      </c>
      <c r="F70" s="21">
        <v>1013842</v>
      </c>
      <c r="G70" s="21">
        <v>114</v>
      </c>
      <c r="H70" s="21">
        <f t="shared" si="10"/>
        <v>2.8110889073445366</v>
      </c>
      <c r="I70" s="20" t="s">
        <v>401</v>
      </c>
      <c r="J70" s="20" t="s">
        <v>401</v>
      </c>
      <c r="K70" s="20" t="s">
        <v>487</v>
      </c>
      <c r="L70" s="22">
        <v>0</v>
      </c>
      <c r="M70" s="22">
        <v>0</v>
      </c>
      <c r="N70" s="22">
        <v>0</v>
      </c>
      <c r="O70" s="21">
        <v>30761.67</v>
      </c>
      <c r="P70" s="20" t="s">
        <v>487</v>
      </c>
      <c r="Q70" s="21">
        <v>177</v>
      </c>
      <c r="R70" s="20">
        <v>149</v>
      </c>
      <c r="S70" s="21">
        <v>1</v>
      </c>
      <c r="T70" s="20" t="s">
        <v>482</v>
      </c>
    </row>
    <row r="71" spans="1:28" ht="14" hidden="1">
      <c r="A71" s="20" t="s">
        <v>487</v>
      </c>
      <c r="B71" s="20" t="s">
        <v>490</v>
      </c>
      <c r="C71" s="116">
        <v>39934</v>
      </c>
      <c r="D71" s="116">
        <v>42064</v>
      </c>
      <c r="E71" s="123">
        <f t="shared" si="7"/>
        <v>70</v>
      </c>
      <c r="F71" s="21">
        <v>1208090</v>
      </c>
      <c r="G71" s="21">
        <v>24</v>
      </c>
      <c r="H71" s="21">
        <f t="shared" si="10"/>
        <v>0.3405611928155779</v>
      </c>
      <c r="I71" s="20" t="s">
        <v>401</v>
      </c>
      <c r="J71" s="20" t="s">
        <v>401</v>
      </c>
      <c r="K71" s="20" t="s">
        <v>487</v>
      </c>
      <c r="L71" s="22">
        <v>0</v>
      </c>
      <c r="M71" s="22">
        <v>0</v>
      </c>
      <c r="N71" s="22">
        <v>0</v>
      </c>
      <c r="O71" s="21">
        <v>30761.67</v>
      </c>
      <c r="P71" s="20" t="s">
        <v>487</v>
      </c>
      <c r="Q71" s="21">
        <v>177</v>
      </c>
      <c r="R71" s="20">
        <v>149</v>
      </c>
      <c r="S71" s="21">
        <v>1</v>
      </c>
      <c r="T71" s="20" t="s">
        <v>482</v>
      </c>
    </row>
    <row r="72" spans="1:28" ht="14" hidden="1">
      <c r="A72" s="24" t="s">
        <v>487</v>
      </c>
      <c r="B72" s="24" t="s">
        <v>491</v>
      </c>
      <c r="C72" s="118">
        <v>42064</v>
      </c>
      <c r="D72" s="118">
        <v>43765</v>
      </c>
      <c r="E72" s="123">
        <f t="shared" si="7"/>
        <v>55</v>
      </c>
      <c r="F72" s="25">
        <v>1423653</v>
      </c>
      <c r="G72" s="25">
        <v>9</v>
      </c>
      <c r="H72" s="21">
        <f t="shared" si="10"/>
        <v>0.13792942266383479</v>
      </c>
      <c r="I72" s="24" t="s">
        <v>401</v>
      </c>
      <c r="J72" s="24" t="s">
        <v>401</v>
      </c>
      <c r="K72" s="24" t="s">
        <v>487</v>
      </c>
      <c r="L72" s="22">
        <v>0</v>
      </c>
      <c r="M72" s="22">
        <v>0</v>
      </c>
      <c r="N72" s="22">
        <v>0</v>
      </c>
      <c r="O72" s="25">
        <v>30761.67</v>
      </c>
      <c r="P72" s="24" t="s">
        <v>487</v>
      </c>
      <c r="Q72" s="25">
        <v>177</v>
      </c>
      <c r="R72" s="24">
        <v>149</v>
      </c>
      <c r="S72" s="25">
        <v>1</v>
      </c>
      <c r="T72" s="24" t="s">
        <v>482</v>
      </c>
      <c r="U72" s="8"/>
      <c r="V72" s="8"/>
      <c r="W72" s="8"/>
      <c r="X72" s="8"/>
      <c r="Y72" s="8"/>
      <c r="Z72" s="8"/>
      <c r="AA72" s="8"/>
      <c r="AB72" s="8"/>
    </row>
    <row r="73" spans="1:28" ht="14" hidden="1">
      <c r="A73" s="23" t="s">
        <v>492</v>
      </c>
      <c r="B73" s="23" t="s">
        <v>493</v>
      </c>
      <c r="C73" s="117">
        <v>38111</v>
      </c>
      <c r="D73" s="117">
        <v>38182</v>
      </c>
      <c r="E73" s="123">
        <f t="shared" si="7"/>
        <v>2</v>
      </c>
      <c r="F73" s="26">
        <v>2452793</v>
      </c>
      <c r="G73" s="26">
        <v>69</v>
      </c>
      <c r="H73" s="21">
        <f t="shared" si="10"/>
        <v>16.878717445785274</v>
      </c>
      <c r="I73" s="23" t="s">
        <v>388</v>
      </c>
      <c r="J73" s="23" t="s">
        <v>388</v>
      </c>
      <c r="K73" s="23" t="s">
        <v>492</v>
      </c>
      <c r="L73" s="22">
        <v>1</v>
      </c>
      <c r="M73" s="22">
        <v>1</v>
      </c>
      <c r="N73" s="22">
        <v>1</v>
      </c>
      <c r="O73" s="26">
        <v>38041.46</v>
      </c>
      <c r="P73" s="23" t="s">
        <v>494</v>
      </c>
      <c r="Q73" s="26">
        <v>401</v>
      </c>
      <c r="R73" s="23">
        <v>301</v>
      </c>
      <c r="S73" s="26">
        <v>1</v>
      </c>
      <c r="T73" s="23" t="s">
        <v>495</v>
      </c>
    </row>
    <row r="74" spans="1:28" ht="14" hidden="1">
      <c r="A74" s="20" t="s">
        <v>492</v>
      </c>
      <c r="B74" s="20" t="s">
        <v>496</v>
      </c>
      <c r="C74" s="116">
        <v>38179</v>
      </c>
      <c r="D74" s="116">
        <v>39914</v>
      </c>
      <c r="E74" s="123">
        <f t="shared" si="7"/>
        <v>57</v>
      </c>
      <c r="F74" s="21">
        <v>2951071</v>
      </c>
      <c r="G74" s="21">
        <v>3602</v>
      </c>
      <c r="H74" s="21">
        <f t="shared" si="10"/>
        <v>25.696290921963048</v>
      </c>
      <c r="I74" s="20" t="s">
        <v>388</v>
      </c>
      <c r="J74" s="20" t="s">
        <v>388</v>
      </c>
      <c r="K74" s="20" t="s">
        <v>492</v>
      </c>
      <c r="L74" s="22">
        <v>1</v>
      </c>
      <c r="M74" s="22">
        <v>1</v>
      </c>
      <c r="N74" s="22">
        <v>1</v>
      </c>
      <c r="O74" s="21">
        <v>38041.46</v>
      </c>
      <c r="P74" s="20" t="s">
        <v>494</v>
      </c>
      <c r="Q74" s="21">
        <v>401</v>
      </c>
      <c r="R74" s="20">
        <v>301</v>
      </c>
      <c r="S74" s="21">
        <v>1</v>
      </c>
      <c r="T74" s="20" t="s">
        <v>495</v>
      </c>
    </row>
    <row r="75" spans="1:28" ht="14" hidden="1">
      <c r="A75" s="23" t="s">
        <v>492</v>
      </c>
      <c r="B75" s="23" t="s">
        <v>497</v>
      </c>
      <c r="C75" s="117">
        <v>39914</v>
      </c>
      <c r="D75" s="117">
        <v>42135</v>
      </c>
      <c r="E75" s="123">
        <f t="shared" si="7"/>
        <v>73</v>
      </c>
      <c r="F75" s="26">
        <v>3174010</v>
      </c>
      <c r="G75" s="26">
        <v>5648</v>
      </c>
      <c r="H75" s="21">
        <f t="shared" si="10"/>
        <v>29.251273819691292</v>
      </c>
      <c r="I75" s="20" t="s">
        <v>388</v>
      </c>
      <c r="J75" s="20" t="s">
        <v>388</v>
      </c>
      <c r="K75" s="23" t="s">
        <v>492</v>
      </c>
      <c r="L75" s="22">
        <v>1</v>
      </c>
      <c r="M75" s="22">
        <v>1</v>
      </c>
      <c r="N75" s="22">
        <v>1</v>
      </c>
      <c r="O75" s="21">
        <v>38041.46</v>
      </c>
      <c r="P75" s="20" t="s">
        <v>494</v>
      </c>
      <c r="Q75" s="21">
        <v>401</v>
      </c>
      <c r="R75" s="20">
        <v>301</v>
      </c>
      <c r="S75" s="21">
        <v>1</v>
      </c>
      <c r="T75" s="20" t="s">
        <v>495</v>
      </c>
    </row>
    <row r="76" spans="1:28" ht="14">
      <c r="A76" s="23" t="s">
        <v>492</v>
      </c>
      <c r="B76" s="23" t="s">
        <v>498</v>
      </c>
      <c r="C76" s="117">
        <v>42288</v>
      </c>
      <c r="D76" s="117">
        <v>43550</v>
      </c>
      <c r="E76" s="123">
        <f t="shared" si="7"/>
        <v>41</v>
      </c>
      <c r="F76" s="26">
        <v>3690586</v>
      </c>
      <c r="G76" s="26">
        <v>14507</v>
      </c>
      <c r="H76" s="21">
        <f t="shared" si="10"/>
        <v>115.04815819255249</v>
      </c>
      <c r="I76" s="23" t="s">
        <v>388</v>
      </c>
      <c r="J76" s="23" t="s">
        <v>388</v>
      </c>
      <c r="K76" s="23"/>
      <c r="L76" s="22">
        <v>1</v>
      </c>
      <c r="M76" s="22">
        <v>1</v>
      </c>
      <c r="N76" s="22">
        <v>1</v>
      </c>
      <c r="O76" s="21">
        <v>38041.46</v>
      </c>
      <c r="P76" s="20" t="s">
        <v>494</v>
      </c>
      <c r="Q76" s="21">
        <v>401</v>
      </c>
      <c r="R76" s="20">
        <v>301</v>
      </c>
      <c r="S76" s="21">
        <v>1</v>
      </c>
      <c r="T76" s="20" t="s">
        <v>495</v>
      </c>
    </row>
    <row r="77" spans="1:28" ht="14" hidden="1">
      <c r="A77" s="24" t="s">
        <v>492</v>
      </c>
      <c r="B77" s="24" t="s">
        <v>499</v>
      </c>
      <c r="C77" s="118">
        <v>43556</v>
      </c>
      <c r="D77" s="118">
        <v>43765</v>
      </c>
      <c r="E77" s="123">
        <f t="shared" si="7"/>
        <v>6</v>
      </c>
      <c r="F77" s="24">
        <v>3980468</v>
      </c>
      <c r="G77" s="24"/>
      <c r="H77" s="21"/>
      <c r="I77" s="24" t="s">
        <v>388</v>
      </c>
      <c r="J77" s="24" t="s">
        <v>388</v>
      </c>
      <c r="K77" s="24" t="s">
        <v>492</v>
      </c>
      <c r="L77" s="22">
        <v>1</v>
      </c>
      <c r="M77" s="22">
        <v>1</v>
      </c>
      <c r="N77" s="22">
        <v>1</v>
      </c>
      <c r="O77" s="25">
        <v>38041.46</v>
      </c>
      <c r="P77" s="24" t="s">
        <v>494</v>
      </c>
      <c r="Q77" s="25">
        <v>401</v>
      </c>
      <c r="R77" s="24">
        <v>301</v>
      </c>
      <c r="S77" s="25">
        <v>1</v>
      </c>
      <c r="T77" s="24" t="s">
        <v>495</v>
      </c>
      <c r="U77" s="8"/>
      <c r="V77" s="8"/>
      <c r="W77" s="8"/>
      <c r="X77" s="8"/>
      <c r="Y77" s="8"/>
      <c r="Z77" s="8"/>
      <c r="AA77" s="8"/>
      <c r="AB77" s="8"/>
    </row>
    <row r="78" spans="1:28" ht="14" hidden="1">
      <c r="A78" s="20" t="s">
        <v>500</v>
      </c>
      <c r="B78" s="20" t="s">
        <v>501</v>
      </c>
      <c r="C78" s="116">
        <v>38382</v>
      </c>
      <c r="D78" s="116">
        <v>39914</v>
      </c>
      <c r="E78" s="123">
        <f t="shared" si="7"/>
        <v>50</v>
      </c>
      <c r="F78" s="21">
        <v>1025040</v>
      </c>
      <c r="G78" s="21">
        <v>1006</v>
      </c>
      <c r="H78" s="21">
        <f t="shared" ref="H78:H83" si="11">((G78/F78)/E78)*12*100000</f>
        <v>23.554202762819013</v>
      </c>
      <c r="I78" s="20" t="s">
        <v>388</v>
      </c>
      <c r="J78" s="20" t="s">
        <v>388</v>
      </c>
      <c r="K78" s="20" t="s">
        <v>500</v>
      </c>
      <c r="L78" s="22">
        <v>1</v>
      </c>
      <c r="M78" s="22">
        <v>1</v>
      </c>
      <c r="N78" s="22">
        <v>1</v>
      </c>
      <c r="O78" s="21">
        <v>23678.27</v>
      </c>
      <c r="P78" s="20" t="s">
        <v>502</v>
      </c>
      <c r="Q78" s="21">
        <v>175</v>
      </c>
      <c r="R78" s="20">
        <v>140</v>
      </c>
      <c r="S78" s="21">
        <v>0</v>
      </c>
      <c r="T78" s="20"/>
    </row>
    <row r="79" spans="1:28" ht="14" hidden="1">
      <c r="A79" s="20" t="s">
        <v>500</v>
      </c>
      <c r="B79" s="20" t="s">
        <v>503</v>
      </c>
      <c r="C79" s="122">
        <v>39914</v>
      </c>
      <c r="D79" s="122">
        <v>40199</v>
      </c>
      <c r="E79" s="123">
        <f t="shared" si="7"/>
        <v>9</v>
      </c>
      <c r="F79" s="21">
        <v>1083563</v>
      </c>
      <c r="G79" s="21">
        <v>96</v>
      </c>
      <c r="H79" s="21">
        <f t="shared" si="11"/>
        <v>11.812880284764244</v>
      </c>
      <c r="I79" s="20" t="s">
        <v>388</v>
      </c>
      <c r="J79" s="20" t="s">
        <v>388</v>
      </c>
      <c r="K79" s="20" t="s">
        <v>500</v>
      </c>
      <c r="L79" s="22">
        <v>1</v>
      </c>
      <c r="M79" s="22">
        <v>1</v>
      </c>
      <c r="N79" s="22">
        <v>1</v>
      </c>
      <c r="O79" s="21">
        <v>23678.27</v>
      </c>
      <c r="P79" s="20" t="s">
        <v>502</v>
      </c>
      <c r="Q79" s="21">
        <v>175</v>
      </c>
      <c r="R79" s="20">
        <v>140</v>
      </c>
      <c r="S79" s="21">
        <v>0</v>
      </c>
      <c r="T79" s="20"/>
    </row>
    <row r="80" spans="1:28" ht="14" hidden="1">
      <c r="A80" s="23" t="s">
        <v>500</v>
      </c>
      <c r="B80" s="23" t="s">
        <v>504</v>
      </c>
      <c r="C80" s="114">
        <v>40238</v>
      </c>
      <c r="D80" s="114">
        <v>40477</v>
      </c>
      <c r="E80" s="123">
        <f t="shared" si="7"/>
        <v>7</v>
      </c>
      <c r="F80" s="26">
        <v>1112825</v>
      </c>
      <c r="G80" s="26">
        <v>23</v>
      </c>
      <c r="H80" s="21">
        <f t="shared" si="11"/>
        <v>3.5431061872775524</v>
      </c>
      <c r="I80" s="23" t="s">
        <v>388</v>
      </c>
      <c r="J80" s="23" t="s">
        <v>388</v>
      </c>
      <c r="K80" s="23" t="s">
        <v>500</v>
      </c>
      <c r="L80" s="22">
        <v>1</v>
      </c>
      <c r="M80" s="22">
        <v>1</v>
      </c>
      <c r="N80" s="22">
        <v>1</v>
      </c>
      <c r="O80" s="26">
        <v>23678.27</v>
      </c>
      <c r="P80" s="23" t="s">
        <v>502</v>
      </c>
      <c r="Q80" s="26">
        <v>175</v>
      </c>
      <c r="R80" s="23">
        <v>140</v>
      </c>
      <c r="S80" s="26">
        <v>0</v>
      </c>
      <c r="T80" s="23"/>
    </row>
    <row r="81" spans="1:28" ht="14" hidden="1">
      <c r="A81" s="20" t="s">
        <v>500</v>
      </c>
      <c r="B81" s="20" t="s">
        <v>505</v>
      </c>
      <c r="C81" s="122">
        <v>40483</v>
      </c>
      <c r="D81" s="122">
        <v>41852</v>
      </c>
      <c r="E81" s="123">
        <f t="shared" si="7"/>
        <v>45</v>
      </c>
      <c r="F81" s="21">
        <v>1257154</v>
      </c>
      <c r="G81" s="21">
        <v>2355</v>
      </c>
      <c r="H81" s="21">
        <f t="shared" si="11"/>
        <v>49.954102679544441</v>
      </c>
      <c r="I81" s="20" t="s">
        <v>388</v>
      </c>
      <c r="J81" s="20" t="s">
        <v>388</v>
      </c>
      <c r="K81" s="20" t="s">
        <v>415</v>
      </c>
      <c r="L81" s="22">
        <v>1</v>
      </c>
      <c r="M81" s="22">
        <v>1</v>
      </c>
      <c r="N81" s="22">
        <v>1</v>
      </c>
      <c r="O81" s="21">
        <v>23678.27</v>
      </c>
      <c r="P81" s="20" t="s">
        <v>502</v>
      </c>
      <c r="Q81" s="21">
        <v>175</v>
      </c>
      <c r="R81" s="20">
        <v>140</v>
      </c>
      <c r="S81" s="21">
        <v>0</v>
      </c>
      <c r="T81" s="20"/>
    </row>
    <row r="82" spans="1:28" ht="14" hidden="1">
      <c r="A82" s="23" t="s">
        <v>500</v>
      </c>
      <c r="B82" s="23" t="s">
        <v>506</v>
      </c>
      <c r="C82" s="117">
        <v>41852</v>
      </c>
      <c r="D82" s="117">
        <v>42461</v>
      </c>
      <c r="E82" s="123">
        <f t="shared" si="7"/>
        <v>20</v>
      </c>
      <c r="F82" s="26">
        <v>1319009</v>
      </c>
      <c r="G82" s="26">
        <v>2469</v>
      </c>
      <c r="H82" s="21">
        <f t="shared" si="11"/>
        <v>112.31159150544082</v>
      </c>
      <c r="I82" s="23" t="s">
        <v>388</v>
      </c>
      <c r="J82" s="23" t="s">
        <v>388</v>
      </c>
      <c r="K82" s="23" t="s">
        <v>500</v>
      </c>
      <c r="L82" s="22">
        <v>1</v>
      </c>
      <c r="M82" s="22">
        <v>1</v>
      </c>
      <c r="N82" s="22">
        <v>1</v>
      </c>
      <c r="O82" s="26">
        <v>23678.27</v>
      </c>
      <c r="P82" s="23" t="s">
        <v>502</v>
      </c>
      <c r="Q82" s="26">
        <v>175</v>
      </c>
      <c r="R82" s="23">
        <v>140</v>
      </c>
      <c r="S82" s="26">
        <v>0</v>
      </c>
      <c r="T82" s="23"/>
    </row>
    <row r="83" spans="1:28" ht="14" hidden="1">
      <c r="A83" s="20" t="s">
        <v>500</v>
      </c>
      <c r="B83" s="20" t="s">
        <v>507</v>
      </c>
      <c r="C83" s="116">
        <v>42461</v>
      </c>
      <c r="D83" s="120">
        <v>43353</v>
      </c>
      <c r="E83" s="123">
        <f t="shared" si="7"/>
        <v>29</v>
      </c>
      <c r="F83" s="21">
        <v>1379687</v>
      </c>
      <c r="G83" s="21">
        <v>888</v>
      </c>
      <c r="H83" s="21">
        <f t="shared" si="11"/>
        <v>26.632727268001293</v>
      </c>
      <c r="I83" s="20" t="s">
        <v>388</v>
      </c>
      <c r="J83" s="20" t="s">
        <v>388</v>
      </c>
      <c r="K83" s="20" t="s">
        <v>415</v>
      </c>
      <c r="L83" s="22">
        <v>1</v>
      </c>
      <c r="M83" s="22">
        <v>1</v>
      </c>
      <c r="N83" s="22">
        <v>1</v>
      </c>
      <c r="O83" s="21">
        <v>23678.27</v>
      </c>
      <c r="P83" s="20" t="s">
        <v>502</v>
      </c>
      <c r="Q83" s="21">
        <v>175</v>
      </c>
      <c r="R83" s="20">
        <v>140</v>
      </c>
      <c r="S83" s="21">
        <v>0</v>
      </c>
      <c r="T83" s="20"/>
    </row>
    <row r="84" spans="1:28" ht="14">
      <c r="A84" s="24" t="s">
        <v>500</v>
      </c>
      <c r="B84" s="24" t="s">
        <v>508</v>
      </c>
      <c r="C84" s="119">
        <v>43353</v>
      </c>
      <c r="D84" s="118">
        <v>43765</v>
      </c>
      <c r="E84" s="123">
        <f t="shared" si="7"/>
        <v>13</v>
      </c>
      <c r="F84" s="24">
        <v>1460591</v>
      </c>
      <c r="G84" s="24"/>
      <c r="H84" s="21"/>
      <c r="I84" s="24"/>
      <c r="J84" s="24"/>
      <c r="K84" s="24"/>
      <c r="L84" s="22"/>
      <c r="M84" s="22"/>
      <c r="N84" s="22"/>
      <c r="O84" s="25">
        <v>23678.27</v>
      </c>
      <c r="P84" s="24" t="s">
        <v>502</v>
      </c>
      <c r="Q84" s="25">
        <v>175</v>
      </c>
      <c r="R84" s="24">
        <v>140</v>
      </c>
      <c r="S84" s="25">
        <v>0</v>
      </c>
      <c r="T84" s="24"/>
      <c r="U84" s="8"/>
      <c r="V84" s="8"/>
      <c r="W84" s="8"/>
      <c r="X84" s="8"/>
      <c r="Y84" s="8"/>
      <c r="Z84" s="8"/>
      <c r="AA84" s="8"/>
      <c r="AB84" s="8"/>
    </row>
    <row r="85" spans="1:28" ht="14" hidden="1">
      <c r="A85" s="20" t="s">
        <v>461</v>
      </c>
      <c r="B85" s="20" t="s">
        <v>509</v>
      </c>
      <c r="C85" s="116">
        <v>38382</v>
      </c>
      <c r="D85" s="116">
        <v>39971</v>
      </c>
      <c r="E85" s="123">
        <f t="shared" si="7"/>
        <v>52</v>
      </c>
      <c r="F85" s="21">
        <v>1622933</v>
      </c>
      <c r="G85" s="21">
        <v>43</v>
      </c>
      <c r="H85" s="21">
        <f t="shared" ref="H85:H93" si="12">((G85/F85)/E85)*12*100000</f>
        <v>0.61142862478469062</v>
      </c>
      <c r="I85" s="20" t="s">
        <v>448</v>
      </c>
      <c r="J85" s="20" t="s">
        <v>448</v>
      </c>
      <c r="K85" s="20" t="s">
        <v>461</v>
      </c>
      <c r="L85" s="22">
        <v>1</v>
      </c>
      <c r="M85" s="22">
        <v>1</v>
      </c>
      <c r="N85" s="22">
        <v>1</v>
      </c>
      <c r="O85" s="21">
        <v>17487.38</v>
      </c>
      <c r="P85" s="20" t="s">
        <v>461</v>
      </c>
      <c r="Q85" s="21">
        <v>373</v>
      </c>
      <c r="R85" s="20">
        <v>313</v>
      </c>
      <c r="S85" s="21">
        <v>1</v>
      </c>
      <c r="T85" s="20" t="s">
        <v>151</v>
      </c>
    </row>
    <row r="86" spans="1:28" ht="14" hidden="1">
      <c r="A86" s="23" t="s">
        <v>461</v>
      </c>
      <c r="B86" s="23" t="s">
        <v>510</v>
      </c>
      <c r="C86" s="117">
        <v>41984</v>
      </c>
      <c r="D86" s="117">
        <v>42593</v>
      </c>
      <c r="E86" s="123">
        <f t="shared" si="7"/>
        <v>20</v>
      </c>
      <c r="F86" s="26">
        <v>1970954</v>
      </c>
      <c r="G86" s="26">
        <v>0</v>
      </c>
      <c r="H86" s="21">
        <f t="shared" si="12"/>
        <v>0</v>
      </c>
      <c r="I86" s="23" t="s">
        <v>448</v>
      </c>
      <c r="J86" s="23" t="s">
        <v>448</v>
      </c>
      <c r="K86" s="23" t="s">
        <v>461</v>
      </c>
      <c r="L86" s="22">
        <v>1</v>
      </c>
      <c r="M86" s="22">
        <v>1</v>
      </c>
      <c r="N86" s="22">
        <v>1</v>
      </c>
      <c r="O86" s="26">
        <v>17487.38</v>
      </c>
      <c r="P86" s="23" t="s">
        <v>461</v>
      </c>
      <c r="Q86" s="26">
        <v>373</v>
      </c>
      <c r="R86" s="23">
        <v>313</v>
      </c>
      <c r="S86" s="26">
        <v>1</v>
      </c>
      <c r="T86" s="23" t="s">
        <v>151</v>
      </c>
    </row>
    <row r="87" spans="1:28" ht="14" hidden="1">
      <c r="A87" s="23" t="s">
        <v>461</v>
      </c>
      <c r="B87" s="23" t="s">
        <v>511</v>
      </c>
      <c r="C87" s="117">
        <v>42685</v>
      </c>
      <c r="D87" s="117">
        <v>42866</v>
      </c>
      <c r="E87" s="123">
        <f t="shared" si="7"/>
        <v>6</v>
      </c>
      <c r="F87" s="21">
        <v>2031998</v>
      </c>
      <c r="G87" s="23">
        <v>0</v>
      </c>
      <c r="H87" s="21">
        <f t="shared" si="12"/>
        <v>0</v>
      </c>
      <c r="I87" s="23" t="s">
        <v>448</v>
      </c>
      <c r="J87" s="23" t="s">
        <v>448</v>
      </c>
      <c r="K87" s="23" t="s">
        <v>461</v>
      </c>
      <c r="L87" s="22">
        <v>1</v>
      </c>
      <c r="M87" s="22">
        <v>1</v>
      </c>
      <c r="N87" s="22">
        <v>1</v>
      </c>
      <c r="O87" s="26">
        <v>17487.38</v>
      </c>
      <c r="P87" s="23" t="s">
        <v>461</v>
      </c>
      <c r="Q87" s="26">
        <v>373</v>
      </c>
      <c r="R87" s="23">
        <v>313</v>
      </c>
      <c r="S87" s="26">
        <v>1</v>
      </c>
      <c r="T87" s="23" t="s">
        <v>151</v>
      </c>
    </row>
    <row r="88" spans="1:28" ht="14" hidden="1">
      <c r="A88" s="24" t="s">
        <v>461</v>
      </c>
      <c r="B88" s="24" t="s">
        <v>512</v>
      </c>
      <c r="C88" s="118">
        <v>43080</v>
      </c>
      <c r="D88" s="118">
        <v>43765</v>
      </c>
      <c r="E88" s="123">
        <f t="shared" si="7"/>
        <v>22</v>
      </c>
      <c r="F88" s="26">
        <v>2072694</v>
      </c>
      <c r="G88" s="24">
        <v>0</v>
      </c>
      <c r="H88" s="21">
        <f t="shared" si="12"/>
        <v>0</v>
      </c>
      <c r="I88" s="24" t="s">
        <v>448</v>
      </c>
      <c r="J88" s="24" t="s">
        <v>448</v>
      </c>
      <c r="K88" s="24" t="s">
        <v>461</v>
      </c>
      <c r="L88" s="22">
        <v>1</v>
      </c>
      <c r="M88" s="22">
        <v>1</v>
      </c>
      <c r="N88" s="22">
        <v>1</v>
      </c>
      <c r="O88" s="25">
        <v>17487.38</v>
      </c>
      <c r="P88" s="24" t="s">
        <v>461</v>
      </c>
      <c r="Q88" s="25">
        <v>373</v>
      </c>
      <c r="R88" s="24">
        <v>313</v>
      </c>
      <c r="S88" s="25">
        <v>1</v>
      </c>
      <c r="T88" s="24" t="s">
        <v>151</v>
      </c>
      <c r="U88" s="8"/>
      <c r="V88" s="8"/>
      <c r="W88" s="8"/>
      <c r="X88" s="8"/>
      <c r="Y88" s="8"/>
      <c r="Z88" s="8"/>
      <c r="AA88" s="8"/>
      <c r="AB88" s="8"/>
    </row>
    <row r="89" spans="1:28" ht="14" hidden="1">
      <c r="A89" s="23" t="s">
        <v>513</v>
      </c>
      <c r="B89" s="23" t="s">
        <v>514</v>
      </c>
      <c r="C89" s="117">
        <v>38382</v>
      </c>
      <c r="D89" s="117">
        <v>40632</v>
      </c>
      <c r="E89" s="123">
        <f t="shared" si="7"/>
        <v>74</v>
      </c>
      <c r="F89" s="26">
        <v>1020625</v>
      </c>
      <c r="G89" s="26">
        <v>105</v>
      </c>
      <c r="H89" s="21">
        <f t="shared" si="12"/>
        <v>1.6682941361447181</v>
      </c>
      <c r="I89" s="20" t="s">
        <v>401</v>
      </c>
      <c r="J89" s="20" t="s">
        <v>401</v>
      </c>
      <c r="K89" s="23" t="s">
        <v>513</v>
      </c>
      <c r="L89" s="22">
        <v>0</v>
      </c>
      <c r="M89" s="22">
        <v>0</v>
      </c>
      <c r="N89" s="22">
        <v>0</v>
      </c>
      <c r="O89" s="26">
        <v>17371.599999999999</v>
      </c>
      <c r="P89" s="23" t="s">
        <v>515</v>
      </c>
      <c r="Q89" s="26">
        <v>177</v>
      </c>
      <c r="R89" s="23">
        <v>142</v>
      </c>
      <c r="S89" s="26">
        <v>1</v>
      </c>
      <c r="T89" s="23" t="s">
        <v>151</v>
      </c>
    </row>
    <row r="90" spans="1:28" ht="14" hidden="1">
      <c r="A90" s="23" t="s">
        <v>513</v>
      </c>
      <c r="B90" s="23" t="s">
        <v>516</v>
      </c>
      <c r="C90" s="117">
        <v>40634</v>
      </c>
      <c r="D90" s="117">
        <v>41448</v>
      </c>
      <c r="E90" s="123">
        <f t="shared" si="7"/>
        <v>26</v>
      </c>
      <c r="F90" s="26">
        <v>1152681</v>
      </c>
      <c r="G90" s="26">
        <v>89</v>
      </c>
      <c r="H90" s="21">
        <f t="shared" si="12"/>
        <v>3.5635985217873003</v>
      </c>
      <c r="I90" s="23" t="s">
        <v>401</v>
      </c>
      <c r="J90" s="23" t="s">
        <v>401</v>
      </c>
      <c r="K90" s="23" t="s">
        <v>513</v>
      </c>
      <c r="L90" s="22">
        <v>0</v>
      </c>
      <c r="M90" s="22">
        <v>0</v>
      </c>
      <c r="N90" s="22">
        <v>0</v>
      </c>
      <c r="O90" s="21">
        <v>17371.599999999999</v>
      </c>
      <c r="P90" s="20" t="s">
        <v>515</v>
      </c>
      <c r="Q90" s="21">
        <v>177</v>
      </c>
      <c r="R90" s="20">
        <v>142</v>
      </c>
      <c r="S90" s="21">
        <v>1</v>
      </c>
      <c r="T90" s="20" t="s">
        <v>151</v>
      </c>
    </row>
    <row r="91" spans="1:28" ht="14" hidden="1">
      <c r="A91" s="23" t="s">
        <v>513</v>
      </c>
      <c r="B91" s="23" t="s">
        <v>517</v>
      </c>
      <c r="C91" s="117">
        <v>41448</v>
      </c>
      <c r="D91" s="117">
        <v>41954</v>
      </c>
      <c r="E91" s="123">
        <f t="shared" si="7"/>
        <v>16</v>
      </c>
      <c r="F91" s="26">
        <v>1211343</v>
      </c>
      <c r="G91" s="26">
        <v>130</v>
      </c>
      <c r="H91" s="21">
        <f t="shared" si="12"/>
        <v>8.0489176063262011</v>
      </c>
      <c r="I91" s="23" t="s">
        <v>401</v>
      </c>
      <c r="J91" s="23" t="s">
        <v>401</v>
      </c>
      <c r="K91" s="23" t="s">
        <v>513</v>
      </c>
      <c r="L91" s="22">
        <v>0</v>
      </c>
      <c r="M91" s="22">
        <v>0</v>
      </c>
      <c r="N91" s="22">
        <v>0</v>
      </c>
      <c r="O91" s="26">
        <v>17371.599999999999</v>
      </c>
      <c r="P91" s="23" t="s">
        <v>515</v>
      </c>
      <c r="Q91" s="26">
        <v>177</v>
      </c>
      <c r="R91" s="23">
        <v>142</v>
      </c>
      <c r="S91" s="26">
        <v>1</v>
      </c>
      <c r="T91" s="23" t="s">
        <v>151</v>
      </c>
    </row>
    <row r="92" spans="1:28" ht="14" hidden="1">
      <c r="A92" s="20" t="s">
        <v>513</v>
      </c>
      <c r="B92" s="20" t="s">
        <v>518</v>
      </c>
      <c r="C92" s="116">
        <v>42095</v>
      </c>
      <c r="D92" s="116">
        <v>42966</v>
      </c>
      <c r="E92" s="123">
        <f t="shared" si="7"/>
        <v>28</v>
      </c>
      <c r="F92" s="21">
        <v>1308139</v>
      </c>
      <c r="G92" s="21">
        <v>24</v>
      </c>
      <c r="H92" s="21">
        <f t="shared" si="12"/>
        <v>0.78628603578933787</v>
      </c>
      <c r="I92" s="20" t="s">
        <v>401</v>
      </c>
      <c r="J92" s="20" t="s">
        <v>401</v>
      </c>
      <c r="K92" s="20" t="s">
        <v>513</v>
      </c>
      <c r="L92" s="22">
        <v>0</v>
      </c>
      <c r="M92" s="22">
        <v>0</v>
      </c>
      <c r="N92" s="22">
        <v>0</v>
      </c>
      <c r="O92" s="21">
        <v>17371.599999999999</v>
      </c>
      <c r="P92" s="20" t="s">
        <v>515</v>
      </c>
      <c r="Q92" s="21">
        <v>177</v>
      </c>
      <c r="R92" s="20">
        <v>142</v>
      </c>
      <c r="S92" s="21">
        <v>1</v>
      </c>
      <c r="T92" s="20" t="s">
        <v>151</v>
      </c>
    </row>
    <row r="93" spans="1:28" ht="14" hidden="1">
      <c r="A93" s="20" t="s">
        <v>513</v>
      </c>
      <c r="B93" s="20" t="s">
        <v>519</v>
      </c>
      <c r="C93" s="116">
        <v>42966</v>
      </c>
      <c r="D93" s="116">
        <v>43425</v>
      </c>
      <c r="E93" s="123">
        <f t="shared" si="7"/>
        <v>15</v>
      </c>
      <c r="F93" s="20">
        <v>1365339</v>
      </c>
      <c r="G93" s="20">
        <v>12</v>
      </c>
      <c r="H93" s="21">
        <f t="shared" si="12"/>
        <v>0.70312208176870361</v>
      </c>
      <c r="I93" s="20" t="s">
        <v>401</v>
      </c>
      <c r="J93" s="20" t="s">
        <v>401</v>
      </c>
      <c r="K93" s="20" t="s">
        <v>513</v>
      </c>
      <c r="L93" s="22">
        <v>0</v>
      </c>
      <c r="M93" s="22">
        <v>0</v>
      </c>
      <c r="N93" s="22">
        <v>0</v>
      </c>
      <c r="O93" s="21">
        <v>17371.599999999999</v>
      </c>
      <c r="P93" s="20" t="s">
        <v>515</v>
      </c>
      <c r="Q93" s="21">
        <v>177</v>
      </c>
      <c r="R93" s="20">
        <v>142</v>
      </c>
      <c r="S93" s="21">
        <v>1</v>
      </c>
      <c r="T93" s="20" t="s">
        <v>151</v>
      </c>
    </row>
    <row r="94" spans="1:28" ht="14" hidden="1">
      <c r="A94" s="24" t="s">
        <v>513</v>
      </c>
      <c r="B94" s="24" t="s">
        <v>520</v>
      </c>
      <c r="C94" s="118">
        <v>43425</v>
      </c>
      <c r="D94" s="118">
        <v>43765</v>
      </c>
      <c r="E94" s="123">
        <f t="shared" si="7"/>
        <v>11</v>
      </c>
      <c r="F94" s="24">
        <v>1403475</v>
      </c>
      <c r="G94" s="24"/>
      <c r="H94" s="24"/>
      <c r="I94" s="24" t="s">
        <v>401</v>
      </c>
      <c r="J94" s="24" t="s">
        <v>401</v>
      </c>
      <c r="K94" s="24" t="s">
        <v>513</v>
      </c>
      <c r="L94" s="24">
        <v>0</v>
      </c>
      <c r="M94" s="24">
        <v>0</v>
      </c>
      <c r="N94" s="24">
        <v>0</v>
      </c>
      <c r="O94" s="25">
        <v>17371.599999999999</v>
      </c>
      <c r="P94" s="24" t="s">
        <v>515</v>
      </c>
      <c r="Q94" s="25">
        <v>177</v>
      </c>
      <c r="R94" s="24">
        <v>142</v>
      </c>
      <c r="S94" s="25">
        <v>1</v>
      </c>
      <c r="T94" s="24" t="s">
        <v>151</v>
      </c>
      <c r="U94" s="8"/>
      <c r="V94" s="8"/>
      <c r="W94" s="8"/>
      <c r="X94" s="8"/>
      <c r="Y94" s="8"/>
      <c r="Z94" s="8"/>
      <c r="AA94" s="8"/>
      <c r="AB94" s="8"/>
    </row>
  </sheetData>
  <autoFilter ref="A1:T94" xr:uid="{A5822FB9-36D9-274B-AD2C-1B3FC79E10BF}">
    <filterColumn colId="10">
      <filters blank="1"/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opLeftCell="D1" workbookViewId="0">
      <selection activeCell="K2" sqref="K2"/>
    </sheetView>
  </sheetViews>
  <sheetFormatPr baseColWidth="10" defaultColWidth="8.83203125" defaultRowHeight="13"/>
  <cols>
    <col min="1" max="1" width="18" customWidth="1"/>
    <col min="2" max="2" width="33.83203125" customWidth="1"/>
    <col min="3" max="3" width="15.6640625" style="9" customWidth="1"/>
    <col min="4" max="4" width="17.1640625" style="14" customWidth="1"/>
    <col min="5" max="5" width="7.33203125" customWidth="1"/>
    <col min="6" max="7" width="14.83203125" style="9" customWidth="1"/>
    <col min="8" max="8" width="17.1640625" customWidth="1"/>
    <col min="9" max="9" width="10.6640625" style="9" customWidth="1"/>
    <col min="10" max="11" width="12.1640625" style="9" customWidth="1"/>
    <col min="12" max="12" width="11.33203125" customWidth="1"/>
    <col min="13" max="13" width="11.83203125" customWidth="1"/>
  </cols>
  <sheetData>
    <row r="1" spans="1:14">
      <c r="A1" s="99" t="s">
        <v>0</v>
      </c>
      <c r="B1" s="99" t="s">
        <v>535</v>
      </c>
      <c r="C1" s="99" t="s">
        <v>2</v>
      </c>
      <c r="D1" s="105" t="s">
        <v>3</v>
      </c>
      <c r="E1" s="99" t="s">
        <v>536</v>
      </c>
      <c r="F1" s="51" t="s">
        <v>4</v>
      </c>
      <c r="G1" s="51" t="s">
        <v>5</v>
      </c>
      <c r="H1" s="99" t="s">
        <v>526</v>
      </c>
      <c r="I1" s="106" t="s">
        <v>551</v>
      </c>
      <c r="J1" s="106" t="s">
        <v>552</v>
      </c>
      <c r="K1" s="106" t="s">
        <v>553</v>
      </c>
      <c r="L1" s="99" t="s">
        <v>528</v>
      </c>
      <c r="M1" s="99" t="s">
        <v>529</v>
      </c>
      <c r="N1" s="99" t="s">
        <v>530</v>
      </c>
    </row>
    <row r="2" spans="1:14">
      <c r="A2" s="106" t="s">
        <v>547</v>
      </c>
      <c r="B2" s="106" t="s">
        <v>537</v>
      </c>
      <c r="C2" s="104">
        <v>37073</v>
      </c>
      <c r="D2" s="105">
        <v>37209</v>
      </c>
      <c r="E2" s="99">
        <f>DATEDIF(C2,D2,"M")</f>
        <v>4</v>
      </c>
      <c r="F2" s="108">
        <v>739928</v>
      </c>
      <c r="G2" s="109">
        <v>42</v>
      </c>
      <c r="H2" s="99">
        <f>((G2/F2)/E2)*12*100000</f>
        <v>17.028683871944299</v>
      </c>
      <c r="I2" s="106" t="s">
        <v>554</v>
      </c>
      <c r="J2" s="106" t="s">
        <v>554</v>
      </c>
      <c r="L2" s="99">
        <v>0</v>
      </c>
      <c r="M2" s="99">
        <v>0</v>
      </c>
      <c r="N2" s="99">
        <v>0</v>
      </c>
    </row>
    <row r="3" spans="1:14">
      <c r="A3" s="106" t="s">
        <v>547</v>
      </c>
      <c r="B3" s="106" t="s">
        <v>538</v>
      </c>
      <c r="C3" s="104">
        <v>37209</v>
      </c>
      <c r="D3" s="105">
        <v>37384</v>
      </c>
      <c r="E3" s="99">
        <f>DATEDIF(C3,D3,"M")</f>
        <v>5</v>
      </c>
      <c r="F3" s="108">
        <v>760983</v>
      </c>
      <c r="G3" s="109">
        <v>21</v>
      </c>
      <c r="H3" s="99">
        <f t="shared" ref="H3:H11" si="0">((G3/F3)/E3)*12*100000</f>
        <v>6.6230126034352921</v>
      </c>
      <c r="I3" s="106" t="s">
        <v>554</v>
      </c>
      <c r="J3" s="106" t="s">
        <v>554</v>
      </c>
      <c r="K3" s="106" t="s">
        <v>547</v>
      </c>
      <c r="L3" s="99">
        <v>0</v>
      </c>
      <c r="M3" s="99">
        <v>0</v>
      </c>
      <c r="N3" s="99">
        <v>0</v>
      </c>
    </row>
    <row r="4" spans="1:14">
      <c r="A4" s="106" t="s">
        <v>547</v>
      </c>
      <c r="B4" s="106" t="s">
        <v>539</v>
      </c>
      <c r="C4" s="107">
        <v>37384</v>
      </c>
      <c r="D4" s="105">
        <v>38274</v>
      </c>
      <c r="E4" s="99">
        <f t="shared" ref="E4:E11" si="1">DATEDIF(C4,D4,"M")</f>
        <v>29</v>
      </c>
      <c r="F4" s="108">
        <v>782038</v>
      </c>
      <c r="G4" s="109">
        <v>65</v>
      </c>
      <c r="H4" s="99">
        <f t="shared" si="0"/>
        <v>3.4392896156117643</v>
      </c>
      <c r="I4" s="106" t="s">
        <v>554</v>
      </c>
      <c r="J4" s="106" t="s">
        <v>554</v>
      </c>
      <c r="K4" s="106" t="s">
        <v>547</v>
      </c>
      <c r="L4" s="99">
        <v>0</v>
      </c>
      <c r="M4" s="99">
        <v>0</v>
      </c>
      <c r="N4" s="99">
        <v>0</v>
      </c>
    </row>
    <row r="5" spans="1:14">
      <c r="A5" s="106" t="s">
        <v>547</v>
      </c>
      <c r="B5" s="106" t="s">
        <v>540</v>
      </c>
      <c r="C5" s="105">
        <v>38274</v>
      </c>
      <c r="D5" s="105">
        <v>38360</v>
      </c>
      <c r="E5" s="99">
        <f t="shared" si="1"/>
        <v>2</v>
      </c>
      <c r="F5" s="108">
        <v>803093</v>
      </c>
      <c r="G5" s="109">
        <v>0</v>
      </c>
      <c r="H5" s="99">
        <f t="shared" si="0"/>
        <v>0</v>
      </c>
      <c r="I5" s="106" t="s">
        <v>554</v>
      </c>
      <c r="J5" s="106" t="s">
        <v>554</v>
      </c>
      <c r="K5" s="106" t="s">
        <v>557</v>
      </c>
      <c r="L5" s="99">
        <v>0</v>
      </c>
      <c r="M5" s="99">
        <v>0</v>
      </c>
      <c r="N5" s="99">
        <v>0</v>
      </c>
    </row>
    <row r="6" spans="1:14">
      <c r="A6" s="106" t="s">
        <v>547</v>
      </c>
      <c r="B6" s="106" t="s">
        <v>541</v>
      </c>
      <c r="C6" s="104">
        <v>38360</v>
      </c>
      <c r="D6" s="105">
        <v>39821</v>
      </c>
      <c r="E6" s="99">
        <f t="shared" si="1"/>
        <v>48</v>
      </c>
      <c r="F6" s="108">
        <v>856700</v>
      </c>
      <c r="G6" s="109">
        <v>81</v>
      </c>
      <c r="H6" s="99">
        <f t="shared" si="0"/>
        <v>2.3637212559822571</v>
      </c>
      <c r="I6" s="106" t="s">
        <v>554</v>
      </c>
      <c r="J6" s="106" t="s">
        <v>554</v>
      </c>
      <c r="K6" s="106" t="s">
        <v>555</v>
      </c>
      <c r="L6" s="99">
        <v>0</v>
      </c>
      <c r="M6" s="99">
        <v>0</v>
      </c>
      <c r="N6" s="99">
        <v>0</v>
      </c>
    </row>
    <row r="7" spans="1:14">
      <c r="A7" s="106" t="s">
        <v>547</v>
      </c>
      <c r="B7" s="106" t="s">
        <v>542</v>
      </c>
      <c r="C7" s="104">
        <v>39821</v>
      </c>
      <c r="D7" s="105">
        <v>41647</v>
      </c>
      <c r="E7" s="99">
        <f t="shared" si="1"/>
        <v>60</v>
      </c>
      <c r="F7" s="108">
        <v>956474</v>
      </c>
      <c r="G7" s="109">
        <v>127</v>
      </c>
      <c r="H7" s="99">
        <f t="shared" si="0"/>
        <v>2.6555870833917075</v>
      </c>
      <c r="I7" s="106" t="s">
        <v>554</v>
      </c>
      <c r="J7" s="106" t="s">
        <v>554</v>
      </c>
      <c r="K7" s="106" t="s">
        <v>547</v>
      </c>
      <c r="L7" s="99">
        <v>0</v>
      </c>
      <c r="M7" s="99">
        <v>0</v>
      </c>
      <c r="N7" s="99">
        <v>0</v>
      </c>
    </row>
    <row r="8" spans="1:14">
      <c r="A8" s="106" t="s">
        <v>547</v>
      </c>
      <c r="B8" s="106" t="s">
        <v>543</v>
      </c>
      <c r="C8" s="104">
        <v>41647</v>
      </c>
      <c r="D8" s="105">
        <v>43465</v>
      </c>
      <c r="E8" s="99">
        <f t="shared" si="1"/>
        <v>59</v>
      </c>
      <c r="F8" s="108">
        <v>1083501</v>
      </c>
      <c r="G8" s="109">
        <v>291</v>
      </c>
      <c r="H8" s="99">
        <f t="shared" si="0"/>
        <v>5.4625183251299365</v>
      </c>
      <c r="I8" s="106" t="s">
        <v>554</v>
      </c>
      <c r="J8" s="106" t="s">
        <v>554</v>
      </c>
      <c r="K8" s="106" t="s">
        <v>556</v>
      </c>
      <c r="L8" s="99">
        <v>0</v>
      </c>
      <c r="M8" s="99">
        <v>0</v>
      </c>
      <c r="N8" s="99">
        <v>0</v>
      </c>
    </row>
    <row r="9" spans="1:14">
      <c r="A9" s="106" t="s">
        <v>548</v>
      </c>
      <c r="B9" s="99" t="s">
        <v>544</v>
      </c>
      <c r="C9" s="103">
        <v>37379</v>
      </c>
      <c r="D9" s="105">
        <v>40386</v>
      </c>
      <c r="E9" s="99">
        <f t="shared" si="1"/>
        <v>98</v>
      </c>
      <c r="F9" s="110">
        <v>2119204</v>
      </c>
      <c r="G9" s="111">
        <v>82</v>
      </c>
      <c r="H9" s="99">
        <f t="shared" si="0"/>
        <v>0.47380131061146602</v>
      </c>
      <c r="I9" s="106" t="s">
        <v>549</v>
      </c>
      <c r="J9" s="106" t="s">
        <v>550</v>
      </c>
      <c r="K9" s="106" t="s">
        <v>548</v>
      </c>
      <c r="L9" s="100">
        <v>0</v>
      </c>
      <c r="M9" s="99">
        <v>1</v>
      </c>
      <c r="N9" s="99">
        <v>1</v>
      </c>
    </row>
    <row r="10" spans="1:14">
      <c r="A10" s="106" t="s">
        <v>548</v>
      </c>
      <c r="B10" s="99" t="s">
        <v>545</v>
      </c>
      <c r="C10" s="104">
        <v>40386</v>
      </c>
      <c r="D10" s="105">
        <v>43082</v>
      </c>
      <c r="E10" s="99">
        <f t="shared" si="1"/>
        <v>88</v>
      </c>
      <c r="F10" s="110">
        <v>2549031</v>
      </c>
      <c r="G10" s="111">
        <v>421</v>
      </c>
      <c r="H10" s="99">
        <f t="shared" si="0"/>
        <v>2.2521927316337425</v>
      </c>
      <c r="I10" s="106" t="s">
        <v>550</v>
      </c>
      <c r="J10" s="106" t="s">
        <v>550</v>
      </c>
      <c r="K10" s="106" t="s">
        <v>548</v>
      </c>
      <c r="L10" s="99">
        <v>1</v>
      </c>
      <c r="M10" s="99">
        <v>1</v>
      </c>
      <c r="N10" s="99">
        <v>1</v>
      </c>
    </row>
    <row r="11" spans="1:14">
      <c r="A11" s="106" t="s">
        <v>548</v>
      </c>
      <c r="B11" s="106" t="s">
        <v>546</v>
      </c>
      <c r="C11" s="104">
        <v>43082</v>
      </c>
      <c r="D11" s="105">
        <v>43465</v>
      </c>
      <c r="E11" s="99">
        <f t="shared" si="1"/>
        <v>12</v>
      </c>
      <c r="F11" s="110">
        <v>2868517</v>
      </c>
      <c r="G11" s="111">
        <v>113</v>
      </c>
      <c r="H11" s="99">
        <f t="shared" si="0"/>
        <v>3.9393177729119264</v>
      </c>
      <c r="I11" s="106" t="s">
        <v>550</v>
      </c>
      <c r="J11" s="106" t="s">
        <v>550</v>
      </c>
      <c r="K11" s="106" t="s">
        <v>548</v>
      </c>
      <c r="L11" s="99">
        <v>1</v>
      </c>
      <c r="M11" s="99">
        <v>1</v>
      </c>
      <c r="N11" s="9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Afghanistan, 2001-18</vt:lpstr>
      <vt:lpstr>Iraq, 2003-2018</vt:lpstr>
      <vt:lpstr>Somalia, 2001-2018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Harsch</cp:lastModifiedBy>
  <dcterms:modified xsi:type="dcterms:W3CDTF">2020-12-14T16:50:01Z</dcterms:modified>
</cp:coreProperties>
</file>