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7-values" sheetId="1" state="visible" r:id="rId2"/>
    <sheet name="4-values" sheetId="2" state="visible" r:id="rId3"/>
    <sheet name="3-valu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<sst xmlns="http://schemas.openxmlformats.org/spreadsheetml/2006/main" count="77" uniqueCount="31">
  <si>
    <t xml:space="preserve">R, ohm</t>
  </si>
  <si>
    <t xml:space="preserve">Reading, Desired</t>
  </si>
  <si>
    <t xml:space="preserve">R rounded, ohm</t>
  </si>
  <si>
    <t xml:space="preserve">Reading, Actual</t>
  </si>
  <si>
    <t xml:space="preserve">Right</t>
  </si>
  <si>
    <t xml:space="preserve">R1</t>
  </si>
  <si>
    <t xml:space="preserve">2.2K</t>
  </si>
  <si>
    <t xml:space="preserve">Up</t>
  </si>
  <si>
    <t xml:space="preserve">R2</t>
  </si>
  <si>
    <t xml:space="preserve">Down</t>
  </si>
  <si>
    <t xml:space="preserve">R3</t>
  </si>
  <si>
    <t xml:space="preserve">Left</t>
  </si>
  <si>
    <t xml:space="preserve">R4</t>
  </si>
  <si>
    <t xml:space="preserve">Center</t>
  </si>
  <si>
    <t xml:space="preserve">R5</t>
  </si>
  <si>
    <t xml:space="preserve">1.3K</t>
  </si>
  <si>
    <t xml:space="preserve">SoftA</t>
  </si>
  <si>
    <t xml:space="preserve">R6</t>
  </si>
  <si>
    <t xml:space="preserve">2.4K</t>
  </si>
  <si>
    <t xml:space="preserve">SoftB</t>
  </si>
  <si>
    <t xml:space="preserve">R7</t>
  </si>
  <si>
    <t xml:space="preserve">7.5K</t>
  </si>
  <si>
    <t xml:space="preserve">Total:</t>
  </si>
  <si>
    <t xml:space="preserve">Reading</t>
  </si>
  <si>
    <t xml:space="preserve">Boundaries</t>
  </si>
  <si>
    <t xml:space="preserve">3K3</t>
  </si>
  <si>
    <t xml:space="preserve">1K1</t>
  </si>
  <si>
    <t xml:space="preserve">?</t>
  </si>
  <si>
    <t xml:space="preserve">2K2</t>
  </si>
  <si>
    <t xml:space="preserve">6K8</t>
  </si>
  <si>
    <t xml:space="preserve">10K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</si>
</sst>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RowHeight="12.8"/>
  <cols>
    <col collapsed="false" hidden="false" max="2" min="1" style="0" width="8.75"/>
    <col collapsed="false" hidden="false" max="3" min="3" style="0" width="6.04591836734694"/>
    <col collapsed="false" hidden="false" max="4" min="4" style="0" width="8.75"/>
    <col collapsed="false" hidden="false" max="5" min="5" style="1" width="10.5816326530612"/>
    <col collapsed="false" hidden="false" max="8" min="6" style="0" width="8.75"/>
    <col collapsed="false" hidden="false" max="9" min="9" style="0" width="8.09183673469388"/>
    <col collapsed="false" hidden="false" max="10" min="10" style="0" width="10.7551020408163"/>
    <col collapsed="false" hidden="false" max="1025" min="11" style="0" width="8.75"/>
  </cols>
  <sheetData>
    <row r="1" s="2" customFormat="true" ht="38.4" hidden="false" customHeight="true" outlineLevel="0" collapsed="false">
      <c r="C1" s="3" t="s">
        <v>0</v>
      </c>
      <c r="D1" s="2" t="s">
        <v>1</v>
      </c>
      <c r="E1" s="4" t="s">
        <v>2</v>
      </c>
      <c r="F1" s="2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2200</v>
      </c>
      <c r="D2" s="0" t="n">
        <v>0</v>
      </c>
      <c r="E2" s="5" t="s">
        <v>6</v>
      </c>
      <c r="F2" s="0" t="n">
        <v>0</v>
      </c>
    </row>
    <row r="3" customFormat="false" ht="13.8" hidden="false" customHeight="false" outlineLevel="0" collapsed="false">
      <c r="A3" s="0" t="s">
        <v>7</v>
      </c>
      <c r="B3" s="0" t="s">
        <v>8</v>
      </c>
      <c r="C3" s="6" t="n">
        <f aca="false">C2*D3/(1024-D3)</f>
        <v>365.831435079727</v>
      </c>
      <c r="D3" s="0" t="n">
        <v>146</v>
      </c>
      <c r="E3" s="5" t="n">
        <v>360</v>
      </c>
      <c r="F3" s="0" t="n">
        <v>152</v>
      </c>
    </row>
    <row r="4" customFormat="false" ht="13.8" hidden="false" customHeight="false" outlineLevel="0" collapsed="false">
      <c r="A4" s="0" t="s">
        <v>9</v>
      </c>
      <c r="B4" s="0" t="s">
        <v>10</v>
      </c>
      <c r="C4" s="6" t="n">
        <f aca="false">((C2*D4)+C3*(D4-1024))/(1024-D4)</f>
        <v>511.764193335574</v>
      </c>
      <c r="D4" s="0" t="n">
        <f aca="false">D3+$D$3</f>
        <v>292</v>
      </c>
      <c r="E4" s="5" t="n">
        <v>510</v>
      </c>
      <c r="F4" s="0" t="n">
        <v>295</v>
      </c>
    </row>
    <row r="5" customFormat="false" ht="13.8" hidden="false" customHeight="false" outlineLevel="0" collapsed="false">
      <c r="A5" s="0" t="s">
        <v>11</v>
      </c>
      <c r="B5" s="0" t="s">
        <v>12</v>
      </c>
      <c r="C5" s="6" t="n">
        <f aca="false">((D5*C2)+C3*(D5-1024)+C4*(D5-1024))/(1024-D5)</f>
        <v>766.772972267293</v>
      </c>
      <c r="D5" s="0" t="n">
        <f aca="false">D4+$D$3</f>
        <v>438</v>
      </c>
      <c r="E5" s="5" t="n">
        <v>750</v>
      </c>
      <c r="F5" s="0" t="n">
        <v>446</v>
      </c>
    </row>
    <row r="6" customFormat="false" ht="13.8" hidden="false" customHeight="false" outlineLevel="0" collapsed="false">
      <c r="A6" s="0" t="s">
        <v>13</v>
      </c>
      <c r="B6" s="0" t="s">
        <v>14</v>
      </c>
      <c r="C6" s="6" t="n">
        <f aca="false">((D6*C2)+C3*(D6-1024)+C4*(D6-1024)+C5*(D6-1024))/(1024-D6)</f>
        <v>1275.63139931741</v>
      </c>
      <c r="D6" s="0" t="n">
        <f aca="false">D5+$D$3</f>
        <v>584</v>
      </c>
      <c r="E6" s="5" t="s">
        <v>15</v>
      </c>
      <c r="F6" s="0" t="n">
        <v>606</v>
      </c>
    </row>
    <row r="7" customFormat="false" ht="13.8" hidden="false" customHeight="false" outlineLevel="0" collapsed="false">
      <c r="A7" s="0" t="s">
        <v>16</v>
      </c>
      <c r="B7" s="0" t="s">
        <v>17</v>
      </c>
      <c r="C7" s="6" t="n">
        <f aca="false">((D7*C2)+C3*(D7-1024)+C4*(D7-1024)+C5*(D7-1024)+C6*(D7-1024))/(1024-D7)</f>
        <v>2542.5850340136</v>
      </c>
      <c r="D7" s="0" t="n">
        <f aca="false">D6+$D$3</f>
        <v>730</v>
      </c>
      <c r="E7" s="5" t="s">
        <v>18</v>
      </c>
      <c r="F7" s="0" t="n">
        <v>727</v>
      </c>
    </row>
    <row r="8" customFormat="false" ht="13.8" hidden="false" customHeight="false" outlineLevel="0" collapsed="false">
      <c r="A8" s="0" t="s">
        <v>19</v>
      </c>
      <c r="B8" s="0" t="s">
        <v>20</v>
      </c>
      <c r="C8" s="6" t="n">
        <f aca="false">((D8*C2)+C3*(D8-1024)+C4*(D8-1024)+C5*(D8-1024)+C6*(D8-1024)+C7*(D8-1024))/(1024-D8)</f>
        <v>7559.03658760802</v>
      </c>
      <c r="D8" s="0" t="n">
        <f aca="false">D7+$D$3</f>
        <v>876</v>
      </c>
      <c r="E8" s="5" t="s">
        <v>21</v>
      </c>
      <c r="F8" s="0" t="n">
        <v>873</v>
      </c>
    </row>
    <row r="9" customFormat="false" ht="13.8" hidden="false" customHeight="false" outlineLevel="0" collapsed="false">
      <c r="B9" s="0" t="s">
        <v>22</v>
      </c>
      <c r="C9" s="0" t="n">
        <f aca="false">SUM(C2:C8)</f>
        <v>15221.6216216216</v>
      </c>
    </row>
    <row r="10" customFormat="false" ht="13.8" hidden="false" customHeight="false" outlineLevel="0" collapsed="false"/>
    <row r="11" customFormat="false" ht="27.6" hidden="false" customHeight="false" outlineLevel="0" collapsed="false">
      <c r="A11" s="2"/>
      <c r="B11" s="2"/>
      <c r="C11" s="3" t="s">
        <v>0</v>
      </c>
      <c r="D11" s="2" t="s">
        <v>1</v>
      </c>
      <c r="E11" s="4" t="s">
        <v>2</v>
      </c>
      <c r="F11" s="2" t="s">
        <v>3</v>
      </c>
    </row>
    <row r="12" customFormat="false" ht="13.8" hidden="false" customHeight="false" outlineLevel="0" collapsed="false">
      <c r="A12" s="0" t="s">
        <v>4</v>
      </c>
      <c r="B12" s="0" t="s">
        <v>5</v>
      </c>
      <c r="C12" s="0" t="n">
        <v>2200</v>
      </c>
      <c r="D12" s="0" t="n">
        <v>0</v>
      </c>
      <c r="E12" s="5" t="s">
        <v>6</v>
      </c>
      <c r="F12" s="0" t="n">
        <v>0</v>
      </c>
    </row>
    <row r="13" customFormat="false" ht="13.8" hidden="false" customHeight="false" outlineLevel="0" collapsed="false">
      <c r="A13" s="0" t="s">
        <v>11</v>
      </c>
      <c r="B13" s="0" t="s">
        <v>8</v>
      </c>
      <c r="C13" s="6" t="n">
        <f aca="false">C12*D13/(1024-D13)</f>
        <v>365.831435079727</v>
      </c>
      <c r="D13" s="0" t="n">
        <v>146</v>
      </c>
      <c r="E13" s="5" t="n">
        <v>360</v>
      </c>
      <c r="F13" s="0" t="n">
        <v>152</v>
      </c>
    </row>
    <row r="14" customFormat="false" ht="13.8" hidden="false" customHeight="false" outlineLevel="0" collapsed="false">
      <c r="A14" s="0" t="s">
        <v>13</v>
      </c>
      <c r="B14" s="0" t="s">
        <v>10</v>
      </c>
      <c r="C14" s="6" t="n">
        <f aca="false">((C12*D14)+C13*(D14-1024))/(1024-D14)</f>
        <v>511.764193335574</v>
      </c>
      <c r="D14" s="0" t="n">
        <f aca="false">D13+$D$3</f>
        <v>292</v>
      </c>
      <c r="E14" s="5" t="n">
        <v>510</v>
      </c>
      <c r="F14" s="0" t="n">
        <v>295</v>
      </c>
    </row>
    <row r="15" customFormat="false" ht="13.8" hidden="false" customHeight="false" outlineLevel="0" collapsed="false">
      <c r="A15" s="0" t="s">
        <v>16</v>
      </c>
      <c r="B15" s="0" t="s">
        <v>12</v>
      </c>
      <c r="C15" s="6" t="n">
        <f aca="false">((D15*C12)+C13*(D15-1024)+C14*(D15-1024))/(1024-D15)</f>
        <v>766.772972267293</v>
      </c>
      <c r="D15" s="0" t="n">
        <f aca="false">D14+$D$3</f>
        <v>438</v>
      </c>
      <c r="E15" s="5" t="n">
        <v>750</v>
      </c>
      <c r="F15" s="0" t="n">
        <v>446</v>
      </c>
    </row>
    <row r="16" customFormat="false" ht="13.8" hidden="false" customHeight="false" outlineLevel="0" collapsed="false">
      <c r="B16" s="0" t="s">
        <v>22</v>
      </c>
      <c r="C16" s="0" t="n">
        <f aca="false">SUM(C12:C15)</f>
        <v>3844.36860068259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6.92857142857143"/>
    <col collapsed="false" hidden="false" max="2" min="2" style="0" width="6.26530612244898"/>
    <col collapsed="false" hidden="false" max="3" min="3" style="0" width="7.03061224489796"/>
    <col collapsed="false" hidden="false" max="4" min="4" style="0" width="9.27040816326531"/>
    <col collapsed="false" hidden="false" max="5" min="5" style="0" width="9.60204081632653"/>
    <col collapsed="false" hidden="false" max="6" min="6" style="0" width="8.92857142857143"/>
    <col collapsed="false" hidden="false" max="1025" min="7" style="0" width="11.5204081632653"/>
  </cols>
  <sheetData>
    <row r="1" customFormat="false" ht="27.6" hidden="false" customHeight="false" outlineLevel="0" collapsed="false">
      <c r="A1" s="2"/>
      <c r="B1" s="2"/>
      <c r="C1" s="3" t="s">
        <v>0</v>
      </c>
      <c r="D1" s="2" t="s">
        <v>1</v>
      </c>
      <c r="E1" s="4" t="s">
        <v>2</v>
      </c>
      <c r="F1" s="2" t="s">
        <v>3</v>
      </c>
      <c r="H1" s="0" t="s">
        <v>23</v>
      </c>
      <c r="I1" s="0" t="s">
        <v>24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n">
        <v>3300</v>
      </c>
      <c r="D2" s="0" t="n">
        <v>0</v>
      </c>
      <c r="E2" s="5" t="s">
        <v>25</v>
      </c>
      <c r="F2" s="0" t="n">
        <v>0</v>
      </c>
      <c r="H2" s="0" t="n">
        <v>0</v>
      </c>
    </row>
    <row r="3" customFormat="false" ht="13.8" hidden="false" customHeight="false" outlineLevel="0" collapsed="false">
      <c r="A3" s="0" t="s">
        <v>11</v>
      </c>
      <c r="B3" s="0" t="s">
        <v>8</v>
      </c>
      <c r="C3" s="6" t="n">
        <f aca="false">C2*D3/(1024-D3)</f>
        <v>1100</v>
      </c>
      <c r="D3" s="0" t="n">
        <v>256</v>
      </c>
      <c r="E3" s="5" t="s">
        <v>26</v>
      </c>
      <c r="F3" s="0" t="s">
        <v>27</v>
      </c>
      <c r="I3" s="0" t="n">
        <f aca="false">H4/2</f>
        <v>128</v>
      </c>
    </row>
    <row r="4" customFormat="false" ht="13.8" hidden="false" customHeight="false" outlineLevel="0" collapsed="false">
      <c r="A4" s="0" t="s">
        <v>13</v>
      </c>
      <c r="B4" s="0" t="s">
        <v>10</v>
      </c>
      <c r="C4" s="6" t="n">
        <f aca="false">((C2*D4)+C3*(D4-1024))/(1024-D4)</f>
        <v>2200</v>
      </c>
      <c r="D4" s="0" t="n">
        <f aca="false">D3+$D$3</f>
        <v>512</v>
      </c>
      <c r="E4" s="5" t="s">
        <v>28</v>
      </c>
      <c r="F4" s="0" t="s">
        <v>27</v>
      </c>
      <c r="H4" s="0" t="n">
        <f aca="false">1024/4</f>
        <v>256</v>
      </c>
    </row>
    <row r="5" customFormat="false" ht="13.8" hidden="false" customHeight="false" outlineLevel="0" collapsed="false">
      <c r="A5" s="0" t="s">
        <v>16</v>
      </c>
      <c r="B5" s="0" t="s">
        <v>12</v>
      </c>
      <c r="C5" s="6" t="n">
        <f aca="false">((D5*C2)+C3*(D5-1024)+C4*(D5-1024))/(1024-D5)</f>
        <v>6600</v>
      </c>
      <c r="D5" s="0" t="n">
        <f aca="false">D4+$D$3</f>
        <v>768</v>
      </c>
      <c r="E5" s="5" t="s">
        <v>29</v>
      </c>
      <c r="F5" s="0" t="s">
        <v>27</v>
      </c>
      <c r="I5" s="0" t="n">
        <f aca="false">(H4+H6)/2</f>
        <v>384</v>
      </c>
    </row>
    <row r="6" customFormat="false" ht="13.8" hidden="false" customHeight="false" outlineLevel="0" collapsed="false">
      <c r="B6" s="0" t="s">
        <v>22</v>
      </c>
      <c r="C6" s="6" t="n">
        <f aca="false">SUM(C2:C5)</f>
        <v>13200</v>
      </c>
      <c r="E6" s="1"/>
      <c r="H6" s="0" t="n">
        <f aca="false">H4*2</f>
        <v>512</v>
      </c>
    </row>
    <row r="7" customFormat="false" ht="13.8" hidden="false" customHeight="false" outlineLevel="0" collapsed="false">
      <c r="I7" s="0" t="n">
        <f aca="false">(H6+H8)/2</f>
        <v>640</v>
      </c>
    </row>
    <row r="8" customFormat="false" ht="13.8" hidden="false" customHeight="false" outlineLevel="0" collapsed="false">
      <c r="H8" s="0" t="n">
        <f aca="false">H4*3</f>
        <v>768</v>
      </c>
    </row>
    <row r="9" customFormat="false" ht="13.8" hidden="false" customHeight="false" outlineLevel="0" collapsed="false">
      <c r="I9" s="0" t="n">
        <f aca="false">(H8+H10)/2</f>
        <v>896</v>
      </c>
    </row>
    <row r="10" customFormat="false" ht="13.8" hidden="false" customHeight="false" outlineLevel="0" collapsed="false">
      <c r="H10" s="0" t="n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6.96428571428571"/>
    <col collapsed="false" hidden="false" max="2" min="2" style="0" width="6.16326530612245"/>
    <col collapsed="false" hidden="false" max="3" min="3" style="0" width="6.65816326530612"/>
    <col collapsed="false" hidden="false" max="4" min="4" style="0" width="8.18877551020408"/>
    <col collapsed="false" hidden="false" max="5" min="5" style="0" width="10.234693877551"/>
    <col collapsed="false" hidden="false" max="6" min="6" style="0" width="8.02040816326531"/>
    <col collapsed="false" hidden="false" max="7" min="7" style="0" width="5.39285714285714"/>
    <col collapsed="false" hidden="false" max="8" min="8" style="0" width="4.33673469387755"/>
    <col collapsed="false" hidden="false" max="9" min="9" style="0" width="8.09183673469388"/>
    <col collapsed="false" hidden="false" max="10" min="10" style="0" width="10.7551020408163"/>
    <col collapsed="false" hidden="false" max="1025" min="11" style="0" width="11.5204081632653"/>
  </cols>
  <sheetData>
    <row r="1" customFormat="false" ht="32" hidden="false" customHeight="true" outlineLevel="0" collapsed="false">
      <c r="A1" s="2"/>
      <c r="B1" s="2"/>
      <c r="C1" s="3" t="s">
        <v>0</v>
      </c>
      <c r="D1" s="2" t="s">
        <v>1</v>
      </c>
      <c r="E1" s="4" t="s">
        <v>2</v>
      </c>
      <c r="F1" s="2" t="s">
        <v>3</v>
      </c>
      <c r="I1" s="0" t="s">
        <v>23</v>
      </c>
      <c r="J1" s="0" t="s">
        <v>24</v>
      </c>
    </row>
    <row r="2" customFormat="false" ht="13.8" hidden="false" customHeight="false" outlineLevel="0" collapsed="false">
      <c r="A2" s="0" t="s">
        <v>7</v>
      </c>
      <c r="B2" s="0" t="s">
        <v>5</v>
      </c>
      <c r="C2" s="0" t="n">
        <v>6800</v>
      </c>
      <c r="D2" s="0" t="n">
        <v>0</v>
      </c>
      <c r="E2" s="5" t="s">
        <v>29</v>
      </c>
      <c r="F2" s="0" t="n">
        <v>0</v>
      </c>
      <c r="I2" s="0" t="n">
        <v>0</v>
      </c>
    </row>
    <row r="3" customFormat="false" ht="13.8" hidden="false" customHeight="false" outlineLevel="0" collapsed="false">
      <c r="A3" s="0" t="s">
        <v>9</v>
      </c>
      <c r="B3" s="0" t="s">
        <v>8</v>
      </c>
      <c r="C3" s="6" t="n">
        <f aca="false">C2*D3/(1024-D3)</f>
        <v>3395.02196193265</v>
      </c>
      <c r="D3" s="0" t="n">
        <v>341</v>
      </c>
      <c r="E3" s="5" t="s">
        <v>25</v>
      </c>
      <c r="F3" s="0" t="s">
        <v>27</v>
      </c>
      <c r="J3" s="6" t="n">
        <f aca="false">I4/2</f>
        <v>170.666666666667</v>
      </c>
    </row>
    <row r="4" customFormat="false" ht="13.8" hidden="false" customHeight="false" outlineLevel="0" collapsed="false">
      <c r="A4" s="0" t="s">
        <v>13</v>
      </c>
      <c r="B4" s="0" t="s">
        <v>10</v>
      </c>
      <c r="C4" s="6" t="n">
        <f aca="false">((C2*D4)+C3*(D4-1024))/(1024-D4)</f>
        <v>10224.919387041</v>
      </c>
      <c r="D4" s="0" t="n">
        <v>683</v>
      </c>
      <c r="E4" s="5" t="s">
        <v>30</v>
      </c>
      <c r="F4" s="0" t="s">
        <v>27</v>
      </c>
      <c r="I4" s="6" t="n">
        <f aca="false">I8/3</f>
        <v>341.333333333333</v>
      </c>
    </row>
    <row r="5" customFormat="false" ht="13.8" hidden="false" customHeight="false" outlineLevel="0" collapsed="false">
      <c r="B5" s="0" t="s">
        <v>22</v>
      </c>
      <c r="C5" s="6" t="n">
        <f aca="false">SUM(C2:C4)</f>
        <v>20419.9413489736</v>
      </c>
      <c r="E5" s="1"/>
      <c r="J5" s="6" t="n">
        <f aca="false">(I6+I4)/2</f>
        <v>512</v>
      </c>
    </row>
    <row r="6" customFormat="false" ht="13.8" hidden="false" customHeight="false" outlineLevel="0" collapsed="false">
      <c r="E6" s="1"/>
      <c r="I6" s="6" t="n">
        <f aca="false">I4*2</f>
        <v>682.666666666667</v>
      </c>
    </row>
    <row r="7" customFormat="false" ht="13.8" hidden="false" customHeight="false" outlineLevel="0" collapsed="false">
      <c r="E7" s="1"/>
      <c r="J7" s="6" t="n">
        <f aca="false">(I6+I8)/2</f>
        <v>853.333333333333</v>
      </c>
    </row>
    <row r="8" customFormat="false" ht="13.8" hidden="false" customHeight="false" outlineLevel="0" collapsed="false">
      <c r="E8" s="1"/>
      <c r="I8" s="0" t="n">
        <v>1024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LibreOffice/5.2.2.2$Windows_x86 LibreOffice_project/8f96e87c890bf8fa77463cd4b640a2312823f3ad</Application>
  <Company>Applied Materials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2016-08-12T18:30:25Z</dcterms:created>
  <dc:creator>Alexander Sokolsky</dc:creator>
  <dc:description/>
  <dc:language>en-US</dc:language>
  <cp:lastModifiedBy/>
  <dcterms:modified xsi:type="dcterms:W3CDTF">2016-11-15T15:33:58Z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Applied Materials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