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<sst xmlns="http://schemas.openxmlformats.org/spreadsheetml/2006/main" count="23" uniqueCount="23">
  <si>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R, ohm</t>
  </si>
  <si>
    <t xml:space="preserve">Reading, Desired</t>
  </si>
  <si>
    <t xml:space="preserve">R rounded, ohm</t>
  </si>
  <si>
    <t xml:space="preserve">Reading, Actual</t>
  </si>
  <si>
    <t xml:space="preserve">Right</t>
  </si>
  <si>
    <t xml:space="preserve">R1</t>
  </si>
  <si>
    <t xml:space="preserve">2.2K</t>
  </si>
  <si>
    <t xml:space="preserve">Up</t>
  </si>
  <si>
    <t xml:space="preserve">R2</t>
  </si>
  <si>
    <t xml:space="preserve">Down</t>
  </si>
  <si>
    <t xml:space="preserve">R3</t>
  </si>
  <si>
    <t xml:space="preserve">Left</t>
  </si>
  <si>
    <t xml:space="preserve">R4</t>
  </si>
  <si>
    <t xml:space="preserve">Center</t>
  </si>
  <si>
    <t xml:space="preserve">R5</t>
  </si>
  <si>
    <t xml:space="preserve">1.3K</t>
  </si>
  <si>
    <t xml:space="preserve">SoftA</t>
  </si>
  <si>
    <t xml:space="preserve">R6</t>
  </si>
  <si>
    <t xml:space="preserve">2.4K</t>
  </si>
  <si>
    <t xml:space="preserve">SoftB</t>
  </si>
  <si>
    <t xml:space="preserve">R7</t>
  </si>
  <si>
    <t xml:space="preserve">7.5K</t>
  </si>
  <si>
    <t xml:space="preserve">Total: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</si>
</sst>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F9" activeCellId="0" sqref="F9"/>
    </sheetView>
  </sheetViews>
  <sheetFormatPr defaultRowHeight="13.8"/>
  <cols>
    <col collapsed="false" hidden="false" max="2" min="1" style="0" width="8.63775510204082"/>
    <col collapsed="false" hidden="false" max="3" min="3" style="0" width="6.04591836734694"/>
    <col collapsed="false" hidden="false" max="4" min="4" style="0" width="8.63775510204082"/>
    <col collapsed="false" hidden="false" max="5" min="5" style="1" width="10.4030612244898"/>
    <col collapsed="false" hidden="false" max="1025" min="6" style="0" width="8.63775510204082"/>
  </cols>
  <sheetData>
    <row r="1" s="2" customFormat="true" ht="38.4" hidden="false" customHeight="true" outlineLevel="0" collapsed="false">
      <c r="C1" s="3" t="s">
        <v>0</v>
      </c>
      <c r="D1" s="2" t="s">
        <v>1</v>
      </c>
      <c r="E1" s="4" t="s">
        <v>2</v>
      </c>
      <c r="F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2200</v>
      </c>
      <c r="D2" s="0" t="n">
        <v>0</v>
      </c>
      <c r="E2" s="5" t="s">
        <v>6</v>
      </c>
      <c r="F2" s="0" t="n">
        <v>0</v>
      </c>
    </row>
    <row r="3" customFormat="false" ht="13.8" hidden="false" customHeight="false" outlineLevel="0" collapsed="false">
      <c r="A3" s="0" t="s">
        <v>7</v>
      </c>
      <c r="B3" s="0" t="s">
        <v>8</v>
      </c>
      <c r="C3" s="6" t="n">
        <f aca="false">C2*D3/(1024-D3)</f>
        <v>365.831435079727</v>
      </c>
      <c r="D3" s="0" t="n">
        <v>146</v>
      </c>
      <c r="E3" s="5" t="n">
        <v>360</v>
      </c>
      <c r="F3" s="0" t="n">
        <v>152</v>
      </c>
    </row>
    <row r="4" customFormat="false" ht="13.8" hidden="false" customHeight="false" outlineLevel="0" collapsed="false">
      <c r="A4" s="0" t="s">
        <v>9</v>
      </c>
      <c r="B4" s="0" t="s">
        <v>10</v>
      </c>
      <c r="C4" s="6" t="n">
        <f aca="false">((C2*D4)+C3*(D4-1024))/(1024-D4)</f>
        <v>511.764193335574</v>
      </c>
      <c r="D4" s="0" t="n">
        <f aca="false">D3+$D$3</f>
        <v>292</v>
      </c>
      <c r="E4" s="5" t="n">
        <v>510</v>
      </c>
      <c r="F4" s="0" t="n">
        <v>295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6" t="n">
        <f aca="false">((D5*C2)+C3*(D5-1024)+C4*(D5-1024))/(1024-D5)</f>
        <v>766.772972267293</v>
      </c>
      <c r="D5" s="0" t="n">
        <f aca="false">D4+$D$3</f>
        <v>438</v>
      </c>
      <c r="E5" s="5" t="n">
        <v>750</v>
      </c>
      <c r="F5" s="0" t="n">
        <v>446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6" t="n">
        <f aca="false">((D6*C2)+C3*(D6-1024)+C4*(D6-1024)+C5*(D6-1024))/(1024-D6)</f>
        <v>1275.63139931741</v>
      </c>
      <c r="D6" s="0" t="n">
        <f aca="false">D5+$D$3</f>
        <v>584</v>
      </c>
      <c r="E6" s="5" t="s">
        <v>15</v>
      </c>
      <c r="F6" s="0" t="n">
        <v>606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6" t="n">
        <f aca="false">((D7*C2)+C3*(D7-1024)+C4*(D7-1024)+C5*(D7-1024)+C6*(D7-1024))/(1024-D7)</f>
        <v>2542.5850340136</v>
      </c>
      <c r="D7" s="0" t="n">
        <f aca="false">D6+$D$3</f>
        <v>730</v>
      </c>
      <c r="E7" s="5" t="s">
        <v>18</v>
      </c>
      <c r="F7" s="0" t="n">
        <v>727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6" t="n">
        <f aca="false">((D8*C2)+C3*(D8-1024)+C4*(D8-1024)+C5*(D8-1024)+C6*(D8-1024)+C7*(D8-1024))/(1024-D8)</f>
        <v>7559.03658760802</v>
      </c>
      <c r="D8" s="0" t="n">
        <f aca="false">D7+$D$3</f>
        <v>876</v>
      </c>
      <c r="E8" s="5" t="s">
        <v>21</v>
      </c>
      <c r="F8" s="0" t="n">
        <v>873</v>
      </c>
    </row>
    <row r="9" customFormat="false" ht="13.8" hidden="false" customHeight="false" outlineLevel="0" collapsed="false">
      <c r="B9" s="0" t="s">
        <v>22</v>
      </c>
      <c r="C9" s="0" t="n">
        <f aca="false">SUM(C2:C8)</f>
        <v>15221.6216216216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LibreOffice/5.1.0.3$Windows_x86 LibreOffice_project/5e3e00a007d9b3b6efb6797a8b8e57b51ab1f737</Application>
  <Company>Applied Materials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2016-08-12T18:30:25Z</dcterms:created>
  <dc:creator>Alexander Sokolsky</dc:creator>
  <dc:description/>
  <dc:language>en-US</dc:language>
  <cp:lastModifiedBy/>
  <dcterms:modified xsi:type="dcterms:W3CDTF">2016-08-14T20:29:47Z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Applied Materials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