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ole/Desktop/LAB2 exercise/"/>
    </mc:Choice>
  </mc:AlternateContent>
  <xr:revisionPtr revIDLastSave="0" documentId="13_ncr:1_{2C497A06-4D5F-F34E-ADB9-0FFA169871F0}" xr6:coauthVersionLast="47" xr6:coauthVersionMax="47" xr10:uidLastSave="{00000000-0000-0000-0000-000000000000}"/>
  <bookViews>
    <workbookView xWindow="0" yWindow="0" windowWidth="28800" windowHeight="18000" xr2:uid="{973F4A48-4742-CD40-8E03-A24CF018A5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9" i="1" l="1"/>
  <c r="T50" i="1"/>
  <c r="U47" i="1"/>
  <c r="S48" i="1"/>
  <c r="X50" i="1"/>
  <c r="W49" i="1"/>
  <c r="V50" i="1"/>
  <c r="X47" i="1"/>
  <c r="U40" i="1"/>
  <c r="T41" i="1"/>
  <c r="V41" i="1"/>
  <c r="X38" i="1"/>
  <c r="S37" i="1"/>
  <c r="X39" i="1"/>
  <c r="U41" i="1"/>
  <c r="W39" i="1"/>
  <c r="S39" i="1"/>
  <c r="X32" i="1"/>
  <c r="X30" i="1"/>
  <c r="X31" i="1"/>
  <c r="W30" i="1"/>
  <c r="W31" i="1"/>
  <c r="W32" i="1"/>
  <c r="V30" i="1"/>
  <c r="V31" i="1"/>
  <c r="V32" i="1"/>
  <c r="W29" i="1"/>
  <c r="X29" i="1"/>
  <c r="V29" i="1"/>
  <c r="V28" i="1"/>
  <c r="X40" i="1"/>
  <c r="X41" i="1"/>
  <c r="W40" i="1"/>
  <c r="W41" i="1"/>
  <c r="V40" i="1"/>
  <c r="W38" i="1"/>
  <c r="V38" i="1"/>
  <c r="V37" i="1"/>
  <c r="X48" i="1"/>
  <c r="X49" i="1"/>
  <c r="W48" i="1"/>
  <c r="V49" i="1"/>
  <c r="W47" i="1"/>
  <c r="V47" i="1"/>
  <c r="V46" i="1"/>
  <c r="U30" i="1"/>
  <c r="U31" i="1"/>
  <c r="U32" i="1"/>
  <c r="T30" i="1"/>
  <c r="T31" i="1"/>
  <c r="T32" i="1"/>
  <c r="T29" i="1"/>
  <c r="U29" i="1"/>
  <c r="S30" i="1"/>
  <c r="S31" i="1"/>
  <c r="S32" i="1"/>
  <c r="S29" i="1"/>
  <c r="S28" i="1"/>
  <c r="T39" i="1"/>
  <c r="T40" i="1"/>
  <c r="S40" i="1"/>
  <c r="S41" i="1"/>
  <c r="T38" i="1"/>
  <c r="U38" i="1"/>
  <c r="S38" i="1"/>
  <c r="U48" i="1"/>
  <c r="U49" i="1"/>
  <c r="U50" i="1"/>
  <c r="T48" i="1"/>
  <c r="S49" i="1"/>
  <c r="T47" i="1"/>
  <c r="S47" i="1"/>
  <c r="S46" i="1"/>
  <c r="U59" i="1"/>
  <c r="T59" i="1"/>
  <c r="S59" i="1"/>
  <c r="U58" i="1"/>
  <c r="T58" i="1"/>
  <c r="S58" i="1"/>
  <c r="U57" i="1"/>
  <c r="T57" i="1"/>
  <c r="S57" i="1"/>
  <c r="U56" i="1"/>
  <c r="T56" i="1"/>
  <c r="S56" i="1"/>
  <c r="S55" i="1"/>
  <c r="W58" i="1"/>
  <c r="X57" i="1"/>
  <c r="X58" i="1"/>
  <c r="X59" i="1"/>
  <c r="W57" i="1"/>
  <c r="W59" i="1"/>
  <c r="W56" i="1"/>
  <c r="X56" i="1"/>
  <c r="V57" i="1"/>
  <c r="V58" i="1"/>
  <c r="V59" i="1"/>
  <c r="V56" i="1"/>
  <c r="V55" i="1"/>
  <c r="X10" i="1"/>
  <c r="X9" i="1"/>
  <c r="X8" i="1"/>
  <c r="X7" i="1"/>
  <c r="W10" i="1"/>
  <c r="W9" i="1"/>
  <c r="W8" i="1"/>
  <c r="W7" i="1"/>
  <c r="V10" i="1"/>
  <c r="V9" i="1"/>
  <c r="V8" i="1"/>
  <c r="V7" i="1"/>
  <c r="V6" i="1"/>
  <c r="U10" i="1"/>
  <c r="T10" i="1"/>
  <c r="T9" i="1"/>
  <c r="U9" i="1"/>
  <c r="T8" i="1"/>
  <c r="U8" i="1"/>
  <c r="S10" i="1"/>
  <c r="S8" i="1"/>
  <c r="S9" i="1"/>
  <c r="T7" i="1"/>
  <c r="U7" i="1"/>
  <c r="S7" i="1"/>
  <c r="S6" i="1"/>
  <c r="V48" i="1" l="1"/>
  <c r="W50" i="1"/>
  <c r="S50" i="1"/>
  <c r="U39" i="1"/>
  <c r="V39" i="1"/>
</calcChain>
</file>

<file path=xl/sharedStrings.xml><?xml version="1.0" encoding="utf-8"?>
<sst xmlns="http://schemas.openxmlformats.org/spreadsheetml/2006/main" count="197" uniqueCount="25">
  <si>
    <t>H</t>
  </si>
  <si>
    <t>E</t>
  </si>
  <si>
    <t>C</t>
  </si>
  <si>
    <t>Q3</t>
  </si>
  <si>
    <t>MCC</t>
  </si>
  <si>
    <t>SEN</t>
  </si>
  <si>
    <t>PPV</t>
  </si>
  <si>
    <t>ACC</t>
  </si>
  <si>
    <t>average</t>
  </si>
  <si>
    <t>SVM METHOD</t>
  </si>
  <si>
    <t>GOR METHOD 17</t>
  </si>
  <si>
    <t>blind-set</t>
  </si>
  <si>
    <t>C = 4 | gamma = 2</t>
  </si>
  <si>
    <t>observed</t>
  </si>
  <si>
    <t>predicted</t>
  </si>
  <si>
    <t>non-H</t>
  </si>
  <si>
    <t>non-E</t>
  </si>
  <si>
    <t>non-C</t>
  </si>
  <si>
    <t>C = 4 |gamma= 0,5</t>
  </si>
  <si>
    <t>C=2 |gamma = 0,5</t>
  </si>
  <si>
    <t>GOR</t>
  </si>
  <si>
    <t>SVM</t>
  </si>
  <si>
    <t>C = 2 | gamma = 2</t>
  </si>
  <si>
    <t xml:space="preserve">standard error </t>
  </si>
  <si>
    <t>blind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</si>
</sst>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0">
    <xf numFmtId="0" fontId="0" fillId="0" borderId="0" xfId="0"/>
    <xf numFmtId="2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/>
    <xf numFmtId="0" fontId="0" fillId="2" borderId="15" xfId="0" applyFont="1" applyFill="1" applyBorder="1"/>
    <xf numFmtId="0" fontId="0" fillId="2" borderId="15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textRotation="90"/>
    </xf>
    <xf numFmtId="164" fontId="0" fillId="0" borderId="0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164" fontId="0" fillId="0" borderId="0" xfId="0" applyNumberFormat="1" applyFill="1" applyBorder="1" applyAlignment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 textRotation="90"/>
    </xf>
    <xf numFmtId="2" fontId="0" fillId="0" borderId="0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164" fontId="2" fillId="0" borderId="3" xfId="1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0" fillId="0" borderId="0" xfId="0" applyNumberFormat="1"/>
    <xf numFmtId="164" fontId="0" fillId="4" borderId="9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0" borderId="5" xfId="0" applyBorder="1" applyAlignment="1"/>
    <xf numFmtId="0" fontId="0" fillId="0" borderId="0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172909</xdr:colOff>
      <xdr:row>11</xdr:row>
      <xdr:rowOff>20892</xdr:rowOff>
    </xdr:from>
    <xdr:ext cx="267574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9AC80D-6C68-D442-8160-83D8DCD9F474}"/>
                </a:ext>
              </a:extLst>
            </xdr:cNvPr>
            <xdr:cNvSpPr txBox="1"/>
          </xdr:nvSpPr>
          <xdr:spPr>
            <a:xfrm>
              <a:off x="30592143" y="2317830"/>
              <a:ext cx="26757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𝐻𝐻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9AC80D-6C68-D442-8160-83D8DCD9F474}"/>
                </a:ext>
              </a:extLst>
            </xdr:cNvPr>
            <xdr:cNvSpPr txBox="1"/>
          </xdr:nvSpPr>
          <xdr:spPr>
            <a:xfrm>
              <a:off x="30592143" y="2317830"/>
              <a:ext cx="26757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𝑃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𝐻𝐻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37</xdr:col>
      <xdr:colOff>493781</xdr:colOff>
      <xdr:row>13</xdr:row>
      <xdr:rowOff>80575</xdr:rowOff>
    </xdr:from>
    <xdr:ext cx="65" cy="17209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9B9DD8-8A2E-2545-BFBB-AEE4E509E1CF}"/>
            </a:ext>
          </a:extLst>
        </xdr:cNvPr>
        <xdr:cNvSpPr txBox="1"/>
      </xdr:nvSpPr>
      <xdr:spPr>
        <a:xfrm>
          <a:off x="31447752" y="2796795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37</xdr:col>
      <xdr:colOff>164067</xdr:colOff>
      <xdr:row>11</xdr:row>
      <xdr:rowOff>18229</xdr:rowOff>
    </xdr:from>
    <xdr:ext cx="25725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327D96-B810-3A40-8638-4605CECC6C3E}"/>
                </a:ext>
              </a:extLst>
            </xdr:cNvPr>
            <xdr:cNvSpPr txBox="1"/>
          </xdr:nvSpPr>
          <xdr:spPr>
            <a:xfrm>
              <a:off x="31118038" y="2315167"/>
              <a:ext cx="25725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𝐻𝐸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327D96-B810-3A40-8638-4605CECC6C3E}"/>
                </a:ext>
              </a:extLst>
            </xdr:cNvPr>
            <xdr:cNvSpPr txBox="1"/>
          </xdr:nvSpPr>
          <xdr:spPr>
            <a:xfrm>
              <a:off x="31118038" y="2315167"/>
              <a:ext cx="25725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𝑃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𝐻𝐸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38</xdr:col>
      <xdr:colOff>151913</xdr:colOff>
      <xdr:row>11</xdr:row>
      <xdr:rowOff>18229</xdr:rowOff>
    </xdr:from>
    <xdr:ext cx="25436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C63846B-3DE3-C54C-AB6E-47B1D0229B26}"/>
                </a:ext>
              </a:extLst>
            </xdr:cNvPr>
            <xdr:cNvSpPr txBox="1"/>
          </xdr:nvSpPr>
          <xdr:spPr>
            <a:xfrm>
              <a:off x="31628468" y="2315167"/>
              <a:ext cx="25436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𝐻𝐶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C63846B-3DE3-C54C-AB6E-47B1D0229B26}"/>
                </a:ext>
              </a:extLst>
            </xdr:cNvPr>
            <xdr:cNvSpPr txBox="1"/>
          </xdr:nvSpPr>
          <xdr:spPr>
            <a:xfrm>
              <a:off x="31628468" y="2315167"/>
              <a:ext cx="25436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𝑃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𝐻𝐶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36</xdr:col>
      <xdr:colOff>170144</xdr:colOff>
      <xdr:row>12</xdr:row>
      <xdr:rowOff>36458</xdr:rowOff>
    </xdr:from>
    <xdr:ext cx="255968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99A3154-2CCE-FD42-939D-F3AACA88D726}"/>
                </a:ext>
              </a:extLst>
            </xdr:cNvPr>
            <xdr:cNvSpPr txBox="1"/>
          </xdr:nvSpPr>
          <xdr:spPr>
            <a:xfrm>
              <a:off x="30589378" y="2533922"/>
              <a:ext cx="255968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𝐸𝐻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99A3154-2CCE-FD42-939D-F3AACA88D726}"/>
                </a:ext>
              </a:extLst>
            </xdr:cNvPr>
            <xdr:cNvSpPr txBox="1"/>
          </xdr:nvSpPr>
          <xdr:spPr>
            <a:xfrm>
              <a:off x="30589378" y="2533922"/>
              <a:ext cx="255968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𝑃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𝐸𝐻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37</xdr:col>
      <xdr:colOff>145837</xdr:colOff>
      <xdr:row>12</xdr:row>
      <xdr:rowOff>30383</xdr:rowOff>
    </xdr:from>
    <xdr:ext cx="245708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774FA91-31D5-AD4C-A36C-25910A467F26}"/>
                </a:ext>
              </a:extLst>
            </xdr:cNvPr>
            <xdr:cNvSpPr txBox="1"/>
          </xdr:nvSpPr>
          <xdr:spPr>
            <a:xfrm>
              <a:off x="31099808" y="2527847"/>
              <a:ext cx="245708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𝐸𝐸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774FA91-31D5-AD4C-A36C-25910A467F26}"/>
                </a:ext>
              </a:extLst>
            </xdr:cNvPr>
            <xdr:cNvSpPr txBox="1"/>
          </xdr:nvSpPr>
          <xdr:spPr>
            <a:xfrm>
              <a:off x="31099808" y="2527847"/>
              <a:ext cx="245708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𝑃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𝐸𝐸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38</xdr:col>
      <xdr:colOff>152400</xdr:colOff>
      <xdr:row>12</xdr:row>
      <xdr:rowOff>30869</xdr:rowOff>
    </xdr:from>
    <xdr:ext cx="24275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0AD5750-EF3B-514A-8233-71C8BE6837ED}"/>
                </a:ext>
              </a:extLst>
            </xdr:cNvPr>
            <xdr:cNvSpPr txBox="1"/>
          </xdr:nvSpPr>
          <xdr:spPr>
            <a:xfrm>
              <a:off x="31628955" y="2528333"/>
              <a:ext cx="24275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𝐸𝐶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0AD5750-EF3B-514A-8233-71C8BE6837ED}"/>
                </a:ext>
              </a:extLst>
            </xdr:cNvPr>
            <xdr:cNvSpPr txBox="1"/>
          </xdr:nvSpPr>
          <xdr:spPr>
            <a:xfrm>
              <a:off x="31628955" y="2528333"/>
              <a:ext cx="24275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𝑃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𝐸𝐶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36</xdr:col>
      <xdr:colOff>170630</xdr:colOff>
      <xdr:row>13</xdr:row>
      <xdr:rowOff>30867</xdr:rowOff>
    </xdr:from>
    <xdr:ext cx="252633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207E259-3B7F-5740-A6D9-74E623357C58}"/>
                </a:ext>
              </a:extLst>
            </xdr:cNvPr>
            <xdr:cNvSpPr txBox="1"/>
          </xdr:nvSpPr>
          <xdr:spPr>
            <a:xfrm>
              <a:off x="30589864" y="2747087"/>
              <a:ext cx="25263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207E259-3B7F-5740-A6D9-74E623357C58}"/>
                </a:ext>
              </a:extLst>
            </xdr:cNvPr>
            <xdr:cNvSpPr txBox="1"/>
          </xdr:nvSpPr>
          <xdr:spPr>
            <a:xfrm>
              <a:off x="30589864" y="2747087"/>
              <a:ext cx="25263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𝑃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𝐶𝐻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37</xdr:col>
      <xdr:colOff>165039</xdr:colOff>
      <xdr:row>13</xdr:row>
      <xdr:rowOff>31353</xdr:rowOff>
    </xdr:from>
    <xdr:ext cx="24231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6D19385-02BE-FB4D-BD4C-7D817928C34A}"/>
                </a:ext>
              </a:extLst>
            </xdr:cNvPr>
            <xdr:cNvSpPr txBox="1"/>
          </xdr:nvSpPr>
          <xdr:spPr>
            <a:xfrm>
              <a:off x="31119010" y="2747573"/>
              <a:ext cx="24231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𝐶𝐸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6D19385-02BE-FB4D-BD4C-7D817928C34A}"/>
                </a:ext>
              </a:extLst>
            </xdr:cNvPr>
            <xdr:cNvSpPr txBox="1"/>
          </xdr:nvSpPr>
          <xdr:spPr>
            <a:xfrm>
              <a:off x="31119010" y="2747573"/>
              <a:ext cx="24231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𝑃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𝐶𝐸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38</xdr:col>
      <xdr:colOff>153372</xdr:colOff>
      <xdr:row>13</xdr:row>
      <xdr:rowOff>37916</xdr:rowOff>
    </xdr:from>
    <xdr:ext cx="23942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3A92820-FF6E-9B40-84B1-5CDFB6A969C8}"/>
                </a:ext>
              </a:extLst>
            </xdr:cNvPr>
            <xdr:cNvSpPr txBox="1"/>
          </xdr:nvSpPr>
          <xdr:spPr>
            <a:xfrm>
              <a:off x="31629927" y="2754136"/>
              <a:ext cx="2394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𝐶𝐶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3A92820-FF6E-9B40-84B1-5CDFB6A969C8}"/>
                </a:ext>
              </a:extLst>
            </xdr:cNvPr>
            <xdr:cNvSpPr txBox="1"/>
          </xdr:nvSpPr>
          <xdr:spPr>
            <a:xfrm>
              <a:off x="31629927" y="2754136"/>
              <a:ext cx="2394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𝑃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𝐶𝐶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36</xdr:col>
      <xdr:colOff>172909</xdr:colOff>
      <xdr:row>19</xdr:row>
      <xdr:rowOff>20892</xdr:rowOff>
    </xdr:from>
    <xdr:ext cx="267574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7CC9D51-8E3B-AD4A-B8EB-399B9E564D5D}"/>
                </a:ext>
              </a:extLst>
            </xdr:cNvPr>
            <xdr:cNvSpPr txBox="1"/>
          </xdr:nvSpPr>
          <xdr:spPr>
            <a:xfrm>
              <a:off x="30569478" y="2310600"/>
              <a:ext cx="26757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𝐻𝐻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7CC9D51-8E3B-AD4A-B8EB-399B9E564D5D}"/>
                </a:ext>
              </a:extLst>
            </xdr:cNvPr>
            <xdr:cNvSpPr txBox="1"/>
          </xdr:nvSpPr>
          <xdr:spPr>
            <a:xfrm>
              <a:off x="30569478" y="2310600"/>
              <a:ext cx="26757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𝑃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𝐻𝐻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37</xdr:col>
      <xdr:colOff>493781</xdr:colOff>
      <xdr:row>21</xdr:row>
      <xdr:rowOff>80575</xdr:rowOff>
    </xdr:from>
    <xdr:ext cx="65" cy="17209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24A3D45-FD68-604D-A183-1E5D0EEB4365}"/>
            </a:ext>
          </a:extLst>
        </xdr:cNvPr>
        <xdr:cNvSpPr txBox="1"/>
      </xdr:nvSpPr>
      <xdr:spPr>
        <a:xfrm>
          <a:off x="31428015" y="2787436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37</xdr:col>
      <xdr:colOff>164067</xdr:colOff>
      <xdr:row>19</xdr:row>
      <xdr:rowOff>18229</xdr:rowOff>
    </xdr:from>
    <xdr:ext cx="25725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36F47C9-BF19-0443-A724-FF3786895594}"/>
                </a:ext>
              </a:extLst>
            </xdr:cNvPr>
            <xdr:cNvSpPr txBox="1"/>
          </xdr:nvSpPr>
          <xdr:spPr>
            <a:xfrm>
              <a:off x="31098301" y="2307937"/>
              <a:ext cx="25725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𝐻𝐸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36F47C9-BF19-0443-A724-FF3786895594}"/>
                </a:ext>
              </a:extLst>
            </xdr:cNvPr>
            <xdr:cNvSpPr txBox="1"/>
          </xdr:nvSpPr>
          <xdr:spPr>
            <a:xfrm>
              <a:off x="31098301" y="2307937"/>
              <a:ext cx="25725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𝑃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𝐻𝐸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36</xdr:col>
      <xdr:colOff>170144</xdr:colOff>
      <xdr:row>20</xdr:row>
      <xdr:rowOff>36458</xdr:rowOff>
    </xdr:from>
    <xdr:ext cx="255968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C06F1B2-4DFA-FE44-87BE-D2BF955A631D}"/>
                </a:ext>
              </a:extLst>
            </xdr:cNvPr>
            <xdr:cNvSpPr txBox="1"/>
          </xdr:nvSpPr>
          <xdr:spPr>
            <a:xfrm>
              <a:off x="30566713" y="2530108"/>
              <a:ext cx="255968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𝐸𝐻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C06F1B2-4DFA-FE44-87BE-D2BF955A631D}"/>
                </a:ext>
              </a:extLst>
            </xdr:cNvPr>
            <xdr:cNvSpPr txBox="1"/>
          </xdr:nvSpPr>
          <xdr:spPr>
            <a:xfrm>
              <a:off x="30566713" y="2530108"/>
              <a:ext cx="255968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𝑃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𝐸𝐻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37</xdr:col>
      <xdr:colOff>145837</xdr:colOff>
      <xdr:row>20</xdr:row>
      <xdr:rowOff>30383</xdr:rowOff>
    </xdr:from>
    <xdr:ext cx="245708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5503D42-051E-EC41-9D42-24476F74FED6}"/>
                </a:ext>
              </a:extLst>
            </xdr:cNvPr>
            <xdr:cNvSpPr txBox="1"/>
          </xdr:nvSpPr>
          <xdr:spPr>
            <a:xfrm>
              <a:off x="31080071" y="2524033"/>
              <a:ext cx="245708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𝐸𝐸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5503D42-051E-EC41-9D42-24476F74FED6}"/>
                </a:ext>
              </a:extLst>
            </xdr:cNvPr>
            <xdr:cNvSpPr txBox="1"/>
          </xdr:nvSpPr>
          <xdr:spPr>
            <a:xfrm>
              <a:off x="31080071" y="2524033"/>
              <a:ext cx="245708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𝑃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𝐸𝐸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36</xdr:col>
      <xdr:colOff>179489</xdr:colOff>
      <xdr:row>75</xdr:row>
      <xdr:rowOff>93275</xdr:rowOff>
    </xdr:from>
    <xdr:ext cx="193771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260ED02-C857-D44C-AA8C-3AB2A2862471}"/>
                </a:ext>
              </a:extLst>
            </xdr:cNvPr>
            <xdr:cNvSpPr txBox="1"/>
          </xdr:nvSpPr>
          <xdr:spPr>
            <a:xfrm>
              <a:off x="30534463" y="15892601"/>
              <a:ext cx="19377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260ED02-C857-D44C-AA8C-3AB2A2862471}"/>
                </a:ext>
              </a:extLst>
            </xdr:cNvPr>
            <xdr:cNvSpPr txBox="1"/>
          </xdr:nvSpPr>
          <xdr:spPr>
            <a:xfrm>
              <a:off x="30534463" y="15892601"/>
              <a:ext cx="19377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𝐶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𝐻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37</xdr:col>
      <xdr:colOff>150906</xdr:colOff>
      <xdr:row>75</xdr:row>
      <xdr:rowOff>90612</xdr:rowOff>
    </xdr:from>
    <xdr:ext cx="206467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C294D6D6-10F7-2243-82B3-58661196EDA5}"/>
                </a:ext>
              </a:extLst>
            </xdr:cNvPr>
            <xdr:cNvSpPr txBox="1"/>
          </xdr:nvSpPr>
          <xdr:spPr>
            <a:xfrm>
              <a:off x="31038885" y="15889938"/>
              <a:ext cx="20646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C294D6D6-10F7-2243-82B3-58661196EDA5}"/>
                </a:ext>
              </a:extLst>
            </xdr:cNvPr>
            <xdr:cNvSpPr txBox="1"/>
          </xdr:nvSpPr>
          <xdr:spPr>
            <a:xfrm>
              <a:off x="31038885" y="15889938"/>
              <a:ext cx="20646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𝑈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𝐻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36</xdr:col>
      <xdr:colOff>170144</xdr:colOff>
      <xdr:row>76</xdr:row>
      <xdr:rowOff>82520</xdr:rowOff>
    </xdr:from>
    <xdr:ext cx="207043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A0D7CE8-423C-1848-B328-4526341670B1}"/>
                </a:ext>
              </a:extLst>
            </xdr:cNvPr>
            <xdr:cNvSpPr txBox="1"/>
          </xdr:nvSpPr>
          <xdr:spPr>
            <a:xfrm>
              <a:off x="30525118" y="16184541"/>
              <a:ext cx="20704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A0D7CE8-423C-1848-B328-4526341670B1}"/>
                </a:ext>
              </a:extLst>
            </xdr:cNvPr>
            <xdr:cNvSpPr txBox="1"/>
          </xdr:nvSpPr>
          <xdr:spPr>
            <a:xfrm>
              <a:off x="30525118" y="16184541"/>
              <a:ext cx="20704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𝑂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𝐻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37</xdr:col>
      <xdr:colOff>145837</xdr:colOff>
      <xdr:row>76</xdr:row>
      <xdr:rowOff>89606</xdr:rowOff>
    </xdr:from>
    <xdr:ext cx="20941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EB341B4B-B349-9143-B593-32D7ED5DBFFF}"/>
                </a:ext>
              </a:extLst>
            </xdr:cNvPr>
            <xdr:cNvSpPr txBox="1"/>
          </xdr:nvSpPr>
          <xdr:spPr>
            <a:xfrm>
              <a:off x="31033816" y="16191627"/>
              <a:ext cx="20941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EB341B4B-B349-9143-B593-32D7ED5DBFFF}"/>
                </a:ext>
              </a:extLst>
            </xdr:cNvPr>
            <xdr:cNvSpPr txBox="1"/>
          </xdr:nvSpPr>
          <xdr:spPr>
            <a:xfrm>
              <a:off x="31033816" y="16191627"/>
              <a:ext cx="20941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𝐻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41</xdr:col>
      <xdr:colOff>179489</xdr:colOff>
      <xdr:row>75</xdr:row>
      <xdr:rowOff>93275</xdr:rowOff>
    </xdr:from>
    <xdr:ext cx="193771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F3193249-5226-A44A-B250-882DDD34C5E8}"/>
                </a:ext>
              </a:extLst>
            </xdr:cNvPr>
            <xdr:cNvSpPr txBox="1"/>
          </xdr:nvSpPr>
          <xdr:spPr>
            <a:xfrm>
              <a:off x="30534463" y="15892601"/>
              <a:ext cx="19377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F3193249-5226-A44A-B250-882DDD34C5E8}"/>
                </a:ext>
              </a:extLst>
            </xdr:cNvPr>
            <xdr:cNvSpPr txBox="1"/>
          </xdr:nvSpPr>
          <xdr:spPr>
            <a:xfrm>
              <a:off x="30534463" y="15892601"/>
              <a:ext cx="19377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𝐶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𝐻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42</xdr:col>
      <xdr:colOff>150906</xdr:colOff>
      <xdr:row>75</xdr:row>
      <xdr:rowOff>90612</xdr:rowOff>
    </xdr:from>
    <xdr:ext cx="206467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507366A1-DFD1-3142-A64C-932943D5A906}"/>
                </a:ext>
              </a:extLst>
            </xdr:cNvPr>
            <xdr:cNvSpPr txBox="1"/>
          </xdr:nvSpPr>
          <xdr:spPr>
            <a:xfrm>
              <a:off x="31038885" y="15889938"/>
              <a:ext cx="20646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507366A1-DFD1-3142-A64C-932943D5A906}"/>
                </a:ext>
              </a:extLst>
            </xdr:cNvPr>
            <xdr:cNvSpPr txBox="1"/>
          </xdr:nvSpPr>
          <xdr:spPr>
            <a:xfrm>
              <a:off x="31038885" y="15889938"/>
              <a:ext cx="20646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𝑈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𝐻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41</xdr:col>
      <xdr:colOff>170144</xdr:colOff>
      <xdr:row>76</xdr:row>
      <xdr:rowOff>82520</xdr:rowOff>
    </xdr:from>
    <xdr:ext cx="207043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26CBF71-BC90-254C-BFE0-38A695DCD3D9}"/>
                </a:ext>
              </a:extLst>
            </xdr:cNvPr>
            <xdr:cNvSpPr txBox="1"/>
          </xdr:nvSpPr>
          <xdr:spPr>
            <a:xfrm>
              <a:off x="30525118" y="16184541"/>
              <a:ext cx="20704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26CBF71-BC90-254C-BFE0-38A695DCD3D9}"/>
                </a:ext>
              </a:extLst>
            </xdr:cNvPr>
            <xdr:cNvSpPr txBox="1"/>
          </xdr:nvSpPr>
          <xdr:spPr>
            <a:xfrm>
              <a:off x="30525118" y="16184541"/>
              <a:ext cx="20704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𝑂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𝐻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42</xdr:col>
      <xdr:colOff>145837</xdr:colOff>
      <xdr:row>76</xdr:row>
      <xdr:rowOff>89606</xdr:rowOff>
    </xdr:from>
    <xdr:ext cx="20941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6896656F-310D-E248-84FB-C8E51ECF5DE0}"/>
                </a:ext>
              </a:extLst>
            </xdr:cNvPr>
            <xdr:cNvSpPr txBox="1"/>
          </xdr:nvSpPr>
          <xdr:spPr>
            <a:xfrm>
              <a:off x="31033816" y="16191627"/>
              <a:ext cx="20941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6896656F-310D-E248-84FB-C8E51ECF5DE0}"/>
                </a:ext>
              </a:extLst>
            </xdr:cNvPr>
            <xdr:cNvSpPr txBox="1"/>
          </xdr:nvSpPr>
          <xdr:spPr>
            <a:xfrm>
              <a:off x="31033816" y="16191627"/>
              <a:ext cx="20941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𝐻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36</xdr:col>
      <xdr:colOff>179489</xdr:colOff>
      <xdr:row>80</xdr:row>
      <xdr:rowOff>93275</xdr:rowOff>
    </xdr:from>
    <xdr:ext cx="183447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C9100B24-35D7-814A-B3EB-1A0C8524C98F}"/>
                </a:ext>
              </a:extLst>
            </xdr:cNvPr>
            <xdr:cNvSpPr txBox="1"/>
          </xdr:nvSpPr>
          <xdr:spPr>
            <a:xfrm>
              <a:off x="30534463" y="17136280"/>
              <a:ext cx="18344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C9100B24-35D7-814A-B3EB-1A0C8524C98F}"/>
                </a:ext>
              </a:extLst>
            </xdr:cNvPr>
            <xdr:cNvSpPr txBox="1"/>
          </xdr:nvSpPr>
          <xdr:spPr>
            <a:xfrm>
              <a:off x="30534463" y="17136280"/>
              <a:ext cx="18344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𝐶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𝐸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37</xdr:col>
      <xdr:colOff>150906</xdr:colOff>
      <xdr:row>80</xdr:row>
      <xdr:rowOff>90612</xdr:rowOff>
    </xdr:from>
    <xdr:ext cx="196144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88F868F6-C478-A047-A255-3E6C879FDF13}"/>
                </a:ext>
              </a:extLst>
            </xdr:cNvPr>
            <xdr:cNvSpPr txBox="1"/>
          </xdr:nvSpPr>
          <xdr:spPr>
            <a:xfrm>
              <a:off x="31038885" y="17133617"/>
              <a:ext cx="19614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88F868F6-C478-A047-A255-3E6C879FDF13}"/>
                </a:ext>
              </a:extLst>
            </xdr:cNvPr>
            <xdr:cNvSpPr txBox="1"/>
          </xdr:nvSpPr>
          <xdr:spPr>
            <a:xfrm>
              <a:off x="31038885" y="17133617"/>
              <a:ext cx="19614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𝑈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𝐸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36</xdr:col>
      <xdr:colOff>170144</xdr:colOff>
      <xdr:row>81</xdr:row>
      <xdr:rowOff>82520</xdr:rowOff>
    </xdr:from>
    <xdr:ext cx="196721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C73AD3F7-F474-454D-9044-18C4CF614655}"/>
                </a:ext>
              </a:extLst>
            </xdr:cNvPr>
            <xdr:cNvSpPr txBox="1"/>
          </xdr:nvSpPr>
          <xdr:spPr>
            <a:xfrm>
              <a:off x="30525118" y="17428219"/>
              <a:ext cx="19672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C73AD3F7-F474-454D-9044-18C4CF614655}"/>
                </a:ext>
              </a:extLst>
            </xdr:cNvPr>
            <xdr:cNvSpPr txBox="1"/>
          </xdr:nvSpPr>
          <xdr:spPr>
            <a:xfrm>
              <a:off x="30525118" y="17428219"/>
              <a:ext cx="19672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𝑂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𝐸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37</xdr:col>
      <xdr:colOff>145837</xdr:colOff>
      <xdr:row>81</xdr:row>
      <xdr:rowOff>89606</xdr:rowOff>
    </xdr:from>
    <xdr:ext cx="19909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16D1AA4-3E9F-A14A-987C-F3D1CD61740E}"/>
                </a:ext>
              </a:extLst>
            </xdr:cNvPr>
            <xdr:cNvSpPr txBox="1"/>
          </xdr:nvSpPr>
          <xdr:spPr>
            <a:xfrm>
              <a:off x="31033816" y="17435305"/>
              <a:ext cx="19909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16D1AA4-3E9F-A14A-987C-F3D1CD61740E}"/>
                </a:ext>
              </a:extLst>
            </xdr:cNvPr>
            <xdr:cNvSpPr txBox="1"/>
          </xdr:nvSpPr>
          <xdr:spPr>
            <a:xfrm>
              <a:off x="31033816" y="17435305"/>
              <a:ext cx="19909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𝐸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36</xdr:col>
      <xdr:colOff>179489</xdr:colOff>
      <xdr:row>85</xdr:row>
      <xdr:rowOff>93275</xdr:rowOff>
    </xdr:from>
    <xdr:ext cx="18056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1F0E53C4-0781-F847-851A-E98527796E71}"/>
                </a:ext>
              </a:extLst>
            </xdr:cNvPr>
            <xdr:cNvSpPr txBox="1"/>
          </xdr:nvSpPr>
          <xdr:spPr>
            <a:xfrm>
              <a:off x="30534463" y="18379959"/>
              <a:ext cx="1805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1F0E53C4-0781-F847-851A-E98527796E71}"/>
                </a:ext>
              </a:extLst>
            </xdr:cNvPr>
            <xdr:cNvSpPr txBox="1"/>
          </xdr:nvSpPr>
          <xdr:spPr>
            <a:xfrm>
              <a:off x="30534463" y="18379959"/>
              <a:ext cx="1805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𝐶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𝐶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37</xdr:col>
      <xdr:colOff>150906</xdr:colOff>
      <xdr:row>85</xdr:row>
      <xdr:rowOff>90612</xdr:rowOff>
    </xdr:from>
    <xdr:ext cx="193258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7070035-CD90-D346-B2C8-66144D2789D1}"/>
                </a:ext>
              </a:extLst>
            </xdr:cNvPr>
            <xdr:cNvSpPr txBox="1"/>
          </xdr:nvSpPr>
          <xdr:spPr>
            <a:xfrm>
              <a:off x="31038885" y="18377296"/>
              <a:ext cx="193258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7070035-CD90-D346-B2C8-66144D2789D1}"/>
                </a:ext>
              </a:extLst>
            </xdr:cNvPr>
            <xdr:cNvSpPr txBox="1"/>
          </xdr:nvSpPr>
          <xdr:spPr>
            <a:xfrm>
              <a:off x="31038885" y="18377296"/>
              <a:ext cx="193258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𝑈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𝐶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36</xdr:col>
      <xdr:colOff>170144</xdr:colOff>
      <xdr:row>86</xdr:row>
      <xdr:rowOff>82520</xdr:rowOff>
    </xdr:from>
    <xdr:ext cx="19383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9DC98F61-1692-1947-8EA0-0BF57A7412B2}"/>
                </a:ext>
              </a:extLst>
            </xdr:cNvPr>
            <xdr:cNvSpPr txBox="1"/>
          </xdr:nvSpPr>
          <xdr:spPr>
            <a:xfrm>
              <a:off x="30525118" y="18671898"/>
              <a:ext cx="19383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9DC98F61-1692-1947-8EA0-0BF57A7412B2}"/>
                </a:ext>
              </a:extLst>
            </xdr:cNvPr>
            <xdr:cNvSpPr txBox="1"/>
          </xdr:nvSpPr>
          <xdr:spPr>
            <a:xfrm>
              <a:off x="30525118" y="18671898"/>
              <a:ext cx="19383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𝑂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𝐶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37</xdr:col>
      <xdr:colOff>145837</xdr:colOff>
      <xdr:row>86</xdr:row>
      <xdr:rowOff>89606</xdr:rowOff>
    </xdr:from>
    <xdr:ext cx="196208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C21F63D7-E7B4-594D-BE32-E21D711EF135}"/>
                </a:ext>
              </a:extLst>
            </xdr:cNvPr>
            <xdr:cNvSpPr txBox="1"/>
          </xdr:nvSpPr>
          <xdr:spPr>
            <a:xfrm>
              <a:off x="31033816" y="18678984"/>
              <a:ext cx="196208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C21F63D7-E7B4-594D-BE32-E21D711EF135}"/>
                </a:ext>
              </a:extLst>
            </xdr:cNvPr>
            <xdr:cNvSpPr txBox="1"/>
          </xdr:nvSpPr>
          <xdr:spPr>
            <a:xfrm>
              <a:off x="31033816" y="18678984"/>
              <a:ext cx="196208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𝐶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23</xdr:col>
      <xdr:colOff>65211</xdr:colOff>
      <xdr:row>43</xdr:row>
      <xdr:rowOff>20176</xdr:rowOff>
    </xdr:from>
    <xdr:ext cx="13728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EA12A8CD-72EA-9E4C-9FB1-25173E3FE6C0}"/>
                </a:ext>
              </a:extLst>
            </xdr:cNvPr>
            <xdr:cNvSpPr txBox="1"/>
          </xdr:nvSpPr>
          <xdr:spPr>
            <a:xfrm>
              <a:off x="19763722" y="11071878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EA12A8CD-72EA-9E4C-9FB1-25173E3FE6C0}"/>
                </a:ext>
              </a:extLst>
            </xdr:cNvPr>
            <xdr:cNvSpPr txBox="1"/>
          </xdr:nvSpPr>
          <xdr:spPr>
            <a:xfrm>
              <a:off x="19763722" y="11071878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23</xdr:col>
      <xdr:colOff>65211</xdr:colOff>
      <xdr:row>34</xdr:row>
      <xdr:rowOff>20176</xdr:rowOff>
    </xdr:from>
    <xdr:ext cx="13728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6035B53B-47D2-7246-9C6F-6A4DE3C59855}"/>
                </a:ext>
              </a:extLst>
            </xdr:cNvPr>
            <xdr:cNvSpPr txBox="1"/>
          </xdr:nvSpPr>
          <xdr:spPr>
            <a:xfrm>
              <a:off x="19763722" y="11071878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6035B53B-47D2-7246-9C6F-6A4DE3C59855}"/>
                </a:ext>
              </a:extLst>
            </xdr:cNvPr>
            <xdr:cNvSpPr txBox="1"/>
          </xdr:nvSpPr>
          <xdr:spPr>
            <a:xfrm>
              <a:off x="19763722" y="11071878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23</xdr:col>
      <xdr:colOff>65211</xdr:colOff>
      <xdr:row>25</xdr:row>
      <xdr:rowOff>20176</xdr:rowOff>
    </xdr:from>
    <xdr:ext cx="13728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EBF31E9C-0EDB-EC45-BCC9-5914A6CF3B9F}"/>
                </a:ext>
              </a:extLst>
            </xdr:cNvPr>
            <xdr:cNvSpPr txBox="1"/>
          </xdr:nvSpPr>
          <xdr:spPr>
            <a:xfrm>
              <a:off x="19763722" y="11071878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EBF31E9C-0EDB-EC45-BCC9-5914A6CF3B9F}"/>
                </a:ext>
              </a:extLst>
            </xdr:cNvPr>
            <xdr:cNvSpPr txBox="1"/>
          </xdr:nvSpPr>
          <xdr:spPr>
            <a:xfrm>
              <a:off x="19763722" y="11071878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23</xdr:col>
      <xdr:colOff>65211</xdr:colOff>
      <xdr:row>3</xdr:row>
      <xdr:rowOff>20176</xdr:rowOff>
    </xdr:from>
    <xdr:ext cx="13728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1C57ACB5-5175-BC4F-A360-BD5D6FF459F7}"/>
                </a:ext>
              </a:extLst>
            </xdr:cNvPr>
            <xdr:cNvSpPr txBox="1"/>
          </xdr:nvSpPr>
          <xdr:spPr>
            <a:xfrm>
              <a:off x="19763722" y="11071878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1C57ACB5-5175-BC4F-A360-BD5D6FF459F7}"/>
                </a:ext>
              </a:extLst>
            </xdr:cNvPr>
            <xdr:cNvSpPr txBox="1"/>
          </xdr:nvSpPr>
          <xdr:spPr>
            <a:xfrm>
              <a:off x="19763722" y="11071878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CFF4-54B3-BD40-93EB-DF7546F73BBF}">
  <dimension ref="A1:AQ87"/>
  <sheetViews>
    <sheetView tabSelected="1" topLeftCell="A13" zoomScale="87" zoomScaleNormal="75" workbookViewId="0">
      <selection activeCell="O65" sqref="O65"/>
    </sheetView>
  </sheetViews>
  <sheetFormatPr baseColWidth="10" defaultRowHeight="16" x14ac:dyDescent="0.2"/>
  <cols>
    <col min="2" max="2" width="16.83203125" customWidth="1"/>
    <col min="3" max="5" width="11.6640625" customWidth="1"/>
    <col min="29" max="29" width="10.83203125" customWidth="1"/>
    <col min="32" max="32" width="10.1640625" customWidth="1"/>
    <col min="33" max="33" width="10.83203125" customWidth="1"/>
    <col min="34" max="34" width="24.6640625" customWidth="1"/>
    <col min="35" max="35" width="3.5" customWidth="1"/>
    <col min="36" max="36" width="5.83203125" customWidth="1"/>
    <col min="37" max="37" width="7" customWidth="1"/>
    <col min="38" max="39" width="6.83203125" customWidth="1"/>
  </cols>
  <sheetData>
    <row r="1" spans="1:39" ht="17" thickBot="1" x14ac:dyDescent="0.25"/>
    <row r="2" spans="1:39" ht="17" thickBot="1" x14ac:dyDescent="0.25">
      <c r="B2" s="45" t="s">
        <v>10</v>
      </c>
      <c r="C2" s="46"/>
      <c r="D2" s="46"/>
      <c r="E2" s="47"/>
    </row>
    <row r="3" spans="1:39" ht="17" thickBot="1" x14ac:dyDescent="0.25">
      <c r="A3" s="53"/>
      <c r="B3" s="53"/>
    </row>
    <row r="4" spans="1:39" ht="17" thickBot="1" x14ac:dyDescent="0.25">
      <c r="A4" s="53"/>
      <c r="B4" s="53"/>
      <c r="C4" s="42">
        <v>0</v>
      </c>
      <c r="D4" s="43"/>
      <c r="E4" s="43"/>
      <c r="F4" s="43">
        <v>1</v>
      </c>
      <c r="G4" s="43"/>
      <c r="H4" s="43"/>
      <c r="I4" s="43">
        <v>2</v>
      </c>
      <c r="J4" s="43"/>
      <c r="K4" s="43"/>
      <c r="L4" s="43">
        <v>3</v>
      </c>
      <c r="M4" s="43"/>
      <c r="N4" s="43"/>
      <c r="O4" s="43">
        <v>4</v>
      </c>
      <c r="P4" s="43"/>
      <c r="Q4" s="44"/>
      <c r="S4" s="42" t="s">
        <v>8</v>
      </c>
      <c r="T4" s="43"/>
      <c r="U4" s="44"/>
      <c r="V4" s="42" t="s">
        <v>23</v>
      </c>
      <c r="W4" s="43"/>
      <c r="X4" s="44"/>
    </row>
    <row r="5" spans="1:39" ht="17" thickBot="1" x14ac:dyDescent="0.25">
      <c r="A5" s="53"/>
      <c r="B5" s="53"/>
      <c r="C5" s="12" t="s">
        <v>0</v>
      </c>
      <c r="D5" s="13" t="s">
        <v>1</v>
      </c>
      <c r="E5" s="14" t="s">
        <v>2</v>
      </c>
      <c r="F5" s="12" t="s">
        <v>0</v>
      </c>
      <c r="G5" s="13" t="s">
        <v>1</v>
      </c>
      <c r="H5" s="14" t="s">
        <v>2</v>
      </c>
      <c r="I5" s="12" t="s">
        <v>0</v>
      </c>
      <c r="J5" s="13" t="s">
        <v>1</v>
      </c>
      <c r="K5" s="14" t="s">
        <v>2</v>
      </c>
      <c r="L5" s="12" t="s">
        <v>0</v>
      </c>
      <c r="M5" s="13" t="s">
        <v>1</v>
      </c>
      <c r="N5" s="14" t="s">
        <v>2</v>
      </c>
      <c r="O5" s="12" t="s">
        <v>0</v>
      </c>
      <c r="P5" s="13" t="s">
        <v>1</v>
      </c>
      <c r="Q5" s="14" t="s">
        <v>2</v>
      </c>
      <c r="S5" s="15" t="s">
        <v>0</v>
      </c>
      <c r="T5" s="16" t="s">
        <v>1</v>
      </c>
      <c r="U5" s="17" t="s">
        <v>2</v>
      </c>
      <c r="V5" s="15" t="s">
        <v>0</v>
      </c>
      <c r="W5" s="16" t="s">
        <v>1</v>
      </c>
      <c r="X5" s="17" t="s">
        <v>2</v>
      </c>
      <c r="Z5" s="25"/>
      <c r="AA5" s="25"/>
      <c r="AB5" s="25"/>
      <c r="AC5" s="25"/>
    </row>
    <row r="6" spans="1:39" x14ac:dyDescent="0.2">
      <c r="B6" s="9" t="s">
        <v>3</v>
      </c>
      <c r="C6" s="50">
        <v>0.61661263385401299</v>
      </c>
      <c r="D6" s="51"/>
      <c r="E6" s="52"/>
      <c r="F6" s="72">
        <v>0.61695807573415695</v>
      </c>
      <c r="G6" s="73"/>
      <c r="H6" s="74"/>
      <c r="I6" s="72">
        <v>0.61810961080222404</v>
      </c>
      <c r="J6" s="73"/>
      <c r="K6" s="74"/>
      <c r="L6" s="72">
        <v>0.61089720857186203</v>
      </c>
      <c r="M6" s="73"/>
      <c r="N6" s="74"/>
      <c r="O6" s="72">
        <v>0.61063122923587998</v>
      </c>
      <c r="P6" s="73"/>
      <c r="Q6" s="74"/>
      <c r="S6" s="50">
        <f>AVERAGE(C6:Q6)</f>
        <v>0.61464175163962709</v>
      </c>
      <c r="T6" s="51"/>
      <c r="U6" s="52"/>
      <c r="V6" s="50">
        <f>STDEV(C6,F6,I6,L6,O6)/5</f>
        <v>7.1681011378742969E-4</v>
      </c>
      <c r="W6" s="51"/>
      <c r="X6" s="52"/>
      <c r="Z6" s="25"/>
      <c r="AA6" s="25"/>
      <c r="AB6" s="25"/>
      <c r="AC6" s="25"/>
    </row>
    <row r="7" spans="1:39" x14ac:dyDescent="0.2">
      <c r="B7" s="10" t="s">
        <v>4</v>
      </c>
      <c r="C7" s="2">
        <v>0.51985593368050298</v>
      </c>
      <c r="D7" s="3">
        <v>0.43418585615248201</v>
      </c>
      <c r="E7" s="4">
        <v>0.41757170164491703</v>
      </c>
      <c r="F7" s="2">
        <v>0.52037383048769903</v>
      </c>
      <c r="G7" s="3">
        <v>0.43971722207906899</v>
      </c>
      <c r="H7" s="4">
        <v>0.42065229534255</v>
      </c>
      <c r="I7" s="2">
        <v>0.53740166045220294</v>
      </c>
      <c r="J7" s="3">
        <v>0.448720034481634</v>
      </c>
      <c r="K7" s="4">
        <v>0.41822763278801101</v>
      </c>
      <c r="L7" s="2">
        <v>0.52236239772672799</v>
      </c>
      <c r="M7" s="3">
        <v>0.41781193852840498</v>
      </c>
      <c r="N7" s="4">
        <v>0.40399408599166797</v>
      </c>
      <c r="O7" s="2">
        <v>0.51506813284085295</v>
      </c>
      <c r="P7" s="3">
        <v>0.43652624132099099</v>
      </c>
      <c r="Q7" s="4">
        <v>0.40935227892457798</v>
      </c>
      <c r="S7" s="2">
        <f t="shared" ref="S7:U10" si="0">AVERAGE(C7,F7,I7,L7,O7)</f>
        <v>0.52301239103759722</v>
      </c>
      <c r="T7" s="3">
        <f t="shared" si="0"/>
        <v>0.43539225851251623</v>
      </c>
      <c r="U7" s="4">
        <f t="shared" si="0"/>
        <v>0.41395959893834477</v>
      </c>
      <c r="V7" s="2">
        <f>STDEV(C7,F7,I7,L7,O7)/5</f>
        <v>1.6956120685742194E-3</v>
      </c>
      <c r="W7" s="3">
        <f>STDEV(D7,G7,J7,M7,P7)/5</f>
        <v>2.2542047301497611E-3</v>
      </c>
      <c r="X7" s="4">
        <f>STDEV(E7,H7,K7,N7,Q7)/5</f>
        <v>1.4021213573126394E-3</v>
      </c>
      <c r="Z7" s="25"/>
      <c r="AA7" s="25"/>
      <c r="AB7" s="25"/>
      <c r="AC7" s="25"/>
    </row>
    <row r="8" spans="1:39" x14ac:dyDescent="0.2">
      <c r="B8" s="10" t="s">
        <v>5</v>
      </c>
      <c r="C8" s="2">
        <v>0.78410267025460501</v>
      </c>
      <c r="D8" s="3">
        <v>0.71509712597977904</v>
      </c>
      <c r="E8" s="4">
        <v>0.43728714034057498</v>
      </c>
      <c r="F8" s="2">
        <v>0.80678455431252205</v>
      </c>
      <c r="G8" s="3">
        <v>0.69218174375767405</v>
      </c>
      <c r="H8" s="4">
        <v>0.43769784172661802</v>
      </c>
      <c r="I8" s="2">
        <v>0.81129339946585199</v>
      </c>
      <c r="J8" s="3">
        <v>0.73053016453382003</v>
      </c>
      <c r="K8" s="4">
        <v>0.41947565543071103</v>
      </c>
      <c r="L8" s="2">
        <v>0.80273037542662096</v>
      </c>
      <c r="M8" s="3">
        <v>0.69020825248997497</v>
      </c>
      <c r="N8" s="4">
        <v>0.42556673536186201</v>
      </c>
      <c r="O8" s="2">
        <v>0.81070134299722796</v>
      </c>
      <c r="P8" s="3">
        <v>0.69089326515069005</v>
      </c>
      <c r="Q8" s="4">
        <v>0.41965613659349099</v>
      </c>
      <c r="S8" s="2">
        <f t="shared" si="0"/>
        <v>0.80312246849136559</v>
      </c>
      <c r="T8" s="3">
        <f t="shared" si="0"/>
        <v>0.70378211038238747</v>
      </c>
      <c r="U8" s="4">
        <f t="shared" si="0"/>
        <v>0.42793670189065142</v>
      </c>
      <c r="V8" s="2">
        <f>STDEV(C8,F8,I8,L8,O8)/5</f>
        <v>2.2349961661386557E-3</v>
      </c>
      <c r="W8" s="3">
        <f>STDEV(D8,G8,J8,M8,P8)/5</f>
        <v>3.6447612187563211E-3</v>
      </c>
      <c r="X8" s="4">
        <f>STDEV(E8,H8,K8,N8,Q8)/5</f>
        <v>1.8124137504678464E-3</v>
      </c>
      <c r="Z8" s="25"/>
      <c r="AA8" s="25"/>
      <c r="AB8" s="25"/>
      <c r="AC8" s="25"/>
    </row>
    <row r="9" spans="1:39" x14ac:dyDescent="0.2">
      <c r="B9" s="10" t="s">
        <v>6</v>
      </c>
      <c r="C9" s="2">
        <v>0.64101985559566699</v>
      </c>
      <c r="D9" s="3">
        <v>0.47441404778054103</v>
      </c>
      <c r="E9" s="4">
        <v>0.798263479472612</v>
      </c>
      <c r="F9" s="2">
        <v>0.61289615089373795</v>
      </c>
      <c r="G9" s="3">
        <v>0.50880096284037901</v>
      </c>
      <c r="H9" s="4">
        <v>0.80306230200633499</v>
      </c>
      <c r="I9" s="2">
        <v>0.63580911374237503</v>
      </c>
      <c r="J9" s="3">
        <v>0.48319226118500602</v>
      </c>
      <c r="K9" s="4">
        <v>0.81921248323783902</v>
      </c>
      <c r="L9" s="2">
        <v>0.64693585652987096</v>
      </c>
      <c r="M9" s="3">
        <v>0.45098039215686198</v>
      </c>
      <c r="N9" s="4">
        <v>0.79163378058405598</v>
      </c>
      <c r="O9" s="2">
        <v>0.61666936922328497</v>
      </c>
      <c r="P9" s="3">
        <v>0.49800015685044302</v>
      </c>
      <c r="Q9" s="4">
        <v>0.79968257567169199</v>
      </c>
      <c r="S9" s="2">
        <f t="shared" si="0"/>
        <v>0.6306660691969872</v>
      </c>
      <c r="T9" s="3">
        <f t="shared" si="0"/>
        <v>0.48307756416264624</v>
      </c>
      <c r="U9" s="4">
        <f t="shared" si="0"/>
        <v>0.80237092419450684</v>
      </c>
      <c r="V9" s="2">
        <f>STDEV(C9,F9,I9,L9,O9)/5</f>
        <v>3.0166792777830786E-3</v>
      </c>
      <c r="W9" s="3">
        <f>STDEV(D9,G9,J9,M9,P9)/5</f>
        <v>4.4605774674791997E-3</v>
      </c>
      <c r="X9" s="4">
        <f>STDEV(E9,H9,K9,N9,Q9)/5</f>
        <v>2.0579132321935259E-3</v>
      </c>
      <c r="AH9" s="18"/>
      <c r="AI9" s="18"/>
      <c r="AJ9" s="18"/>
    </row>
    <row r="10" spans="1:39" ht="17" thickBot="1" x14ac:dyDescent="0.25">
      <c r="B10" s="11" t="s">
        <v>7</v>
      </c>
      <c r="C10" s="5">
        <v>0.76459356246590204</v>
      </c>
      <c r="D10" s="6">
        <v>0.76486633933442405</v>
      </c>
      <c r="E10" s="7">
        <v>0.71569210930912996</v>
      </c>
      <c r="F10" s="5">
        <v>0.76252377932783699</v>
      </c>
      <c r="G10" s="6">
        <v>0.76737720111214003</v>
      </c>
      <c r="H10" s="7">
        <v>0.71623335447051295</v>
      </c>
      <c r="I10" s="5">
        <v>0.77061344762925199</v>
      </c>
      <c r="J10" s="6">
        <v>0.76903294937047895</v>
      </c>
      <c r="K10" s="7">
        <v>0.71114385212965403</v>
      </c>
      <c r="L10" s="5">
        <v>0.76059055016847099</v>
      </c>
      <c r="M10" s="6">
        <v>0.77131613467424498</v>
      </c>
      <c r="N10" s="7">
        <v>0.708711643817999</v>
      </c>
      <c r="O10" s="5">
        <v>0.75654430664038097</v>
      </c>
      <c r="P10" s="6">
        <v>0.76937089811094705</v>
      </c>
      <c r="Q10" s="7">
        <v>0.71247473361115898</v>
      </c>
      <c r="S10" s="5">
        <f t="shared" si="0"/>
        <v>0.76297312924636862</v>
      </c>
      <c r="T10" s="6">
        <f t="shared" si="0"/>
        <v>0.76839270452044706</v>
      </c>
      <c r="U10" s="7">
        <f t="shared" si="0"/>
        <v>0.7128511386676909</v>
      </c>
      <c r="V10" s="5">
        <f>STDEV(C10,F10,I10,L10,O10)/5</f>
        <v>1.0402337589300336E-3</v>
      </c>
      <c r="W10" s="6">
        <f>STDEV(D10,G10,J10,M10,P10)/5</f>
        <v>4.8352578659365057E-4</v>
      </c>
      <c r="X10" s="7">
        <f>STDEV(E10,H10,K10,N10,Q10)/5</f>
        <v>6.3009859246429317E-4</v>
      </c>
      <c r="AH10" s="18"/>
      <c r="AI10" s="18"/>
      <c r="AJ10" s="18"/>
      <c r="AK10" s="55" t="s">
        <v>14</v>
      </c>
      <c r="AL10" s="55"/>
      <c r="AM10" s="55"/>
    </row>
    <row r="11" spans="1:39" ht="17" thickBot="1" x14ac:dyDescent="0.25">
      <c r="AH11" s="18"/>
      <c r="AI11" s="18"/>
      <c r="AJ11" s="18"/>
      <c r="AK11" s="12" t="s">
        <v>0</v>
      </c>
      <c r="AL11" s="13" t="s">
        <v>1</v>
      </c>
      <c r="AM11" s="14" t="s">
        <v>2</v>
      </c>
    </row>
    <row r="12" spans="1:39" x14ac:dyDescent="0.2">
      <c r="B12" s="18"/>
      <c r="C12" s="18"/>
      <c r="D12" s="18"/>
      <c r="E12" s="18"/>
      <c r="H12" s="18"/>
      <c r="I12" s="18"/>
      <c r="J12" s="18"/>
      <c r="M12" s="18"/>
      <c r="N12" s="18"/>
      <c r="O12" s="18"/>
      <c r="AI12" s="56" t="s">
        <v>13</v>
      </c>
      <c r="AJ12" s="30" t="s">
        <v>0</v>
      </c>
      <c r="AK12" s="21"/>
      <c r="AL12" s="22"/>
      <c r="AM12" s="23"/>
    </row>
    <row r="13" spans="1:39" x14ac:dyDescent="0.2">
      <c r="A13" s="18"/>
      <c r="B13" s="18"/>
      <c r="C13" s="18"/>
      <c r="D13" s="18"/>
      <c r="E13" s="18"/>
      <c r="F13" s="18"/>
      <c r="G13" s="18"/>
      <c r="H13" s="40"/>
      <c r="I13" s="40"/>
      <c r="J13" s="40"/>
      <c r="K13" s="18"/>
      <c r="L13" s="18"/>
      <c r="M13" s="40"/>
      <c r="N13" s="40"/>
      <c r="O13" s="40"/>
      <c r="P13" s="18"/>
      <c r="Q13" s="18"/>
      <c r="AI13" s="56"/>
      <c r="AJ13" s="31" t="s">
        <v>1</v>
      </c>
      <c r="AK13" s="24"/>
      <c r="AL13" s="25"/>
      <c r="AM13" s="26"/>
    </row>
    <row r="14" spans="1:39" ht="17" thickBot="1" x14ac:dyDescent="0.25">
      <c r="A14" s="18"/>
      <c r="B14" s="18"/>
      <c r="C14" s="18"/>
      <c r="D14" s="18"/>
      <c r="E14" s="18"/>
      <c r="F14" s="18"/>
      <c r="G14" s="18"/>
      <c r="H14" s="25"/>
      <c r="I14" s="25"/>
      <c r="J14" s="25"/>
      <c r="K14" s="18"/>
      <c r="L14" s="18"/>
      <c r="M14" s="25"/>
      <c r="N14" s="25"/>
      <c r="O14" s="25"/>
      <c r="P14" s="18"/>
      <c r="Q14" s="18"/>
      <c r="AI14" s="56"/>
      <c r="AJ14" s="32" t="s">
        <v>2</v>
      </c>
      <c r="AK14" s="27"/>
      <c r="AL14" s="28"/>
      <c r="AM14" s="29"/>
    </row>
    <row r="15" spans="1:39" x14ac:dyDescent="0.2">
      <c r="A15" s="18"/>
      <c r="B15" s="18"/>
      <c r="C15" s="18"/>
      <c r="D15" s="18"/>
      <c r="E15" s="18"/>
      <c r="F15" s="18"/>
      <c r="G15" s="18"/>
      <c r="H15" s="25"/>
      <c r="I15" s="25"/>
      <c r="J15" s="25"/>
      <c r="K15" s="18"/>
      <c r="L15" s="18"/>
      <c r="M15" s="25"/>
      <c r="N15" s="25"/>
      <c r="O15" s="25"/>
      <c r="P15" s="18"/>
      <c r="Q15" s="18"/>
    </row>
    <row r="16" spans="1:39" x14ac:dyDescent="0.2">
      <c r="A16" s="18"/>
      <c r="B16" s="18"/>
      <c r="C16" s="18"/>
      <c r="D16" s="18"/>
      <c r="E16" s="18"/>
      <c r="F16" s="18"/>
      <c r="G16" s="18"/>
      <c r="H16" s="25"/>
      <c r="I16" s="25"/>
      <c r="J16" s="25"/>
      <c r="K16" s="18"/>
      <c r="L16" s="18"/>
      <c r="M16" s="25"/>
      <c r="N16" s="25"/>
      <c r="O16" s="25"/>
      <c r="P16" s="18"/>
      <c r="Q16" s="18"/>
    </row>
    <row r="17" spans="1:39" x14ac:dyDescent="0.2">
      <c r="A17" s="18"/>
      <c r="B17" s="18"/>
      <c r="C17" s="18"/>
      <c r="D17" s="18"/>
      <c r="E17" s="18"/>
      <c r="F17" s="18"/>
      <c r="G17" s="18"/>
      <c r="H17" s="25"/>
      <c r="I17" s="25"/>
      <c r="J17" s="25"/>
      <c r="K17" s="18"/>
      <c r="L17" s="18"/>
      <c r="M17" s="25"/>
      <c r="N17" s="25"/>
      <c r="O17" s="25"/>
      <c r="P17" s="18"/>
      <c r="Q17" s="18"/>
      <c r="AH17" s="53"/>
      <c r="AI17" s="53"/>
      <c r="AJ17" s="53"/>
    </row>
    <row r="18" spans="1:39" ht="17" thickBot="1" x14ac:dyDescent="0.25">
      <c r="A18" s="18"/>
      <c r="B18" s="18"/>
      <c r="C18" s="18"/>
      <c r="D18" s="18"/>
      <c r="E18" s="18"/>
      <c r="F18" s="18"/>
      <c r="G18" s="18"/>
      <c r="H18" s="25"/>
      <c r="I18" s="25"/>
      <c r="J18" s="25"/>
      <c r="K18" s="18"/>
      <c r="L18" s="18"/>
      <c r="M18" s="25"/>
      <c r="N18" s="25"/>
      <c r="O18" s="25"/>
      <c r="P18" s="18"/>
      <c r="Q18" s="18"/>
      <c r="AH18" s="53"/>
      <c r="AI18" s="53"/>
      <c r="AJ18" s="53"/>
      <c r="AK18" s="55" t="s">
        <v>14</v>
      </c>
      <c r="AL18" s="55"/>
      <c r="AM18" s="33"/>
    </row>
    <row r="19" spans="1:39" ht="17" thickBot="1" x14ac:dyDescent="0.25">
      <c r="A19" s="18"/>
      <c r="B19" s="18"/>
      <c r="C19" s="18"/>
      <c r="D19" s="18"/>
      <c r="E19" s="18"/>
      <c r="F19" s="18"/>
      <c r="G19" s="18"/>
      <c r="H19" s="25"/>
      <c r="I19" s="25"/>
      <c r="J19" s="25"/>
      <c r="K19" s="18"/>
      <c r="L19" s="18"/>
      <c r="M19" s="25"/>
      <c r="N19" s="25"/>
      <c r="O19" s="25"/>
      <c r="P19" s="18"/>
      <c r="Q19" s="18"/>
      <c r="AH19" s="53"/>
      <c r="AI19" s="53"/>
      <c r="AJ19" s="53"/>
      <c r="AK19" s="12" t="s">
        <v>0</v>
      </c>
      <c r="AL19" s="14" t="s">
        <v>1</v>
      </c>
      <c r="AM19" s="8"/>
    </row>
    <row r="20" spans="1:39" ht="17" customHeight="1" x14ac:dyDescent="0.2">
      <c r="A20" s="18"/>
      <c r="B20" s="18"/>
      <c r="C20" s="18"/>
      <c r="D20" s="18"/>
      <c r="E20" s="18"/>
      <c r="F20" s="18"/>
      <c r="G20" s="18"/>
      <c r="H20" s="25"/>
      <c r="I20" s="25"/>
      <c r="J20" s="25"/>
      <c r="K20" s="18"/>
      <c r="L20" s="18"/>
      <c r="M20" s="25"/>
      <c r="N20" s="25"/>
      <c r="O20" s="25"/>
      <c r="P20" s="18"/>
      <c r="Q20" s="18"/>
      <c r="AI20" s="56" t="s">
        <v>13</v>
      </c>
      <c r="AJ20" s="30" t="s">
        <v>0</v>
      </c>
      <c r="AK20" s="21"/>
      <c r="AL20" s="23"/>
      <c r="AM20" s="25"/>
    </row>
    <row r="21" spans="1:39" ht="17" thickBot="1" x14ac:dyDescent="0.25">
      <c r="A21" s="18"/>
      <c r="B21" s="18"/>
      <c r="C21" s="18"/>
      <c r="D21" s="18"/>
      <c r="E21" s="18"/>
      <c r="F21" s="18"/>
      <c r="G21" s="18"/>
      <c r="H21" s="40"/>
      <c r="I21" s="40"/>
      <c r="J21" s="40"/>
      <c r="K21" s="18"/>
      <c r="L21" s="18"/>
      <c r="M21" s="40"/>
      <c r="N21" s="40"/>
      <c r="O21" s="40"/>
      <c r="P21" s="18"/>
      <c r="Q21" s="18"/>
      <c r="AI21" s="56"/>
      <c r="AJ21" s="32" t="s">
        <v>1</v>
      </c>
      <c r="AK21" s="27"/>
      <c r="AL21" s="29"/>
      <c r="AM21" s="25"/>
    </row>
    <row r="22" spans="1:39" ht="17" thickBot="1" x14ac:dyDescent="0.25">
      <c r="B22" s="18"/>
      <c r="C22" s="18"/>
      <c r="D22" s="18"/>
      <c r="E22" s="18"/>
      <c r="F22" s="18"/>
      <c r="G22" s="18"/>
      <c r="H22" s="40"/>
      <c r="I22" s="40"/>
      <c r="J22" s="40"/>
      <c r="K22" s="18"/>
      <c r="L22" s="18"/>
      <c r="M22" s="18"/>
      <c r="N22" s="18"/>
      <c r="O22" s="18"/>
      <c r="AI22" s="34"/>
      <c r="AJ22" s="8"/>
      <c r="AK22" s="25"/>
      <c r="AL22" s="25"/>
      <c r="AM22" s="25"/>
    </row>
    <row r="23" spans="1:39" ht="17" thickBot="1" x14ac:dyDescent="0.25">
      <c r="B23" s="45" t="s">
        <v>9</v>
      </c>
      <c r="C23" s="46"/>
      <c r="D23" s="46"/>
      <c r="E23" s="47"/>
      <c r="F23" s="18"/>
      <c r="G23" s="18"/>
    </row>
    <row r="24" spans="1:39" ht="17" thickBot="1" x14ac:dyDescent="0.25"/>
    <row r="25" spans="1:39" ht="17" thickBot="1" x14ac:dyDescent="0.25">
      <c r="B25" s="19" t="s">
        <v>12</v>
      </c>
      <c r="S25" s="109" t="s">
        <v>12</v>
      </c>
      <c r="T25" s="110"/>
      <c r="U25" s="111"/>
    </row>
    <row r="26" spans="1:39" ht="17" thickBot="1" x14ac:dyDescent="0.25">
      <c r="B26" s="48"/>
      <c r="C26" s="42">
        <v>0</v>
      </c>
      <c r="D26" s="43"/>
      <c r="E26" s="43"/>
      <c r="F26" s="43">
        <v>1</v>
      </c>
      <c r="G26" s="43"/>
      <c r="H26" s="43"/>
      <c r="I26" s="43">
        <v>2</v>
      </c>
      <c r="J26" s="43"/>
      <c r="K26" s="43"/>
      <c r="L26" s="43">
        <v>3</v>
      </c>
      <c r="M26" s="43"/>
      <c r="N26" s="43"/>
      <c r="O26" s="43">
        <v>4</v>
      </c>
      <c r="P26" s="43"/>
      <c r="Q26" s="44"/>
      <c r="S26" s="42" t="s">
        <v>8</v>
      </c>
      <c r="T26" s="43"/>
      <c r="U26" s="44"/>
      <c r="V26" s="42" t="s">
        <v>23</v>
      </c>
      <c r="W26" s="43"/>
      <c r="X26" s="44"/>
    </row>
    <row r="27" spans="1:39" ht="17" thickBot="1" x14ac:dyDescent="0.25">
      <c r="B27" s="49"/>
      <c r="C27" s="12" t="s">
        <v>0</v>
      </c>
      <c r="D27" s="13" t="s">
        <v>1</v>
      </c>
      <c r="E27" s="14" t="s">
        <v>2</v>
      </c>
      <c r="F27" s="12" t="s">
        <v>0</v>
      </c>
      <c r="G27" s="13" t="s">
        <v>1</v>
      </c>
      <c r="H27" s="14" t="s">
        <v>2</v>
      </c>
      <c r="I27" s="12" t="s">
        <v>0</v>
      </c>
      <c r="J27" s="13" t="s">
        <v>1</v>
      </c>
      <c r="K27" s="14" t="s">
        <v>2</v>
      </c>
      <c r="L27" s="12" t="s">
        <v>0</v>
      </c>
      <c r="M27" s="13" t="s">
        <v>1</v>
      </c>
      <c r="N27" s="14" t="s">
        <v>2</v>
      </c>
      <c r="O27" s="12" t="s">
        <v>0</v>
      </c>
      <c r="P27" s="13" t="s">
        <v>1</v>
      </c>
      <c r="Q27" s="14" t="s">
        <v>2</v>
      </c>
      <c r="S27" s="15" t="s">
        <v>0</v>
      </c>
      <c r="T27" s="16" t="s">
        <v>1</v>
      </c>
      <c r="U27" s="17" t="s">
        <v>2</v>
      </c>
      <c r="V27" s="15" t="s">
        <v>0</v>
      </c>
      <c r="W27" s="16" t="s">
        <v>1</v>
      </c>
      <c r="X27" s="17" t="s">
        <v>2</v>
      </c>
    </row>
    <row r="28" spans="1:39" x14ac:dyDescent="0.2">
      <c r="B28" s="9" t="s">
        <v>3</v>
      </c>
      <c r="C28" s="66">
        <v>0.46488930618699298</v>
      </c>
      <c r="D28" s="67"/>
      <c r="E28" s="68"/>
      <c r="F28" s="69">
        <v>0.46854047225731199</v>
      </c>
      <c r="G28" s="70"/>
      <c r="H28" s="71"/>
      <c r="I28" s="69">
        <v>0.47554347826086901</v>
      </c>
      <c r="J28" s="70"/>
      <c r="K28" s="71"/>
      <c r="L28" s="72">
        <v>0.46884159551420901</v>
      </c>
      <c r="M28" s="73"/>
      <c r="N28" s="74"/>
      <c r="O28" s="75">
        <v>0.45440142588374999</v>
      </c>
      <c r="P28" s="76"/>
      <c r="Q28" s="77"/>
      <c r="S28" s="58">
        <f>(C28+F28+I28+L28+O28)/5</f>
        <v>0.46644325562062655</v>
      </c>
      <c r="T28" s="59"/>
      <c r="U28" s="60"/>
      <c r="V28" s="58">
        <f>STDEV(C28,F28,I28,L28,O28)</f>
        <v>7.7521743114840943E-3</v>
      </c>
      <c r="W28" s="59"/>
      <c r="X28" s="60"/>
    </row>
    <row r="29" spans="1:39" x14ac:dyDescent="0.2">
      <c r="B29" s="10" t="s">
        <v>4</v>
      </c>
      <c r="C29" s="78">
        <v>0.25370632326401599</v>
      </c>
      <c r="D29" s="79">
        <v>9.1700577227704097E-2</v>
      </c>
      <c r="E29" s="80">
        <v>0.153490414076211</v>
      </c>
      <c r="F29" s="61">
        <v>0.25008001003515301</v>
      </c>
      <c r="G29" s="35">
        <v>0.14232469670279799</v>
      </c>
      <c r="H29" s="62">
        <v>0.15167814749393399</v>
      </c>
      <c r="I29" s="61">
        <v>0.27205686268563101</v>
      </c>
      <c r="J29" s="35">
        <v>0.103710847265797</v>
      </c>
      <c r="K29" s="62">
        <v>0.167463052747506</v>
      </c>
      <c r="L29" s="2">
        <v>0.25186571830493998</v>
      </c>
      <c r="M29" s="3">
        <v>9.0311073882029996E-2</v>
      </c>
      <c r="N29" s="4">
        <v>0.156871702662223</v>
      </c>
      <c r="O29" s="81">
        <v>0.22637032440115401</v>
      </c>
      <c r="P29" s="82">
        <v>8.9906364171597405E-2</v>
      </c>
      <c r="Q29" s="83">
        <v>0.13568476354364301</v>
      </c>
      <c r="S29" s="61">
        <f>(C29+F29+I29+L29+O29)/5</f>
        <v>0.25081584773817883</v>
      </c>
      <c r="T29" s="35">
        <f t="shared" ref="T29:U32" si="1">(D29+G29+J29+M29+P29)/5</f>
        <v>0.10359071184998529</v>
      </c>
      <c r="U29" s="62">
        <f t="shared" si="1"/>
        <v>0.1530376161047034</v>
      </c>
      <c r="V29" s="61">
        <f>STDEV(C29,F29,I29,L29,O29)</f>
        <v>1.626931821955457E-2</v>
      </c>
      <c r="W29" s="35">
        <f t="shared" ref="W29:X32" si="2">STDEV(D29,G29,J29,M29,P29)</f>
        <v>2.2390407948354753E-2</v>
      </c>
      <c r="X29" s="62">
        <f t="shared" si="2"/>
        <v>1.1466997372662923E-2</v>
      </c>
    </row>
    <row r="30" spans="1:39" x14ac:dyDescent="0.2">
      <c r="B30" s="10" t="s">
        <v>5</v>
      </c>
      <c r="C30" s="84">
        <v>0.12697209782983099</v>
      </c>
      <c r="D30" s="78">
        <v>1.39891696750902E-2</v>
      </c>
      <c r="E30" s="85">
        <v>0.985666647165506</v>
      </c>
      <c r="F30" s="61">
        <v>0.13219631548647001</v>
      </c>
      <c r="G30" s="35">
        <v>3.3469387755101998E-2</v>
      </c>
      <c r="H30" s="62">
        <v>0.98019235172887498</v>
      </c>
      <c r="I30" s="61">
        <v>0.13324207164042801</v>
      </c>
      <c r="J30" s="35">
        <v>2.1302348099733699E-2</v>
      </c>
      <c r="K30" s="62">
        <v>0.98741085271317797</v>
      </c>
      <c r="L30" s="2">
        <v>0.12480562504225499</v>
      </c>
      <c r="M30" s="3">
        <v>1.8368657675016001E-2</v>
      </c>
      <c r="N30" s="4">
        <v>0.98481301398643295</v>
      </c>
      <c r="O30" s="81">
        <v>0.105971938235916</v>
      </c>
      <c r="P30" s="82">
        <v>1.33894827772378E-2</v>
      </c>
      <c r="Q30" s="86">
        <v>0.98684521000471903</v>
      </c>
      <c r="S30" s="61">
        <f t="shared" ref="S30:S32" si="3">(C30+F30+I30+L30+O30)/5</f>
        <v>0.12463760964698001</v>
      </c>
      <c r="T30" s="35">
        <f t="shared" si="1"/>
        <v>2.0103809196435937E-2</v>
      </c>
      <c r="U30" s="62">
        <f t="shared" si="1"/>
        <v>0.98498561511974214</v>
      </c>
      <c r="V30" s="61">
        <f t="shared" ref="V30:V32" si="4">STDEV(C30,F30,I30,L30,O30)</f>
        <v>1.1011995205676445E-2</v>
      </c>
      <c r="W30" s="35">
        <f t="shared" si="2"/>
        <v>8.1479588280198162E-3</v>
      </c>
      <c r="X30" s="62">
        <f t="shared" si="2"/>
        <v>2.8639500804680113E-3</v>
      </c>
    </row>
    <row r="31" spans="1:39" x14ac:dyDescent="0.2">
      <c r="B31" s="10" t="s">
        <v>6</v>
      </c>
      <c r="C31" s="78">
        <v>0.87929389312977102</v>
      </c>
      <c r="D31" s="79">
        <v>0.84931506849314997</v>
      </c>
      <c r="E31" s="85">
        <v>0.44070102014125001</v>
      </c>
      <c r="F31" s="61">
        <v>0.83537971805365996</v>
      </c>
      <c r="G31" s="35">
        <v>0.86772486772486701</v>
      </c>
      <c r="H31" s="62">
        <v>0.44372457045118802</v>
      </c>
      <c r="I31" s="61">
        <v>0.90777202072538798</v>
      </c>
      <c r="J31" s="35">
        <v>0.76855895196506496</v>
      </c>
      <c r="K31" s="62">
        <v>0.45006642733979701</v>
      </c>
      <c r="L31" s="2">
        <v>0.89524733268671197</v>
      </c>
      <c r="M31" s="3">
        <v>0.69417475728155298</v>
      </c>
      <c r="N31" s="4">
        <v>0.44380122812237899</v>
      </c>
      <c r="O31" s="87">
        <v>0.85885714285714199</v>
      </c>
      <c r="P31" s="88">
        <v>0.86111111111111105</v>
      </c>
      <c r="Q31" s="86">
        <v>0.434496909251467</v>
      </c>
      <c r="S31" s="61">
        <f t="shared" si="3"/>
        <v>0.8753100214905345</v>
      </c>
      <c r="T31" s="35">
        <f t="shared" si="1"/>
        <v>0.80817695131514922</v>
      </c>
      <c r="U31" s="62">
        <f t="shared" si="1"/>
        <v>0.44255803106121616</v>
      </c>
      <c r="V31" s="61">
        <f t="shared" si="4"/>
        <v>2.8862931907469067E-2</v>
      </c>
      <c r="W31" s="35">
        <f t="shared" si="2"/>
        <v>7.5177141512515422E-2</v>
      </c>
      <c r="X31" s="62">
        <f t="shared" si="2"/>
        <v>5.6504986980339556E-3</v>
      </c>
    </row>
    <row r="32" spans="1:39" ht="17" thickBot="1" x14ac:dyDescent="0.25">
      <c r="B32" s="11" t="s">
        <v>7</v>
      </c>
      <c r="C32" s="89">
        <v>0.68064340778809995</v>
      </c>
      <c r="D32" s="90">
        <v>0.78350464518679497</v>
      </c>
      <c r="E32" s="91">
        <v>0.46563055939908998</v>
      </c>
      <c r="F32" s="63">
        <v>0.69825575745797297</v>
      </c>
      <c r="G32" s="64">
        <v>0.76868137207268405</v>
      </c>
      <c r="H32" s="65">
        <v>0.47014381498396601</v>
      </c>
      <c r="I32" s="63">
        <v>0.691629369138959</v>
      </c>
      <c r="J32" s="64">
        <v>0.783168158567774</v>
      </c>
      <c r="K32" s="65">
        <v>0.47628942881500402</v>
      </c>
      <c r="L32" s="5">
        <v>0.66455970434560896</v>
      </c>
      <c r="M32" s="6">
        <v>0.80361921753536303</v>
      </c>
      <c r="N32" s="7">
        <v>0.46950426914744398</v>
      </c>
      <c r="O32" s="92">
        <v>0.67999306862065501</v>
      </c>
      <c r="P32" s="93">
        <v>0.773319140508961</v>
      </c>
      <c r="Q32" s="94">
        <v>0.45549064263788402</v>
      </c>
      <c r="S32" s="63">
        <f t="shared" si="3"/>
        <v>0.68301626147025918</v>
      </c>
      <c r="T32" s="64">
        <f t="shared" si="1"/>
        <v>0.78245850677431539</v>
      </c>
      <c r="U32" s="65">
        <f t="shared" si="1"/>
        <v>0.46741174299667759</v>
      </c>
      <c r="V32" s="63">
        <f t="shared" si="4"/>
        <v>1.2863149810315432E-2</v>
      </c>
      <c r="W32" s="64">
        <f t="shared" si="2"/>
        <v>1.3441643756233218E-2</v>
      </c>
      <c r="X32" s="65">
        <f t="shared" si="2"/>
        <v>7.6801926619230196E-3</v>
      </c>
    </row>
    <row r="33" spans="2:24" ht="17" thickBot="1" x14ac:dyDescent="0.25"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</row>
    <row r="34" spans="2:24" ht="17" thickBot="1" x14ac:dyDescent="0.25">
      <c r="B34" s="20" t="s">
        <v>18</v>
      </c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S34" s="45" t="s">
        <v>18</v>
      </c>
      <c r="T34" s="46"/>
      <c r="U34" s="47"/>
    </row>
    <row r="35" spans="2:24" ht="17" thickBot="1" x14ac:dyDescent="0.25">
      <c r="B35" s="48"/>
      <c r="C35" s="106">
        <v>0</v>
      </c>
      <c r="D35" s="107"/>
      <c r="E35" s="107"/>
      <c r="F35" s="107">
        <v>1</v>
      </c>
      <c r="G35" s="107"/>
      <c r="H35" s="107"/>
      <c r="I35" s="107">
        <v>2</v>
      </c>
      <c r="J35" s="107"/>
      <c r="K35" s="107"/>
      <c r="L35" s="107">
        <v>3</v>
      </c>
      <c r="M35" s="107"/>
      <c r="N35" s="107"/>
      <c r="O35" s="107">
        <v>4</v>
      </c>
      <c r="P35" s="107"/>
      <c r="Q35" s="108"/>
      <c r="S35" s="36" t="s">
        <v>8</v>
      </c>
      <c r="T35" s="37"/>
      <c r="U35" s="38"/>
      <c r="V35" s="36" t="s">
        <v>23</v>
      </c>
      <c r="W35" s="37"/>
      <c r="X35" s="38"/>
    </row>
    <row r="36" spans="2:24" ht="17" thickBot="1" x14ac:dyDescent="0.25">
      <c r="B36" s="49"/>
      <c r="C36" s="114" t="s">
        <v>0</v>
      </c>
      <c r="D36" s="115" t="s">
        <v>1</v>
      </c>
      <c r="E36" s="116" t="s">
        <v>2</v>
      </c>
      <c r="F36" s="114" t="s">
        <v>0</v>
      </c>
      <c r="G36" s="115" t="s">
        <v>1</v>
      </c>
      <c r="H36" s="116" t="s">
        <v>2</v>
      </c>
      <c r="I36" s="96" t="s">
        <v>0</v>
      </c>
      <c r="J36" s="97" t="s">
        <v>1</v>
      </c>
      <c r="K36" s="98" t="s">
        <v>2</v>
      </c>
      <c r="L36" s="96" t="s">
        <v>0</v>
      </c>
      <c r="M36" s="97" t="s">
        <v>1</v>
      </c>
      <c r="N36" s="98" t="s">
        <v>2</v>
      </c>
      <c r="O36" s="96" t="s">
        <v>0</v>
      </c>
      <c r="P36" s="97" t="s">
        <v>1</v>
      </c>
      <c r="Q36" s="98" t="s">
        <v>2</v>
      </c>
      <c r="S36" s="15" t="s">
        <v>0</v>
      </c>
      <c r="T36" s="16" t="s">
        <v>1</v>
      </c>
      <c r="U36" s="17" t="s">
        <v>2</v>
      </c>
      <c r="V36" s="15" t="s">
        <v>0</v>
      </c>
      <c r="W36" s="16" t="s">
        <v>1</v>
      </c>
      <c r="X36" s="17" t="s">
        <v>2</v>
      </c>
    </row>
    <row r="37" spans="2:24" x14ac:dyDescent="0.2">
      <c r="B37" s="117" t="s">
        <v>3</v>
      </c>
      <c r="C37" s="58">
        <v>0.70264283484173917</v>
      </c>
      <c r="D37" s="59"/>
      <c r="E37" s="60"/>
      <c r="F37" s="70">
        <v>0.70308755784967125</v>
      </c>
      <c r="G37" s="70"/>
      <c r="H37" s="71"/>
      <c r="I37" s="70">
        <v>0.71051790281329896</v>
      </c>
      <c r="J37" s="70"/>
      <c r="K37" s="71"/>
      <c r="L37" s="69">
        <v>0.70044603033006203</v>
      </c>
      <c r="M37" s="70"/>
      <c r="N37" s="71"/>
      <c r="O37" s="50">
        <v>0.693113179522725</v>
      </c>
      <c r="P37" s="51"/>
      <c r="Q37" s="52"/>
      <c r="S37" s="58">
        <f>(C37+F37+I37+L37+O37)/5</f>
        <v>0.70196150107149924</v>
      </c>
      <c r="T37" s="59"/>
      <c r="U37" s="60"/>
      <c r="V37" s="58">
        <f>STDEV(C37,F37,I37,L37,O37)</f>
        <v>6.2356570652150334E-3</v>
      </c>
      <c r="W37" s="59"/>
      <c r="X37" s="60"/>
    </row>
    <row r="38" spans="2:24" x14ac:dyDescent="0.2">
      <c r="B38" s="118" t="s">
        <v>4</v>
      </c>
      <c r="C38" s="61">
        <v>0.64653353069303765</v>
      </c>
      <c r="D38" s="35">
        <v>0.48098494639887163</v>
      </c>
      <c r="E38" s="62">
        <v>0.48860361599830965</v>
      </c>
      <c r="F38" s="35">
        <v>0.66686217714532625</v>
      </c>
      <c r="G38" s="35">
        <v>0.47055277996434747</v>
      </c>
      <c r="H38" s="62">
        <v>0.48783307481289812</v>
      </c>
      <c r="I38" s="35">
        <v>0.65834630923388204</v>
      </c>
      <c r="J38" s="35">
        <v>0.50349044345587302</v>
      </c>
      <c r="K38" s="62">
        <v>0.48705004925777801</v>
      </c>
      <c r="L38" s="61">
        <v>0.63222859460741199</v>
      </c>
      <c r="M38" s="35">
        <v>0.47626188529878</v>
      </c>
      <c r="N38" s="62">
        <v>0.47967567502905101</v>
      </c>
      <c r="O38" s="2">
        <v>0.62799332899548099</v>
      </c>
      <c r="P38" s="3">
        <v>0.49288888117622898</v>
      </c>
      <c r="Q38" s="4">
        <v>0.46905269836744301</v>
      </c>
      <c r="S38" s="61">
        <f>(C38+F38+I38+L38+O38)/5</f>
        <v>0.64639278813502776</v>
      </c>
      <c r="T38" s="35">
        <f t="shared" ref="T38:U41" si="5">(D38+G38+J38+M38+P38)/5</f>
        <v>0.48483578725882026</v>
      </c>
      <c r="U38" s="62">
        <f t="shared" si="5"/>
        <v>0.48244302269309591</v>
      </c>
      <c r="V38" s="61">
        <f>STDEV(C38,F38,I38,L38,O38)</f>
        <v>1.659116358561781E-2</v>
      </c>
      <c r="W38" s="35">
        <f t="shared" ref="W38:X41" si="6">STDEV(D38,G38,J38,M38,P38)</f>
        <v>1.3277740649258058E-2</v>
      </c>
      <c r="X38" s="62">
        <f t="shared" si="6"/>
        <v>8.2944147493054267E-3</v>
      </c>
    </row>
    <row r="39" spans="2:24" x14ac:dyDescent="0.2">
      <c r="B39" s="118" t="s">
        <v>5</v>
      </c>
      <c r="C39" s="61">
        <v>0.6888525768937751</v>
      </c>
      <c r="D39" s="35">
        <v>0.3818068239086817</v>
      </c>
      <c r="E39" s="62">
        <v>0.88122409034410543</v>
      </c>
      <c r="F39" s="35">
        <v>0.71511937164675321</v>
      </c>
      <c r="G39" s="35">
        <v>0.38034176190845626</v>
      </c>
      <c r="H39" s="62">
        <v>0.87479670162452017</v>
      </c>
      <c r="I39" s="35">
        <v>0.69617461403908998</v>
      </c>
      <c r="J39" s="35">
        <v>0.43427741466957098</v>
      </c>
      <c r="K39" s="62">
        <v>0.86375193798449601</v>
      </c>
      <c r="L39" s="61">
        <v>0.66337637752687395</v>
      </c>
      <c r="M39" s="35">
        <v>0.39113680154142499</v>
      </c>
      <c r="N39" s="62">
        <v>0.87790383576445097</v>
      </c>
      <c r="O39" s="2">
        <v>0.66896989353451297</v>
      </c>
      <c r="P39" s="3">
        <v>0.40751538710722301</v>
      </c>
      <c r="Q39" s="4">
        <v>0.86933695139216605</v>
      </c>
      <c r="S39" s="61">
        <f t="shared" ref="S39:S41" si="7">(C39+F39+I39+L39+O39)/5</f>
        <v>0.68649856672820098</v>
      </c>
      <c r="T39" s="35">
        <f t="shared" si="5"/>
        <v>0.39901563782707139</v>
      </c>
      <c r="U39" s="62">
        <f t="shared" si="5"/>
        <v>0.87340270342194759</v>
      </c>
      <c r="V39" s="61">
        <f t="shared" ref="V39:V41" si="8">STDEV(C39,F39,I39,L39,O39)</f>
        <v>2.0977414920582402E-2</v>
      </c>
      <c r="W39" s="35">
        <f t="shared" si="6"/>
        <v>2.2486504972056537E-2</v>
      </c>
      <c r="X39" s="62">
        <f t="shared" si="6"/>
        <v>6.947034076424087E-3</v>
      </c>
    </row>
    <row r="40" spans="2:24" x14ac:dyDescent="0.2">
      <c r="B40" s="118" t="s">
        <v>6</v>
      </c>
      <c r="C40" s="61">
        <v>0.83816353071407701</v>
      </c>
      <c r="D40" s="35">
        <v>0.80247777930924824</v>
      </c>
      <c r="E40" s="62">
        <v>0.61880292525220515</v>
      </c>
      <c r="F40" s="35">
        <v>0.83010443589134453</v>
      </c>
      <c r="G40" s="35">
        <v>0.79831137712554223</v>
      </c>
      <c r="H40" s="62">
        <v>0.62287719228174787</v>
      </c>
      <c r="I40" s="35">
        <v>0.84228928965770999</v>
      </c>
      <c r="J40" s="35">
        <v>0.77712800519818004</v>
      </c>
      <c r="K40" s="62">
        <v>0.63162668359711505</v>
      </c>
      <c r="L40" s="61">
        <v>0.85255017812147005</v>
      </c>
      <c r="M40" s="35">
        <v>0.76277555110220396</v>
      </c>
      <c r="N40" s="62">
        <v>0.61620460099435403</v>
      </c>
      <c r="O40" s="2">
        <v>0.82705718270571804</v>
      </c>
      <c r="P40" s="3">
        <v>0.79839221493547696</v>
      </c>
      <c r="Q40" s="4">
        <v>0.60904244327809198</v>
      </c>
      <c r="S40" s="61">
        <f t="shared" si="7"/>
        <v>0.8380329234180639</v>
      </c>
      <c r="T40" s="35">
        <f t="shared" si="5"/>
        <v>0.78781698553413038</v>
      </c>
      <c r="U40" s="62">
        <f t="shared" si="5"/>
        <v>0.61971076908070288</v>
      </c>
      <c r="V40" s="61">
        <f t="shared" si="8"/>
        <v>1.0151504748082053E-2</v>
      </c>
      <c r="W40" s="35">
        <f t="shared" si="6"/>
        <v>1.7162709175071535E-2</v>
      </c>
      <c r="X40" s="62">
        <f t="shared" si="6"/>
        <v>8.3508356639902231E-3</v>
      </c>
    </row>
    <row r="41" spans="2:24" ht="17" thickBot="1" x14ac:dyDescent="0.25">
      <c r="B41" s="119" t="s">
        <v>7</v>
      </c>
      <c r="C41" s="63">
        <v>0.84078323714109482</v>
      </c>
      <c r="D41" s="64">
        <v>0.84375637130532055</v>
      </c>
      <c r="E41" s="65">
        <v>0.72068890376723393</v>
      </c>
      <c r="F41" s="64">
        <v>0.85434100935631241</v>
      </c>
      <c r="G41" s="64">
        <v>0.82957214700876736</v>
      </c>
      <c r="H41" s="65">
        <v>0.72218559440735153</v>
      </c>
      <c r="I41" s="64">
        <v>0.84790601023017897</v>
      </c>
      <c r="J41" s="64">
        <v>0.84806585677749302</v>
      </c>
      <c r="K41" s="65">
        <v>0.72506393861892504</v>
      </c>
      <c r="L41" s="63">
        <v>0.82984580094303495</v>
      </c>
      <c r="M41" s="64">
        <v>0.85505288645342103</v>
      </c>
      <c r="N41" s="65">
        <v>0.71599337326366697</v>
      </c>
      <c r="O41" s="5">
        <v>0.83466184770769303</v>
      </c>
      <c r="P41" s="6">
        <v>0.84057827507673999</v>
      </c>
      <c r="Q41" s="7">
        <v>0.71098623626101598</v>
      </c>
      <c r="S41" s="63">
        <f t="shared" si="7"/>
        <v>0.84150758107566281</v>
      </c>
      <c r="T41" s="64">
        <f t="shared" si="5"/>
        <v>0.84340510732434848</v>
      </c>
      <c r="U41" s="65">
        <f t="shared" si="5"/>
        <v>0.71898360926363869</v>
      </c>
      <c r="V41" s="63">
        <f t="shared" si="8"/>
        <v>9.8618283348293687E-3</v>
      </c>
      <c r="W41" s="64">
        <f t="shared" si="6"/>
        <v>9.4453494130383436E-3</v>
      </c>
      <c r="X41" s="65">
        <f t="shared" si="6"/>
        <v>5.5459586536484445E-3</v>
      </c>
    </row>
    <row r="42" spans="2:24" ht="17" thickBot="1" x14ac:dyDescent="0.25"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</row>
    <row r="43" spans="2:24" ht="17" thickBot="1" x14ac:dyDescent="0.25">
      <c r="B43" s="20" t="s">
        <v>22</v>
      </c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S43" s="45" t="s">
        <v>22</v>
      </c>
      <c r="T43" s="46"/>
      <c r="U43" s="47"/>
    </row>
    <row r="44" spans="2:24" ht="17" thickBot="1" x14ac:dyDescent="0.25">
      <c r="B44" s="48"/>
      <c r="C44" s="106">
        <v>0</v>
      </c>
      <c r="D44" s="107"/>
      <c r="E44" s="107"/>
      <c r="F44" s="107">
        <v>1</v>
      </c>
      <c r="G44" s="107"/>
      <c r="H44" s="107"/>
      <c r="I44" s="107">
        <v>2</v>
      </c>
      <c r="J44" s="107"/>
      <c r="K44" s="107"/>
      <c r="L44" s="107">
        <v>3</v>
      </c>
      <c r="M44" s="107"/>
      <c r="N44" s="107"/>
      <c r="O44" s="107">
        <v>4</v>
      </c>
      <c r="P44" s="107"/>
      <c r="Q44" s="108"/>
      <c r="S44" s="42" t="s">
        <v>8</v>
      </c>
      <c r="T44" s="43"/>
      <c r="U44" s="44"/>
      <c r="V44" s="42" t="s">
        <v>23</v>
      </c>
      <c r="W44" s="43"/>
      <c r="X44" s="44"/>
    </row>
    <row r="45" spans="2:24" ht="17" thickBot="1" x14ac:dyDescent="0.25">
      <c r="B45" s="49"/>
      <c r="C45" s="114" t="s">
        <v>0</v>
      </c>
      <c r="D45" s="115" t="s">
        <v>1</v>
      </c>
      <c r="E45" s="116" t="s">
        <v>2</v>
      </c>
      <c r="F45" s="114" t="s">
        <v>0</v>
      </c>
      <c r="G45" s="115" t="s">
        <v>1</v>
      </c>
      <c r="H45" s="116" t="s">
        <v>2</v>
      </c>
      <c r="I45" s="96" t="s">
        <v>0</v>
      </c>
      <c r="J45" s="97" t="s">
        <v>1</v>
      </c>
      <c r="K45" s="98" t="s">
        <v>2</v>
      </c>
      <c r="L45" s="96" t="s">
        <v>0</v>
      </c>
      <c r="M45" s="97" t="s">
        <v>1</v>
      </c>
      <c r="N45" s="98" t="s">
        <v>2</v>
      </c>
      <c r="O45" s="96" t="s">
        <v>0</v>
      </c>
      <c r="P45" s="97" t="s">
        <v>1</v>
      </c>
      <c r="Q45" s="98" t="s">
        <v>2</v>
      </c>
      <c r="S45" s="15" t="s">
        <v>0</v>
      </c>
      <c r="T45" s="16" t="s">
        <v>1</v>
      </c>
      <c r="U45" s="17" t="s">
        <v>2</v>
      </c>
      <c r="V45" s="15" t="s">
        <v>0</v>
      </c>
      <c r="W45" s="16" t="s">
        <v>1</v>
      </c>
      <c r="X45" s="17" t="s">
        <v>2</v>
      </c>
    </row>
    <row r="46" spans="2:24" x14ac:dyDescent="0.2">
      <c r="B46" s="117" t="s">
        <v>3</v>
      </c>
      <c r="C46" s="58">
        <v>0.46608734025335774</v>
      </c>
      <c r="D46" s="59"/>
      <c r="E46" s="60"/>
      <c r="F46" s="70">
        <v>0.46974791549114087</v>
      </c>
      <c r="G46" s="70"/>
      <c r="H46" s="71"/>
      <c r="I46" s="70">
        <v>0.47676896845694799</v>
      </c>
      <c r="J46" s="70"/>
      <c r="K46" s="71"/>
      <c r="L46" s="69">
        <v>0.469631706384605</v>
      </c>
      <c r="M46" s="70"/>
      <c r="N46" s="71"/>
      <c r="O46" s="69">
        <v>0.45509456381819902</v>
      </c>
      <c r="P46" s="70"/>
      <c r="Q46" s="71"/>
      <c r="S46" s="58">
        <f>(C46+F46+I46+L46+O46)/5</f>
        <v>0.46746609888085011</v>
      </c>
      <c r="T46" s="59"/>
      <c r="U46" s="60"/>
      <c r="V46" s="58">
        <f>STDEV(C46,F46,I46,L46,O46)</f>
        <v>7.9277326584039146E-3</v>
      </c>
      <c r="W46" s="59"/>
      <c r="X46" s="60"/>
    </row>
    <row r="47" spans="2:24" x14ac:dyDescent="0.2">
      <c r="B47" s="118" t="s">
        <v>4</v>
      </c>
      <c r="C47" s="61">
        <v>0.25693449566521381</v>
      </c>
      <c r="D47" s="35">
        <v>9.3893081865227532E-2</v>
      </c>
      <c r="E47" s="62">
        <v>0.15623902814429705</v>
      </c>
      <c r="F47" s="35">
        <v>0.25326204103895517</v>
      </c>
      <c r="G47" s="35">
        <v>0.14572759303114002</v>
      </c>
      <c r="H47" s="62">
        <v>0.15439430858146652</v>
      </c>
      <c r="I47" s="35">
        <v>0.27551852830113199</v>
      </c>
      <c r="J47" s="35">
        <v>0.106190510103983</v>
      </c>
      <c r="K47" s="62">
        <v>0.17046188042959101</v>
      </c>
      <c r="L47" s="61">
        <v>0.25437463047589398</v>
      </c>
      <c r="M47" s="35">
        <v>9.2964017108963598E-2</v>
      </c>
      <c r="N47" s="62">
        <v>0.15955227057539301</v>
      </c>
      <c r="O47" s="99">
        <v>0.22788891551729001</v>
      </c>
      <c r="P47" s="100">
        <v>9.3542224517536396E-2</v>
      </c>
      <c r="Q47" s="101">
        <v>0.13759948440411199</v>
      </c>
      <c r="S47" s="61">
        <f>(C47+F47+I47+L47+O47)/5</f>
        <v>0.253595722199697</v>
      </c>
      <c r="T47" s="35">
        <f t="shared" ref="T47:U50" si="9">(D47+G47+J47+M47+P47)/5</f>
        <v>0.10646348532537012</v>
      </c>
      <c r="U47" s="62">
        <f t="shared" si="9"/>
        <v>0.1556493944269719</v>
      </c>
      <c r="V47" s="61">
        <f>STDEV(C47,F47,I47,L47,O47)</f>
        <v>1.6980244305085553E-2</v>
      </c>
      <c r="W47" s="35">
        <f t="shared" ref="W47:X50" si="10">STDEV(D47,G47,J47,M47,P47)</f>
        <v>2.2632688392800308E-2</v>
      </c>
      <c r="X47" s="62">
        <f t="shared" si="10"/>
        <v>1.1857111200048211E-2</v>
      </c>
    </row>
    <row r="48" spans="2:24" x14ac:dyDescent="0.2">
      <c r="B48" s="118" t="s">
        <v>5</v>
      </c>
      <c r="C48" s="61">
        <v>0.13001594949013603</v>
      </c>
      <c r="D48" s="35">
        <v>1.4307105349524039E-2</v>
      </c>
      <c r="E48" s="62">
        <v>0.985666647165506</v>
      </c>
      <c r="F48" s="35">
        <v>0.13536540524128354</v>
      </c>
      <c r="G48" s="35">
        <v>3.4230055658626968E-2</v>
      </c>
      <c r="H48" s="62">
        <v>0.98019235172887498</v>
      </c>
      <c r="I48" s="35">
        <v>0.13643623089208301</v>
      </c>
      <c r="J48" s="35">
        <v>2.1786492374727601E-2</v>
      </c>
      <c r="K48" s="62">
        <v>0.98741085271317797</v>
      </c>
      <c r="L48" s="61">
        <v>0.12615779866134799</v>
      </c>
      <c r="M48" s="35">
        <v>1.8754014129736599E-2</v>
      </c>
      <c r="N48" s="62">
        <v>0.98529323488804799</v>
      </c>
      <c r="O48" s="99">
        <v>0.107523091024465</v>
      </c>
      <c r="P48" s="100">
        <v>1.4145340675952901E-2</v>
      </c>
      <c r="Q48" s="101">
        <v>0.986786219915054</v>
      </c>
      <c r="S48" s="61">
        <f t="shared" ref="S48:S50" si="11">(C48+F48+I48+L48+O48)/5</f>
        <v>0.12709969506186311</v>
      </c>
      <c r="T48" s="35">
        <f t="shared" si="9"/>
        <v>2.064460163771362E-2</v>
      </c>
      <c r="U48" s="62">
        <f t="shared" si="9"/>
        <v>0.98506986128213225</v>
      </c>
      <c r="V48" s="61">
        <f t="shared" ref="V48:V50" si="12">STDEV(C48,F48,I48,L48,O48)</f>
        <v>1.1706066807813281E-2</v>
      </c>
      <c r="W48" s="35">
        <f t="shared" si="10"/>
        <v>8.2438924178271471E-3</v>
      </c>
      <c r="X48" s="62">
        <f t="shared" si="10"/>
        <v>2.8557957051216229E-3</v>
      </c>
    </row>
    <row r="49" spans="2:24" x14ac:dyDescent="0.2">
      <c r="B49" s="118" t="s">
        <v>6</v>
      </c>
      <c r="C49" s="61">
        <v>0.87941275946355779</v>
      </c>
      <c r="D49" s="35">
        <v>0.86109718426032211</v>
      </c>
      <c r="E49" s="62">
        <v>0.44129978175258278</v>
      </c>
      <c r="F49" s="35">
        <v>0.83549264790018873</v>
      </c>
      <c r="G49" s="35">
        <v>0.87976237326886642</v>
      </c>
      <c r="H49" s="62">
        <v>0.44432744003090019</v>
      </c>
      <c r="I49" s="35">
        <v>0.90789473684210498</v>
      </c>
      <c r="J49" s="35">
        <v>0.77922077922077904</v>
      </c>
      <c r="K49" s="62">
        <v>0.45067791332899299</v>
      </c>
      <c r="L49" s="61">
        <v>0.89841116995666803</v>
      </c>
      <c r="M49" s="35">
        <v>0.70873786407766903</v>
      </c>
      <c r="N49" s="62">
        <v>0.44419787832864199</v>
      </c>
      <c r="O49" s="99">
        <v>0.85818795723128805</v>
      </c>
      <c r="P49" s="100">
        <v>0.87333333333333296</v>
      </c>
      <c r="Q49" s="101">
        <v>0.43484364033377498</v>
      </c>
      <c r="S49" s="61">
        <f t="shared" si="11"/>
        <v>0.87587985427876158</v>
      </c>
      <c r="T49" s="35">
        <f t="shared" si="9"/>
        <v>0.82043030683219398</v>
      </c>
      <c r="U49" s="62">
        <f t="shared" si="9"/>
        <v>0.44306933075497862</v>
      </c>
      <c r="V49" s="61">
        <f t="shared" si="12"/>
        <v>2.9534826776920244E-2</v>
      </c>
      <c r="W49" s="35">
        <f t="shared" si="10"/>
        <v>7.4408074452321907E-2</v>
      </c>
      <c r="X49" s="62">
        <f t="shared" si="10"/>
        <v>5.7345504169711908E-3</v>
      </c>
    </row>
    <row r="50" spans="2:24" ht="17" thickBot="1" x14ac:dyDescent="0.25">
      <c r="B50" s="119" t="s">
        <v>7</v>
      </c>
      <c r="C50" s="63">
        <v>0.68163968872858594</v>
      </c>
      <c r="D50" s="64">
        <v>0.7836645604118565</v>
      </c>
      <c r="E50" s="65">
        <v>0.46688071416199106</v>
      </c>
      <c r="F50" s="64">
        <v>0.69927781819459378</v>
      </c>
      <c r="G50" s="64">
        <v>0.76883826183124604</v>
      </c>
      <c r="H50" s="65">
        <v>0.47140608722466509</v>
      </c>
      <c r="I50" s="64">
        <v>0.692641730605285</v>
      </c>
      <c r="J50" s="64">
        <v>0.78332800511508904</v>
      </c>
      <c r="K50" s="65">
        <v>0.47756820119352</v>
      </c>
      <c r="L50" s="63">
        <v>0.66519689053141295</v>
      </c>
      <c r="M50" s="64">
        <v>0.80377214221995597</v>
      </c>
      <c r="N50" s="65">
        <v>0.47029438001784102</v>
      </c>
      <c r="O50" s="89">
        <v>0.68041390236657096</v>
      </c>
      <c r="P50" s="102">
        <v>0.77351717991880298</v>
      </c>
      <c r="Q50" s="103">
        <v>0.45625804535102399</v>
      </c>
      <c r="S50" s="63">
        <f t="shared" si="11"/>
        <v>0.68383400608528977</v>
      </c>
      <c r="T50" s="64">
        <f t="shared" si="9"/>
        <v>0.78262402989939006</v>
      </c>
      <c r="U50" s="65">
        <f t="shared" si="9"/>
        <v>0.46848148558980823</v>
      </c>
      <c r="V50" s="63">
        <f t="shared" si="12"/>
        <v>1.3037844510931375E-2</v>
      </c>
      <c r="W50" s="64">
        <f t="shared" si="10"/>
        <v>1.3433196356159447E-2</v>
      </c>
      <c r="X50" s="65">
        <f t="shared" si="10"/>
        <v>7.8482998449948445E-3</v>
      </c>
    </row>
    <row r="51" spans="2:24" ht="17" thickBot="1" x14ac:dyDescent="0.25"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</row>
    <row r="52" spans="2:24" ht="17" thickBot="1" x14ac:dyDescent="0.25">
      <c r="B52" s="20" t="s">
        <v>19</v>
      </c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S52" s="45" t="s">
        <v>19</v>
      </c>
      <c r="T52" s="46"/>
      <c r="U52" s="47"/>
    </row>
    <row r="53" spans="2:24" ht="17" thickBot="1" x14ac:dyDescent="0.25">
      <c r="B53" s="48"/>
      <c r="C53" s="106">
        <v>0</v>
      </c>
      <c r="D53" s="107"/>
      <c r="E53" s="107"/>
      <c r="F53" s="107">
        <v>1</v>
      </c>
      <c r="G53" s="107"/>
      <c r="H53" s="107"/>
      <c r="I53" s="107">
        <v>2</v>
      </c>
      <c r="J53" s="107"/>
      <c r="K53" s="107"/>
      <c r="L53" s="107">
        <v>3</v>
      </c>
      <c r="M53" s="107"/>
      <c r="N53" s="107"/>
      <c r="O53" s="107">
        <v>4</v>
      </c>
      <c r="P53" s="107"/>
      <c r="Q53" s="108"/>
      <c r="S53" s="42" t="s">
        <v>8</v>
      </c>
      <c r="T53" s="43"/>
      <c r="U53" s="44"/>
      <c r="V53" s="42" t="s">
        <v>23</v>
      </c>
      <c r="W53" s="43"/>
      <c r="X53" s="44"/>
    </row>
    <row r="54" spans="2:24" ht="17" thickBot="1" x14ac:dyDescent="0.25">
      <c r="B54" s="49"/>
      <c r="C54" s="96" t="s">
        <v>0</v>
      </c>
      <c r="D54" s="97" t="s">
        <v>1</v>
      </c>
      <c r="E54" s="98" t="s">
        <v>2</v>
      </c>
      <c r="F54" s="96" t="s">
        <v>0</v>
      </c>
      <c r="G54" s="97" t="s">
        <v>1</v>
      </c>
      <c r="H54" s="98" t="s">
        <v>2</v>
      </c>
      <c r="I54" s="96" t="s">
        <v>0</v>
      </c>
      <c r="J54" s="97" t="s">
        <v>1</v>
      </c>
      <c r="K54" s="98" t="s">
        <v>2</v>
      </c>
      <c r="L54" s="96" t="s">
        <v>0</v>
      </c>
      <c r="M54" s="97" t="s">
        <v>1</v>
      </c>
      <c r="N54" s="98" t="s">
        <v>2</v>
      </c>
      <c r="O54" s="96" t="s">
        <v>0</v>
      </c>
      <c r="P54" s="97" t="s">
        <v>1</v>
      </c>
      <c r="Q54" s="98" t="s">
        <v>2</v>
      </c>
      <c r="S54" s="15" t="s">
        <v>0</v>
      </c>
      <c r="T54" s="16" t="s">
        <v>1</v>
      </c>
      <c r="U54" s="17" t="s">
        <v>2</v>
      </c>
      <c r="V54" s="15" t="s">
        <v>0</v>
      </c>
      <c r="W54" s="16" t="s">
        <v>1</v>
      </c>
      <c r="X54" s="17" t="s">
        <v>2</v>
      </c>
    </row>
    <row r="55" spans="2:24" x14ac:dyDescent="0.2">
      <c r="B55" s="9" t="s">
        <v>3</v>
      </c>
      <c r="C55" s="58">
        <v>0.70886044672860204</v>
      </c>
      <c r="D55" s="59"/>
      <c r="E55" s="60"/>
      <c r="F55" s="69">
        <v>0.70930910504324096</v>
      </c>
      <c r="G55" s="70"/>
      <c r="H55" s="71"/>
      <c r="I55" s="69">
        <v>0.71680520034100503</v>
      </c>
      <c r="J55" s="70"/>
      <c r="K55" s="71"/>
      <c r="L55" s="69">
        <v>0.70618070600229299</v>
      </c>
      <c r="M55" s="70"/>
      <c r="N55" s="71"/>
      <c r="O55" s="50">
        <v>0.69927715615407404</v>
      </c>
      <c r="P55" s="51"/>
      <c r="Q55" s="52"/>
      <c r="S55" s="58">
        <f>(C55+F55+I55+L55+O55)/5</f>
        <v>0.70808652285384299</v>
      </c>
      <c r="T55" s="59"/>
      <c r="U55" s="60"/>
      <c r="V55" s="59">
        <f>STDEV(C55,F55,I55,L55,O55)</f>
        <v>6.311617899190972E-3</v>
      </c>
      <c r="W55" s="59"/>
      <c r="X55" s="60"/>
    </row>
    <row r="56" spans="2:24" x14ac:dyDescent="0.2">
      <c r="B56" s="10" t="s">
        <v>4</v>
      </c>
      <c r="C56" s="61">
        <v>0.65512991118543196</v>
      </c>
      <c r="D56" s="35">
        <v>0.49120566909417201</v>
      </c>
      <c r="E56" s="62">
        <v>0.49952214448448901</v>
      </c>
      <c r="F56" s="61">
        <v>0.67572884954293999</v>
      </c>
      <c r="G56" s="35">
        <v>0.48055182362158899</v>
      </c>
      <c r="H56" s="62">
        <v>0.49873438448282797</v>
      </c>
      <c r="I56" s="61">
        <v>0.667099753720932</v>
      </c>
      <c r="J56" s="35">
        <v>0.51418939825856402</v>
      </c>
      <c r="K56" s="62">
        <v>0.497933861130825</v>
      </c>
      <c r="L56" s="61">
        <v>0.64172713577854301</v>
      </c>
      <c r="M56" s="35">
        <v>0.48230596158648398</v>
      </c>
      <c r="N56" s="62">
        <v>0.49067741058194397</v>
      </c>
      <c r="O56" s="2">
        <v>0.63713798968146695</v>
      </c>
      <c r="P56" s="3">
        <v>0.50327026533756003</v>
      </c>
      <c r="Q56" s="4">
        <v>0.479193077883805</v>
      </c>
      <c r="S56" s="61">
        <f>(C56+F56+I56+L56+O56)/5</f>
        <v>0.65536472798186274</v>
      </c>
      <c r="T56" s="35">
        <f>(D56+G56+J56+M56+P56)/5</f>
        <v>0.49430462357967386</v>
      </c>
      <c r="U56" s="62">
        <f>(E56+H56+K56+N56+Q56)/5</f>
        <v>0.4932121757127782</v>
      </c>
      <c r="V56" s="35">
        <f>STDEV(C56,F56,I56,L56,O56)</f>
        <v>1.6360480778036424E-2</v>
      </c>
      <c r="W56" s="35">
        <f t="shared" ref="W56:X59" si="13">STDEV(D56,G56,J56,M56,P56)</f>
        <v>1.4304701249747529E-2</v>
      </c>
      <c r="X56" s="62">
        <f t="shared" si="13"/>
        <v>8.596001206866339E-3</v>
      </c>
    </row>
    <row r="57" spans="2:24" x14ac:dyDescent="0.2">
      <c r="B57" s="10" t="s">
        <v>5</v>
      </c>
      <c r="C57" s="61">
        <v>0.69562521529452204</v>
      </c>
      <c r="D57" s="35">
        <v>0.39180956678700302</v>
      </c>
      <c r="E57" s="62">
        <v>0.88451412859065104</v>
      </c>
      <c r="F57" s="61">
        <v>0.72215025906735697</v>
      </c>
      <c r="G57" s="35">
        <v>0.390306122448979</v>
      </c>
      <c r="H57" s="62">
        <v>0.87806274330203804</v>
      </c>
      <c r="I57" s="61">
        <v>0.70301924100692004</v>
      </c>
      <c r="J57" s="35">
        <v>0.44565480513192901</v>
      </c>
      <c r="K57" s="62">
        <v>0.86697674418604598</v>
      </c>
      <c r="L57" s="61">
        <v>0.669461158812791</v>
      </c>
      <c r="M57" s="35">
        <v>0.40064226075786702</v>
      </c>
      <c r="N57" s="62">
        <v>0.88156552013926404</v>
      </c>
      <c r="O57" s="2">
        <v>0.674680956074173</v>
      </c>
      <c r="P57" s="3">
        <v>0.420149011985746</v>
      </c>
      <c r="Q57" s="4">
        <v>0.87234544596507702</v>
      </c>
      <c r="S57" s="61">
        <f>(C57+F57+I57+L57+O57)/5</f>
        <v>0.69298736605115263</v>
      </c>
      <c r="T57" s="35">
        <f>(D57+G57+J57+M57+P57)/5</f>
        <v>0.40971235342230478</v>
      </c>
      <c r="U57" s="62">
        <f>(E57+H57+K57+N57+Q57)/5</f>
        <v>0.8766929164366154</v>
      </c>
      <c r="V57" s="35">
        <f t="shared" ref="V57:V59" si="14">STDEV(C57,F57,I57,L57,O57)</f>
        <v>2.1486496725275365E-2</v>
      </c>
      <c r="W57" s="35">
        <f t="shared" si="13"/>
        <v>2.3346101535958935E-2</v>
      </c>
      <c r="X57" s="62">
        <f t="shared" si="13"/>
        <v>7.0727391219096844E-3</v>
      </c>
    </row>
    <row r="58" spans="2:24" x14ac:dyDescent="0.2">
      <c r="B58" s="10" t="s">
        <v>6</v>
      </c>
      <c r="C58" s="61">
        <v>0.84345501628936503</v>
      </c>
      <c r="D58" s="35">
        <v>0.80861466821885897</v>
      </c>
      <c r="E58" s="62">
        <v>0.62459720730397394</v>
      </c>
      <c r="F58" s="61">
        <v>0.83534504287022304</v>
      </c>
      <c r="G58" s="35">
        <v>0.80441640378548895</v>
      </c>
      <c r="H58" s="62">
        <v>0.62870962452861101</v>
      </c>
      <c r="I58" s="61">
        <v>0.84760682193288095</v>
      </c>
      <c r="J58" s="35">
        <v>0.78307103360272201</v>
      </c>
      <c r="K58" s="62">
        <v>0.63754104341481199</v>
      </c>
      <c r="L58" s="61">
        <v>0.85925026032627505</v>
      </c>
      <c r="M58" s="35">
        <v>0.76203273882237899</v>
      </c>
      <c r="N58" s="62">
        <v>0.62181387077652595</v>
      </c>
      <c r="O58" s="2">
        <v>0.83389978213507598</v>
      </c>
      <c r="P58" s="3">
        <v>0.80177209973212404</v>
      </c>
      <c r="Q58" s="4">
        <v>0.61442579358484295</v>
      </c>
      <c r="S58" s="61">
        <f>(C58+F58+I58+L58+O58)/5</f>
        <v>0.84391138471076399</v>
      </c>
      <c r="T58" s="35">
        <f>(D58+G58+J58+M58+P58)/5</f>
        <v>0.7919813888323145</v>
      </c>
      <c r="U58" s="62">
        <f>(E58+H58+K58+N58+Q58)/5</f>
        <v>0.6254175079217531</v>
      </c>
      <c r="V58" s="35">
        <f t="shared" si="14"/>
        <v>1.0280564578481362E-2</v>
      </c>
      <c r="W58" s="35">
        <f>STDEV(D58,G58,J58,M58,P58)</f>
        <v>1.93873004031976E-2</v>
      </c>
      <c r="X58" s="62">
        <f t="shared" si="13"/>
        <v>8.5483188763468901E-3</v>
      </c>
    </row>
    <row r="59" spans="2:24" ht="17" thickBot="1" x14ac:dyDescent="0.25">
      <c r="B59" s="11" t="s">
        <v>7</v>
      </c>
      <c r="C59" s="63">
        <v>0.84453449298280203</v>
      </c>
      <c r="D59" s="64">
        <v>0.84648645977465897</v>
      </c>
      <c r="E59" s="65">
        <v>0.72669994069974297</v>
      </c>
      <c r="F59" s="63">
        <v>0.85815275483432096</v>
      </c>
      <c r="G59" s="64">
        <v>0.83225634049169095</v>
      </c>
      <c r="H59" s="65">
        <v>0.72820911476047001</v>
      </c>
      <c r="I59" s="63">
        <v>0.85168904518329003</v>
      </c>
      <c r="J59" s="64">
        <v>0.85080988917306</v>
      </c>
      <c r="K59" s="65">
        <v>0.73111146632566004</v>
      </c>
      <c r="L59" s="63">
        <v>0.83405122976933799</v>
      </c>
      <c r="M59" s="64">
        <v>0.85625079648273195</v>
      </c>
      <c r="N59" s="65">
        <v>0.72205938575251605</v>
      </c>
      <c r="O59" s="5">
        <v>0.838597880978314</v>
      </c>
      <c r="P59" s="6">
        <v>0.843251807109614</v>
      </c>
      <c r="Q59" s="7">
        <v>0.71670462422021897</v>
      </c>
      <c r="S59" s="63">
        <f>(C59+F59+I59+L59+O59)/5</f>
        <v>0.84540508074961296</v>
      </c>
      <c r="T59" s="64">
        <f>(D59+G59+J59+M59+P59)/5</f>
        <v>0.8458110586063512</v>
      </c>
      <c r="U59" s="65">
        <f>(E59+H59+K59+N59+Q59)/5</f>
        <v>0.72495690635172161</v>
      </c>
      <c r="V59" s="64">
        <f t="shared" si="14"/>
        <v>9.7210753962979676E-3</v>
      </c>
      <c r="W59" s="64">
        <f t="shared" si="13"/>
        <v>9.0098938963203493E-3</v>
      </c>
      <c r="X59" s="65">
        <f t="shared" si="13"/>
        <v>5.6566205181596612E-3</v>
      </c>
    </row>
    <row r="61" spans="2:24" ht="17" thickBot="1" x14ac:dyDescent="0.25">
      <c r="M61" s="54"/>
      <c r="N61" s="54"/>
      <c r="O61" s="54"/>
      <c r="P61" s="54"/>
    </row>
    <row r="62" spans="2:24" ht="17" thickBot="1" x14ac:dyDescent="0.25">
      <c r="B62" s="112" t="s">
        <v>11</v>
      </c>
      <c r="C62" s="42"/>
      <c r="D62" s="43"/>
      <c r="E62" s="43"/>
      <c r="F62" s="43"/>
      <c r="G62" s="43"/>
      <c r="H62" s="44"/>
      <c r="K62" s="18"/>
      <c r="L62" s="18"/>
      <c r="M62" s="54"/>
      <c r="N62" s="39"/>
      <c r="O62" s="39"/>
      <c r="P62" s="39"/>
    </row>
    <row r="63" spans="2:24" ht="17" thickBot="1" x14ac:dyDescent="0.25">
      <c r="B63" s="48" t="s">
        <v>24</v>
      </c>
      <c r="C63" s="45" t="s">
        <v>20</v>
      </c>
      <c r="D63" s="46"/>
      <c r="E63" s="47"/>
      <c r="F63" s="45" t="s">
        <v>21</v>
      </c>
      <c r="G63" s="46"/>
      <c r="H63" s="47"/>
      <c r="I63" s="33"/>
      <c r="J63" s="33"/>
      <c r="K63" s="18"/>
      <c r="L63" s="18"/>
      <c r="M63" s="39"/>
      <c r="N63" s="105"/>
      <c r="O63" s="105"/>
      <c r="P63" s="105"/>
    </row>
    <row r="64" spans="2:24" ht="17" thickBot="1" x14ac:dyDescent="0.25">
      <c r="B64" s="49"/>
      <c r="C64" s="15" t="s">
        <v>0</v>
      </c>
      <c r="D64" s="16" t="s">
        <v>1</v>
      </c>
      <c r="E64" s="17" t="s">
        <v>2</v>
      </c>
      <c r="F64" s="15" t="s">
        <v>0</v>
      </c>
      <c r="G64" s="16" t="s">
        <v>1</v>
      </c>
      <c r="H64" s="17" t="s">
        <v>2</v>
      </c>
      <c r="I64" s="8"/>
      <c r="J64" s="8"/>
      <c r="K64" s="18"/>
      <c r="L64" s="18"/>
      <c r="M64" s="39"/>
      <c r="N64" s="35"/>
      <c r="O64" s="35"/>
      <c r="P64" s="35"/>
      <c r="Q64" s="1"/>
    </row>
    <row r="65" spans="2:43" x14ac:dyDescent="0.2">
      <c r="B65" s="9" t="s">
        <v>3</v>
      </c>
      <c r="C65" s="50">
        <v>0.609935955258885</v>
      </c>
      <c r="D65" s="51"/>
      <c r="E65" s="52"/>
      <c r="F65" s="58">
        <v>0.77268627097239695</v>
      </c>
      <c r="G65" s="59"/>
      <c r="H65" s="60"/>
      <c r="I65" s="41"/>
      <c r="J65" s="41"/>
      <c r="K65" s="18"/>
      <c r="L65" s="18"/>
      <c r="M65" s="39"/>
      <c r="N65" s="35"/>
      <c r="O65" s="35"/>
      <c r="P65" s="35"/>
      <c r="Q65" s="1"/>
    </row>
    <row r="66" spans="2:43" x14ac:dyDescent="0.2">
      <c r="B66" s="10" t="s">
        <v>4</v>
      </c>
      <c r="C66" s="2">
        <v>0.53780438810929498</v>
      </c>
      <c r="D66" s="3">
        <v>0.445924234650386</v>
      </c>
      <c r="E66" s="4">
        <v>0.38709983630436401</v>
      </c>
      <c r="F66" s="61">
        <v>0.73176613184906503</v>
      </c>
      <c r="G66" s="35">
        <v>0.66062006117362504</v>
      </c>
      <c r="H66" s="62">
        <v>0.58381175131823004</v>
      </c>
      <c r="I66" s="35"/>
      <c r="J66" s="35"/>
      <c r="K66" s="18"/>
      <c r="L66" s="18"/>
      <c r="M66" s="39"/>
      <c r="N66" s="35"/>
      <c r="O66" s="35"/>
      <c r="P66" s="35"/>
    </row>
    <row r="67" spans="2:43" x14ac:dyDescent="0.2">
      <c r="B67" s="10" t="s">
        <v>5</v>
      </c>
      <c r="C67" s="2">
        <v>0.74280688528709604</v>
      </c>
      <c r="D67" s="3">
        <v>0.74672577070320301</v>
      </c>
      <c r="E67" s="4">
        <v>0.44957983193277301</v>
      </c>
      <c r="F67" s="61">
        <v>0.74973554850351498</v>
      </c>
      <c r="G67" s="35">
        <v>0.64076274434649205</v>
      </c>
      <c r="H67" s="62">
        <v>0.87054998037786602</v>
      </c>
      <c r="I67" s="35"/>
      <c r="J67" s="35"/>
      <c r="K67" s="18"/>
      <c r="L67" s="18"/>
      <c r="M67" s="39"/>
      <c r="N67" s="35"/>
      <c r="O67" s="35"/>
      <c r="P67" s="35"/>
    </row>
    <row r="68" spans="2:43" x14ac:dyDescent="0.2">
      <c r="B68" s="10" t="s">
        <v>6</v>
      </c>
      <c r="C68" s="2">
        <v>0.68732197872464096</v>
      </c>
      <c r="D68" s="3">
        <v>0.48208130081300798</v>
      </c>
      <c r="E68" s="4">
        <v>0.734116541353383</v>
      </c>
      <c r="F68" s="61">
        <v>0.89530390845593699</v>
      </c>
      <c r="G68" s="35">
        <v>0.83016759776536297</v>
      </c>
      <c r="H68" s="62">
        <v>0.68012789628137105</v>
      </c>
      <c r="I68" s="35"/>
      <c r="J68" s="35"/>
      <c r="K68" s="18"/>
      <c r="L68" s="18"/>
    </row>
    <row r="69" spans="2:43" ht="17" thickBot="1" x14ac:dyDescent="0.25">
      <c r="B69" s="11" t="s">
        <v>7</v>
      </c>
      <c r="C69" s="5">
        <v>0.78080892220833897</v>
      </c>
      <c r="D69" s="6">
        <v>0.75757786107640301</v>
      </c>
      <c r="E69" s="7">
        <v>0.71326761997315902</v>
      </c>
      <c r="F69" s="63">
        <v>0.87752570810030595</v>
      </c>
      <c r="G69" s="64">
        <v>0.88460671116723799</v>
      </c>
      <c r="H69" s="65">
        <v>0.78324012267724996</v>
      </c>
      <c r="I69" s="57"/>
      <c r="J69" s="35"/>
      <c r="K69" s="18"/>
      <c r="L69" s="18"/>
      <c r="M69" s="54"/>
      <c r="N69" s="113"/>
      <c r="O69" s="113"/>
      <c r="P69" s="113"/>
      <c r="Q69" s="54"/>
      <c r="R69" s="54"/>
      <c r="S69" s="54"/>
      <c r="T69" s="54"/>
      <c r="U69" s="54"/>
      <c r="V69" s="54"/>
      <c r="W69" s="54"/>
      <c r="X69" s="54"/>
      <c r="Y69" s="54"/>
    </row>
    <row r="70" spans="2:43" x14ac:dyDescent="0.2">
      <c r="F70" s="18"/>
      <c r="G70" s="18"/>
      <c r="K70" s="18"/>
      <c r="L70" s="18"/>
      <c r="M70" s="54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</row>
    <row r="71" spans="2:43" x14ac:dyDescent="0.2">
      <c r="M71" s="39"/>
      <c r="N71" s="104"/>
      <c r="O71" s="104"/>
      <c r="P71" s="104"/>
      <c r="Q71" s="104"/>
      <c r="R71" s="104"/>
      <c r="S71" s="104"/>
      <c r="T71" s="104"/>
      <c r="U71" s="104"/>
      <c r="V71" s="104"/>
      <c r="W71" s="105"/>
      <c r="X71" s="105"/>
      <c r="Y71" s="105"/>
    </row>
    <row r="72" spans="2:43" x14ac:dyDescent="0.2">
      <c r="M72" s="39"/>
      <c r="N72" s="57"/>
      <c r="O72" s="57"/>
      <c r="P72" s="57"/>
      <c r="Q72" s="57"/>
      <c r="R72" s="57"/>
      <c r="S72" s="57"/>
      <c r="T72" s="57"/>
      <c r="U72" s="57"/>
      <c r="V72" s="57"/>
      <c r="W72" s="35"/>
      <c r="X72" s="35"/>
      <c r="Y72" s="35"/>
    </row>
    <row r="73" spans="2:43" x14ac:dyDescent="0.2">
      <c r="M73" s="39"/>
      <c r="N73" s="57"/>
      <c r="O73" s="57"/>
      <c r="P73" s="57"/>
      <c r="Q73" s="57"/>
      <c r="R73" s="57"/>
      <c r="S73" s="57"/>
      <c r="T73" s="57"/>
      <c r="U73" s="57"/>
      <c r="V73" s="57"/>
      <c r="W73" s="35"/>
      <c r="X73" s="35"/>
      <c r="Y73" s="35"/>
      <c r="AH73" s="18"/>
      <c r="AI73" s="18"/>
      <c r="AJ73" s="18"/>
    </row>
    <row r="74" spans="2:43" ht="17" thickBot="1" x14ac:dyDescent="0.25">
      <c r="M74" s="39"/>
      <c r="N74" s="57"/>
      <c r="O74" s="57"/>
      <c r="P74" s="57"/>
      <c r="Q74" s="57"/>
      <c r="R74" s="57"/>
      <c r="S74" s="57"/>
      <c r="T74" s="57"/>
      <c r="U74" s="57"/>
      <c r="V74" s="57"/>
      <c r="W74" s="35"/>
      <c r="X74" s="35"/>
      <c r="Y74" s="35"/>
      <c r="AH74" s="18"/>
      <c r="AI74" s="18"/>
      <c r="AJ74" s="18"/>
      <c r="AK74" s="55" t="s">
        <v>14</v>
      </c>
      <c r="AL74" s="55"/>
      <c r="AN74" s="18"/>
      <c r="AO74" s="18"/>
      <c r="AP74" s="55"/>
      <c r="AQ74" s="55"/>
    </row>
    <row r="75" spans="2:43" ht="17" thickBot="1" x14ac:dyDescent="0.25">
      <c r="M75" s="39"/>
      <c r="N75" s="57"/>
      <c r="O75" s="57"/>
      <c r="P75" s="57"/>
      <c r="Q75" s="57"/>
      <c r="R75" s="57"/>
      <c r="S75" s="57"/>
      <c r="T75" s="57"/>
      <c r="U75" s="57"/>
      <c r="V75" s="57"/>
      <c r="W75" s="35"/>
      <c r="X75" s="35"/>
      <c r="Y75" s="35"/>
      <c r="AH75" s="18"/>
      <c r="AI75" s="18"/>
      <c r="AJ75" s="18"/>
      <c r="AK75" s="12" t="s">
        <v>0</v>
      </c>
      <c r="AL75" s="14" t="s">
        <v>15</v>
      </c>
      <c r="AN75" s="18"/>
      <c r="AO75" s="18"/>
      <c r="AP75" s="12"/>
      <c r="AQ75" s="14"/>
    </row>
    <row r="76" spans="2:43" ht="24" customHeight="1" x14ac:dyDescent="0.2">
      <c r="AI76" s="56" t="s">
        <v>13</v>
      </c>
      <c r="AJ76" s="30" t="s">
        <v>0</v>
      </c>
      <c r="AK76" s="21"/>
      <c r="AL76" s="23"/>
      <c r="AN76" s="56"/>
      <c r="AO76" s="30"/>
      <c r="AP76" s="21"/>
      <c r="AQ76" s="23"/>
    </row>
    <row r="77" spans="2:43" ht="24" customHeight="1" thickBot="1" x14ac:dyDescent="0.25">
      <c r="AI77" s="56"/>
      <c r="AJ77" s="32" t="s">
        <v>15</v>
      </c>
      <c r="AK77" s="27"/>
      <c r="AL77" s="29"/>
      <c r="AN77" s="56"/>
      <c r="AO77" s="32"/>
      <c r="AP77" s="27"/>
      <c r="AQ77" s="29"/>
    </row>
    <row r="79" spans="2:43" ht="17" thickBot="1" x14ac:dyDescent="0.25">
      <c r="AH79" s="53"/>
      <c r="AI79" s="53"/>
      <c r="AJ79" s="53"/>
      <c r="AK79" s="55" t="s">
        <v>14</v>
      </c>
      <c r="AL79" s="55"/>
    </row>
    <row r="80" spans="2:43" ht="17" thickBot="1" x14ac:dyDescent="0.25">
      <c r="M80" s="39"/>
      <c r="AH80" s="53"/>
      <c r="AI80" s="53"/>
      <c r="AJ80" s="53"/>
      <c r="AK80" s="12" t="s">
        <v>1</v>
      </c>
      <c r="AL80" s="14" t="s">
        <v>16</v>
      </c>
    </row>
    <row r="81" spans="13:38" ht="24" customHeight="1" x14ac:dyDescent="0.2">
      <c r="M81" s="39"/>
      <c r="AI81" s="56" t="s">
        <v>13</v>
      </c>
      <c r="AJ81" s="30" t="s">
        <v>1</v>
      </c>
      <c r="AK81" s="21"/>
      <c r="AL81" s="23"/>
    </row>
    <row r="82" spans="13:38" ht="24" customHeight="1" thickBot="1" x14ac:dyDescent="0.25">
      <c r="M82" s="39"/>
      <c r="AI82" s="56"/>
      <c r="AJ82" s="32" t="s">
        <v>16</v>
      </c>
      <c r="AK82" s="27"/>
      <c r="AL82" s="29"/>
    </row>
    <row r="83" spans="13:38" x14ac:dyDescent="0.2">
      <c r="M83" s="39"/>
    </row>
    <row r="84" spans="13:38" ht="17" thickBot="1" x14ac:dyDescent="0.25">
      <c r="M84" s="39"/>
      <c r="AH84" s="53"/>
      <c r="AI84" s="53"/>
      <c r="AJ84" s="53"/>
      <c r="AK84" s="55" t="s">
        <v>14</v>
      </c>
      <c r="AL84" s="55"/>
    </row>
    <row r="85" spans="13:38" ht="17" thickBot="1" x14ac:dyDescent="0.25">
      <c r="AH85" s="53"/>
      <c r="AI85" s="53"/>
      <c r="AJ85" s="53"/>
      <c r="AK85" s="12" t="s">
        <v>2</v>
      </c>
      <c r="AL85" s="14" t="s">
        <v>17</v>
      </c>
    </row>
    <row r="86" spans="13:38" ht="24" customHeight="1" x14ac:dyDescent="0.2">
      <c r="AI86" s="56" t="s">
        <v>13</v>
      </c>
      <c r="AJ86" s="30" t="s">
        <v>2</v>
      </c>
      <c r="AK86" s="21"/>
      <c r="AL86" s="23"/>
    </row>
    <row r="87" spans="13:38" ht="24" customHeight="1" thickBot="1" x14ac:dyDescent="0.25">
      <c r="AI87" s="56"/>
      <c r="AJ87" s="32" t="s">
        <v>17</v>
      </c>
      <c r="AK87" s="27"/>
      <c r="AL87" s="29"/>
    </row>
  </sheetData>
  <mergeCells count="112">
    <mergeCell ref="M69:M70"/>
    <mergeCell ref="N63:P63"/>
    <mergeCell ref="N61:P61"/>
    <mergeCell ref="M61:M62"/>
    <mergeCell ref="T69:V69"/>
    <mergeCell ref="T71:V71"/>
    <mergeCell ref="W69:Y69"/>
    <mergeCell ref="W71:Y71"/>
    <mergeCell ref="N69:P69"/>
    <mergeCell ref="N71:P71"/>
    <mergeCell ref="Q69:S69"/>
    <mergeCell ref="Q71:S71"/>
    <mergeCell ref="S25:U25"/>
    <mergeCell ref="S34:U34"/>
    <mergeCell ref="S43:U43"/>
    <mergeCell ref="S52:U52"/>
    <mergeCell ref="V37:X37"/>
    <mergeCell ref="AP74:AQ74"/>
    <mergeCell ref="AN76:AN77"/>
    <mergeCell ref="AH79:AJ80"/>
    <mergeCell ref="AK79:AL79"/>
    <mergeCell ref="AI81:AI82"/>
    <mergeCell ref="AH84:AJ85"/>
    <mergeCell ref="AK84:AL84"/>
    <mergeCell ref="AI86:AI87"/>
    <mergeCell ref="AI76:AI77"/>
    <mergeCell ref="S46:U46"/>
    <mergeCell ref="S53:U53"/>
    <mergeCell ref="S55:U55"/>
    <mergeCell ref="V26:X26"/>
    <mergeCell ref="V28:X28"/>
    <mergeCell ref="V44:X44"/>
    <mergeCell ref="V46:X46"/>
    <mergeCell ref="V53:X53"/>
    <mergeCell ref="V55:X55"/>
    <mergeCell ref="S26:U26"/>
    <mergeCell ref="S28:U28"/>
    <mergeCell ref="S37:U37"/>
    <mergeCell ref="S44:U44"/>
    <mergeCell ref="AK18:AL18"/>
    <mergeCell ref="AI20:AI21"/>
    <mergeCell ref="AK74:AL74"/>
    <mergeCell ref="AK10:AM10"/>
    <mergeCell ref="AI12:AI14"/>
    <mergeCell ref="AH17:AJ19"/>
    <mergeCell ref="F55:H55"/>
    <mergeCell ref="I55:K55"/>
    <mergeCell ref="L55:N55"/>
    <mergeCell ref="O55:Q55"/>
    <mergeCell ref="C53:E53"/>
    <mergeCell ref="B35:B36"/>
    <mergeCell ref="B44:B45"/>
    <mergeCell ref="B53:B54"/>
    <mergeCell ref="B63:B64"/>
    <mergeCell ref="C65:E65"/>
    <mergeCell ref="C55:E55"/>
    <mergeCell ref="I37:K37"/>
    <mergeCell ref="L37:N37"/>
    <mergeCell ref="O37:Q37"/>
    <mergeCell ref="F53:H53"/>
    <mergeCell ref="I53:K53"/>
    <mergeCell ref="L53:N53"/>
    <mergeCell ref="O53:Q53"/>
    <mergeCell ref="F46:H46"/>
    <mergeCell ref="I46:K46"/>
    <mergeCell ref="L46:N46"/>
    <mergeCell ref="O46:Q46"/>
    <mergeCell ref="S4:U4"/>
    <mergeCell ref="S6:U6"/>
    <mergeCell ref="V4:X4"/>
    <mergeCell ref="V6:X6"/>
    <mergeCell ref="L4:N4"/>
    <mergeCell ref="O4:Q4"/>
    <mergeCell ref="F65:H65"/>
    <mergeCell ref="B26:B27"/>
    <mergeCell ref="B23:E23"/>
    <mergeCell ref="C6:E6"/>
    <mergeCell ref="C4:E4"/>
    <mergeCell ref="F4:H4"/>
    <mergeCell ref="F6:H6"/>
    <mergeCell ref="C35:E35"/>
    <mergeCell ref="F35:H35"/>
    <mergeCell ref="C28:E28"/>
    <mergeCell ref="F28:H28"/>
    <mergeCell ref="C44:E44"/>
    <mergeCell ref="F44:H44"/>
    <mergeCell ref="C37:E37"/>
    <mergeCell ref="F37:H37"/>
    <mergeCell ref="C46:E46"/>
    <mergeCell ref="B2:E2"/>
    <mergeCell ref="C26:E26"/>
    <mergeCell ref="F26:H26"/>
    <mergeCell ref="I26:K26"/>
    <mergeCell ref="L26:N26"/>
    <mergeCell ref="I4:K4"/>
    <mergeCell ref="A3:B5"/>
    <mergeCell ref="I6:K6"/>
    <mergeCell ref="L6:N6"/>
    <mergeCell ref="O6:Q6"/>
    <mergeCell ref="C62:H62"/>
    <mergeCell ref="C63:E63"/>
    <mergeCell ref="F63:H63"/>
    <mergeCell ref="I35:K35"/>
    <mergeCell ref="L35:N35"/>
    <mergeCell ref="O35:Q35"/>
    <mergeCell ref="O26:Q26"/>
    <mergeCell ref="I28:K28"/>
    <mergeCell ref="L28:N28"/>
    <mergeCell ref="O28:Q28"/>
    <mergeCell ref="I44:K44"/>
    <mergeCell ref="L44:N44"/>
    <mergeCell ref="O44:Q4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2021-10-15T14:15:36Z</dcterms:created>
  <dcterms:modified xsi:type="dcterms:W3CDTF">2021-12-20T22:08:41Z</dcterms:modified>
</cp:coreProperties>
</file>