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G:\04 - Coordenação Geral de Gestão da Informação\Gestão da Informação\Agentes econômicos\Biodiesel\Boletim Biodiesel\Boletins mensais\2018\Dezembro\Dados Internet\"/>
    </mc:Choice>
  </mc:AlternateContent>
  <bookViews>
    <workbookView xWindow="0" yWindow="0" windowWidth="28800" windowHeight="11835"/>
  </bookViews>
  <sheets>
    <sheet name="Produção Nacional" sheetId="1" r:id="rId1"/>
    <sheet name="Produção Region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2" l="1"/>
  <c r="B58" i="2"/>
  <c r="B44" i="2"/>
  <c r="B29" i="2"/>
  <c r="B14" i="2"/>
</calcChain>
</file>

<file path=xl/sharedStrings.xml><?xml version="1.0" encoding="utf-8"?>
<sst xmlns="http://schemas.openxmlformats.org/spreadsheetml/2006/main" count="99" uniqueCount="37">
  <si>
    <t>Agência Nacional do Petróleo, Gás Natural e Biocombustíveis</t>
  </si>
  <si>
    <t>NOTA:</t>
  </si>
  <si>
    <t>Produção Mensal de Biodiesel (m³)</t>
  </si>
  <si>
    <t>Centro-Oeste</t>
  </si>
  <si>
    <t>Nordeste</t>
  </si>
  <si>
    <t>Norte</t>
  </si>
  <si>
    <t>Sudeste</t>
  </si>
  <si>
    <t>Sul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</si>
  <si>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</si>
  <si>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</si>
  <si>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</si>
  <si>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</si>
  <si>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</si>
  <si>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</si>
  <si>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</si>
  <si>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</si>
  <si>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</si>
  <si>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</si>
  <si>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</si>
  <si>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</si>
  <si>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</si>
  <si>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</si>
  <si>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</si>
  <si>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</si>
  <si>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</si>
  <si>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</si>
  <si>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</si>
  <si>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</si>
  <si>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</si>
  <si>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</si>
  <si>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</si>
  <si>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</si>
  <si>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Capacidade nominal autorizada (m3/mês)</t>
  </si>
  <si>
    <r>
      <t>EVOLUÇÃO MENSAL DA PRODUÇÃO</t>
    </r>
    <r>
      <rPr>
        <b/>
        <vertAlign val="superscript"/>
        <sz val="11"/>
        <rFont val="Calibri"/>
        <family val="2"/>
        <scheme val="minor"/>
      </rPr>
      <t xml:space="preserve">1 </t>
    </r>
    <r>
      <rPr>
        <b/>
        <sz val="11"/>
        <rFont val="Calibri"/>
        <family val="2"/>
        <scheme val="minor"/>
      </rPr>
      <t>E DA CAPACIDADE NOMINAL AUTORIZADA PELA ANP NO PAÍS EM 2018.</t>
    </r>
  </si>
  <si>
    <r>
      <t>EVOLUÇÃO MENSAL DA PRODUÇÃO</t>
    </r>
    <r>
      <rPr>
        <b/>
        <vertAlign val="superscript"/>
        <sz val="11"/>
        <rFont val="Calibri"/>
        <family val="2"/>
        <scheme val="minor"/>
      </rPr>
      <t xml:space="preserve">1 </t>
    </r>
    <r>
      <rPr>
        <b/>
        <sz val="11"/>
        <rFont val="Calibri"/>
        <family val="2"/>
        <scheme val="minor"/>
      </rPr>
      <t>E DA CAPACIDADE NOMINAL AUTORIZADA PELA ANP POR REGIÃO EM 2018.</t>
    </r>
  </si>
  <si>
    <r>
      <rPr>
        <b/>
        <sz val="11"/>
        <rFont val="Calibri"/>
        <family val="2"/>
        <scheme val="minor"/>
      </rPr>
      <t xml:space="preserve">Fonte: </t>
    </r>
    <r>
      <rPr>
        <sz val="11"/>
        <color theme="1"/>
        <rFont val="Calibri"/>
        <family val="2"/>
        <scheme val="minor"/>
      </rPr>
      <t>ANP, conforme Resolução ANP nº 17/2004 e Resolução ANP nº 734/2018.</t>
    </r>
  </si>
  <si>
    <t>1 A produção de biodiesel se refere ao biodiesel especificado. A informação foi extraída do Sistema de Movimentação de Produtos da ANP em 22/01/2019. O volume atualizado da produção de biodiesel pode ser consultado em http://www.anp.gov.br.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</si>
</sst>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/>
    <xf numFmtId="0" fontId="2" fillId="0" borderId="0" xfId="0" applyFont="1" applyBorder="1"/>
    <xf numFmtId="10" fontId="0" fillId="0" borderId="0" xfId="0" applyNumberFormat="1" applyBorder="1"/>
    <xf numFmtId="0" fontId="0" fillId="0" borderId="0" xfId="0" applyFill="1" applyBorder="1" applyAlignment="1"/>
    <xf numFmtId="0" fontId="3" fillId="0" borderId="0" xfId="0" applyFont="1"/>
    <xf numFmtId="0" fontId="5" fillId="0" borderId="0" xfId="0" applyFont="1" applyFill="1" applyBorder="1"/>
    <xf numFmtId="0" fontId="3" fillId="0" borderId="0" xfId="0" applyFont="1" applyAlignment="1">
      <alignment horizontal="center" vertical="center"/>
    </xf>
    <xf numFmtId="164" fontId="0" fillId="0" borderId="0" xfId="1" applyNumberFormat="1" applyFont="1" applyBorder="1"/>
    <xf numFmtId="17" fontId="5" fillId="2" borderId="3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3" fillId="2" borderId="3" xfId="0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/>
    <xf numFmtId="43" fontId="0" fillId="0" borderId="0" xfId="1" applyFont="1"/>
    <xf numFmtId="164" fontId="0" fillId="0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4" xfId="1" applyNumberFormat="1" applyFont="1" applyBorder="1" applyAlignment="1">
      <alignment horizontal="right"/>
    </xf>
    <xf numFmtId="164" fontId="0" fillId="0" borderId="5" xfId="1" applyNumberFormat="1" applyFont="1" applyBorder="1"/>
    <xf numFmtId="164" fontId="0" fillId="0" borderId="4" xfId="1" applyNumberFormat="1" applyFont="1" applyFill="1" applyBorder="1"/>
    <xf numFmtId="164" fontId="0" fillId="0" borderId="4" xfId="1" applyNumberFormat="1" applyFont="1" applyBorder="1"/>
    <xf numFmtId="164" fontId="0" fillId="0" borderId="5" xfId="1" applyNumberFormat="1" applyFont="1" applyFill="1" applyBorder="1"/>
    <xf numFmtId="164" fontId="0" fillId="0" borderId="4" xfId="2" applyNumberFormat="1" applyFont="1" applyBorder="1"/>
    <xf numFmtId="17" fontId="5" fillId="2" borderId="6" xfId="0" applyNumberFormat="1" applyFont="1" applyFill="1" applyBorder="1" applyAlignment="1">
      <alignment horizontal="center" vertical="center"/>
    </xf>
    <xf numFmtId="164" fontId="0" fillId="0" borderId="4" xfId="3" applyNumberFormat="1" applyFont="1" applyBorder="1"/>
  </cellXfs>
  <cellStyles count="5">
    <cellStyle name="Normal" xfId="0" builtinId="0"/>
    <cellStyle name="Vírgula" xfId="1" builtinId="3"/>
    <cellStyle name="Vírgula 2" xfId="2"/>
    <cellStyle name="Vírgula 3" xfId="3"/>
    <cellStyle name="Vírgula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8586240326293"/>
          <c:y val="0.11388796680182252"/>
          <c:w val="0.84111825277042573"/>
          <c:h val="0.7673785222223185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Nacional'!$A$11:$A$22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Nacional'!$B$11:$B$22</c:f>
              <c:numCache>
                <c:formatCode>_-* #,##0_-;\-* #,##0_-;_-* "-"??_-;_-@_-</c:formatCode>
                <c:ptCount val="12"/>
                <c:pt idx="0">
                  <c:v>668604.30000000005</c:v>
                </c:pt>
                <c:pt idx="1">
                  <c:v>668604</c:v>
                </c:pt>
                <c:pt idx="2">
                  <c:v>668604</c:v>
                </c:pt>
                <c:pt idx="3">
                  <c:v>678600.6</c:v>
                </c:pt>
                <c:pt idx="4">
                  <c:v>678601</c:v>
                </c:pt>
                <c:pt idx="5">
                  <c:v>678601</c:v>
                </c:pt>
                <c:pt idx="6">
                  <c:v>678601</c:v>
                </c:pt>
                <c:pt idx="7">
                  <c:v>695100.60000000009</c:v>
                </c:pt>
                <c:pt idx="8">
                  <c:v>704100.60000000009</c:v>
                </c:pt>
                <c:pt idx="9">
                  <c:v>704100.60000000009</c:v>
                </c:pt>
                <c:pt idx="10">
                  <c:v>704100.60000000009</c:v>
                </c:pt>
                <c:pt idx="11">
                  <c:v>711601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 w="41275"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Nacional'!$A$11:$A$22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Nacional'!$C$11:$C$22</c:f>
              <c:numCache>
                <c:formatCode>_-* #,##0_-;\-* #,##0_-;_-* "-"??_-;_-@_-</c:formatCode>
                <c:ptCount val="12"/>
                <c:pt idx="0">
                  <c:v>337818.12</c:v>
                </c:pt>
                <c:pt idx="1">
                  <c:v>338266.86699999997</c:v>
                </c:pt>
                <c:pt idx="2">
                  <c:v>452444.14900000003</c:v>
                </c:pt>
                <c:pt idx="3">
                  <c:v>446177</c:v>
                </c:pt>
                <c:pt idx="4">
                  <c:v>384155</c:v>
                </c:pt>
                <c:pt idx="5">
                  <c:v>466918.15</c:v>
                </c:pt>
                <c:pt idx="6">
                  <c:v>490157.12800000003</c:v>
                </c:pt>
                <c:pt idx="7">
                  <c:v>486155.72400000022</c:v>
                </c:pt>
                <c:pt idx="8">
                  <c:v>482326.96399999992</c:v>
                </c:pt>
                <c:pt idx="9">
                  <c:v>500214.78700000007</c:v>
                </c:pt>
                <c:pt idx="10">
                  <c:v>479066</c:v>
                </c:pt>
                <c:pt idx="11">
                  <c:v>473435.21899999998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-13"/>
        <c:axId val="721986096"/>
        <c:axId val="721986488"/>
      </c:barChart>
      <c:catAx>
        <c:axId val="72198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986488"/>
        <c:crosses val="autoZero"/>
        <c:auto val="1"/>
        <c:lblAlgn val="ctr"/>
        <c:lblOffset val="100"/>
        <c:noMultiLvlLbl val="0"/>
      </c:catAx>
      <c:valAx>
        <c:axId val="721986488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</a:rPr>
                  <a:t>mil m</a:t>
                </a:r>
                <a:r>
                  <a:rPr lang="pt-BR" sz="1100" b="1" baseline="30000">
                    <a:solidFill>
                      <a:sysClr val="windowText" lastClr="000000"/>
                    </a:solidFill>
                  </a:rPr>
                  <a:t>3</a:t>
                </a:r>
                <a:endParaRPr lang="pt-BR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6968292343793568E-2"/>
              <c:y val="0.44730423774143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986096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466708075662596"/>
          <c:y val="2.6136010289867208E-2"/>
          <c:w val="0.48015815635355819"/>
          <c:h val="7.0293917527310942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CENTRO-OESTE</a:t>
            </a:r>
          </a:p>
        </c:rich>
      </c:tx>
      <c:layout>
        <c:manualLayout>
          <c:xMode val="edge"/>
          <c:yMode val="edge"/>
          <c:x val="0.4408666579515612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Regional'!$B$11:$B$22</c:f>
              <c:numCache>
                <c:formatCode>_-* #,##0_-;\-* #,##0_-;_-* "-"??_-;_-@_-</c:formatCode>
                <c:ptCount val="12"/>
                <c:pt idx="0">
                  <c:v>267697.5</c:v>
                </c:pt>
                <c:pt idx="1">
                  <c:v>267697.5</c:v>
                </c:pt>
                <c:pt idx="2">
                  <c:v>267697.5</c:v>
                </c:pt>
                <c:pt idx="3">
                  <c:v>270193.8</c:v>
                </c:pt>
                <c:pt idx="4">
                  <c:v>270193.8</c:v>
                </c:pt>
                <c:pt idx="5">
                  <c:v>270193.8</c:v>
                </c:pt>
                <c:pt idx="6">
                  <c:v>270193.8</c:v>
                </c:pt>
                <c:pt idx="7">
                  <c:v>277693.8</c:v>
                </c:pt>
                <c:pt idx="8">
                  <c:v>277693.8</c:v>
                </c:pt>
                <c:pt idx="9">
                  <c:v>277693.8</c:v>
                </c:pt>
                <c:pt idx="10">
                  <c:v>277693.8</c:v>
                </c:pt>
                <c:pt idx="11">
                  <c:v>286693.8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Regional'!$C$11:$C$22</c:f>
              <c:numCache>
                <c:formatCode>_-* #,##0_-;\-* #,##0_-;_-* "-"??_-;_-@_-</c:formatCode>
                <c:ptCount val="12"/>
                <c:pt idx="0">
                  <c:v>134056.80299999999</c:v>
                </c:pt>
                <c:pt idx="1">
                  <c:v>153153.342</c:v>
                </c:pt>
                <c:pt idx="2">
                  <c:v>189357.52600000001</c:v>
                </c:pt>
                <c:pt idx="3">
                  <c:v>187709</c:v>
                </c:pt>
                <c:pt idx="4">
                  <c:v>155082.33100000001</c:v>
                </c:pt>
                <c:pt idx="5">
                  <c:v>189988.71400000001</c:v>
                </c:pt>
                <c:pt idx="6">
                  <c:v>192495.323</c:v>
                </c:pt>
                <c:pt idx="7">
                  <c:v>190435.48</c:v>
                </c:pt>
                <c:pt idx="8">
                  <c:v>204540.29199999999</c:v>
                </c:pt>
                <c:pt idx="9">
                  <c:v>215749.92</c:v>
                </c:pt>
                <c:pt idx="10">
                  <c:v>198632.755</c:v>
                </c:pt>
                <c:pt idx="11">
                  <c:v>190752.21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21987272"/>
        <c:axId val="633121752"/>
      </c:barChart>
      <c:catAx>
        <c:axId val="72198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21752"/>
        <c:crosses val="autoZero"/>
        <c:auto val="1"/>
        <c:lblAlgn val="ctr"/>
        <c:lblOffset val="100"/>
        <c:noMultiLvlLbl val="0"/>
      </c:catAx>
      <c:valAx>
        <c:axId val="6331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98727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NORDESTE</a:t>
            </a:r>
          </a:p>
        </c:rich>
      </c:tx>
      <c:layout>
        <c:manualLayout>
          <c:xMode val="edge"/>
          <c:yMode val="edge"/>
          <c:x val="0.46067844287482412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Regional'!$A$26:$A$37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Regional'!$B$26:$B$37</c:f>
              <c:numCache>
                <c:formatCode>_-* #,##0_-;\-* #,##0_-;_-* "-"??_-;_-@_-</c:formatCode>
                <c:ptCount val="12"/>
                <c:pt idx="0">
                  <c:v>42153.899999999994</c:v>
                </c:pt>
                <c:pt idx="1">
                  <c:v>42153.899999999994</c:v>
                </c:pt>
                <c:pt idx="2">
                  <c:v>42153.899999999994</c:v>
                </c:pt>
                <c:pt idx="3">
                  <c:v>42153.9</c:v>
                </c:pt>
                <c:pt idx="4">
                  <c:v>42153.899999999994</c:v>
                </c:pt>
                <c:pt idx="5">
                  <c:v>42153.899999999994</c:v>
                </c:pt>
                <c:pt idx="6">
                  <c:v>42153.899999999994</c:v>
                </c:pt>
                <c:pt idx="7">
                  <c:v>42153.899999999994</c:v>
                </c:pt>
                <c:pt idx="8">
                  <c:v>51153.899999999994</c:v>
                </c:pt>
                <c:pt idx="9">
                  <c:v>51153.899999999994</c:v>
                </c:pt>
                <c:pt idx="10">
                  <c:v>51153.899999999994</c:v>
                </c:pt>
                <c:pt idx="11">
                  <c:v>51153.899999999994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Regional'!$A$26:$A$37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Regional'!$C$26:$C$37</c:f>
              <c:numCache>
                <c:formatCode>_-* #,##0_-;\-* #,##0_-;_-* "-"??_-;_-@_-</c:formatCode>
                <c:ptCount val="12"/>
                <c:pt idx="0">
                  <c:v>28910.603000000003</c:v>
                </c:pt>
                <c:pt idx="1">
                  <c:v>26870.799999999999</c:v>
                </c:pt>
                <c:pt idx="2">
                  <c:v>31421.612000000001</c:v>
                </c:pt>
                <c:pt idx="3">
                  <c:v>27463</c:v>
                </c:pt>
                <c:pt idx="4">
                  <c:v>27872.942999999999</c:v>
                </c:pt>
                <c:pt idx="5">
                  <c:v>29481.485000000001</c:v>
                </c:pt>
                <c:pt idx="6">
                  <c:v>30669</c:v>
                </c:pt>
                <c:pt idx="7">
                  <c:v>26974.674999999999</c:v>
                </c:pt>
                <c:pt idx="8">
                  <c:v>33110.741999999998</c:v>
                </c:pt>
                <c:pt idx="9">
                  <c:v>33142.928</c:v>
                </c:pt>
                <c:pt idx="10">
                  <c:v>40036.027000000002</c:v>
                </c:pt>
                <c:pt idx="11">
                  <c:v>40383.766000000003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3122536"/>
        <c:axId val="633122928"/>
      </c:barChart>
      <c:catAx>
        <c:axId val="63312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22928"/>
        <c:crosses val="autoZero"/>
        <c:auto val="1"/>
        <c:lblAlgn val="ctr"/>
        <c:lblOffset val="100"/>
        <c:noMultiLvlLbl val="0"/>
      </c:catAx>
      <c:valAx>
        <c:axId val="6331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22536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9212111833313938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NORTE</a:t>
            </a:r>
          </a:p>
        </c:rich>
      </c:tx>
      <c:layout>
        <c:manualLayout>
          <c:xMode val="edge"/>
          <c:yMode val="edge"/>
          <c:x val="0.4884149417673922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Regional'!$A$41:$A$52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Regional'!$B$41:$B$52</c:f>
              <c:numCache>
                <c:formatCode>_-* #,##0_-;\-* #,##0_-;_-* "-"??_-;_-@_-</c:formatCode>
                <c:ptCount val="12"/>
                <c:pt idx="0">
                  <c:v>20130</c:v>
                </c:pt>
                <c:pt idx="1">
                  <c:v>20130</c:v>
                </c:pt>
                <c:pt idx="2">
                  <c:v>20130</c:v>
                </c:pt>
                <c:pt idx="3">
                  <c:v>20130</c:v>
                </c:pt>
                <c:pt idx="4">
                  <c:v>20130</c:v>
                </c:pt>
                <c:pt idx="5">
                  <c:v>20130</c:v>
                </c:pt>
                <c:pt idx="6">
                  <c:v>20130</c:v>
                </c:pt>
                <c:pt idx="7">
                  <c:v>29130</c:v>
                </c:pt>
                <c:pt idx="8">
                  <c:v>29130</c:v>
                </c:pt>
                <c:pt idx="9">
                  <c:v>29130</c:v>
                </c:pt>
                <c:pt idx="10">
                  <c:v>29130</c:v>
                </c:pt>
                <c:pt idx="11">
                  <c:v>29130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Regional'!$A$41:$A$52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Regional'!$C$41:$C$52</c:f>
              <c:numCache>
                <c:formatCode>_-* #,##0_-;\-* #,##0_-;_-* "-"??_-;_-@_-</c:formatCode>
                <c:ptCount val="12"/>
                <c:pt idx="0">
                  <c:v>912.96699999999998</c:v>
                </c:pt>
                <c:pt idx="1">
                  <c:v>1718.596</c:v>
                </c:pt>
                <c:pt idx="2">
                  <c:v>7783.741</c:v>
                </c:pt>
                <c:pt idx="3">
                  <c:v>11274</c:v>
                </c:pt>
                <c:pt idx="4">
                  <c:v>9775.9809999999998</c:v>
                </c:pt>
                <c:pt idx="5">
                  <c:v>7935.3969999999999</c:v>
                </c:pt>
                <c:pt idx="6">
                  <c:v>11556.584000000001</c:v>
                </c:pt>
                <c:pt idx="7">
                  <c:v>13520.554</c:v>
                </c:pt>
                <c:pt idx="8">
                  <c:v>7139.1570000000002</c:v>
                </c:pt>
                <c:pt idx="9">
                  <c:v>7605.3</c:v>
                </c:pt>
                <c:pt idx="10">
                  <c:v>9731.107</c:v>
                </c:pt>
                <c:pt idx="11">
                  <c:v>12385.862999999999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310712"/>
        <c:axId val="674311104"/>
      </c:barChart>
      <c:catAx>
        <c:axId val="67431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11104"/>
        <c:crosses val="autoZero"/>
        <c:auto val="1"/>
        <c:lblAlgn val="ctr"/>
        <c:lblOffset val="100"/>
        <c:noMultiLvlLbl val="0"/>
      </c:catAx>
      <c:valAx>
        <c:axId val="6743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1071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SUDESTE</a:t>
            </a:r>
          </a:p>
        </c:rich>
      </c:tx>
      <c:layout>
        <c:manualLayout>
          <c:xMode val="edge"/>
          <c:yMode val="edge"/>
          <c:x val="0.47652787081343445"/>
          <c:y val="3.535353535353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Regional'!$A$55:$A$66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Regional'!$B$55:$B$66</c:f>
              <c:numCache>
                <c:formatCode>_-* #,##0_-;\-* #,##0_-;_-* "-"??_-;_-@_-</c:formatCode>
                <c:ptCount val="12"/>
                <c:pt idx="0">
                  <c:v>82833</c:v>
                </c:pt>
                <c:pt idx="1">
                  <c:v>82833</c:v>
                </c:pt>
                <c:pt idx="2">
                  <c:v>82833</c:v>
                </c:pt>
                <c:pt idx="3">
                  <c:v>82833</c:v>
                </c:pt>
                <c:pt idx="4">
                  <c:v>82833</c:v>
                </c:pt>
                <c:pt idx="5">
                  <c:v>82833</c:v>
                </c:pt>
                <c:pt idx="6">
                  <c:v>82833</c:v>
                </c:pt>
                <c:pt idx="7">
                  <c:v>82833.000000000015</c:v>
                </c:pt>
                <c:pt idx="8">
                  <c:v>82833.000000000015</c:v>
                </c:pt>
                <c:pt idx="9">
                  <c:v>82833.000000000015</c:v>
                </c:pt>
                <c:pt idx="10">
                  <c:v>82833</c:v>
                </c:pt>
                <c:pt idx="11">
                  <c:v>82833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Regional'!$A$55:$A$66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Regional'!$C$55:$C$66</c:f>
              <c:numCache>
                <c:formatCode>_-* #,##0_-;\-* #,##0_-;_-* "-"??_-;_-@_-</c:formatCode>
                <c:ptCount val="12"/>
                <c:pt idx="0">
                  <c:v>26870.721999999998</c:v>
                </c:pt>
                <c:pt idx="1">
                  <c:v>28219.681</c:v>
                </c:pt>
                <c:pt idx="2">
                  <c:v>41650.582000000002</c:v>
                </c:pt>
                <c:pt idx="3">
                  <c:v>40430</c:v>
                </c:pt>
                <c:pt idx="4">
                  <c:v>32373.578000000001</c:v>
                </c:pt>
                <c:pt idx="5">
                  <c:v>39827.805999999997</c:v>
                </c:pt>
                <c:pt idx="6">
                  <c:v>40568.491999999998</c:v>
                </c:pt>
                <c:pt idx="7">
                  <c:v>45549.983</c:v>
                </c:pt>
                <c:pt idx="8">
                  <c:v>44376.097999999998</c:v>
                </c:pt>
                <c:pt idx="9">
                  <c:v>40284.889000000003</c:v>
                </c:pt>
                <c:pt idx="10">
                  <c:v>35724.845000000001</c:v>
                </c:pt>
                <c:pt idx="11">
                  <c:v>41900.544999999998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311888"/>
        <c:axId val="674312280"/>
      </c:barChart>
      <c:catAx>
        <c:axId val="67431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12280"/>
        <c:crosses val="autoZero"/>
        <c:auto val="1"/>
        <c:lblAlgn val="ctr"/>
        <c:lblOffset val="100"/>
        <c:noMultiLvlLbl val="0"/>
      </c:catAx>
      <c:valAx>
        <c:axId val="6743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11888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SUL</a:t>
            </a:r>
          </a:p>
        </c:rich>
      </c:tx>
      <c:layout>
        <c:manualLayout>
          <c:xMode val="edge"/>
          <c:yMode val="edge"/>
          <c:x val="0.51020790518298131"/>
          <c:y val="4.0404040404040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Regional'!$A$69:$A$80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Regional'!$B$69:$B$80</c:f>
              <c:numCache>
                <c:formatCode>_-* #,##0_-;\-* #,##0_-;_-* "-"??_-;_-@_-</c:formatCode>
                <c:ptCount val="12"/>
                <c:pt idx="0">
                  <c:v>255789.9</c:v>
                </c:pt>
                <c:pt idx="1">
                  <c:v>255789.9</c:v>
                </c:pt>
                <c:pt idx="2">
                  <c:v>255789.9</c:v>
                </c:pt>
                <c:pt idx="3">
                  <c:v>263289.90000000002</c:v>
                </c:pt>
                <c:pt idx="4">
                  <c:v>263289.90000000002</c:v>
                </c:pt>
                <c:pt idx="5">
                  <c:v>263289.90000000002</c:v>
                </c:pt>
                <c:pt idx="6">
                  <c:v>263289.90000000002</c:v>
                </c:pt>
                <c:pt idx="7">
                  <c:v>263289.90000000002</c:v>
                </c:pt>
                <c:pt idx="8">
                  <c:v>263289.90000000002</c:v>
                </c:pt>
                <c:pt idx="9">
                  <c:v>263289.90000000002</c:v>
                </c:pt>
                <c:pt idx="10">
                  <c:v>263289.90000000002</c:v>
                </c:pt>
                <c:pt idx="11">
                  <c:v>270789.90000000002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Regional'!$A$69:$A$80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Regional'!$C$69:$C$80</c:f>
              <c:numCache>
                <c:formatCode>_-* #,##0_-;\-* #,##0_-;_-* "-"??_-;_-@_-</c:formatCode>
                <c:ptCount val="12"/>
                <c:pt idx="0">
                  <c:v>147067.02499999999</c:v>
                </c:pt>
                <c:pt idx="1">
                  <c:v>128304.448</c:v>
                </c:pt>
                <c:pt idx="2">
                  <c:v>182230.68799999999</c:v>
                </c:pt>
                <c:pt idx="3">
                  <c:v>179302</c:v>
                </c:pt>
                <c:pt idx="4">
                  <c:v>159050.598</c:v>
                </c:pt>
                <c:pt idx="5">
                  <c:v>199684.74799999999</c:v>
                </c:pt>
                <c:pt idx="6">
                  <c:v>214867.72899999999</c:v>
                </c:pt>
                <c:pt idx="7">
                  <c:v>209675.03200000001</c:v>
                </c:pt>
                <c:pt idx="8">
                  <c:v>193160.67499999999</c:v>
                </c:pt>
                <c:pt idx="9">
                  <c:v>203431.75</c:v>
                </c:pt>
                <c:pt idx="10">
                  <c:v>194941.45400000003</c:v>
                </c:pt>
                <c:pt idx="11">
                  <c:v>187611.63200000001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2019816"/>
        <c:axId val="32020208"/>
      </c:barChart>
      <c:catAx>
        <c:axId val="3201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20208"/>
        <c:crosses val="autoZero"/>
        <c:auto val="1"/>
        <c:lblAlgn val="ctr"/>
        <c:lblOffset val="100"/>
        <c:noMultiLvlLbl val="0"/>
      </c:catAx>
      <c:valAx>
        <c:axId val="320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19816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66675</xdr:rowOff>
    </xdr:from>
    <xdr:to>
      <xdr:col>0</xdr:col>
      <xdr:colOff>887858</xdr:colOff>
      <xdr:row>4</xdr:row>
      <xdr:rowOff>95250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6675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19049</xdr:colOff>
      <xdr:row>7</xdr:row>
      <xdr:rowOff>66677</xdr:rowOff>
    </xdr:from>
    <xdr:to>
      <xdr:col>16</xdr:col>
      <xdr:colOff>28576</xdr:colOff>
      <xdr:row>25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331342</xdr:colOff>
      <xdr:row>0</xdr:row>
      <xdr:rowOff>0</xdr:rowOff>
    </xdr:from>
    <xdr:to>
      <xdr:col>1</xdr:col>
      <xdr:colOff>0</xdr:colOff>
      <xdr:row>4</xdr:row>
      <xdr:rowOff>28575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42" y="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1219200</xdr:colOff>
      <xdr:row>8</xdr:row>
      <xdr:rowOff>152400</xdr:rowOff>
    </xdr:from>
    <xdr:to>
      <xdr:col>11</xdr:col>
      <xdr:colOff>590550</xdr:colOff>
      <xdr:row>22</xdr:row>
      <xdr:rowOff>9526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1219200</xdr:colOff>
      <xdr:row>23</xdr:row>
      <xdr:rowOff>180974</xdr:rowOff>
    </xdr:from>
    <xdr:to>
      <xdr:col>12</xdr:col>
      <xdr:colOff>19051</xdr:colOff>
      <xdr:row>37</xdr:row>
      <xdr:rowOff>57149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1209675</xdr:colOff>
      <xdr:row>38</xdr:row>
      <xdr:rowOff>180975</xdr:rowOff>
    </xdr:from>
    <xdr:to>
      <xdr:col>12</xdr:col>
      <xdr:colOff>9526</xdr:colOff>
      <xdr:row>52</xdr:row>
      <xdr:rowOff>38100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52</xdr:row>
      <xdr:rowOff>180974</xdr:rowOff>
    </xdr:from>
    <xdr:to>
      <xdr:col>12</xdr:col>
      <xdr:colOff>19051</xdr:colOff>
      <xdr:row>65</xdr:row>
      <xdr:rowOff>190499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1209675</xdr:colOff>
      <xdr:row>67</xdr:row>
      <xdr:rowOff>0</xdr:rowOff>
    </xdr:from>
    <xdr:to>
      <xdr:col>12</xdr:col>
      <xdr:colOff>28576</xdr:colOff>
      <xdr:row>80</xdr:row>
      <xdr:rowOff>38100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4:E34"/>
  <sheetViews>
    <sheetView tabSelected="1" workbookViewId="0">
      <selection activeCell="C43" sqref="C43"/>
    </sheetView>
  </sheetViews>
  <sheetFormatPr defaultRowHeight="15" x14ac:dyDescent="0.25"/>
  <cols>
    <col min="1" max="1" width="13.42578125" customWidth="1"/>
    <col min="2" max="2" width="38.140625" customWidth="1"/>
    <col min="3" max="3" width="32.7109375" bestFit="1" customWidth="1"/>
    <col min="5" max="5" width="13.28515625" bestFit="1" customWidth="1"/>
  </cols>
  <sheetData>
    <row r="4" spans="1:3" ht="15.75" x14ac:dyDescent="0.25">
      <c r="B4" s="1" t="s">
        <v>0</v>
      </c>
    </row>
    <row r="7" spans="1:3" ht="17.25" x14ac:dyDescent="0.25">
      <c r="A7" s="14" t="s">
        <v>33</v>
      </c>
    </row>
    <row r="9" spans="1:3" x14ac:dyDescent="0.25">
      <c r="A9" s="6"/>
    </row>
    <row r="10" spans="1:3" x14ac:dyDescent="0.25">
      <c r="A10" s="7">
        <v>2018</v>
      </c>
      <c r="B10" s="9" t="s">
        <v>32</v>
      </c>
      <c r="C10" s="9" t="s">
        <v>2</v>
      </c>
    </row>
    <row r="11" spans="1:3" x14ac:dyDescent="0.25">
      <c r="A11" s="9" t="s">
        <v>20</v>
      </c>
      <c r="B11" s="16">
        <v>668604.30000000005</v>
      </c>
      <c r="C11" s="16">
        <v>337818.12</v>
      </c>
    </row>
    <row r="12" spans="1:3" x14ac:dyDescent="0.25">
      <c r="A12" s="9" t="s">
        <v>21</v>
      </c>
      <c r="B12" s="20">
        <v>668604</v>
      </c>
      <c r="C12" s="17">
        <v>338266.86699999997</v>
      </c>
    </row>
    <row r="13" spans="1:3" x14ac:dyDescent="0.25">
      <c r="A13" s="9" t="s">
        <v>22</v>
      </c>
      <c r="B13" s="20">
        <v>668604</v>
      </c>
      <c r="C13" s="17">
        <v>452444.14900000003</v>
      </c>
    </row>
    <row r="14" spans="1:3" x14ac:dyDescent="0.25">
      <c r="A14" s="9" t="s">
        <v>23</v>
      </c>
      <c r="B14" s="20">
        <v>678600.6</v>
      </c>
      <c r="C14" s="17">
        <v>446177</v>
      </c>
    </row>
    <row r="15" spans="1:3" x14ac:dyDescent="0.25">
      <c r="A15" s="9" t="s">
        <v>24</v>
      </c>
      <c r="B15" s="20">
        <v>678601</v>
      </c>
      <c r="C15" s="17">
        <v>384155</v>
      </c>
    </row>
    <row r="16" spans="1:3" x14ac:dyDescent="0.25">
      <c r="A16" s="9" t="s">
        <v>25</v>
      </c>
      <c r="B16" s="20">
        <v>678601</v>
      </c>
      <c r="C16" s="17">
        <v>466918.15</v>
      </c>
    </row>
    <row r="17" spans="1:3" x14ac:dyDescent="0.25">
      <c r="A17" s="9" t="s">
        <v>26</v>
      </c>
      <c r="B17" s="20">
        <v>678601</v>
      </c>
      <c r="C17" s="25">
        <v>490157.12800000003</v>
      </c>
    </row>
    <row r="18" spans="1:3" x14ac:dyDescent="0.25">
      <c r="A18" s="9" t="s">
        <v>27</v>
      </c>
      <c r="B18" s="20">
        <v>695100.60000000009</v>
      </c>
      <c r="C18" s="17">
        <v>486155.72400000022</v>
      </c>
    </row>
    <row r="19" spans="1:3" x14ac:dyDescent="0.25">
      <c r="A19" s="9" t="s">
        <v>28</v>
      </c>
      <c r="B19" s="20">
        <v>704100.60000000009</v>
      </c>
      <c r="C19" s="17">
        <v>482326.96399999992</v>
      </c>
    </row>
    <row r="20" spans="1:3" x14ac:dyDescent="0.25">
      <c r="A20" s="9" t="s">
        <v>29</v>
      </c>
      <c r="B20" s="20">
        <v>704100.60000000009</v>
      </c>
      <c r="C20" s="17">
        <v>500214.78700000007</v>
      </c>
    </row>
    <row r="21" spans="1:3" x14ac:dyDescent="0.25">
      <c r="A21" s="9" t="s">
        <v>30</v>
      </c>
      <c r="B21" s="20">
        <v>704100.60000000009</v>
      </c>
      <c r="C21" s="17">
        <v>479066</v>
      </c>
    </row>
    <row r="22" spans="1:3" x14ac:dyDescent="0.25">
      <c r="A22" s="9" t="s">
        <v>31</v>
      </c>
      <c r="B22" s="22">
        <v>711601</v>
      </c>
      <c r="C22" s="22">
        <v>473435.21899999998</v>
      </c>
    </row>
    <row r="23" spans="1:3" x14ac:dyDescent="0.25">
      <c r="A23" s="2"/>
      <c r="B23" s="3"/>
      <c r="C23" s="3"/>
    </row>
    <row r="26" spans="1:3" x14ac:dyDescent="0.25">
      <c r="A26" s="4" t="s">
        <v>35</v>
      </c>
    </row>
    <row r="27" spans="1:3" x14ac:dyDescent="0.25">
      <c r="A27" s="5" t="s">
        <v>1</v>
      </c>
    </row>
    <row r="28" spans="1:3" x14ac:dyDescent="0.25">
      <c r="A28" t="s">
        <v>36</v>
      </c>
    </row>
    <row r="30" spans="1:3" x14ac:dyDescent="0.25">
      <c r="A30" s="13"/>
      <c r="B30" s="13"/>
      <c r="C30" s="13"/>
    </row>
    <row r="31" spans="1:3" x14ac:dyDescent="0.25">
      <c r="B31" s="13"/>
      <c r="C31" s="13"/>
    </row>
    <row r="34" spans="5:5" x14ac:dyDescent="0.25">
      <c r="E34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4:D86"/>
  <sheetViews>
    <sheetView workbookViewId="0">
      <selection activeCell="C102" sqref="C102"/>
    </sheetView>
  </sheetViews>
  <sheetFormatPr defaultRowHeight="15" x14ac:dyDescent="0.25"/>
  <cols>
    <col min="1" max="1" width="13.140625" bestFit="1" customWidth="1"/>
    <col min="2" max="2" width="40.5703125" customWidth="1"/>
    <col min="3" max="3" width="34.140625" customWidth="1"/>
    <col min="4" max="4" width="18.42578125" bestFit="1" customWidth="1"/>
    <col min="15" max="16" width="11.5703125" bestFit="1" customWidth="1"/>
  </cols>
  <sheetData>
    <row r="4" spans="1:4" ht="15.75" x14ac:dyDescent="0.25">
      <c r="B4" s="1" t="s">
        <v>0</v>
      </c>
    </row>
    <row r="6" spans="1:4" ht="17.25" x14ac:dyDescent="0.25">
      <c r="A6" s="14" t="s">
        <v>34</v>
      </c>
    </row>
    <row r="7" spans="1:4" x14ac:dyDescent="0.25">
      <c r="D7" s="10"/>
    </row>
    <row r="9" spans="1:4" x14ac:dyDescent="0.25">
      <c r="D9" s="10"/>
    </row>
    <row r="10" spans="1:4" x14ac:dyDescent="0.25">
      <c r="A10" s="5" t="s">
        <v>3</v>
      </c>
      <c r="B10" s="11" t="s">
        <v>32</v>
      </c>
      <c r="C10" s="11" t="s">
        <v>2</v>
      </c>
      <c r="D10" s="10"/>
    </row>
    <row r="11" spans="1:4" x14ac:dyDescent="0.25">
      <c r="A11" s="9" t="s">
        <v>8</v>
      </c>
      <c r="B11" s="18">
        <v>267697.5</v>
      </c>
      <c r="C11" s="18">
        <v>134056.80299999999</v>
      </c>
      <c r="D11" s="10"/>
    </row>
    <row r="12" spans="1:4" x14ac:dyDescent="0.25">
      <c r="A12" s="9" t="s">
        <v>9</v>
      </c>
      <c r="B12" s="23">
        <v>267697.5</v>
      </c>
      <c r="C12" s="23">
        <v>153153.342</v>
      </c>
      <c r="D12" s="10"/>
    </row>
    <row r="13" spans="1:4" x14ac:dyDescent="0.25">
      <c r="A13" s="9" t="s">
        <v>10</v>
      </c>
      <c r="B13" s="21">
        <v>267697.5</v>
      </c>
      <c r="C13" s="21">
        <v>189357.52600000001</v>
      </c>
    </row>
    <row r="14" spans="1:4" x14ac:dyDescent="0.25">
      <c r="A14" s="9" t="s">
        <v>11</v>
      </c>
      <c r="B14" s="21">
        <f>9006.46*30</f>
        <v>270193.8</v>
      </c>
      <c r="C14" s="21">
        <v>187709</v>
      </c>
    </row>
    <row r="15" spans="1:4" x14ac:dyDescent="0.25">
      <c r="A15" s="9" t="s">
        <v>12</v>
      </c>
      <c r="B15" s="21">
        <v>270193.8</v>
      </c>
      <c r="C15" s="21">
        <v>155082.33100000001</v>
      </c>
    </row>
    <row r="16" spans="1:4" x14ac:dyDescent="0.25">
      <c r="A16" s="9" t="s">
        <v>13</v>
      </c>
      <c r="B16" s="21">
        <v>270193.8</v>
      </c>
      <c r="C16" s="21">
        <v>189988.71400000001</v>
      </c>
    </row>
    <row r="17" spans="1:3" x14ac:dyDescent="0.25">
      <c r="A17" s="9" t="s">
        <v>14</v>
      </c>
      <c r="B17" s="21">
        <v>270193.8</v>
      </c>
      <c r="C17" s="25">
        <v>192495.323</v>
      </c>
    </row>
    <row r="18" spans="1:3" x14ac:dyDescent="0.25">
      <c r="A18" s="9" t="s">
        <v>15</v>
      </c>
      <c r="B18" s="21">
        <v>277693.8</v>
      </c>
      <c r="C18" s="21">
        <v>190435.48</v>
      </c>
    </row>
    <row r="19" spans="1:3" x14ac:dyDescent="0.25">
      <c r="A19" s="9" t="s">
        <v>16</v>
      </c>
      <c r="B19" s="21">
        <v>277693.8</v>
      </c>
      <c r="C19" s="21">
        <v>204540.29199999999</v>
      </c>
    </row>
    <row r="20" spans="1:3" x14ac:dyDescent="0.25">
      <c r="A20" s="9" t="s">
        <v>17</v>
      </c>
      <c r="B20" s="21">
        <v>277693.8</v>
      </c>
      <c r="C20" s="21">
        <v>215749.92</v>
      </c>
    </row>
    <row r="21" spans="1:3" x14ac:dyDescent="0.25">
      <c r="A21" s="9" t="s">
        <v>18</v>
      </c>
      <c r="B21" s="21">
        <v>277693.8</v>
      </c>
      <c r="C21" s="21">
        <v>198632.755</v>
      </c>
    </row>
    <row r="22" spans="1:3" x14ac:dyDescent="0.25">
      <c r="A22" s="9" t="s">
        <v>19</v>
      </c>
      <c r="B22" s="19">
        <v>286693.8</v>
      </c>
      <c r="C22" s="19">
        <v>190752.21</v>
      </c>
    </row>
    <row r="23" spans="1:3" x14ac:dyDescent="0.25">
      <c r="A23" s="12"/>
      <c r="B23" s="8"/>
      <c r="C23" s="8"/>
    </row>
    <row r="25" spans="1:3" x14ac:dyDescent="0.25">
      <c r="A25" s="5" t="s">
        <v>4</v>
      </c>
      <c r="B25" s="11" t="s">
        <v>32</v>
      </c>
      <c r="C25" s="11" t="s">
        <v>2</v>
      </c>
    </row>
    <row r="26" spans="1:3" x14ac:dyDescent="0.25">
      <c r="A26" s="9" t="s">
        <v>8</v>
      </c>
      <c r="B26" s="18">
        <v>42153.899999999994</v>
      </c>
      <c r="C26" s="18">
        <v>28910.603000000003</v>
      </c>
    </row>
    <row r="27" spans="1:3" x14ac:dyDescent="0.25">
      <c r="A27" s="9" t="s">
        <v>9</v>
      </c>
      <c r="B27" s="23">
        <v>42153.899999999994</v>
      </c>
      <c r="C27" s="23">
        <v>26870.799999999999</v>
      </c>
    </row>
    <row r="28" spans="1:3" x14ac:dyDescent="0.25">
      <c r="A28" s="9" t="s">
        <v>10</v>
      </c>
      <c r="B28" s="21">
        <v>42153.899999999994</v>
      </c>
      <c r="C28" s="21">
        <v>31421.612000000001</v>
      </c>
    </row>
    <row r="29" spans="1:3" x14ac:dyDescent="0.25">
      <c r="A29" s="9" t="s">
        <v>11</v>
      </c>
      <c r="B29" s="21">
        <f>1405.13*30</f>
        <v>42153.9</v>
      </c>
      <c r="C29" s="21">
        <v>27463</v>
      </c>
    </row>
    <row r="30" spans="1:3" x14ac:dyDescent="0.25">
      <c r="A30" s="9" t="s">
        <v>12</v>
      </c>
      <c r="B30" s="21">
        <v>42153.899999999994</v>
      </c>
      <c r="C30" s="21">
        <v>27872.942999999999</v>
      </c>
    </row>
    <row r="31" spans="1:3" x14ac:dyDescent="0.25">
      <c r="A31" s="9" t="s">
        <v>13</v>
      </c>
      <c r="B31" s="21">
        <v>42153.899999999994</v>
      </c>
      <c r="C31" s="21">
        <v>29481.485000000001</v>
      </c>
    </row>
    <row r="32" spans="1:3" x14ac:dyDescent="0.25">
      <c r="A32" s="9" t="s">
        <v>14</v>
      </c>
      <c r="B32" s="21">
        <v>42153.899999999994</v>
      </c>
      <c r="C32" s="21">
        <v>30669</v>
      </c>
    </row>
    <row r="33" spans="1:3" x14ac:dyDescent="0.25">
      <c r="A33" s="9" t="s">
        <v>15</v>
      </c>
      <c r="B33" s="21">
        <v>42153.899999999994</v>
      </c>
      <c r="C33" s="21">
        <v>26974.674999999999</v>
      </c>
    </row>
    <row r="34" spans="1:3" x14ac:dyDescent="0.25">
      <c r="A34" s="9" t="s">
        <v>16</v>
      </c>
      <c r="B34" s="21">
        <v>51153.899999999994</v>
      </c>
      <c r="C34" s="21">
        <v>33110.741999999998</v>
      </c>
    </row>
    <row r="35" spans="1:3" x14ac:dyDescent="0.25">
      <c r="A35" s="9" t="s">
        <v>17</v>
      </c>
      <c r="B35" s="21">
        <v>51153.899999999994</v>
      </c>
      <c r="C35" s="21">
        <v>33142.928</v>
      </c>
    </row>
    <row r="36" spans="1:3" x14ac:dyDescent="0.25">
      <c r="A36" s="9" t="s">
        <v>18</v>
      </c>
      <c r="B36" s="21">
        <v>51153.899999999994</v>
      </c>
      <c r="C36" s="21">
        <v>40036.027000000002</v>
      </c>
    </row>
    <row r="37" spans="1:3" x14ac:dyDescent="0.25">
      <c r="A37" s="9" t="s">
        <v>19</v>
      </c>
      <c r="B37" s="19">
        <v>51153.899999999994</v>
      </c>
      <c r="C37" s="19">
        <v>40383.766000000003</v>
      </c>
    </row>
    <row r="38" spans="1:3" x14ac:dyDescent="0.25">
      <c r="A38" s="12"/>
      <c r="B38" s="8"/>
      <c r="C38" s="8"/>
    </row>
    <row r="40" spans="1:3" x14ac:dyDescent="0.25">
      <c r="A40" s="5" t="s">
        <v>5</v>
      </c>
      <c r="B40" s="11" t="s">
        <v>32</v>
      </c>
      <c r="C40" s="11" t="s">
        <v>2</v>
      </c>
    </row>
    <row r="41" spans="1:3" x14ac:dyDescent="0.25">
      <c r="A41" s="9" t="s">
        <v>8</v>
      </c>
      <c r="B41" s="18">
        <v>20130</v>
      </c>
      <c r="C41" s="18">
        <v>912.96699999999998</v>
      </c>
    </row>
    <row r="42" spans="1:3" x14ac:dyDescent="0.25">
      <c r="A42" s="9" t="s">
        <v>9</v>
      </c>
      <c r="B42" s="23">
        <v>20130</v>
      </c>
      <c r="C42" s="23">
        <v>1718.596</v>
      </c>
    </row>
    <row r="43" spans="1:3" x14ac:dyDescent="0.25">
      <c r="A43" s="9" t="s">
        <v>10</v>
      </c>
      <c r="B43" s="21">
        <v>20130</v>
      </c>
      <c r="C43" s="21">
        <v>7783.741</v>
      </c>
    </row>
    <row r="44" spans="1:3" x14ac:dyDescent="0.25">
      <c r="A44" s="9" t="s">
        <v>11</v>
      </c>
      <c r="B44" s="21">
        <f>671*30</f>
        <v>20130</v>
      </c>
      <c r="C44" s="21">
        <v>11274</v>
      </c>
    </row>
    <row r="45" spans="1:3" x14ac:dyDescent="0.25">
      <c r="A45" s="9" t="s">
        <v>12</v>
      </c>
      <c r="B45" s="21">
        <v>20130</v>
      </c>
      <c r="C45" s="21">
        <v>9775.9809999999998</v>
      </c>
    </row>
    <row r="46" spans="1:3" x14ac:dyDescent="0.25">
      <c r="A46" s="9" t="s">
        <v>13</v>
      </c>
      <c r="B46" s="21">
        <v>20130</v>
      </c>
      <c r="C46" s="21">
        <v>7935.3969999999999</v>
      </c>
    </row>
    <row r="47" spans="1:3" x14ac:dyDescent="0.25">
      <c r="A47" s="9" t="s">
        <v>14</v>
      </c>
      <c r="B47" s="21">
        <v>20130</v>
      </c>
      <c r="C47" s="21">
        <v>11556.584000000001</v>
      </c>
    </row>
    <row r="48" spans="1:3" x14ac:dyDescent="0.25">
      <c r="A48" s="9" t="s">
        <v>15</v>
      </c>
      <c r="B48" s="21">
        <v>29130</v>
      </c>
      <c r="C48" s="21">
        <v>13520.554</v>
      </c>
    </row>
    <row r="49" spans="1:3" x14ac:dyDescent="0.25">
      <c r="A49" s="9" t="s">
        <v>16</v>
      </c>
      <c r="B49" s="21">
        <v>29130</v>
      </c>
      <c r="C49" s="21">
        <v>7139.1570000000002</v>
      </c>
    </row>
    <row r="50" spans="1:3" x14ac:dyDescent="0.25">
      <c r="A50" s="9" t="s">
        <v>17</v>
      </c>
      <c r="B50" s="21">
        <v>29130</v>
      </c>
      <c r="C50" s="21">
        <v>7605.3</v>
      </c>
    </row>
    <row r="51" spans="1:3" x14ac:dyDescent="0.25">
      <c r="A51" s="9" t="s">
        <v>18</v>
      </c>
      <c r="B51" s="21">
        <v>29130</v>
      </c>
      <c r="C51" s="21">
        <v>9731.107</v>
      </c>
    </row>
    <row r="52" spans="1:3" x14ac:dyDescent="0.25">
      <c r="A52" s="9" t="s">
        <v>19</v>
      </c>
      <c r="B52" s="19">
        <v>29130</v>
      </c>
      <c r="C52" s="19">
        <v>12385.862999999999</v>
      </c>
    </row>
    <row r="54" spans="1:3" x14ac:dyDescent="0.25">
      <c r="A54" s="5" t="s">
        <v>6</v>
      </c>
      <c r="B54" s="11" t="s">
        <v>32</v>
      </c>
      <c r="C54" s="11" t="s">
        <v>2</v>
      </c>
    </row>
    <row r="55" spans="1:3" x14ac:dyDescent="0.25">
      <c r="A55" s="24" t="s">
        <v>8</v>
      </c>
      <c r="B55" s="18">
        <v>82833</v>
      </c>
      <c r="C55" s="18">
        <v>26870.721999999998</v>
      </c>
    </row>
    <row r="56" spans="1:3" x14ac:dyDescent="0.25">
      <c r="A56" s="24" t="s">
        <v>9</v>
      </c>
      <c r="B56" s="23">
        <v>82833</v>
      </c>
      <c r="C56" s="23">
        <v>28219.681</v>
      </c>
    </row>
    <row r="57" spans="1:3" x14ac:dyDescent="0.25">
      <c r="A57" s="9" t="s">
        <v>10</v>
      </c>
      <c r="B57" s="21">
        <v>82833</v>
      </c>
      <c r="C57" s="21">
        <v>41650.582000000002</v>
      </c>
    </row>
    <row r="58" spans="1:3" x14ac:dyDescent="0.25">
      <c r="A58" s="9" t="s">
        <v>11</v>
      </c>
      <c r="B58" s="21">
        <f>2761.1*30</f>
        <v>82833</v>
      </c>
      <c r="C58" s="21">
        <v>40430</v>
      </c>
    </row>
    <row r="59" spans="1:3" x14ac:dyDescent="0.25">
      <c r="A59" s="9" t="s">
        <v>12</v>
      </c>
      <c r="B59" s="21">
        <v>82833</v>
      </c>
      <c r="C59" s="21">
        <v>32373.578000000001</v>
      </c>
    </row>
    <row r="60" spans="1:3" x14ac:dyDescent="0.25">
      <c r="A60" s="9" t="s">
        <v>13</v>
      </c>
      <c r="B60" s="21">
        <v>82833</v>
      </c>
      <c r="C60" s="21">
        <v>39827.805999999997</v>
      </c>
    </row>
    <row r="61" spans="1:3" x14ac:dyDescent="0.25">
      <c r="A61" s="9" t="s">
        <v>14</v>
      </c>
      <c r="B61" s="21">
        <v>82833</v>
      </c>
      <c r="C61" s="21">
        <v>40568.491999999998</v>
      </c>
    </row>
    <row r="62" spans="1:3" x14ac:dyDescent="0.25">
      <c r="A62" s="9" t="s">
        <v>15</v>
      </c>
      <c r="B62" s="21">
        <v>82833.000000000015</v>
      </c>
      <c r="C62" s="21">
        <v>45549.983</v>
      </c>
    </row>
    <row r="63" spans="1:3" x14ac:dyDescent="0.25">
      <c r="A63" s="9" t="s">
        <v>16</v>
      </c>
      <c r="B63" s="21">
        <v>82833.000000000015</v>
      </c>
      <c r="C63" s="21">
        <v>44376.097999999998</v>
      </c>
    </row>
    <row r="64" spans="1:3" x14ac:dyDescent="0.25">
      <c r="A64" s="9" t="s">
        <v>17</v>
      </c>
      <c r="B64" s="21">
        <v>82833.000000000015</v>
      </c>
      <c r="C64" s="21">
        <v>40284.889000000003</v>
      </c>
    </row>
    <row r="65" spans="1:3" x14ac:dyDescent="0.25">
      <c r="A65" s="9" t="s">
        <v>18</v>
      </c>
      <c r="B65" s="21">
        <v>82833</v>
      </c>
      <c r="C65" s="21">
        <v>35724.845000000001</v>
      </c>
    </row>
    <row r="66" spans="1:3" x14ac:dyDescent="0.25">
      <c r="A66" s="9" t="s">
        <v>19</v>
      </c>
      <c r="B66" s="19">
        <v>82833</v>
      </c>
      <c r="C66" s="19">
        <v>41900.544999999998</v>
      </c>
    </row>
    <row r="68" spans="1:3" x14ac:dyDescent="0.25">
      <c r="A68" s="5" t="s">
        <v>7</v>
      </c>
      <c r="B68" s="11" t="s">
        <v>32</v>
      </c>
      <c r="C68" s="11" t="s">
        <v>2</v>
      </c>
    </row>
    <row r="69" spans="1:3" x14ac:dyDescent="0.25">
      <c r="A69" s="24" t="s">
        <v>8</v>
      </c>
      <c r="B69" s="18">
        <v>255789.9</v>
      </c>
      <c r="C69" s="18">
        <v>147067.02499999999</v>
      </c>
    </row>
    <row r="70" spans="1:3" x14ac:dyDescent="0.25">
      <c r="A70" s="24" t="s">
        <v>9</v>
      </c>
      <c r="B70" s="23">
        <v>255789.9</v>
      </c>
      <c r="C70" s="23">
        <v>128304.448</v>
      </c>
    </row>
    <row r="71" spans="1:3" x14ac:dyDescent="0.25">
      <c r="A71" s="9" t="s">
        <v>10</v>
      </c>
      <c r="B71" s="21">
        <v>255789.9</v>
      </c>
      <c r="C71" s="21">
        <v>182230.68799999999</v>
      </c>
    </row>
    <row r="72" spans="1:3" x14ac:dyDescent="0.25">
      <c r="A72" s="9" t="s">
        <v>11</v>
      </c>
      <c r="B72" s="21">
        <f>8776.33*30</f>
        <v>263289.90000000002</v>
      </c>
      <c r="C72" s="21">
        <v>179302</v>
      </c>
    </row>
    <row r="73" spans="1:3" x14ac:dyDescent="0.25">
      <c r="A73" s="9" t="s">
        <v>12</v>
      </c>
      <c r="B73" s="21">
        <v>263289.90000000002</v>
      </c>
      <c r="C73" s="21">
        <v>159050.598</v>
      </c>
    </row>
    <row r="74" spans="1:3" x14ac:dyDescent="0.25">
      <c r="A74" s="9" t="s">
        <v>13</v>
      </c>
      <c r="B74" s="21">
        <v>263289.90000000002</v>
      </c>
      <c r="C74" s="21">
        <v>199684.74799999999</v>
      </c>
    </row>
    <row r="75" spans="1:3" x14ac:dyDescent="0.25">
      <c r="A75" s="9" t="s">
        <v>14</v>
      </c>
      <c r="B75" s="21">
        <v>263289.90000000002</v>
      </c>
      <c r="C75" s="21">
        <v>214867.72899999999</v>
      </c>
    </row>
    <row r="76" spans="1:3" x14ac:dyDescent="0.25">
      <c r="A76" s="9" t="s">
        <v>15</v>
      </c>
      <c r="B76" s="21">
        <v>263289.90000000002</v>
      </c>
      <c r="C76" s="21">
        <v>209675.03200000001</v>
      </c>
    </row>
    <row r="77" spans="1:3" x14ac:dyDescent="0.25">
      <c r="A77" s="9" t="s">
        <v>16</v>
      </c>
      <c r="B77" s="21">
        <v>263289.90000000002</v>
      </c>
      <c r="C77" s="21">
        <v>193160.67499999999</v>
      </c>
    </row>
    <row r="78" spans="1:3" x14ac:dyDescent="0.25">
      <c r="A78" s="9" t="s">
        <v>17</v>
      </c>
      <c r="B78" s="21">
        <v>263289.90000000002</v>
      </c>
      <c r="C78" s="21">
        <v>203431.75</v>
      </c>
    </row>
    <row r="79" spans="1:3" x14ac:dyDescent="0.25">
      <c r="A79" s="9" t="s">
        <v>18</v>
      </c>
      <c r="B79" s="21">
        <v>263289.90000000002</v>
      </c>
      <c r="C79" s="21">
        <v>194941.45400000003</v>
      </c>
    </row>
    <row r="80" spans="1:3" x14ac:dyDescent="0.25">
      <c r="A80" s="9" t="s">
        <v>19</v>
      </c>
      <c r="B80" s="19">
        <v>270789.90000000002</v>
      </c>
      <c r="C80" s="19">
        <v>187611.63200000001</v>
      </c>
    </row>
    <row r="84" spans="1:1" x14ac:dyDescent="0.25">
      <c r="A84" s="4" t="s">
        <v>35</v>
      </c>
    </row>
    <row r="85" spans="1:1" x14ac:dyDescent="0.25">
      <c r="A85" s="5" t="s">
        <v>1</v>
      </c>
    </row>
    <row r="86" spans="1:1" x14ac:dyDescent="0.25">
      <c r="A86" t="s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Produção Nacional</vt:lpstr>
      <vt:lpstr>Produção Regional</vt:lpstr>
    </vt:vector>
  </TitlesOfParts>
  <Company>ANP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rfabreu</cp:lastModifiedBy>
  <dcterms:created xsi:type="dcterms:W3CDTF">2017-04-12T12:36:13Z</dcterms:created>
  <dcterms:modified xsi:type="dcterms:W3CDTF">2019-01-23T12:46:08Z</dcterms:modified>
</cp:coreProperties>
</file>