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ri\Desktop\"/>
    </mc:Choice>
  </mc:AlternateContent>
  <xr:revisionPtr revIDLastSave="0" documentId="8_{C9473FF5-7032-4D4A-B006-835337D8309A}" xr6:coauthVersionLast="45" xr6:coauthVersionMax="45" xr10:uidLastSave="{00000000-0000-0000-0000-000000000000}"/>
  <bookViews>
    <workbookView xWindow="18648" yWindow="-108" windowWidth="7596" windowHeight="9144" xr2:uid="{00000000-000D-0000-FFFF-FFFF00000000}"/>
  </bookViews>
  <sheets>
    <sheet name="SPY" sheetId="2" r:id="rId1"/>
  </sheets>
  <definedNames>
    <definedName name="_xlnm._FilterDatabase" localSheetId="0" hidden="1">SPY!$A$1:$F$167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2" l="1"/>
  <c r="F12" i="2"/>
  <c r="F14" i="2"/>
  <c r="F19" i="2"/>
  <c r="F24" i="2"/>
  <c r="F26" i="2"/>
  <c r="F31" i="2"/>
  <c r="F36" i="2"/>
  <c r="F38" i="2"/>
  <c r="F43" i="2"/>
  <c r="F48" i="2"/>
  <c r="F50" i="2"/>
  <c r="F55" i="2"/>
  <c r="F60" i="2"/>
  <c r="F62" i="2"/>
  <c r="F67" i="2"/>
  <c r="F72" i="2"/>
  <c r="F74" i="2"/>
  <c r="F79" i="2"/>
  <c r="F84" i="2"/>
  <c r="F86" i="2"/>
  <c r="F91" i="2"/>
  <c r="F96" i="2"/>
  <c r="F98" i="2"/>
  <c r="F103" i="2"/>
  <c r="F108" i="2"/>
  <c r="F110" i="2"/>
  <c r="F115" i="2"/>
  <c r="F120" i="2"/>
  <c r="F122" i="2"/>
  <c r="F127" i="2"/>
  <c r="F132" i="2"/>
  <c r="F134" i="2"/>
  <c r="F139" i="2"/>
  <c r="F144" i="2"/>
  <c r="F146" i="2"/>
  <c r="F151" i="2"/>
  <c r="F156" i="2"/>
  <c r="F158" i="2"/>
  <c r="F163" i="2"/>
  <c r="F3" i="2"/>
  <c r="E4" i="2"/>
  <c r="E5" i="2"/>
  <c r="F5" i="2" s="1"/>
  <c r="E6" i="2"/>
  <c r="E7" i="2"/>
  <c r="E8" i="2"/>
  <c r="F8" i="2" s="1"/>
  <c r="E9" i="2"/>
  <c r="F9" i="2" s="1"/>
  <c r="E10" i="2"/>
  <c r="F10" i="2" s="1"/>
  <c r="E11" i="2"/>
  <c r="F11" i="2" s="1"/>
  <c r="E12" i="2"/>
  <c r="E13" i="2"/>
  <c r="F13" i="2" s="1"/>
  <c r="E14" i="2"/>
  <c r="E15" i="2"/>
  <c r="F16" i="2" s="1"/>
  <c r="E16" i="2"/>
  <c r="E17" i="2"/>
  <c r="F17" i="2" s="1"/>
  <c r="E18" i="2"/>
  <c r="E19" i="2"/>
  <c r="E20" i="2"/>
  <c r="F20" i="2" s="1"/>
  <c r="E21" i="2"/>
  <c r="F21" i="2" s="1"/>
  <c r="E22" i="2"/>
  <c r="F22" i="2" s="1"/>
  <c r="E23" i="2"/>
  <c r="F23" i="2" s="1"/>
  <c r="E24" i="2"/>
  <c r="E25" i="2"/>
  <c r="F25" i="2" s="1"/>
  <c r="E26" i="2"/>
  <c r="E27" i="2"/>
  <c r="F28" i="2" s="1"/>
  <c r="E28" i="2"/>
  <c r="E29" i="2"/>
  <c r="F29" i="2" s="1"/>
  <c r="E30" i="2"/>
  <c r="E31" i="2"/>
  <c r="E32" i="2"/>
  <c r="F32" i="2" s="1"/>
  <c r="E33" i="2"/>
  <c r="F33" i="2" s="1"/>
  <c r="E34" i="2"/>
  <c r="F34" i="2" s="1"/>
  <c r="E35" i="2"/>
  <c r="F35" i="2" s="1"/>
  <c r="E36" i="2"/>
  <c r="E37" i="2"/>
  <c r="F37" i="2" s="1"/>
  <c r="E38" i="2"/>
  <c r="E39" i="2"/>
  <c r="F39" i="2" s="1"/>
  <c r="E40" i="2"/>
  <c r="F40" i="2" s="1"/>
  <c r="E41" i="2"/>
  <c r="F41" i="2" s="1"/>
  <c r="E42" i="2"/>
  <c r="E43" i="2"/>
  <c r="E44" i="2"/>
  <c r="F44" i="2" s="1"/>
  <c r="E45" i="2"/>
  <c r="F45" i="2" s="1"/>
  <c r="E46" i="2"/>
  <c r="F46" i="2" s="1"/>
  <c r="E47" i="2"/>
  <c r="F47" i="2" s="1"/>
  <c r="E48" i="2"/>
  <c r="E49" i="2"/>
  <c r="F49" i="2" s="1"/>
  <c r="E50" i="2"/>
  <c r="E51" i="2"/>
  <c r="F51" i="2" s="1"/>
  <c r="E52" i="2"/>
  <c r="F52" i="2" s="1"/>
  <c r="E53" i="2"/>
  <c r="F53" i="2" s="1"/>
  <c r="E54" i="2"/>
  <c r="E55" i="2"/>
  <c r="E56" i="2"/>
  <c r="F56" i="2" s="1"/>
  <c r="E57" i="2"/>
  <c r="F57" i="2" s="1"/>
  <c r="E58" i="2"/>
  <c r="F58" i="2" s="1"/>
  <c r="E59" i="2"/>
  <c r="F59" i="2" s="1"/>
  <c r="E60" i="2"/>
  <c r="E61" i="2"/>
  <c r="F61" i="2" s="1"/>
  <c r="E62" i="2"/>
  <c r="E63" i="2"/>
  <c r="F63" i="2" s="1"/>
  <c r="E64" i="2"/>
  <c r="F64" i="2" s="1"/>
  <c r="E65" i="2"/>
  <c r="F65" i="2" s="1"/>
  <c r="E66" i="2"/>
  <c r="E67" i="2"/>
  <c r="E68" i="2"/>
  <c r="F68" i="2" s="1"/>
  <c r="E69" i="2"/>
  <c r="F69" i="2" s="1"/>
  <c r="E70" i="2"/>
  <c r="F70" i="2" s="1"/>
  <c r="E71" i="2"/>
  <c r="F71" i="2" s="1"/>
  <c r="E72" i="2"/>
  <c r="E73" i="2"/>
  <c r="F73" i="2" s="1"/>
  <c r="E74" i="2"/>
  <c r="E75" i="2"/>
  <c r="F75" i="2" s="1"/>
  <c r="E76" i="2"/>
  <c r="F76" i="2" s="1"/>
  <c r="E77" i="2"/>
  <c r="F78" i="2" s="1"/>
  <c r="E78" i="2"/>
  <c r="E79" i="2"/>
  <c r="E80" i="2"/>
  <c r="F80" i="2" s="1"/>
  <c r="E81" i="2"/>
  <c r="F81" i="2" s="1"/>
  <c r="E82" i="2"/>
  <c r="F82" i="2" s="1"/>
  <c r="E83" i="2"/>
  <c r="F83" i="2" s="1"/>
  <c r="E84" i="2"/>
  <c r="E85" i="2"/>
  <c r="F85" i="2" s="1"/>
  <c r="E86" i="2"/>
  <c r="E87" i="2"/>
  <c r="F87" i="2" s="1"/>
  <c r="E88" i="2"/>
  <c r="F88" i="2" s="1"/>
  <c r="E89" i="2"/>
  <c r="F89" i="2" s="1"/>
  <c r="E90" i="2"/>
  <c r="E91" i="2"/>
  <c r="E92" i="2"/>
  <c r="F92" i="2" s="1"/>
  <c r="E93" i="2"/>
  <c r="F93" i="2" s="1"/>
  <c r="E94" i="2"/>
  <c r="F94" i="2" s="1"/>
  <c r="E95" i="2"/>
  <c r="F95" i="2" s="1"/>
  <c r="E96" i="2"/>
  <c r="E97" i="2"/>
  <c r="F97" i="2" s="1"/>
  <c r="E98" i="2"/>
  <c r="E99" i="2"/>
  <c r="F99" i="2" s="1"/>
  <c r="E100" i="2"/>
  <c r="F100" i="2" s="1"/>
  <c r="E101" i="2"/>
  <c r="F101" i="2" s="1"/>
  <c r="E102" i="2"/>
  <c r="E103" i="2"/>
  <c r="E104" i="2"/>
  <c r="F104" i="2" s="1"/>
  <c r="E105" i="2"/>
  <c r="F105" i="2" s="1"/>
  <c r="E106" i="2"/>
  <c r="F106" i="2" s="1"/>
  <c r="E107" i="2"/>
  <c r="F107" i="2" s="1"/>
  <c r="E108" i="2"/>
  <c r="E109" i="2"/>
  <c r="F109" i="2" s="1"/>
  <c r="E110" i="2"/>
  <c r="E111" i="2"/>
  <c r="F111" i="2" s="1"/>
  <c r="E112" i="2"/>
  <c r="F112" i="2" s="1"/>
  <c r="E113" i="2"/>
  <c r="F113" i="2" s="1"/>
  <c r="E114" i="2"/>
  <c r="E115" i="2"/>
  <c r="E116" i="2"/>
  <c r="F116" i="2" s="1"/>
  <c r="E117" i="2"/>
  <c r="F117" i="2" s="1"/>
  <c r="E118" i="2"/>
  <c r="F118" i="2" s="1"/>
  <c r="E119" i="2"/>
  <c r="F119" i="2" s="1"/>
  <c r="E120" i="2"/>
  <c r="E121" i="2"/>
  <c r="F121" i="2" s="1"/>
  <c r="E122" i="2"/>
  <c r="E123" i="2"/>
  <c r="F123" i="2" s="1"/>
  <c r="E124" i="2"/>
  <c r="F124" i="2" s="1"/>
  <c r="E125" i="2"/>
  <c r="F125" i="2" s="1"/>
  <c r="E126" i="2"/>
  <c r="E127" i="2"/>
  <c r="E128" i="2"/>
  <c r="F128" i="2" s="1"/>
  <c r="E129" i="2"/>
  <c r="F129" i="2" s="1"/>
  <c r="E130" i="2"/>
  <c r="F130" i="2" s="1"/>
  <c r="E131" i="2"/>
  <c r="F131" i="2" s="1"/>
  <c r="E132" i="2"/>
  <c r="E133" i="2"/>
  <c r="F133" i="2" s="1"/>
  <c r="E134" i="2"/>
  <c r="E135" i="2"/>
  <c r="F135" i="2" s="1"/>
  <c r="E136" i="2"/>
  <c r="F136" i="2" s="1"/>
  <c r="E137" i="2"/>
  <c r="F138" i="2" s="1"/>
  <c r="E138" i="2"/>
  <c r="E139" i="2"/>
  <c r="E140" i="2"/>
  <c r="F140" i="2" s="1"/>
  <c r="E141" i="2"/>
  <c r="F141" i="2" s="1"/>
  <c r="E142" i="2"/>
  <c r="F142" i="2" s="1"/>
  <c r="E143" i="2"/>
  <c r="F143" i="2" s="1"/>
  <c r="E144" i="2"/>
  <c r="E145" i="2"/>
  <c r="F145" i="2" s="1"/>
  <c r="E146" i="2"/>
  <c r="E147" i="2"/>
  <c r="F147" i="2" s="1"/>
  <c r="E148" i="2"/>
  <c r="F148" i="2" s="1"/>
  <c r="E149" i="2"/>
  <c r="F149" i="2" s="1"/>
  <c r="E150" i="2"/>
  <c r="E151" i="2"/>
  <c r="E152" i="2"/>
  <c r="F152" i="2" s="1"/>
  <c r="E153" i="2"/>
  <c r="F153" i="2" s="1"/>
  <c r="E154" i="2"/>
  <c r="F154" i="2" s="1"/>
  <c r="E155" i="2"/>
  <c r="F155" i="2" s="1"/>
  <c r="E156" i="2"/>
  <c r="E157" i="2"/>
  <c r="F157" i="2" s="1"/>
  <c r="E158" i="2"/>
  <c r="E159" i="2"/>
  <c r="F159" i="2" s="1"/>
  <c r="E160" i="2"/>
  <c r="F160" i="2" s="1"/>
  <c r="E161" i="2"/>
  <c r="F161" i="2" s="1"/>
  <c r="E162" i="2"/>
  <c r="E163" i="2"/>
  <c r="E164" i="2"/>
  <c r="F164" i="2" s="1"/>
  <c r="E165" i="2"/>
  <c r="F165" i="2" s="1"/>
  <c r="E166" i="2"/>
  <c r="F166" i="2" s="1"/>
  <c r="E167" i="2"/>
  <c r="F167" i="2" s="1"/>
  <c r="E3" i="2"/>
  <c r="F4" i="2" s="1"/>
  <c r="D167" i="2"/>
  <c r="D157" i="2"/>
  <c r="D145" i="2"/>
  <c r="D133" i="2"/>
  <c r="D121" i="2"/>
  <c r="D109" i="2"/>
  <c r="D97" i="2"/>
  <c r="D85" i="2"/>
  <c r="D73" i="2"/>
  <c r="D61" i="2"/>
  <c r="D49" i="2"/>
  <c r="D37" i="2"/>
  <c r="D25" i="2"/>
  <c r="D13" i="2"/>
  <c r="F150" i="2" l="1"/>
  <c r="F114" i="2"/>
  <c r="F102" i="2"/>
  <c r="F66" i="2"/>
  <c r="F42" i="2"/>
  <c r="F18" i="2"/>
  <c r="F27" i="2"/>
  <c r="F15" i="2"/>
  <c r="F162" i="2"/>
  <c r="F126" i="2"/>
  <c r="F90" i="2"/>
  <c r="F54" i="2"/>
  <c r="F30" i="2"/>
  <c r="F6" i="2"/>
  <c r="F137" i="2"/>
  <c r="F77" i="2"/>
</calcChain>
</file>

<file path=xl/sharedStrings.xml><?xml version="1.0" encoding="utf-8"?>
<sst xmlns="http://schemas.openxmlformats.org/spreadsheetml/2006/main" count="10" uniqueCount="9">
  <si>
    <t>Date</t>
  </si>
  <si>
    <t>Open</t>
  </si>
  <si>
    <t>Close</t>
  </si>
  <si>
    <t>Average Close Price</t>
  </si>
  <si>
    <t>Monthly Return</t>
  </si>
  <si>
    <t>Change in Return</t>
  </si>
  <si>
    <t>Average Return 1993 - 2006</t>
  </si>
  <si>
    <t>Average Change after Positive Return</t>
  </si>
  <si>
    <t>Average Change after Negative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</si>
</sst>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4" fontId="0" fillId="33" borderId="0" xfId="0" applyNumberFormat="1" applyFill="1"/>
    <xf numFmtId="0" fontId="0" fillId="33" borderId="0" xfId="0" applyFill="1"/>
    <xf numFmtId="10" fontId="0" fillId="33" borderId="0" xfId="1" applyNumberFormat="1" applyFont="1" applyFill="1"/>
    <xf numFmtId="0" fontId="0" fillId="0" borderId="0" xfId="0" applyAlignment="1">
      <alignment wrapText="1"/>
    </xf>
    <xf numFmtId="2" fontId="0" fillId="33" borderId="0" xfId="0" applyNumberFormat="1" applyFill="1"/>
    <xf numFmtId="2" fontId="0" fillId="0" borderId="0" xfId="0" applyNumberFormat="1"/>
    <xf numFmtId="2" fontId="0" fillId="0" borderId="0" xfId="0" applyNumberFormat="1" applyAlignment="1">
      <alignment wrapText="1"/>
    </xf>
    <xf numFmtId="164" fontId="0" fillId="33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7"/>
  <sheetViews>
    <sheetView showGridLines="0" tabSelected="1" workbookViewId="0">
      <selection activeCell="I5" sqref="I4:I5"/>
    </sheetView>
  </sheetViews>
  <sheetFormatPr defaultRowHeight="14.4" x14ac:dyDescent="0.3"/>
  <cols>
    <col min="1" max="1" width="11.109375" customWidth="1"/>
    <col min="2" max="2" width="13.33203125" customWidth="1"/>
    <col min="3" max="3" width="12" customWidth="1"/>
    <col min="4" max="4" width="9.109375" style="8"/>
    <col min="8" max="8" width="34.5546875" customWidth="1"/>
  </cols>
  <sheetData>
    <row r="1" spans="1:9" ht="43.2" x14ac:dyDescent="0.3">
      <c r="A1" t="s">
        <v>0</v>
      </c>
      <c r="B1" t="s">
        <v>1</v>
      </c>
      <c r="C1" t="s">
        <v>2</v>
      </c>
      <c r="D1" s="9" t="s">
        <v>3</v>
      </c>
      <c r="E1" s="6" t="s">
        <v>4</v>
      </c>
      <c r="F1" s="6" t="s">
        <v>5</v>
      </c>
    </row>
    <row r="2" spans="1:9" x14ac:dyDescent="0.3">
      <c r="A2" s="3">
        <v>33970</v>
      </c>
      <c r="B2" s="4">
        <v>43.96875</v>
      </c>
      <c r="C2" s="4">
        <v>43.9375</v>
      </c>
      <c r="D2" s="7"/>
      <c r="E2" s="4">
        <v>0</v>
      </c>
      <c r="F2" s="4">
        <v>0</v>
      </c>
      <c r="H2" s="4" t="s">
        <v>3</v>
      </c>
      <c r="I2" s="4">
        <v>97.14</v>
      </c>
    </row>
    <row r="3" spans="1:9" x14ac:dyDescent="0.3">
      <c r="A3" s="3">
        <v>34001</v>
      </c>
      <c r="B3" s="4">
        <v>43.96875</v>
      </c>
      <c r="C3" s="4">
        <v>44.40625</v>
      </c>
      <c r="D3" s="7"/>
      <c r="E3" s="4">
        <f>(C3-C2)/C2</f>
        <v>1.0668563300142247E-2</v>
      </c>
      <c r="F3" s="5">
        <f>E3-E2</f>
        <v>1.0668563300142247E-2</v>
      </c>
      <c r="H3" s="4" t="s">
        <v>6</v>
      </c>
      <c r="I3" s="4">
        <v>7.7600000000000004E-3</v>
      </c>
    </row>
    <row r="4" spans="1:9" x14ac:dyDescent="0.3">
      <c r="A4" s="3">
        <v>34029</v>
      </c>
      <c r="B4" s="4">
        <v>44.5625</v>
      </c>
      <c r="C4" s="4">
        <v>45.1875</v>
      </c>
      <c r="D4" s="7"/>
      <c r="E4" s="4">
        <f t="shared" ref="E4:E67" si="0">(C4-C3)/C3</f>
        <v>1.7593244194229415E-2</v>
      </c>
      <c r="F4" s="5">
        <f t="shared" ref="F4:F67" si="1">E4-E3</f>
        <v>6.9246808940871679E-3</v>
      </c>
      <c r="H4" s="4" t="s">
        <v>7</v>
      </c>
      <c r="I4" s="10">
        <v>6.5646919999999996E-3</v>
      </c>
    </row>
    <row r="5" spans="1:9" x14ac:dyDescent="0.3">
      <c r="A5" s="3">
        <v>34060</v>
      </c>
      <c r="B5" s="4">
        <v>45.25</v>
      </c>
      <c r="C5" s="4">
        <v>44.03125</v>
      </c>
      <c r="D5" s="7"/>
      <c r="E5" s="4">
        <f t="shared" si="0"/>
        <v>-2.5587828492392807E-2</v>
      </c>
      <c r="F5" s="5">
        <f t="shared" si="1"/>
        <v>-4.3181072686622218E-2</v>
      </c>
      <c r="H5" s="4" t="s">
        <v>8</v>
      </c>
      <c r="I5" s="10">
        <v>9.0357690000000008E-3</v>
      </c>
    </row>
    <row r="6" spans="1:9" x14ac:dyDescent="0.3">
      <c r="A6" s="3">
        <v>34090</v>
      </c>
      <c r="B6" s="4">
        <v>44.09375</v>
      </c>
      <c r="C6" s="4">
        <v>45.21875</v>
      </c>
      <c r="D6" s="7"/>
      <c r="E6" s="4">
        <f t="shared" si="0"/>
        <v>2.6969481902058199E-2</v>
      </c>
      <c r="F6" s="5">
        <f t="shared" si="1"/>
        <v>5.2557310394451009E-2</v>
      </c>
    </row>
    <row r="7" spans="1:9" x14ac:dyDescent="0.3">
      <c r="A7" s="3">
        <v>34121</v>
      </c>
      <c r="B7" s="4">
        <v>45.375</v>
      </c>
      <c r="C7" s="4">
        <v>45.0625</v>
      </c>
      <c r="D7" s="7"/>
      <c r="E7" s="4">
        <f t="shared" si="0"/>
        <v>-3.4554250172771253E-3</v>
      </c>
      <c r="F7" s="5">
        <f t="shared" si="1"/>
        <v>-3.0424906919335325E-2</v>
      </c>
    </row>
    <row r="8" spans="1:9" x14ac:dyDescent="0.3">
      <c r="A8" s="3">
        <v>34151</v>
      </c>
      <c r="B8" s="4">
        <v>45.125</v>
      </c>
      <c r="C8" s="4">
        <v>44.84375</v>
      </c>
      <c r="D8" s="7"/>
      <c r="E8" s="4">
        <f t="shared" si="0"/>
        <v>-4.8543689320388345E-3</v>
      </c>
      <c r="F8" s="5">
        <f t="shared" si="1"/>
        <v>-1.3989439147617092E-3</v>
      </c>
    </row>
    <row r="9" spans="1:9" x14ac:dyDescent="0.3">
      <c r="A9" s="3">
        <v>34182</v>
      </c>
      <c r="B9" s="4">
        <v>44.90625</v>
      </c>
      <c r="C9" s="4">
        <v>46.5625</v>
      </c>
      <c r="D9" s="7"/>
      <c r="E9" s="4">
        <f t="shared" si="0"/>
        <v>3.8327526132404179E-2</v>
      </c>
      <c r="F9" s="5">
        <f t="shared" si="1"/>
        <v>4.3181895064443011E-2</v>
      </c>
    </row>
    <row r="10" spans="1:9" x14ac:dyDescent="0.3">
      <c r="A10" s="3">
        <v>34213</v>
      </c>
      <c r="B10" s="4">
        <v>46.40625</v>
      </c>
      <c r="C10" s="4">
        <v>45.9375</v>
      </c>
      <c r="D10" s="7"/>
      <c r="E10" s="4">
        <f t="shared" si="0"/>
        <v>-1.3422818791946308E-2</v>
      </c>
      <c r="F10" s="5">
        <f t="shared" si="1"/>
        <v>-5.1750344924350489E-2</v>
      </c>
    </row>
    <row r="11" spans="1:9" x14ac:dyDescent="0.3">
      <c r="A11" s="3">
        <v>34243</v>
      </c>
      <c r="B11" s="4">
        <v>45.875</v>
      </c>
      <c r="C11" s="4">
        <v>46.84375</v>
      </c>
      <c r="D11" s="7"/>
      <c r="E11" s="4">
        <f t="shared" si="0"/>
        <v>1.9727891156462583E-2</v>
      </c>
      <c r="F11" s="5">
        <f t="shared" si="1"/>
        <v>3.3150709948408894E-2</v>
      </c>
    </row>
    <row r="12" spans="1:9" x14ac:dyDescent="0.3">
      <c r="A12" s="3">
        <v>34274</v>
      </c>
      <c r="B12" s="4">
        <v>46.78125</v>
      </c>
      <c r="C12" s="4">
        <v>46.34375</v>
      </c>
      <c r="D12" s="7"/>
      <c r="E12" s="4">
        <f t="shared" si="0"/>
        <v>-1.067378252168112E-2</v>
      </c>
      <c r="F12" s="5">
        <f t="shared" si="1"/>
        <v>-3.0401673678143705E-2</v>
      </c>
    </row>
    <row r="13" spans="1:9" x14ac:dyDescent="0.3">
      <c r="A13" s="3">
        <v>34304</v>
      </c>
      <c r="B13" s="4">
        <v>46.59375</v>
      </c>
      <c r="C13" s="4">
        <v>46.59375</v>
      </c>
      <c r="D13" s="7">
        <f>AVERAGE(C2:C13)</f>
        <v>45.4140625</v>
      </c>
      <c r="E13" s="4">
        <f t="shared" si="0"/>
        <v>5.394470667565745E-3</v>
      </c>
      <c r="F13" s="5">
        <f t="shared" si="1"/>
        <v>1.6068253189246866E-2</v>
      </c>
    </row>
    <row r="14" spans="1:9" x14ac:dyDescent="0.3">
      <c r="A14" s="1">
        <v>34335</v>
      </c>
      <c r="B14">
        <v>46.59375</v>
      </c>
      <c r="C14">
        <v>48.21875</v>
      </c>
      <c r="E14">
        <f t="shared" si="0"/>
        <v>3.4875922199865864E-2</v>
      </c>
      <c r="F14" s="2">
        <f t="shared" si="1"/>
        <v>2.9481451532300119E-2</v>
      </c>
    </row>
    <row r="15" spans="1:9" x14ac:dyDescent="0.3">
      <c r="A15" s="1">
        <v>34366</v>
      </c>
      <c r="B15">
        <v>48.15625</v>
      </c>
      <c r="C15">
        <v>46.8125</v>
      </c>
      <c r="E15">
        <f t="shared" si="0"/>
        <v>-2.916396629941672E-2</v>
      </c>
      <c r="F15" s="2">
        <f t="shared" si="1"/>
        <v>-6.4039888499282577E-2</v>
      </c>
    </row>
    <row r="16" spans="1:9" x14ac:dyDescent="0.3">
      <c r="A16" s="1">
        <v>34394</v>
      </c>
      <c r="B16">
        <v>46.8125</v>
      </c>
      <c r="C16">
        <v>44.59375</v>
      </c>
      <c r="E16">
        <f t="shared" si="0"/>
        <v>-4.7396528704939919E-2</v>
      </c>
      <c r="F16" s="2">
        <f t="shared" si="1"/>
        <v>-1.8232562405523199E-2</v>
      </c>
    </row>
    <row r="17" spans="1:6" x14ac:dyDescent="0.3">
      <c r="A17" s="1">
        <v>34425</v>
      </c>
      <c r="B17">
        <v>43.34375</v>
      </c>
      <c r="C17">
        <v>45.09375</v>
      </c>
      <c r="E17">
        <f t="shared" si="0"/>
        <v>1.1212333566923615E-2</v>
      </c>
      <c r="F17" s="2">
        <f t="shared" si="1"/>
        <v>5.8608862271863536E-2</v>
      </c>
    </row>
    <row r="18" spans="1:6" x14ac:dyDescent="0.3">
      <c r="A18" s="1">
        <v>34455</v>
      </c>
      <c r="B18">
        <v>45.09375</v>
      </c>
      <c r="C18">
        <v>45.8125</v>
      </c>
      <c r="E18">
        <f t="shared" si="0"/>
        <v>1.5939015939015939E-2</v>
      </c>
      <c r="F18" s="2">
        <f t="shared" si="1"/>
        <v>4.7266823720923234E-3</v>
      </c>
    </row>
    <row r="19" spans="1:6" x14ac:dyDescent="0.3">
      <c r="A19" s="1">
        <v>34486</v>
      </c>
      <c r="B19">
        <v>45.703125</v>
      </c>
      <c r="C19">
        <v>44.46875</v>
      </c>
      <c r="E19">
        <f t="shared" si="0"/>
        <v>-2.9331514324693043E-2</v>
      </c>
      <c r="F19" s="2">
        <f t="shared" si="1"/>
        <v>-4.5270530263708982E-2</v>
      </c>
    </row>
    <row r="20" spans="1:6" x14ac:dyDescent="0.3">
      <c r="A20" s="1">
        <v>34516</v>
      </c>
      <c r="B20">
        <v>44.6875</v>
      </c>
      <c r="C20">
        <v>45.90625</v>
      </c>
      <c r="E20">
        <f t="shared" si="0"/>
        <v>3.2326071679550247E-2</v>
      </c>
      <c r="F20" s="2">
        <f t="shared" si="1"/>
        <v>6.1657586004243287E-2</v>
      </c>
    </row>
    <row r="21" spans="1:6" x14ac:dyDescent="0.3">
      <c r="A21" s="1">
        <v>34547</v>
      </c>
      <c r="B21">
        <v>45.9375</v>
      </c>
      <c r="C21">
        <v>47.65625</v>
      </c>
      <c r="E21">
        <f t="shared" si="0"/>
        <v>3.8121170864533697E-2</v>
      </c>
      <c r="F21" s="2">
        <f t="shared" si="1"/>
        <v>5.7950991849834502E-3</v>
      </c>
    </row>
    <row r="22" spans="1:6" x14ac:dyDescent="0.3">
      <c r="A22" s="1">
        <v>34578</v>
      </c>
      <c r="B22">
        <v>47.5</v>
      </c>
      <c r="C22">
        <v>46.171875</v>
      </c>
      <c r="E22">
        <f t="shared" si="0"/>
        <v>-3.1147540983606559E-2</v>
      </c>
      <c r="F22" s="2">
        <f t="shared" si="1"/>
        <v>-6.9268711848140263E-2</v>
      </c>
    </row>
    <row r="23" spans="1:6" x14ac:dyDescent="0.3">
      <c r="A23" s="1">
        <v>34608</v>
      </c>
      <c r="B23">
        <v>46.203125</v>
      </c>
      <c r="C23">
        <v>47.484375</v>
      </c>
      <c r="E23">
        <f t="shared" si="0"/>
        <v>2.8426395939086295E-2</v>
      </c>
      <c r="F23" s="2">
        <f t="shared" si="1"/>
        <v>5.9573936922692854E-2</v>
      </c>
    </row>
    <row r="24" spans="1:6" x14ac:dyDescent="0.3">
      <c r="A24" s="1">
        <v>34639</v>
      </c>
      <c r="B24">
        <v>47.28125</v>
      </c>
      <c r="C24">
        <v>45.59375</v>
      </c>
      <c r="E24">
        <f t="shared" si="0"/>
        <v>-3.9815728858177031E-2</v>
      </c>
      <c r="F24" s="2">
        <f t="shared" si="1"/>
        <v>-6.8242124797263326E-2</v>
      </c>
    </row>
    <row r="25" spans="1:6" x14ac:dyDescent="0.3">
      <c r="A25" s="1">
        <v>34669</v>
      </c>
      <c r="B25">
        <v>45.640625</v>
      </c>
      <c r="C25">
        <v>45.5625</v>
      </c>
      <c r="D25" s="8">
        <f>AVERAGE(C14:C25)</f>
        <v>46.114583333333336</v>
      </c>
      <c r="E25">
        <f t="shared" si="0"/>
        <v>-6.8540095956134343E-4</v>
      </c>
      <c r="F25" s="2">
        <f t="shared" si="1"/>
        <v>3.9130327898615688E-2</v>
      </c>
    </row>
    <row r="26" spans="1:6" x14ac:dyDescent="0.3">
      <c r="A26" s="3">
        <v>34700</v>
      </c>
      <c r="B26" s="4">
        <v>45.703125</v>
      </c>
      <c r="C26" s="4">
        <v>47.09375</v>
      </c>
      <c r="D26" s="7"/>
      <c r="E26" s="4">
        <f t="shared" si="0"/>
        <v>3.3607681755829906E-2</v>
      </c>
      <c r="F26" s="5">
        <f t="shared" si="1"/>
        <v>3.4293082715391249E-2</v>
      </c>
    </row>
    <row r="27" spans="1:6" x14ac:dyDescent="0.3">
      <c r="A27" s="3">
        <v>34731</v>
      </c>
      <c r="B27" s="4">
        <v>47.15625</v>
      </c>
      <c r="C27" s="4">
        <v>49.015625</v>
      </c>
      <c r="D27" s="7"/>
      <c r="E27" s="4">
        <f t="shared" si="0"/>
        <v>4.0809555408095555E-2</v>
      </c>
      <c r="F27" s="5">
        <f t="shared" si="1"/>
        <v>7.2018736522656487E-3</v>
      </c>
    </row>
    <row r="28" spans="1:6" x14ac:dyDescent="0.3">
      <c r="A28" s="3">
        <v>34759</v>
      </c>
      <c r="B28" s="4">
        <v>48.96875</v>
      </c>
      <c r="C28" s="4">
        <v>50.109375</v>
      </c>
      <c r="D28" s="7"/>
      <c r="E28" s="4">
        <f t="shared" si="0"/>
        <v>2.2314313037934332E-2</v>
      </c>
      <c r="F28" s="5">
        <f t="shared" si="1"/>
        <v>-1.8495242370161223E-2</v>
      </c>
    </row>
    <row r="29" spans="1:6" x14ac:dyDescent="0.3">
      <c r="A29" s="3">
        <v>34790</v>
      </c>
      <c r="B29" s="4">
        <v>50.09375</v>
      </c>
      <c r="C29" s="4">
        <v>51.59375</v>
      </c>
      <c r="D29" s="7"/>
      <c r="E29" s="4">
        <f t="shared" si="0"/>
        <v>2.9622700342999689E-2</v>
      </c>
      <c r="F29" s="5">
        <f t="shared" si="1"/>
        <v>7.3083873050653579E-3</v>
      </c>
    </row>
    <row r="30" spans="1:6" x14ac:dyDescent="0.3">
      <c r="A30" s="3">
        <v>34820</v>
      </c>
      <c r="B30" s="4">
        <v>51.546875</v>
      </c>
      <c r="C30" s="4">
        <v>53.640625</v>
      </c>
      <c r="D30" s="7"/>
      <c r="E30" s="4">
        <f t="shared" si="0"/>
        <v>3.9672925499697156E-2</v>
      </c>
      <c r="F30" s="5">
        <f t="shared" si="1"/>
        <v>1.0050225156697467E-2</v>
      </c>
    </row>
    <row r="31" spans="1:6" x14ac:dyDescent="0.3">
      <c r="A31" s="3">
        <v>34851</v>
      </c>
      <c r="B31" s="4">
        <v>53.40625</v>
      </c>
      <c r="C31" s="4">
        <v>54.40625</v>
      </c>
      <c r="D31" s="7"/>
      <c r="E31" s="4">
        <f t="shared" si="0"/>
        <v>1.4273230410719488E-2</v>
      </c>
      <c r="F31" s="5">
        <f t="shared" si="1"/>
        <v>-2.5399695088977669E-2</v>
      </c>
    </row>
    <row r="32" spans="1:6" x14ac:dyDescent="0.3">
      <c r="A32" s="3">
        <v>34881</v>
      </c>
      <c r="B32" s="4">
        <v>54.46875</v>
      </c>
      <c r="C32" s="4">
        <v>56.15625</v>
      </c>
      <c r="D32" s="7"/>
      <c r="E32" s="4">
        <f t="shared" si="0"/>
        <v>3.2165422171165997E-2</v>
      </c>
      <c r="F32" s="5">
        <f t="shared" si="1"/>
        <v>1.789219176044651E-2</v>
      </c>
    </row>
    <row r="33" spans="1:6" x14ac:dyDescent="0.3">
      <c r="A33" s="3">
        <v>34912</v>
      </c>
      <c r="B33" s="4">
        <v>56.234375</v>
      </c>
      <c r="C33" s="4">
        <v>56.40625</v>
      </c>
      <c r="D33" s="7"/>
      <c r="E33" s="4">
        <f t="shared" si="0"/>
        <v>4.4518642181413468E-3</v>
      </c>
      <c r="F33" s="5">
        <f t="shared" si="1"/>
        <v>-2.7713557953024652E-2</v>
      </c>
    </row>
    <row r="34" spans="1:6" x14ac:dyDescent="0.3">
      <c r="A34" s="3">
        <v>34943</v>
      </c>
      <c r="B34" s="4">
        <v>56.390625</v>
      </c>
      <c r="C34" s="4">
        <v>58.484375</v>
      </c>
      <c r="D34" s="7"/>
      <c r="E34" s="4">
        <f t="shared" si="0"/>
        <v>3.6842105263157891E-2</v>
      </c>
      <c r="F34" s="5">
        <f t="shared" si="1"/>
        <v>3.2390241045016546E-2</v>
      </c>
    </row>
    <row r="35" spans="1:6" x14ac:dyDescent="0.3">
      <c r="A35" s="3">
        <v>34973</v>
      </c>
      <c r="B35" s="4">
        <v>58.484375</v>
      </c>
      <c r="C35" s="4">
        <v>58.3125</v>
      </c>
      <c r="D35" s="7"/>
      <c r="E35" s="4">
        <f t="shared" si="0"/>
        <v>-2.9388191290408761E-3</v>
      </c>
      <c r="F35" s="5">
        <f t="shared" si="1"/>
        <v>-3.9780924392198769E-2</v>
      </c>
    </row>
    <row r="36" spans="1:6" x14ac:dyDescent="0.3">
      <c r="A36" s="3">
        <v>35004</v>
      </c>
      <c r="B36" s="4">
        <v>58.28125</v>
      </c>
      <c r="C36" s="4">
        <v>60.90625</v>
      </c>
      <c r="D36" s="7"/>
      <c r="E36" s="4">
        <f t="shared" si="0"/>
        <v>4.4480171489817789E-2</v>
      </c>
      <c r="F36" s="5">
        <f t="shared" si="1"/>
        <v>4.7418990618858667E-2</v>
      </c>
    </row>
    <row r="37" spans="1:6" x14ac:dyDescent="0.3">
      <c r="A37" s="3">
        <v>35034</v>
      </c>
      <c r="B37" s="4">
        <v>60.984375</v>
      </c>
      <c r="C37" s="4">
        <v>61.484375</v>
      </c>
      <c r="D37" s="7">
        <f>AVERAGE(C26:C37)</f>
        <v>54.80078125</v>
      </c>
      <c r="E37" s="4">
        <f t="shared" si="0"/>
        <v>9.4920472036942021E-3</v>
      </c>
      <c r="F37" s="5">
        <f t="shared" si="1"/>
        <v>-3.4988124286123586E-2</v>
      </c>
    </row>
    <row r="38" spans="1:6" x14ac:dyDescent="0.3">
      <c r="A38" s="1">
        <v>35065</v>
      </c>
      <c r="B38">
        <v>61.40625</v>
      </c>
      <c r="C38">
        <v>63.671875</v>
      </c>
      <c r="E38">
        <f t="shared" si="0"/>
        <v>3.5578144853875476E-2</v>
      </c>
      <c r="F38" s="2">
        <f t="shared" si="1"/>
        <v>2.6086097650181272E-2</v>
      </c>
    </row>
    <row r="39" spans="1:6" x14ac:dyDescent="0.3">
      <c r="A39" s="1">
        <v>35096</v>
      </c>
      <c r="B39">
        <v>63.609375</v>
      </c>
      <c r="C39">
        <v>63.875</v>
      </c>
      <c r="E39">
        <f t="shared" si="0"/>
        <v>3.1901840490797546E-3</v>
      </c>
      <c r="F39" s="2">
        <f t="shared" si="1"/>
        <v>-3.2387960804795723E-2</v>
      </c>
    </row>
    <row r="40" spans="1:6" x14ac:dyDescent="0.3">
      <c r="A40" s="1">
        <v>35125</v>
      </c>
      <c r="B40">
        <v>64.640625</v>
      </c>
      <c r="C40">
        <v>64.6875</v>
      </c>
      <c r="E40">
        <f t="shared" si="0"/>
        <v>1.2720156555772993E-2</v>
      </c>
      <c r="F40" s="2">
        <f t="shared" si="1"/>
        <v>9.5299725066932389E-3</v>
      </c>
    </row>
    <row r="41" spans="1:6" x14ac:dyDescent="0.3">
      <c r="A41" s="1">
        <v>35156</v>
      </c>
      <c r="B41">
        <v>65</v>
      </c>
      <c r="C41">
        <v>65.390625</v>
      </c>
      <c r="E41">
        <f t="shared" si="0"/>
        <v>1.0869565217391304E-2</v>
      </c>
      <c r="F41" s="2">
        <f t="shared" si="1"/>
        <v>-1.8505913383816894E-3</v>
      </c>
    </row>
    <row r="42" spans="1:6" x14ac:dyDescent="0.3">
      <c r="A42" s="1">
        <v>35186</v>
      </c>
      <c r="B42">
        <v>65.375</v>
      </c>
      <c r="C42">
        <v>66.875</v>
      </c>
      <c r="E42">
        <f t="shared" si="0"/>
        <v>2.2700119474313024E-2</v>
      </c>
      <c r="F42" s="2">
        <f t="shared" si="1"/>
        <v>1.183055425692172E-2</v>
      </c>
    </row>
    <row r="43" spans="1:6" x14ac:dyDescent="0.3">
      <c r="A43" s="1">
        <v>35217</v>
      </c>
      <c r="B43">
        <v>66.890625</v>
      </c>
      <c r="C43">
        <v>67.109375</v>
      </c>
      <c r="E43">
        <f t="shared" si="0"/>
        <v>3.5046728971962616E-3</v>
      </c>
      <c r="F43" s="2">
        <f t="shared" si="1"/>
        <v>-1.9195446577116762E-2</v>
      </c>
    </row>
    <row r="44" spans="1:6" x14ac:dyDescent="0.3">
      <c r="A44" s="1">
        <v>35247</v>
      </c>
      <c r="B44">
        <v>67.28125</v>
      </c>
      <c r="C44">
        <v>64.09375</v>
      </c>
      <c r="E44">
        <f t="shared" si="0"/>
        <v>-4.4935972060535505E-2</v>
      </c>
      <c r="F44" s="2">
        <f t="shared" si="1"/>
        <v>-4.8440644957731767E-2</v>
      </c>
    </row>
    <row r="45" spans="1:6" x14ac:dyDescent="0.3">
      <c r="A45" s="1">
        <v>35278</v>
      </c>
      <c r="B45">
        <v>64.15625</v>
      </c>
      <c r="C45">
        <v>65.328125</v>
      </c>
      <c r="E45">
        <f t="shared" si="0"/>
        <v>1.9258898098488544E-2</v>
      </c>
      <c r="F45" s="2">
        <f t="shared" si="1"/>
        <v>6.4194870159024045E-2</v>
      </c>
    </row>
    <row r="46" spans="1:6" x14ac:dyDescent="0.3">
      <c r="A46" s="1">
        <v>35309</v>
      </c>
      <c r="B46">
        <v>64.46875</v>
      </c>
      <c r="C46">
        <v>68.625</v>
      </c>
      <c r="E46">
        <f t="shared" si="0"/>
        <v>5.0466395599138965E-2</v>
      </c>
      <c r="F46" s="2">
        <f t="shared" si="1"/>
        <v>3.1207497500650421E-2</v>
      </c>
    </row>
    <row r="47" spans="1:6" x14ac:dyDescent="0.3">
      <c r="A47" s="1">
        <v>35339</v>
      </c>
      <c r="B47">
        <v>68.703125</v>
      </c>
      <c r="C47">
        <v>70.84375</v>
      </c>
      <c r="E47">
        <f t="shared" si="0"/>
        <v>3.233151183970856E-2</v>
      </c>
      <c r="F47" s="2">
        <f t="shared" si="1"/>
        <v>-1.8134883759430405E-2</v>
      </c>
    </row>
    <row r="48" spans="1:6" x14ac:dyDescent="0.3">
      <c r="A48" s="1">
        <v>35370</v>
      </c>
      <c r="B48">
        <v>70.984375</v>
      </c>
      <c r="C48">
        <v>76.015625</v>
      </c>
      <c r="E48">
        <f t="shared" si="0"/>
        <v>7.3003970004411112E-2</v>
      </c>
      <c r="F48" s="2">
        <f t="shared" si="1"/>
        <v>4.0672458164702552E-2</v>
      </c>
    </row>
    <row r="49" spans="1:6" x14ac:dyDescent="0.3">
      <c r="A49" s="1">
        <v>35400</v>
      </c>
      <c r="B49">
        <v>75.921875</v>
      </c>
      <c r="C49">
        <v>73.84375</v>
      </c>
      <c r="D49" s="8">
        <f>AVERAGE(C38:C49)</f>
        <v>67.529947916666671</v>
      </c>
      <c r="E49">
        <f t="shared" si="0"/>
        <v>-2.8571428571428571E-2</v>
      </c>
      <c r="F49" s="2">
        <f t="shared" si="1"/>
        <v>-0.10157539857583968</v>
      </c>
    </row>
    <row r="50" spans="1:6" x14ac:dyDescent="0.3">
      <c r="A50" s="3">
        <v>35431</v>
      </c>
      <c r="B50" s="4">
        <v>74.375</v>
      </c>
      <c r="C50" s="4">
        <v>78.40625</v>
      </c>
      <c r="D50" s="7"/>
      <c r="E50" s="4">
        <f t="shared" si="0"/>
        <v>6.1785865425306813E-2</v>
      </c>
      <c r="F50" s="5">
        <f t="shared" si="1"/>
        <v>9.035729399673538E-2</v>
      </c>
    </row>
    <row r="51" spans="1:6" x14ac:dyDescent="0.3">
      <c r="A51" s="3">
        <v>35462</v>
      </c>
      <c r="B51" s="4">
        <v>78.71875</v>
      </c>
      <c r="C51" s="4">
        <v>79.15625</v>
      </c>
      <c r="D51" s="7"/>
      <c r="E51" s="4">
        <f t="shared" si="0"/>
        <v>9.5655639697090466E-3</v>
      </c>
      <c r="F51" s="5">
        <f t="shared" si="1"/>
        <v>-5.2220301455597765E-2</v>
      </c>
    </row>
    <row r="52" spans="1:6" x14ac:dyDescent="0.3">
      <c r="A52" s="3">
        <v>35490</v>
      </c>
      <c r="B52" s="4">
        <v>78.75</v>
      </c>
      <c r="C52" s="4">
        <v>75.375</v>
      </c>
      <c r="D52" s="7"/>
      <c r="E52" s="4">
        <f t="shared" si="0"/>
        <v>-4.7769443347808922E-2</v>
      </c>
      <c r="F52" s="5">
        <f t="shared" si="1"/>
        <v>-5.7335007317517971E-2</v>
      </c>
    </row>
    <row r="53" spans="1:6" x14ac:dyDescent="0.3">
      <c r="A53" s="3">
        <v>35521</v>
      </c>
      <c r="B53" s="4">
        <v>75.25</v>
      </c>
      <c r="C53" s="4">
        <v>80.09375</v>
      </c>
      <c r="D53" s="7"/>
      <c r="E53" s="4">
        <f t="shared" si="0"/>
        <v>6.2603648424543953E-2</v>
      </c>
      <c r="F53" s="5">
        <f t="shared" si="1"/>
        <v>0.11037309177235288</v>
      </c>
    </row>
    <row r="54" spans="1:6" x14ac:dyDescent="0.3">
      <c r="A54" s="3">
        <v>35551</v>
      </c>
      <c r="B54" s="4">
        <v>80.21875</v>
      </c>
      <c r="C54" s="4">
        <v>85.15625</v>
      </c>
      <c r="D54" s="7"/>
      <c r="E54" s="4">
        <f t="shared" si="0"/>
        <v>6.3207179087007417E-2</v>
      </c>
      <c r="F54" s="5">
        <f t="shared" si="1"/>
        <v>6.0353066246346398E-4</v>
      </c>
    </row>
    <row r="55" spans="1:6" x14ac:dyDescent="0.3">
      <c r="A55" s="3">
        <v>35582</v>
      </c>
      <c r="B55" s="4">
        <v>85.34375</v>
      </c>
      <c r="C55" s="4">
        <v>88.3125</v>
      </c>
      <c r="D55" s="7"/>
      <c r="E55" s="4">
        <f t="shared" si="0"/>
        <v>3.7064220183486242E-2</v>
      </c>
      <c r="F55" s="5">
        <f t="shared" si="1"/>
        <v>-2.6142958903521175E-2</v>
      </c>
    </row>
    <row r="56" spans="1:6" x14ac:dyDescent="0.3">
      <c r="A56" s="3">
        <v>35612</v>
      </c>
      <c r="B56" s="4">
        <v>88.5</v>
      </c>
      <c r="C56" s="4">
        <v>95.3125</v>
      </c>
      <c r="D56" s="7"/>
      <c r="E56" s="4">
        <f t="shared" si="0"/>
        <v>7.9263977353149329E-2</v>
      </c>
      <c r="F56" s="5">
        <f t="shared" si="1"/>
        <v>4.2199757169663087E-2</v>
      </c>
    </row>
    <row r="57" spans="1:6" x14ac:dyDescent="0.3">
      <c r="A57" s="3">
        <v>35643</v>
      </c>
      <c r="B57" s="4">
        <v>95.5</v>
      </c>
      <c r="C57" s="4">
        <v>90.375</v>
      </c>
      <c r="D57" s="7"/>
      <c r="E57" s="4">
        <f t="shared" si="0"/>
        <v>-5.1803278688524593E-2</v>
      </c>
      <c r="F57" s="5">
        <f t="shared" si="1"/>
        <v>-0.13106725604167391</v>
      </c>
    </row>
    <row r="58" spans="1:6" x14ac:dyDescent="0.3">
      <c r="A58" s="3">
        <v>35674</v>
      </c>
      <c r="B58" s="4">
        <v>90.6875</v>
      </c>
      <c r="C58" s="4">
        <v>94.375</v>
      </c>
      <c r="D58" s="7"/>
      <c r="E58" s="4">
        <f t="shared" si="0"/>
        <v>4.4260027662517291E-2</v>
      </c>
      <c r="F58" s="5">
        <f t="shared" si="1"/>
        <v>9.6063306351041877E-2</v>
      </c>
    </row>
    <row r="59" spans="1:6" x14ac:dyDescent="0.3">
      <c r="A59" s="3">
        <v>35704</v>
      </c>
      <c r="B59" s="4">
        <v>95.25</v>
      </c>
      <c r="C59" s="4">
        <v>92.0625</v>
      </c>
      <c r="D59" s="7"/>
      <c r="E59" s="4">
        <f t="shared" si="0"/>
        <v>-2.4503311258278145E-2</v>
      </c>
      <c r="F59" s="5">
        <f t="shared" si="1"/>
        <v>-6.8763338920795433E-2</v>
      </c>
    </row>
    <row r="60" spans="1:6" x14ac:dyDescent="0.3">
      <c r="A60" s="3">
        <v>35735</v>
      </c>
      <c r="B60" s="4">
        <v>93.1875</v>
      </c>
      <c r="C60" s="4">
        <v>95.625</v>
      </c>
      <c r="D60" s="7"/>
      <c r="E60" s="4">
        <f t="shared" si="0"/>
        <v>3.8696537678207736E-2</v>
      </c>
      <c r="F60" s="5">
        <f t="shared" si="1"/>
        <v>6.3199848936485878E-2</v>
      </c>
    </row>
    <row r="61" spans="1:6" x14ac:dyDescent="0.3">
      <c r="A61" s="3">
        <v>35765</v>
      </c>
      <c r="B61" s="4">
        <v>96.21875</v>
      </c>
      <c r="C61" s="4">
        <v>97.0625</v>
      </c>
      <c r="D61" s="7">
        <f>AVERAGE(C50:C61)</f>
        <v>87.609375</v>
      </c>
      <c r="E61" s="4">
        <f t="shared" si="0"/>
        <v>1.5032679738562092E-2</v>
      </c>
      <c r="F61" s="5">
        <f t="shared" si="1"/>
        <v>-2.3663857939645642E-2</v>
      </c>
    </row>
    <row r="62" spans="1:6" x14ac:dyDescent="0.3">
      <c r="A62" s="1">
        <v>35796</v>
      </c>
      <c r="B62">
        <v>97.3125</v>
      </c>
      <c r="C62">
        <v>98.3125</v>
      </c>
      <c r="E62">
        <f t="shared" si="0"/>
        <v>1.28783000643915E-2</v>
      </c>
      <c r="F62" s="2">
        <f t="shared" si="1"/>
        <v>-2.1543796741705923E-3</v>
      </c>
    </row>
    <row r="63" spans="1:6" x14ac:dyDescent="0.3">
      <c r="A63" s="1">
        <v>35827</v>
      </c>
      <c r="B63">
        <v>99.90625</v>
      </c>
      <c r="C63">
        <v>105.125</v>
      </c>
      <c r="E63">
        <f t="shared" si="0"/>
        <v>6.9294342021614747E-2</v>
      </c>
      <c r="F63" s="2">
        <f t="shared" si="1"/>
        <v>5.6416041957223245E-2</v>
      </c>
    </row>
    <row r="64" spans="1:6" x14ac:dyDescent="0.3">
      <c r="A64" s="1">
        <v>35855</v>
      </c>
      <c r="B64">
        <v>105.25</v>
      </c>
      <c r="C64">
        <v>109.9375</v>
      </c>
      <c r="E64">
        <f t="shared" si="0"/>
        <v>4.5778834720570746E-2</v>
      </c>
      <c r="F64" s="2">
        <f t="shared" si="1"/>
        <v>-2.3515507301044E-2</v>
      </c>
    </row>
    <row r="65" spans="1:6" x14ac:dyDescent="0.3">
      <c r="A65" s="1">
        <v>35886</v>
      </c>
      <c r="B65">
        <v>110.3125</v>
      </c>
      <c r="C65">
        <v>111.34375</v>
      </c>
      <c r="E65">
        <f t="shared" si="0"/>
        <v>1.2791358726549176E-2</v>
      </c>
      <c r="F65" s="2">
        <f t="shared" si="1"/>
        <v>-3.2987475994021569E-2</v>
      </c>
    </row>
    <row r="66" spans="1:6" x14ac:dyDescent="0.3">
      <c r="A66" s="1">
        <v>35916</v>
      </c>
      <c r="B66">
        <v>111.75</v>
      </c>
      <c r="C66">
        <v>109.03125</v>
      </c>
      <c r="E66">
        <f t="shared" si="0"/>
        <v>-2.0769014875105248E-2</v>
      </c>
      <c r="F66" s="2">
        <f t="shared" si="1"/>
        <v>-3.3560373601654425E-2</v>
      </c>
    </row>
    <row r="67" spans="1:6" x14ac:dyDescent="0.3">
      <c r="A67" s="1">
        <v>35947</v>
      </c>
      <c r="B67">
        <v>108.96875</v>
      </c>
      <c r="C67">
        <v>113.3125</v>
      </c>
      <c r="E67">
        <f t="shared" si="0"/>
        <v>3.926626540556033E-2</v>
      </c>
      <c r="F67" s="2">
        <f t="shared" si="1"/>
        <v>6.0035280280665577E-2</v>
      </c>
    </row>
    <row r="68" spans="1:6" x14ac:dyDescent="0.3">
      <c r="A68" s="1">
        <v>35977</v>
      </c>
      <c r="B68">
        <v>114.0625</v>
      </c>
      <c r="C68">
        <v>111.78125</v>
      </c>
      <c r="E68">
        <f t="shared" ref="E68:E131" si="2">(C68-C67)/C67</f>
        <v>-1.3513513513513514E-2</v>
      </c>
      <c r="F68" s="2">
        <f t="shared" ref="F68:F131" si="3">E68-E67</f>
        <v>-5.2779778919073844E-2</v>
      </c>
    </row>
    <row r="69" spans="1:6" x14ac:dyDescent="0.3">
      <c r="A69" s="1">
        <v>36008</v>
      </c>
      <c r="B69">
        <v>111.78125</v>
      </c>
      <c r="C69">
        <v>96</v>
      </c>
      <c r="E69">
        <f t="shared" si="2"/>
        <v>-0.1411797595750629</v>
      </c>
      <c r="F69" s="2">
        <f t="shared" si="3"/>
        <v>-0.12766624606154939</v>
      </c>
    </row>
    <row r="70" spans="1:6" x14ac:dyDescent="0.3">
      <c r="A70" s="1">
        <v>36039</v>
      </c>
      <c r="B70">
        <v>96.0625</v>
      </c>
      <c r="C70">
        <v>101.75</v>
      </c>
      <c r="E70">
        <f t="shared" si="2"/>
        <v>5.9895833333333336E-2</v>
      </c>
      <c r="F70" s="2">
        <f t="shared" si="3"/>
        <v>0.20107559290839624</v>
      </c>
    </row>
    <row r="71" spans="1:6" x14ac:dyDescent="0.3">
      <c r="A71" s="1">
        <v>36069</v>
      </c>
      <c r="B71">
        <v>100.03125</v>
      </c>
      <c r="C71">
        <v>110</v>
      </c>
      <c r="E71">
        <f t="shared" si="2"/>
        <v>8.1081081081081086E-2</v>
      </c>
      <c r="F71" s="2">
        <f t="shared" si="3"/>
        <v>2.118524774774775E-2</v>
      </c>
    </row>
    <row r="72" spans="1:6" x14ac:dyDescent="0.3">
      <c r="A72" s="1">
        <v>36100</v>
      </c>
      <c r="B72">
        <v>110.8125</v>
      </c>
      <c r="C72">
        <v>116.125</v>
      </c>
      <c r="E72">
        <f t="shared" si="2"/>
        <v>5.568181818181818E-2</v>
      </c>
      <c r="F72" s="2">
        <f t="shared" si="3"/>
        <v>-2.5399262899262906E-2</v>
      </c>
    </row>
    <row r="73" spans="1:6" x14ac:dyDescent="0.3">
      <c r="A73" s="1">
        <v>36130</v>
      </c>
      <c r="B73">
        <v>116.125</v>
      </c>
      <c r="C73">
        <v>123.3125</v>
      </c>
      <c r="D73" s="8">
        <f>AVERAGE(C62:C73)</f>
        <v>108.8359375</v>
      </c>
      <c r="E73">
        <f t="shared" si="2"/>
        <v>6.1894510226049512E-2</v>
      </c>
      <c r="F73" s="2">
        <f t="shared" si="3"/>
        <v>6.2126920442313327E-3</v>
      </c>
    </row>
    <row r="74" spans="1:6" x14ac:dyDescent="0.3">
      <c r="A74" s="3">
        <v>36161</v>
      </c>
      <c r="B74" s="4">
        <v>123.375</v>
      </c>
      <c r="C74" s="4">
        <v>127.65625</v>
      </c>
      <c r="D74" s="7"/>
      <c r="E74" s="4">
        <f t="shared" si="2"/>
        <v>3.5225544855549927E-2</v>
      </c>
      <c r="F74" s="5">
        <f t="shared" si="3"/>
        <v>-2.6668965370499585E-2</v>
      </c>
    </row>
    <row r="75" spans="1:6" x14ac:dyDescent="0.3">
      <c r="A75" s="3">
        <v>36192</v>
      </c>
      <c r="B75" s="4">
        <v>128.6875</v>
      </c>
      <c r="C75" s="4">
        <v>123.5625</v>
      </c>
      <c r="D75" s="7"/>
      <c r="E75" s="4">
        <f t="shared" si="2"/>
        <v>-3.2068543451652387E-2</v>
      </c>
      <c r="F75" s="5">
        <f t="shared" si="3"/>
        <v>-6.7294088307202321E-2</v>
      </c>
    </row>
    <row r="76" spans="1:6" x14ac:dyDescent="0.3">
      <c r="A76" s="3">
        <v>36220</v>
      </c>
      <c r="B76" s="4">
        <v>123.65625</v>
      </c>
      <c r="C76" s="4">
        <v>128.375</v>
      </c>
      <c r="D76" s="7"/>
      <c r="E76" s="4">
        <f t="shared" si="2"/>
        <v>3.8947900859888723E-2</v>
      </c>
      <c r="F76" s="5">
        <f t="shared" si="3"/>
        <v>7.101644431154111E-2</v>
      </c>
    </row>
    <row r="77" spans="1:6" x14ac:dyDescent="0.3">
      <c r="A77" s="3">
        <v>36251</v>
      </c>
      <c r="B77" s="4">
        <v>129.6875</v>
      </c>
      <c r="C77" s="4">
        <v>133.25</v>
      </c>
      <c r="D77" s="7"/>
      <c r="E77" s="4">
        <f t="shared" si="2"/>
        <v>3.7974683544303799E-2</v>
      </c>
      <c r="F77" s="5">
        <f t="shared" si="3"/>
        <v>-9.7321731558492469E-4</v>
      </c>
    </row>
    <row r="78" spans="1:6" x14ac:dyDescent="0.3">
      <c r="A78" s="3">
        <v>36281</v>
      </c>
      <c r="B78" s="4">
        <v>133.4375</v>
      </c>
      <c r="C78" s="4">
        <v>130.203125</v>
      </c>
      <c r="D78" s="7"/>
      <c r="E78" s="4">
        <f t="shared" si="2"/>
        <v>-2.2865853658536585E-2</v>
      </c>
      <c r="F78" s="5">
        <f t="shared" si="3"/>
        <v>-6.0840537202840383E-2</v>
      </c>
    </row>
    <row r="79" spans="1:6" x14ac:dyDescent="0.3">
      <c r="A79" s="3">
        <v>36312</v>
      </c>
      <c r="B79" s="4">
        <v>130.125</v>
      </c>
      <c r="C79" s="4">
        <v>137</v>
      </c>
      <c r="D79" s="7"/>
      <c r="E79" s="4">
        <f t="shared" si="2"/>
        <v>5.2202088083523342E-2</v>
      </c>
      <c r="F79" s="5">
        <f t="shared" si="3"/>
        <v>7.5067941742059927E-2</v>
      </c>
    </row>
    <row r="80" spans="1:6" x14ac:dyDescent="0.3">
      <c r="A80" s="3">
        <v>36342</v>
      </c>
      <c r="B80" s="4">
        <v>137</v>
      </c>
      <c r="C80" s="4">
        <v>132.75</v>
      </c>
      <c r="D80" s="7"/>
      <c r="E80" s="4">
        <f t="shared" si="2"/>
        <v>-3.1021897810218978E-2</v>
      </c>
      <c r="F80" s="5">
        <f t="shared" si="3"/>
        <v>-8.3223985893742317E-2</v>
      </c>
    </row>
    <row r="81" spans="1:6" x14ac:dyDescent="0.3">
      <c r="A81" s="3">
        <v>36373</v>
      </c>
      <c r="B81" s="4">
        <v>132.75</v>
      </c>
      <c r="C81" s="4">
        <v>132.0625</v>
      </c>
      <c r="D81" s="7"/>
      <c r="E81" s="4">
        <f t="shared" si="2"/>
        <v>-5.1789077212806029E-3</v>
      </c>
      <c r="F81" s="5">
        <f t="shared" si="3"/>
        <v>2.5842990088938374E-2</v>
      </c>
    </row>
    <row r="82" spans="1:6" x14ac:dyDescent="0.3">
      <c r="A82" s="3">
        <v>36404</v>
      </c>
      <c r="B82" s="4">
        <v>132.9375</v>
      </c>
      <c r="C82" s="4">
        <v>128.75</v>
      </c>
      <c r="D82" s="7"/>
      <c r="E82" s="4">
        <f t="shared" si="2"/>
        <v>-2.5082820634169428E-2</v>
      </c>
      <c r="F82" s="5">
        <f t="shared" si="3"/>
        <v>-1.9903912912888823E-2</v>
      </c>
    </row>
    <row r="83" spans="1:6" x14ac:dyDescent="0.3">
      <c r="A83" s="3">
        <v>36434</v>
      </c>
      <c r="B83" s="4">
        <v>127.9375</v>
      </c>
      <c r="C83" s="4">
        <v>137</v>
      </c>
      <c r="D83" s="7"/>
      <c r="E83" s="4">
        <f t="shared" si="2"/>
        <v>6.4077669902912623E-2</v>
      </c>
      <c r="F83" s="5">
        <f t="shared" si="3"/>
        <v>8.9160490537082054E-2</v>
      </c>
    </row>
    <row r="84" spans="1:6" x14ac:dyDescent="0.3">
      <c r="A84" s="3">
        <v>36465</v>
      </c>
      <c r="B84" s="4">
        <v>136.5</v>
      </c>
      <c r="C84" s="4">
        <v>139.28125</v>
      </c>
      <c r="D84" s="7"/>
      <c r="E84" s="4">
        <f t="shared" si="2"/>
        <v>1.6651459854014599E-2</v>
      </c>
      <c r="F84" s="5">
        <f t="shared" si="3"/>
        <v>-4.7426210048898021E-2</v>
      </c>
    </row>
    <row r="85" spans="1:6" x14ac:dyDescent="0.3">
      <c r="A85" s="3">
        <v>36495</v>
      </c>
      <c r="B85" s="4">
        <v>139.3125</v>
      </c>
      <c r="C85" s="4">
        <v>146.875</v>
      </c>
      <c r="D85" s="7">
        <f>AVERAGE(C74:C85)</f>
        <v>133.06380208333334</v>
      </c>
      <c r="E85" s="4">
        <f t="shared" si="2"/>
        <v>5.4520978236481936E-2</v>
      </c>
      <c r="F85" s="5">
        <f t="shared" si="3"/>
        <v>3.786951838246734E-2</v>
      </c>
    </row>
    <row r="86" spans="1:6" x14ac:dyDescent="0.3">
      <c r="A86" s="1">
        <v>36526</v>
      </c>
      <c r="B86">
        <v>148.25</v>
      </c>
      <c r="C86">
        <v>139.5625</v>
      </c>
      <c r="E86">
        <f t="shared" si="2"/>
        <v>-4.978723404255319E-2</v>
      </c>
      <c r="F86" s="2">
        <f t="shared" si="3"/>
        <v>-0.10430821227903513</v>
      </c>
    </row>
    <row r="87" spans="1:6" x14ac:dyDescent="0.3">
      <c r="A87" s="1">
        <v>36557</v>
      </c>
      <c r="B87">
        <v>139.75</v>
      </c>
      <c r="C87">
        <v>137.4375</v>
      </c>
      <c r="E87">
        <f t="shared" si="2"/>
        <v>-1.5226153157187641E-2</v>
      </c>
      <c r="F87" s="2">
        <f t="shared" si="3"/>
        <v>3.4561080885365553E-2</v>
      </c>
    </row>
    <row r="88" spans="1:6" x14ac:dyDescent="0.3">
      <c r="A88" s="1">
        <v>36586</v>
      </c>
      <c r="B88">
        <v>137.625</v>
      </c>
      <c r="C88">
        <v>150.375</v>
      </c>
      <c r="E88">
        <f t="shared" si="2"/>
        <v>9.4133697135061395E-2</v>
      </c>
      <c r="F88" s="2">
        <f t="shared" si="3"/>
        <v>0.10935985029224904</v>
      </c>
    </row>
    <row r="89" spans="1:6" x14ac:dyDescent="0.3">
      <c r="A89" s="1">
        <v>36617</v>
      </c>
      <c r="B89">
        <v>150.125</v>
      </c>
      <c r="C89">
        <v>145.09375</v>
      </c>
      <c r="E89">
        <f t="shared" si="2"/>
        <v>-3.5120532003325024E-2</v>
      </c>
      <c r="F89" s="2">
        <f t="shared" si="3"/>
        <v>-0.12925422913838641</v>
      </c>
    </row>
    <row r="90" spans="1:6" x14ac:dyDescent="0.3">
      <c r="A90" s="1">
        <v>36647</v>
      </c>
      <c r="B90">
        <v>146.5625</v>
      </c>
      <c r="C90">
        <v>142.8125</v>
      </c>
      <c r="E90">
        <f t="shared" si="2"/>
        <v>-1.5722593150979972E-2</v>
      </c>
      <c r="F90" s="2">
        <f t="shared" si="3"/>
        <v>1.9397938852345052E-2</v>
      </c>
    </row>
    <row r="91" spans="1:6" x14ac:dyDescent="0.3">
      <c r="A91" s="1">
        <v>36678</v>
      </c>
      <c r="B91">
        <v>143.6875</v>
      </c>
      <c r="C91">
        <v>145.28125</v>
      </c>
      <c r="E91">
        <f t="shared" si="2"/>
        <v>1.7286652078774618E-2</v>
      </c>
      <c r="F91" s="2">
        <f t="shared" si="3"/>
        <v>3.300924522975459E-2</v>
      </c>
    </row>
    <row r="92" spans="1:6" x14ac:dyDescent="0.3">
      <c r="A92" s="1">
        <v>36708</v>
      </c>
      <c r="B92">
        <v>145.4375</v>
      </c>
      <c r="C92">
        <v>143</v>
      </c>
      <c r="E92">
        <f t="shared" si="2"/>
        <v>-1.5702301570230157E-2</v>
      </c>
      <c r="F92" s="2">
        <f t="shared" si="3"/>
        <v>-3.2988953649004775E-2</v>
      </c>
    </row>
    <row r="93" spans="1:6" x14ac:dyDescent="0.3">
      <c r="A93" s="1">
        <v>36739</v>
      </c>
      <c r="B93">
        <v>143.625</v>
      </c>
      <c r="C93">
        <v>152.34375</v>
      </c>
      <c r="E93">
        <f t="shared" si="2"/>
        <v>6.5340909090909088E-2</v>
      </c>
      <c r="F93" s="2">
        <f t="shared" si="3"/>
        <v>8.1043210661139245E-2</v>
      </c>
    </row>
    <row r="94" spans="1:6" x14ac:dyDescent="0.3">
      <c r="A94" s="1">
        <v>36770</v>
      </c>
      <c r="B94">
        <v>153.25</v>
      </c>
      <c r="C94">
        <v>143.625</v>
      </c>
      <c r="E94">
        <f t="shared" si="2"/>
        <v>-5.7230769230769231E-2</v>
      </c>
      <c r="F94" s="2">
        <f t="shared" si="3"/>
        <v>-0.12257167832167831</v>
      </c>
    </row>
    <row r="95" spans="1:6" x14ac:dyDescent="0.3">
      <c r="A95" s="1">
        <v>36800</v>
      </c>
      <c r="B95">
        <v>144.28125</v>
      </c>
      <c r="C95">
        <v>142.953125</v>
      </c>
      <c r="E95">
        <f t="shared" si="2"/>
        <v>-4.6779808529155784E-3</v>
      </c>
      <c r="F95" s="2">
        <f t="shared" si="3"/>
        <v>5.2552788377853654E-2</v>
      </c>
    </row>
    <row r="96" spans="1:6" x14ac:dyDescent="0.3">
      <c r="A96" s="1">
        <v>36831</v>
      </c>
      <c r="B96">
        <v>142.25</v>
      </c>
      <c r="C96">
        <v>132.28125</v>
      </c>
      <c r="E96">
        <f t="shared" si="2"/>
        <v>-7.4652967537435791E-2</v>
      </c>
      <c r="F96" s="2">
        <f t="shared" si="3"/>
        <v>-6.9974986684520207E-2</v>
      </c>
    </row>
    <row r="97" spans="1:6" x14ac:dyDescent="0.3">
      <c r="A97" s="1">
        <v>36861</v>
      </c>
      <c r="B97">
        <v>133.1875</v>
      </c>
      <c r="C97">
        <v>131.1875</v>
      </c>
      <c r="D97" s="8">
        <f>AVERAGE(C86:C97)</f>
        <v>142.16276041666666</v>
      </c>
      <c r="E97">
        <f t="shared" si="2"/>
        <v>-8.2683675879990544E-3</v>
      </c>
      <c r="F97" s="2">
        <f t="shared" si="3"/>
        <v>6.638459994943674E-2</v>
      </c>
    </row>
    <row r="98" spans="1:6" x14ac:dyDescent="0.3">
      <c r="A98" s="3">
        <v>36892</v>
      </c>
      <c r="B98" s="4">
        <v>132</v>
      </c>
      <c r="C98" s="4">
        <v>137.020004</v>
      </c>
      <c r="D98" s="7"/>
      <c r="E98" s="4">
        <f t="shared" si="2"/>
        <v>4.4459296808003812E-2</v>
      </c>
      <c r="F98" s="5">
        <f t="shared" si="3"/>
        <v>5.2727664396002863E-2</v>
      </c>
    </row>
    <row r="99" spans="1:6" x14ac:dyDescent="0.3">
      <c r="A99" s="3">
        <v>36923</v>
      </c>
      <c r="B99" s="4">
        <v>137.10000600000001</v>
      </c>
      <c r="C99" s="4">
        <v>123.949997</v>
      </c>
      <c r="D99" s="7"/>
      <c r="E99" s="4">
        <f t="shared" si="2"/>
        <v>-9.5387582969272161E-2</v>
      </c>
      <c r="F99" s="5">
        <f t="shared" si="3"/>
        <v>-0.13984687977727597</v>
      </c>
    </row>
    <row r="100" spans="1:6" x14ac:dyDescent="0.3">
      <c r="A100" s="3">
        <v>36951</v>
      </c>
      <c r="B100" s="4">
        <v>124.050003</v>
      </c>
      <c r="C100" s="4">
        <v>116.69000200000001</v>
      </c>
      <c r="D100" s="7"/>
      <c r="E100" s="4">
        <f t="shared" si="2"/>
        <v>-5.8571965919450485E-2</v>
      </c>
      <c r="F100" s="5">
        <f t="shared" si="3"/>
        <v>3.6815617049821676E-2</v>
      </c>
    </row>
    <row r="101" spans="1:6" x14ac:dyDescent="0.3">
      <c r="A101" s="3">
        <v>36982</v>
      </c>
      <c r="B101" s="4">
        <v>116.300003</v>
      </c>
      <c r="C101" s="4">
        <v>126.660004</v>
      </c>
      <c r="D101" s="7"/>
      <c r="E101" s="4">
        <f t="shared" si="2"/>
        <v>8.5440070521208777E-2</v>
      </c>
      <c r="F101" s="5">
        <f t="shared" si="3"/>
        <v>0.14401203644065927</v>
      </c>
    </row>
    <row r="102" spans="1:6" x14ac:dyDescent="0.3">
      <c r="A102" s="3">
        <v>37012</v>
      </c>
      <c r="B102" s="4">
        <v>125.07</v>
      </c>
      <c r="C102" s="4">
        <v>125.949997</v>
      </c>
      <c r="D102" s="7"/>
      <c r="E102" s="4">
        <f t="shared" si="2"/>
        <v>-5.6056132763110007E-3</v>
      </c>
      <c r="F102" s="5">
        <f t="shared" si="3"/>
        <v>-9.1045683797519775E-2</v>
      </c>
    </row>
    <row r="103" spans="1:6" x14ac:dyDescent="0.3">
      <c r="A103" s="3">
        <v>37043</v>
      </c>
      <c r="B103" s="4">
        <v>126.199997</v>
      </c>
      <c r="C103" s="4">
        <v>122.599998</v>
      </c>
      <c r="D103" s="7"/>
      <c r="E103" s="4">
        <f t="shared" si="2"/>
        <v>-2.6597848986054339E-2</v>
      </c>
      <c r="F103" s="5">
        <f t="shared" si="3"/>
        <v>-2.0992235709743338E-2</v>
      </c>
    </row>
    <row r="104" spans="1:6" x14ac:dyDescent="0.3">
      <c r="A104" s="3">
        <v>37073</v>
      </c>
      <c r="B104" s="4">
        <v>122.800003</v>
      </c>
      <c r="C104" s="4">
        <v>121.349998</v>
      </c>
      <c r="D104" s="7"/>
      <c r="E104" s="4">
        <f t="shared" si="2"/>
        <v>-1.0195758730762785E-2</v>
      </c>
      <c r="F104" s="5">
        <f t="shared" si="3"/>
        <v>1.6402090255291553E-2</v>
      </c>
    </row>
    <row r="105" spans="1:6" x14ac:dyDescent="0.3">
      <c r="A105" s="3">
        <v>37104</v>
      </c>
      <c r="B105" s="4">
        <v>121.970001</v>
      </c>
      <c r="C105" s="4">
        <v>114.150002</v>
      </c>
      <c r="D105" s="7"/>
      <c r="E105" s="4">
        <f t="shared" si="2"/>
        <v>-5.9332477286072959E-2</v>
      </c>
      <c r="F105" s="5">
        <f t="shared" si="3"/>
        <v>-4.9136718555310176E-2</v>
      </c>
    </row>
    <row r="106" spans="1:6" x14ac:dyDescent="0.3">
      <c r="A106" s="3">
        <v>37135</v>
      </c>
      <c r="B106" s="4">
        <v>113.849998</v>
      </c>
      <c r="C106" s="4">
        <v>104.44000200000001</v>
      </c>
      <c r="D106" s="7"/>
      <c r="E106" s="4">
        <f t="shared" si="2"/>
        <v>-8.506351143121306E-2</v>
      </c>
      <c r="F106" s="5">
        <f t="shared" si="3"/>
        <v>-2.5731034145140101E-2</v>
      </c>
    </row>
    <row r="107" spans="1:6" x14ac:dyDescent="0.3">
      <c r="A107" s="3">
        <v>37165</v>
      </c>
      <c r="B107" s="4">
        <v>103.900002</v>
      </c>
      <c r="C107" s="4">
        <v>105.800003</v>
      </c>
      <c r="D107" s="7"/>
      <c r="E107" s="4">
        <f t="shared" si="2"/>
        <v>1.302184004171119E-2</v>
      </c>
      <c r="F107" s="5">
        <f t="shared" si="3"/>
        <v>9.8085351472924243E-2</v>
      </c>
    </row>
    <row r="108" spans="1:6" x14ac:dyDescent="0.3">
      <c r="A108" s="3">
        <v>37196</v>
      </c>
      <c r="B108" s="4">
        <v>106.599998</v>
      </c>
      <c r="C108" s="4">
        <v>114.050003</v>
      </c>
      <c r="D108" s="7"/>
      <c r="E108" s="4">
        <f t="shared" si="2"/>
        <v>7.7977313478904145E-2</v>
      </c>
      <c r="F108" s="5">
        <f t="shared" si="3"/>
        <v>6.4955473437192962E-2</v>
      </c>
    </row>
    <row r="109" spans="1:6" x14ac:dyDescent="0.3">
      <c r="A109" s="3">
        <v>37226</v>
      </c>
      <c r="B109" s="4">
        <v>113.650002</v>
      </c>
      <c r="C109" s="4">
        <v>114.300003</v>
      </c>
      <c r="D109" s="7">
        <f>AVERAGE(C98:C109)</f>
        <v>118.91333441666667</v>
      </c>
      <c r="E109" s="4">
        <f t="shared" si="2"/>
        <v>2.192020985742543E-3</v>
      </c>
      <c r="F109" s="5">
        <f t="shared" si="3"/>
        <v>-7.5785292493161599E-2</v>
      </c>
    </row>
    <row r="110" spans="1:6" x14ac:dyDescent="0.3">
      <c r="A110" s="1">
        <v>37257</v>
      </c>
      <c r="B110">
        <v>115.110001</v>
      </c>
      <c r="C110">
        <v>113.18</v>
      </c>
      <c r="E110">
        <f t="shared" si="2"/>
        <v>-9.7988011426386138E-3</v>
      </c>
      <c r="F110" s="2">
        <f t="shared" si="3"/>
        <v>-1.1990822128381156E-2</v>
      </c>
    </row>
    <row r="111" spans="1:6" x14ac:dyDescent="0.3">
      <c r="A111" s="1">
        <v>37288</v>
      </c>
      <c r="B111">
        <v>113.089996</v>
      </c>
      <c r="C111">
        <v>111.150002</v>
      </c>
      <c r="E111">
        <f t="shared" si="2"/>
        <v>-1.7936013429934672E-2</v>
      </c>
      <c r="F111" s="2">
        <f t="shared" si="3"/>
        <v>-8.137212287296058E-3</v>
      </c>
    </row>
    <row r="112" spans="1:6" x14ac:dyDescent="0.3">
      <c r="A112" s="1">
        <v>37316</v>
      </c>
      <c r="B112">
        <v>111.720001</v>
      </c>
      <c r="C112">
        <v>114.519997</v>
      </c>
      <c r="E112">
        <f t="shared" si="2"/>
        <v>3.0319342684312349E-2</v>
      </c>
      <c r="F112" s="2">
        <f t="shared" si="3"/>
        <v>4.8255356114247021E-2</v>
      </c>
    </row>
    <row r="113" spans="1:6" x14ac:dyDescent="0.3">
      <c r="A113" s="1">
        <v>37347</v>
      </c>
      <c r="B113">
        <v>114.230003</v>
      </c>
      <c r="C113">
        <v>107.860001</v>
      </c>
      <c r="E113">
        <f t="shared" si="2"/>
        <v>-5.8155747244736711E-2</v>
      </c>
      <c r="F113" s="2">
        <f t="shared" si="3"/>
        <v>-8.8475089929049067E-2</v>
      </c>
    </row>
    <row r="114" spans="1:6" x14ac:dyDescent="0.3">
      <c r="A114" s="1">
        <v>37377</v>
      </c>
      <c r="B114">
        <v>107.970001</v>
      </c>
      <c r="C114">
        <v>107.220001</v>
      </c>
      <c r="E114">
        <f t="shared" si="2"/>
        <v>-5.9336175975003057E-3</v>
      </c>
      <c r="F114" s="2">
        <f t="shared" si="3"/>
        <v>5.2222129647236402E-2</v>
      </c>
    </row>
    <row r="115" spans="1:6" x14ac:dyDescent="0.3">
      <c r="A115" s="1">
        <v>37408</v>
      </c>
      <c r="B115">
        <v>107.089996</v>
      </c>
      <c r="C115">
        <v>98.959998999999996</v>
      </c>
      <c r="E115">
        <f t="shared" si="2"/>
        <v>-7.7037884004496515E-2</v>
      </c>
      <c r="F115" s="2">
        <f t="shared" si="3"/>
        <v>-7.1104266406996214E-2</v>
      </c>
    </row>
    <row r="116" spans="1:6" x14ac:dyDescent="0.3">
      <c r="A116" s="1">
        <v>37438</v>
      </c>
      <c r="B116">
        <v>99.18</v>
      </c>
      <c r="C116">
        <v>91.160004000000001</v>
      </c>
      <c r="E116">
        <f t="shared" si="2"/>
        <v>-7.8819675412486578E-2</v>
      </c>
      <c r="F116" s="2">
        <f t="shared" si="3"/>
        <v>-1.7817914079900632E-3</v>
      </c>
    </row>
    <row r="117" spans="1:6" x14ac:dyDescent="0.3">
      <c r="A117" s="1">
        <v>37469</v>
      </c>
      <c r="B117">
        <v>90.879997000000003</v>
      </c>
      <c r="C117">
        <v>91.779999000000004</v>
      </c>
      <c r="E117">
        <f t="shared" si="2"/>
        <v>6.8011734619932984E-3</v>
      </c>
      <c r="F117" s="2">
        <f t="shared" si="3"/>
        <v>8.5620848874479877E-2</v>
      </c>
    </row>
    <row r="118" spans="1:6" x14ac:dyDescent="0.3">
      <c r="A118" s="1">
        <v>37500</v>
      </c>
      <c r="B118">
        <v>90.730002999999996</v>
      </c>
      <c r="C118">
        <v>81.790001000000004</v>
      </c>
      <c r="E118">
        <f t="shared" si="2"/>
        <v>-0.10884722280286797</v>
      </c>
      <c r="F118" s="2">
        <f t="shared" si="3"/>
        <v>-0.11564839626486127</v>
      </c>
    </row>
    <row r="119" spans="1:6" x14ac:dyDescent="0.3">
      <c r="A119" s="1">
        <v>37530</v>
      </c>
      <c r="B119">
        <v>82.43</v>
      </c>
      <c r="C119">
        <v>88.519997000000004</v>
      </c>
      <c r="E119">
        <f t="shared" si="2"/>
        <v>8.2283847875243329E-2</v>
      </c>
      <c r="F119" s="2">
        <f t="shared" si="3"/>
        <v>0.1911310706781113</v>
      </c>
    </row>
    <row r="120" spans="1:6" x14ac:dyDescent="0.3">
      <c r="A120" s="1">
        <v>37561</v>
      </c>
      <c r="B120">
        <v>88.349997999999999</v>
      </c>
      <c r="C120">
        <v>93.980002999999996</v>
      </c>
      <c r="E120">
        <f t="shared" si="2"/>
        <v>6.1681045922312813E-2</v>
      </c>
      <c r="F120" s="2">
        <f t="shared" si="3"/>
        <v>-2.0602801952930516E-2</v>
      </c>
    </row>
    <row r="121" spans="1:6" x14ac:dyDescent="0.3">
      <c r="A121" s="1">
        <v>37591</v>
      </c>
      <c r="B121">
        <v>95.470000999999996</v>
      </c>
      <c r="C121">
        <v>88.230002999999996</v>
      </c>
      <c r="D121" s="8">
        <f>AVERAGE(C110:C121)</f>
        <v>99.029167249999986</v>
      </c>
      <c r="E121">
        <f t="shared" si="2"/>
        <v>-6.1183228521497282E-2</v>
      </c>
      <c r="F121" s="2">
        <f t="shared" si="3"/>
        <v>-0.1228642744438101</v>
      </c>
    </row>
    <row r="122" spans="1:6" x14ac:dyDescent="0.3">
      <c r="A122" s="3">
        <v>37622</v>
      </c>
      <c r="B122" s="4">
        <v>88.849997999999999</v>
      </c>
      <c r="C122" s="4">
        <v>86.059997999999993</v>
      </c>
      <c r="D122" s="7"/>
      <c r="E122" s="4">
        <f t="shared" si="2"/>
        <v>-2.4594864855665973E-2</v>
      </c>
      <c r="F122" s="5">
        <f t="shared" si="3"/>
        <v>3.6588363665831306E-2</v>
      </c>
    </row>
    <row r="123" spans="1:6" x14ac:dyDescent="0.3">
      <c r="A123" s="3">
        <v>37653</v>
      </c>
      <c r="B123" s="4">
        <v>86.139999000000003</v>
      </c>
      <c r="C123" s="4">
        <v>84.900002000000001</v>
      </c>
      <c r="D123" s="7"/>
      <c r="E123" s="4">
        <f t="shared" si="2"/>
        <v>-1.3478921995791733E-2</v>
      </c>
      <c r="F123" s="5">
        <f t="shared" si="3"/>
        <v>1.111594285987424E-2</v>
      </c>
    </row>
    <row r="124" spans="1:6" x14ac:dyDescent="0.3">
      <c r="A124" s="3">
        <v>37681</v>
      </c>
      <c r="B124" s="4">
        <v>85.260002</v>
      </c>
      <c r="C124" s="4">
        <v>84.739998</v>
      </c>
      <c r="D124" s="7"/>
      <c r="E124" s="4">
        <f t="shared" si="2"/>
        <v>-1.8846171523058469E-3</v>
      </c>
      <c r="F124" s="5">
        <f t="shared" si="3"/>
        <v>1.1594304843485887E-2</v>
      </c>
    </row>
    <row r="125" spans="1:6" x14ac:dyDescent="0.3">
      <c r="A125" s="3">
        <v>37712</v>
      </c>
      <c r="B125" s="4">
        <v>85.25</v>
      </c>
      <c r="C125" s="4">
        <v>91.910004000000001</v>
      </c>
      <c r="D125" s="7"/>
      <c r="E125" s="4">
        <f t="shared" si="2"/>
        <v>8.4611826401034387E-2</v>
      </c>
      <c r="F125" s="5">
        <f t="shared" si="3"/>
        <v>8.6496443553340241E-2</v>
      </c>
    </row>
    <row r="126" spans="1:6" x14ac:dyDescent="0.3">
      <c r="A126" s="3">
        <v>37742</v>
      </c>
      <c r="B126" s="4">
        <v>91.919998000000007</v>
      </c>
      <c r="C126" s="4">
        <v>96.949996999999996</v>
      </c>
      <c r="D126" s="7"/>
      <c r="E126" s="4">
        <f t="shared" si="2"/>
        <v>5.4836174308076358E-2</v>
      </c>
      <c r="F126" s="5">
        <f t="shared" si="3"/>
        <v>-2.977565209295803E-2</v>
      </c>
    </row>
    <row r="127" spans="1:6" x14ac:dyDescent="0.3">
      <c r="A127" s="3">
        <v>37773</v>
      </c>
      <c r="B127" s="4">
        <v>97.529999000000004</v>
      </c>
      <c r="C127" s="4">
        <v>97.629997000000003</v>
      </c>
      <c r="D127" s="7"/>
      <c r="E127" s="4">
        <f t="shared" si="2"/>
        <v>7.0139249204928481E-3</v>
      </c>
      <c r="F127" s="5">
        <f t="shared" si="3"/>
        <v>-4.7822249387583511E-2</v>
      </c>
    </row>
    <row r="128" spans="1:6" x14ac:dyDescent="0.3">
      <c r="A128" s="3">
        <v>37803</v>
      </c>
      <c r="B128" s="4">
        <v>97.25</v>
      </c>
      <c r="C128" s="4">
        <v>99.389999000000003</v>
      </c>
      <c r="D128" s="7"/>
      <c r="E128" s="4">
        <f t="shared" si="2"/>
        <v>1.8027266763103556E-2</v>
      </c>
      <c r="F128" s="5">
        <f t="shared" si="3"/>
        <v>1.1013341842610708E-2</v>
      </c>
    </row>
    <row r="129" spans="1:6" x14ac:dyDescent="0.3">
      <c r="A129" s="3">
        <v>37834</v>
      </c>
      <c r="B129" s="4">
        <v>99.190002000000007</v>
      </c>
      <c r="C129" s="4">
        <v>101.44000200000001</v>
      </c>
      <c r="D129" s="7"/>
      <c r="E129" s="4">
        <f t="shared" si="2"/>
        <v>2.0625847878316245E-2</v>
      </c>
      <c r="F129" s="5">
        <f t="shared" si="3"/>
        <v>2.5985811152126892E-3</v>
      </c>
    </row>
    <row r="130" spans="1:6" x14ac:dyDescent="0.3">
      <c r="A130" s="3">
        <v>37865</v>
      </c>
      <c r="B130" s="4">
        <v>101.639999</v>
      </c>
      <c r="C130" s="4">
        <v>99.949996999999996</v>
      </c>
      <c r="D130" s="7"/>
      <c r="E130" s="4">
        <f t="shared" si="2"/>
        <v>-1.4688534805036879E-2</v>
      </c>
      <c r="F130" s="5">
        <f t="shared" si="3"/>
        <v>-3.5314382683353122E-2</v>
      </c>
    </row>
    <row r="131" spans="1:6" x14ac:dyDescent="0.3">
      <c r="A131" s="3">
        <v>37895</v>
      </c>
      <c r="B131" s="4">
        <v>100.239998</v>
      </c>
      <c r="C131" s="4">
        <v>105.300003</v>
      </c>
      <c r="D131" s="7"/>
      <c r="E131" s="4">
        <f t="shared" si="2"/>
        <v>5.3526825018313982E-2</v>
      </c>
      <c r="F131" s="5">
        <f t="shared" si="3"/>
        <v>6.8215359823350863E-2</v>
      </c>
    </row>
    <row r="132" spans="1:6" x14ac:dyDescent="0.3">
      <c r="A132" s="3">
        <v>37926</v>
      </c>
      <c r="B132" s="4">
        <v>105.75</v>
      </c>
      <c r="C132" s="4">
        <v>106.449997</v>
      </c>
      <c r="D132" s="7"/>
      <c r="E132" s="4">
        <f t="shared" ref="E132:E167" si="4">(C132-C131)/C131</f>
        <v>1.0921120296644174E-2</v>
      </c>
      <c r="F132" s="5">
        <f t="shared" ref="F132:F167" si="5">E132-E131</f>
        <v>-4.2605704721669808E-2</v>
      </c>
    </row>
    <row r="133" spans="1:6" x14ac:dyDescent="0.3">
      <c r="A133" s="3">
        <v>37956</v>
      </c>
      <c r="B133" s="4">
        <v>106.849998</v>
      </c>
      <c r="C133" s="4">
        <v>111.279999</v>
      </c>
      <c r="D133" s="7">
        <f>AVERAGE(C122:C133)</f>
        <v>97.16666608333334</v>
      </c>
      <c r="E133" s="4">
        <f t="shared" si="4"/>
        <v>4.5373434815597108E-2</v>
      </c>
      <c r="F133" s="5">
        <f t="shared" si="5"/>
        <v>3.4452314518952934E-2</v>
      </c>
    </row>
    <row r="134" spans="1:6" x14ac:dyDescent="0.3">
      <c r="A134" s="1">
        <v>37987</v>
      </c>
      <c r="B134">
        <v>111.739998</v>
      </c>
      <c r="C134">
        <v>113.480003</v>
      </c>
      <c r="E134">
        <f t="shared" si="4"/>
        <v>1.9769985799514545E-2</v>
      </c>
      <c r="F134" s="2">
        <f t="shared" si="5"/>
        <v>-2.5603449016082563E-2</v>
      </c>
    </row>
    <row r="135" spans="1:6" x14ac:dyDescent="0.3">
      <c r="A135" s="1">
        <v>38018</v>
      </c>
      <c r="B135">
        <v>113.699997</v>
      </c>
      <c r="C135">
        <v>115.019997</v>
      </c>
      <c r="E135">
        <f t="shared" si="4"/>
        <v>1.3570620014876165E-2</v>
      </c>
      <c r="F135" s="2">
        <f t="shared" si="5"/>
        <v>-6.1993657846383804E-3</v>
      </c>
    </row>
    <row r="136" spans="1:6" x14ac:dyDescent="0.3">
      <c r="A136" s="1">
        <v>38047</v>
      </c>
      <c r="B136">
        <v>115.43</v>
      </c>
      <c r="C136">
        <v>113.099998</v>
      </c>
      <c r="E136">
        <f t="shared" si="4"/>
        <v>-1.6692740828362255E-2</v>
      </c>
      <c r="F136" s="2">
        <f t="shared" si="5"/>
        <v>-3.026336084323842E-2</v>
      </c>
    </row>
    <row r="137" spans="1:6" x14ac:dyDescent="0.3">
      <c r="A137" s="1">
        <v>38078</v>
      </c>
      <c r="B137">
        <v>113.07</v>
      </c>
      <c r="C137">
        <v>110.959999</v>
      </c>
      <c r="E137">
        <f t="shared" si="4"/>
        <v>-1.8921300069342204E-2</v>
      </c>
      <c r="F137" s="2">
        <f t="shared" si="5"/>
        <v>-2.2285592409799493E-3</v>
      </c>
    </row>
    <row r="138" spans="1:6" x14ac:dyDescent="0.3">
      <c r="A138" s="1">
        <v>38108</v>
      </c>
      <c r="B138">
        <v>111.370003</v>
      </c>
      <c r="C138">
        <v>112.860001</v>
      </c>
      <c r="E138">
        <f t="shared" si="4"/>
        <v>1.7123305850065849E-2</v>
      </c>
      <c r="F138" s="2">
        <f t="shared" si="5"/>
        <v>3.6044605919408057E-2</v>
      </c>
    </row>
    <row r="139" spans="1:6" x14ac:dyDescent="0.3">
      <c r="A139" s="1">
        <v>38139</v>
      </c>
      <c r="B139">
        <v>112.459999</v>
      </c>
      <c r="C139">
        <v>114.529999</v>
      </c>
      <c r="E139">
        <f t="shared" si="4"/>
        <v>1.4797075892281861E-2</v>
      </c>
      <c r="F139" s="2">
        <f t="shared" si="5"/>
        <v>-2.3262299577839884E-3</v>
      </c>
    </row>
    <row r="140" spans="1:6" x14ac:dyDescent="0.3">
      <c r="A140" s="1">
        <v>38169</v>
      </c>
      <c r="B140">
        <v>114.25</v>
      </c>
      <c r="C140">
        <v>110.839996</v>
      </c>
      <c r="E140">
        <f t="shared" si="4"/>
        <v>-3.2218659147984489E-2</v>
      </c>
      <c r="F140" s="2">
        <f t="shared" si="5"/>
        <v>-4.7015735040266349E-2</v>
      </c>
    </row>
    <row r="141" spans="1:6" x14ac:dyDescent="0.3">
      <c r="A141" s="1">
        <v>38200</v>
      </c>
      <c r="B141">
        <v>110.19000200000001</v>
      </c>
      <c r="C141">
        <v>111.110001</v>
      </c>
      <c r="E141">
        <f t="shared" si="4"/>
        <v>2.4359889006130746E-3</v>
      </c>
      <c r="F141" s="2">
        <f t="shared" si="5"/>
        <v>3.4654648048597567E-2</v>
      </c>
    </row>
    <row r="142" spans="1:6" x14ac:dyDescent="0.3">
      <c r="A142" s="1">
        <v>38231</v>
      </c>
      <c r="B142">
        <v>110.949997</v>
      </c>
      <c r="C142">
        <v>111.760002</v>
      </c>
      <c r="E142">
        <f t="shared" si="4"/>
        <v>5.8500674480239014E-3</v>
      </c>
      <c r="F142" s="2">
        <f t="shared" si="5"/>
        <v>3.4140785474108268E-3</v>
      </c>
    </row>
    <row r="143" spans="1:6" x14ac:dyDescent="0.3">
      <c r="A143" s="1">
        <v>38261</v>
      </c>
      <c r="B143">
        <v>112.260002</v>
      </c>
      <c r="C143">
        <v>113.199997</v>
      </c>
      <c r="E143">
        <f t="shared" si="4"/>
        <v>1.2884708072929314E-2</v>
      </c>
      <c r="F143" s="2">
        <f t="shared" si="5"/>
        <v>7.0346406249054121E-3</v>
      </c>
    </row>
    <row r="144" spans="1:6" x14ac:dyDescent="0.3">
      <c r="A144" s="1">
        <v>38292</v>
      </c>
      <c r="B144">
        <v>113.55999799999999</v>
      </c>
      <c r="C144">
        <v>117.889999</v>
      </c>
      <c r="E144">
        <f t="shared" si="4"/>
        <v>4.1431114172202736E-2</v>
      </c>
      <c r="F144" s="2">
        <f t="shared" si="5"/>
        <v>2.8546406099273423E-2</v>
      </c>
    </row>
    <row r="145" spans="1:6" x14ac:dyDescent="0.3">
      <c r="A145" s="1">
        <v>38322</v>
      </c>
      <c r="B145">
        <v>118.160004</v>
      </c>
      <c r="C145">
        <v>120.870003</v>
      </c>
      <c r="D145" s="8">
        <f>AVERAGE(C134:C145)</f>
        <v>113.80166625</v>
      </c>
      <c r="E145">
        <f t="shared" si="4"/>
        <v>2.527783548458588E-2</v>
      </c>
      <c r="F145" s="2">
        <f t="shared" si="5"/>
        <v>-1.6153278687616856E-2</v>
      </c>
    </row>
    <row r="146" spans="1:6" x14ac:dyDescent="0.3">
      <c r="A146" s="3">
        <v>38353</v>
      </c>
      <c r="B146" s="4">
        <v>121.55999799999999</v>
      </c>
      <c r="C146" s="4">
        <v>118.160004</v>
      </c>
      <c r="D146" s="7"/>
      <c r="E146" s="4">
        <f t="shared" si="4"/>
        <v>-2.2420773829218789E-2</v>
      </c>
      <c r="F146" s="5">
        <f t="shared" si="5"/>
        <v>-4.7698609313804666E-2</v>
      </c>
    </row>
    <row r="147" spans="1:6" x14ac:dyDescent="0.3">
      <c r="A147" s="3">
        <v>38384</v>
      </c>
      <c r="B147" s="4">
        <v>118.25</v>
      </c>
      <c r="C147" s="4">
        <v>120.629997</v>
      </c>
      <c r="D147" s="7"/>
      <c r="E147" s="4">
        <f t="shared" si="4"/>
        <v>2.0903799224651368E-2</v>
      </c>
      <c r="F147" s="5">
        <f t="shared" si="5"/>
        <v>4.3324573053870157E-2</v>
      </c>
    </row>
    <row r="148" spans="1:6" x14ac:dyDescent="0.3">
      <c r="A148" s="3">
        <v>38412</v>
      </c>
      <c r="B148" s="4">
        <v>120.82</v>
      </c>
      <c r="C148" s="4">
        <v>117.959999</v>
      </c>
      <c r="D148" s="7"/>
      <c r="E148" s="4">
        <f t="shared" si="4"/>
        <v>-2.2133781533626388E-2</v>
      </c>
      <c r="F148" s="5">
        <f t="shared" si="5"/>
        <v>-4.3037580758277752E-2</v>
      </c>
    </row>
    <row r="149" spans="1:6" x14ac:dyDescent="0.3">
      <c r="A149" s="3">
        <v>38443</v>
      </c>
      <c r="B149" s="4">
        <v>118.629997</v>
      </c>
      <c r="C149" s="4">
        <v>115.75</v>
      </c>
      <c r="D149" s="7"/>
      <c r="E149" s="4">
        <f t="shared" si="4"/>
        <v>-1.8735156143906005E-2</v>
      </c>
      <c r="F149" s="5">
        <f t="shared" si="5"/>
        <v>3.3986253897203833E-3</v>
      </c>
    </row>
    <row r="150" spans="1:6" x14ac:dyDescent="0.3">
      <c r="A150" s="3">
        <v>38473</v>
      </c>
      <c r="B150" s="4">
        <v>116.07</v>
      </c>
      <c r="C150" s="4">
        <v>119.480003</v>
      </c>
      <c r="D150" s="7"/>
      <c r="E150" s="4">
        <f t="shared" si="4"/>
        <v>3.2224647948164119E-2</v>
      </c>
      <c r="F150" s="5">
        <f t="shared" si="5"/>
        <v>5.0959804092070127E-2</v>
      </c>
    </row>
    <row r="151" spans="1:6" x14ac:dyDescent="0.3">
      <c r="A151" s="3">
        <v>38504</v>
      </c>
      <c r="B151" s="4">
        <v>119.519997</v>
      </c>
      <c r="C151" s="4">
        <v>119.18</v>
      </c>
      <c r="D151" s="7"/>
      <c r="E151" s="4">
        <f t="shared" si="4"/>
        <v>-2.5109055278479497E-3</v>
      </c>
      <c r="F151" s="5">
        <f t="shared" si="5"/>
        <v>-3.4735553476012065E-2</v>
      </c>
    </row>
    <row r="152" spans="1:6" x14ac:dyDescent="0.3">
      <c r="A152" s="3">
        <v>38534</v>
      </c>
      <c r="B152" s="4">
        <v>119.449997</v>
      </c>
      <c r="C152" s="4">
        <v>123.739998</v>
      </c>
      <c r="D152" s="7"/>
      <c r="E152" s="4">
        <f t="shared" si="4"/>
        <v>3.8261436482631257E-2</v>
      </c>
      <c r="F152" s="5">
        <f t="shared" si="5"/>
        <v>4.0772342010479204E-2</v>
      </c>
    </row>
    <row r="153" spans="1:6" x14ac:dyDescent="0.3">
      <c r="A153" s="3">
        <v>38565</v>
      </c>
      <c r="B153" s="4">
        <v>123.83000199999999</v>
      </c>
      <c r="C153" s="4">
        <v>122.58000199999999</v>
      </c>
      <c r="D153" s="7"/>
      <c r="E153" s="4">
        <f t="shared" si="4"/>
        <v>-9.3744627343537428E-3</v>
      </c>
      <c r="F153" s="5">
        <f t="shared" si="5"/>
        <v>-4.7635899216985002E-2</v>
      </c>
    </row>
    <row r="154" spans="1:6" x14ac:dyDescent="0.3">
      <c r="A154" s="3">
        <v>38596</v>
      </c>
      <c r="B154" s="4">
        <v>122.519997</v>
      </c>
      <c r="C154" s="4">
        <v>123.040001</v>
      </c>
      <c r="D154" s="7"/>
      <c r="E154" s="4">
        <f t="shared" si="4"/>
        <v>3.7526431105785957E-3</v>
      </c>
      <c r="F154" s="5">
        <f t="shared" si="5"/>
        <v>1.3127105844932339E-2</v>
      </c>
    </row>
    <row r="155" spans="1:6" x14ac:dyDescent="0.3">
      <c r="A155" s="3">
        <v>38626</v>
      </c>
      <c r="B155" s="4">
        <v>122.959999</v>
      </c>
      <c r="C155" s="4">
        <v>120.129997</v>
      </c>
      <c r="D155" s="7"/>
      <c r="E155" s="4">
        <f t="shared" si="4"/>
        <v>-2.3650877571107957E-2</v>
      </c>
      <c r="F155" s="5">
        <f t="shared" si="5"/>
        <v>-2.7403520681686552E-2</v>
      </c>
    </row>
    <row r="156" spans="1:6" x14ac:dyDescent="0.3">
      <c r="A156" s="3">
        <v>38657</v>
      </c>
      <c r="B156" s="4">
        <v>120.58000199999999</v>
      </c>
      <c r="C156" s="4">
        <v>125.410004</v>
      </c>
      <c r="D156" s="7"/>
      <c r="E156" s="4">
        <f t="shared" si="4"/>
        <v>4.3952444284169903E-2</v>
      </c>
      <c r="F156" s="5">
        <f t="shared" si="5"/>
        <v>6.7603321855277856E-2</v>
      </c>
    </row>
    <row r="157" spans="1:6" x14ac:dyDescent="0.3">
      <c r="A157" s="3">
        <v>38687</v>
      </c>
      <c r="B157" s="4">
        <v>126.019997</v>
      </c>
      <c r="C157" s="4">
        <v>124.510002</v>
      </c>
      <c r="D157" s="7">
        <f>AVERAGE(C146:C157)</f>
        <v>120.88083391666667</v>
      </c>
      <c r="E157" s="4">
        <f t="shared" si="4"/>
        <v>-7.1764769260353476E-3</v>
      </c>
      <c r="F157" s="5">
        <f t="shared" si="5"/>
        <v>-5.112892121020525E-2</v>
      </c>
    </row>
    <row r="158" spans="1:6" x14ac:dyDescent="0.3">
      <c r="A158" s="1">
        <v>38718</v>
      </c>
      <c r="B158">
        <v>125.19000200000001</v>
      </c>
      <c r="C158">
        <v>127.5</v>
      </c>
      <c r="E158">
        <f t="shared" si="4"/>
        <v>2.4014118962105549E-2</v>
      </c>
      <c r="F158" s="2">
        <f t="shared" si="5"/>
        <v>3.1190595888140896E-2</v>
      </c>
    </row>
    <row r="159" spans="1:6" x14ac:dyDescent="0.3">
      <c r="A159" s="1">
        <v>38749</v>
      </c>
      <c r="B159">
        <v>127.82</v>
      </c>
      <c r="C159">
        <v>128.229996</v>
      </c>
      <c r="E159">
        <f t="shared" si="4"/>
        <v>5.7254588235294106E-3</v>
      </c>
      <c r="F159" s="2">
        <f t="shared" si="5"/>
        <v>-1.8288660138576138E-2</v>
      </c>
    </row>
    <row r="160" spans="1:6" x14ac:dyDescent="0.3">
      <c r="A160" s="1">
        <v>38777</v>
      </c>
      <c r="B160">
        <v>128.60000600000001</v>
      </c>
      <c r="C160">
        <v>129.83000200000001</v>
      </c>
      <c r="E160">
        <f t="shared" si="4"/>
        <v>1.2477626529755235E-2</v>
      </c>
      <c r="F160" s="2">
        <f t="shared" si="5"/>
        <v>6.7521677062258242E-3</v>
      </c>
    </row>
    <row r="161" spans="1:6" x14ac:dyDescent="0.3">
      <c r="A161" s="1">
        <v>38808</v>
      </c>
      <c r="B161">
        <v>130.070007</v>
      </c>
      <c r="C161">
        <v>131.470001</v>
      </c>
      <c r="E161">
        <f t="shared" si="4"/>
        <v>1.2631895361135317E-2</v>
      </c>
      <c r="F161" s="2">
        <f t="shared" si="5"/>
        <v>1.5426883138008191E-4</v>
      </c>
    </row>
    <row r="162" spans="1:6" x14ac:dyDescent="0.3">
      <c r="A162" s="1">
        <v>38838</v>
      </c>
      <c r="B162">
        <v>131.470001</v>
      </c>
      <c r="C162">
        <v>127.510002</v>
      </c>
      <c r="E162">
        <f t="shared" si="4"/>
        <v>-3.0120932303027793E-2</v>
      </c>
      <c r="F162" s="2">
        <f t="shared" si="5"/>
        <v>-4.2752827664163107E-2</v>
      </c>
    </row>
    <row r="163" spans="1:6" x14ac:dyDescent="0.3">
      <c r="A163" s="1">
        <v>38869</v>
      </c>
      <c r="B163">
        <v>127.379997</v>
      </c>
      <c r="C163">
        <v>127.279999</v>
      </c>
      <c r="E163">
        <f t="shared" si="4"/>
        <v>-1.8038035949524682E-3</v>
      </c>
      <c r="F163" s="2">
        <f t="shared" si="5"/>
        <v>2.8317128708075325E-2</v>
      </c>
    </row>
    <row r="164" spans="1:6" x14ac:dyDescent="0.3">
      <c r="A164" s="1">
        <v>38899</v>
      </c>
      <c r="B164">
        <v>127.43</v>
      </c>
      <c r="C164">
        <v>127.849998</v>
      </c>
      <c r="E164">
        <f t="shared" si="4"/>
        <v>4.4783077033179082E-3</v>
      </c>
      <c r="F164" s="2">
        <f t="shared" si="5"/>
        <v>6.2821112982703762E-3</v>
      </c>
    </row>
    <row r="165" spans="1:6" x14ac:dyDescent="0.3">
      <c r="A165" s="1">
        <v>38930</v>
      </c>
      <c r="B165">
        <v>127.339996</v>
      </c>
      <c r="C165">
        <v>130.63999899999999</v>
      </c>
      <c r="E165">
        <f t="shared" si="4"/>
        <v>2.1822456344504516E-2</v>
      </c>
      <c r="F165" s="2">
        <f t="shared" si="5"/>
        <v>1.7344148641186607E-2</v>
      </c>
    </row>
    <row r="166" spans="1:6" x14ac:dyDescent="0.3">
      <c r="A166" s="1">
        <v>38961</v>
      </c>
      <c r="B166">
        <v>131.13999899999999</v>
      </c>
      <c r="C166">
        <v>133.58000200000001</v>
      </c>
      <c r="E166">
        <f t="shared" si="4"/>
        <v>2.2504615910170198E-2</v>
      </c>
      <c r="F166" s="2">
        <f t="shared" si="5"/>
        <v>6.8215956566568259E-4</v>
      </c>
    </row>
    <row r="167" spans="1:6" x14ac:dyDescent="0.3">
      <c r="A167" s="1">
        <v>38991</v>
      </c>
      <c r="B167">
        <v>133.53999300000001</v>
      </c>
      <c r="C167">
        <v>137.78999300000001</v>
      </c>
      <c r="D167" s="8">
        <f>AVERAGE(C158:C167)</f>
        <v>130.1679992</v>
      </c>
      <c r="E167">
        <f t="shared" si="4"/>
        <v>3.1516626268653612E-2</v>
      </c>
      <c r="F167" s="2">
        <f t="shared" si="5"/>
        <v>9.0120103584834139E-3</v>
      </c>
    </row>
  </sheetData>
  <sortState xmlns:xlrd2="http://schemas.microsoft.com/office/spreadsheetml/2017/richdata2" ref="A2:C167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A</dc:creator>
  <cp:lastModifiedBy>mercedes rosado</cp:lastModifiedBy>
  <dcterms:created xsi:type="dcterms:W3CDTF">2020-09-15T00:22:37Z</dcterms:created>
  <dcterms:modified xsi:type="dcterms:W3CDTF">2020-09-15T00:33:20Z</dcterms:modified>
</cp:coreProperties>
</file>