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E31" i="1"/>
  <c r="C31" i="1"/>
  <c r="G24" i="1"/>
  <c r="G21" i="1"/>
  <c r="G22" i="1"/>
  <c r="G23" i="1"/>
  <c r="G20" i="1"/>
  <c r="I24" i="1"/>
  <c r="H24" i="1"/>
  <c r="H20" i="1"/>
  <c r="H21" i="1"/>
  <c r="I21" i="1"/>
  <c r="H22" i="1"/>
  <c r="I22" i="1"/>
  <c r="H23" i="1"/>
  <c r="I23" i="1"/>
  <c r="I20" i="1"/>
  <c r="H18" i="1"/>
  <c r="I18" i="1"/>
  <c r="G18" i="1"/>
  <c r="K12" i="1"/>
  <c r="L12" i="1"/>
  <c r="M12" i="1"/>
  <c r="K13" i="1"/>
  <c r="L13" i="1"/>
  <c r="M13" i="1"/>
  <c r="K9" i="1"/>
  <c r="L9" i="1"/>
  <c r="M9" i="1"/>
  <c r="K10" i="1"/>
  <c r="L10" i="1"/>
  <c r="M10" i="1"/>
  <c r="K11" i="1"/>
  <c r="L11" i="1"/>
  <c r="M11" i="1"/>
  <c r="L8" i="1"/>
  <c r="M8" i="1"/>
  <c r="K8" i="1"/>
  <c r="H5" i="1"/>
  <c r="I5" i="1"/>
  <c r="H6" i="1"/>
  <c r="I6" i="1"/>
  <c r="H7" i="1"/>
  <c r="G6" i="1"/>
  <c r="G7" i="1"/>
  <c r="G5" i="1"/>
</calcChain>
</file>

<file path=xl/sharedStrings.xml><?xml version="1.0" encoding="utf-8"?>
<sst xmlns="http://schemas.openxmlformats.org/spreadsheetml/2006/main" count="44" uniqueCount="18">
  <si>
    <t>CABG</t>
  </si>
  <si>
    <t>Valve</t>
  </si>
  <si>
    <t>CABG+VALVE</t>
  </si>
  <si>
    <t>STS</t>
  </si>
  <si>
    <t>Preop Random Forest</t>
  </si>
  <si>
    <t>ROC AUC</t>
  </si>
  <si>
    <t>Number of data points</t>
  </si>
  <si>
    <t>Pre+Post Stacked LogReg (both w/ and w/o STS)</t>
  </si>
  <si>
    <t>Pre+Post Stacked RF (w/ STS)</t>
  </si>
  <si>
    <t>Pre+Post Stacked RF (w/o STS)</t>
  </si>
  <si>
    <t>Preop Log Reg</t>
  </si>
  <si>
    <t>Pre+Post Log Reg</t>
  </si>
  <si>
    <t>STS (paper)</t>
  </si>
  <si>
    <t>STS (test set)</t>
  </si>
  <si>
    <t>Pre+Post Stacked LogReg (w/o STS)</t>
  </si>
  <si>
    <t># data points (test)</t>
  </si>
  <si>
    <t># data points (total)</t>
  </si>
  <si>
    <t>STS (train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</si>
</sst>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61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9"/>
  <sheetViews>
    <sheetView tabSelected="1" topLeftCell="A16" workbookViewId="0">
      <selection activeCell="F42" sqref="F42"/>
    </sheetView>
  </sheetViews>
  <sheetFormatPr baseColWidth="10" defaultRowHeight="15" x14ac:dyDescent="0"/>
  <cols>
    <col min="2" max="2" width="20.1640625" customWidth="1"/>
    <col min="5" max="5" width="12" bestFit="1" customWidth="1"/>
    <col min="6" max="6" width="21.5" customWidth="1"/>
    <col min="9" max="9" width="12.5" customWidth="1"/>
  </cols>
  <sheetData>
    <row r="5" spans="1:13">
      <c r="C5" s="2" t="s">
        <v>0</v>
      </c>
      <c r="D5" s="2" t="s">
        <v>1</v>
      </c>
      <c r="E5" s="2" t="s">
        <v>2</v>
      </c>
      <c r="G5" s="1" t="str">
        <f>C5</f>
        <v>CABG</v>
      </c>
      <c r="H5" s="1" t="str">
        <f t="shared" ref="H5:I7" si="0">D5</f>
        <v>Valve</v>
      </c>
      <c r="I5" s="1" t="str">
        <f t="shared" si="0"/>
        <v>CABG+VALVE</v>
      </c>
    </row>
    <row r="6" spans="1:13">
      <c r="B6" t="s">
        <v>6</v>
      </c>
      <c r="C6" s="2">
        <v>28945</v>
      </c>
      <c r="D6" s="2">
        <v>8500</v>
      </c>
      <c r="E6" s="2">
        <v>5295</v>
      </c>
      <c r="F6" t="s">
        <v>6</v>
      </c>
      <c r="G6" s="2">
        <f t="shared" ref="G6:G7" si="1">C6</f>
        <v>28945</v>
      </c>
      <c r="H6" s="2">
        <f t="shared" si="0"/>
        <v>8500</v>
      </c>
      <c r="I6" s="2">
        <f t="shared" si="0"/>
        <v>5295</v>
      </c>
    </row>
    <row r="7" spans="1:13">
      <c r="A7" s="6" t="s">
        <v>5</v>
      </c>
      <c r="B7" t="s">
        <v>3</v>
      </c>
      <c r="C7" s="2">
        <v>0.69699999999999995</v>
      </c>
      <c r="D7" s="2">
        <v>0.65600000000000003</v>
      </c>
      <c r="E7" s="2">
        <v>0.63200000000000001</v>
      </c>
      <c r="F7" t="s">
        <v>3</v>
      </c>
      <c r="G7" s="2">
        <f t="shared" si="1"/>
        <v>0.69699999999999995</v>
      </c>
      <c r="H7" s="2">
        <f t="shared" si="0"/>
        <v>0.65600000000000003</v>
      </c>
      <c r="I7" s="2">
        <v>0.63200000000000001</v>
      </c>
    </row>
    <row r="8" spans="1:13">
      <c r="A8" s="6"/>
      <c r="B8" t="s">
        <v>10</v>
      </c>
      <c r="C8" s="2">
        <v>0.69199999999999995</v>
      </c>
      <c r="D8" s="3">
        <v>0.6</v>
      </c>
      <c r="E8" s="4">
        <v>0.64900000000000002</v>
      </c>
      <c r="F8" t="s">
        <v>10</v>
      </c>
      <c r="G8" s="4">
        <v>0.70099999999999996</v>
      </c>
      <c r="H8" s="2">
        <v>0.58199999999999996</v>
      </c>
      <c r="I8" s="4">
        <v>0.63600000000000001</v>
      </c>
      <c r="K8">
        <f>IF(G8&gt;C8,1,0)</f>
        <v>1</v>
      </c>
      <c r="L8">
        <f t="shared" ref="L8:M8" si="2">IF(H8&gt;D8,1,0)</f>
        <v>0</v>
      </c>
      <c r="M8">
        <f t="shared" si="2"/>
        <v>0</v>
      </c>
    </row>
    <row r="9" spans="1:13">
      <c r="A9" s="6"/>
      <c r="B9" t="s">
        <v>4</v>
      </c>
      <c r="C9" s="2">
        <v>0.68400000000000005</v>
      </c>
      <c r="D9" s="2">
        <v>0.626</v>
      </c>
      <c r="E9" s="2">
        <v>0.629</v>
      </c>
      <c r="F9" t="s">
        <v>4</v>
      </c>
      <c r="G9" s="4">
        <v>0.70099999999999996</v>
      </c>
      <c r="H9" s="2">
        <v>0.54400000000000004</v>
      </c>
      <c r="I9" s="4">
        <v>0.63300000000000001</v>
      </c>
      <c r="K9">
        <f t="shared" ref="K9:K11" si="3">IF(G9&gt;C9,1,0)</f>
        <v>1</v>
      </c>
      <c r="L9">
        <f t="shared" ref="L9:L11" si="4">IF(H9&gt;D9,1,0)</f>
        <v>0</v>
      </c>
      <c r="M9">
        <f t="shared" ref="M9:M11" si="5">IF(I9&gt;E9,1,0)</f>
        <v>1</v>
      </c>
    </row>
    <row r="10" spans="1:13">
      <c r="A10" s="6"/>
      <c r="B10" t="s">
        <v>11</v>
      </c>
      <c r="C10" s="4">
        <v>0.72399999999999998</v>
      </c>
      <c r="D10" s="2">
        <v>0.627</v>
      </c>
      <c r="E10" s="4">
        <v>0.65300000000000002</v>
      </c>
      <c r="F10" t="s">
        <v>11</v>
      </c>
      <c r="G10" s="4">
        <v>0.75700000000000001</v>
      </c>
      <c r="H10" s="2">
        <v>0.65</v>
      </c>
      <c r="I10" s="4">
        <v>0.65700000000000003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ht="45">
      <c r="A11" s="6"/>
      <c r="B11" s="5" t="s">
        <v>7</v>
      </c>
      <c r="C11" s="4">
        <v>0.72199999999999998</v>
      </c>
      <c r="D11" s="2">
        <v>0.64500000000000002</v>
      </c>
      <c r="E11" s="4">
        <v>0.65900000000000003</v>
      </c>
      <c r="F11" s="5" t="s">
        <v>7</v>
      </c>
      <c r="G11" s="4">
        <v>0.753</v>
      </c>
      <c r="H11" s="4">
        <v>0.69299999999999995</v>
      </c>
      <c r="I11" s="2">
        <v>0.625</v>
      </c>
      <c r="K11">
        <f t="shared" si="3"/>
        <v>1</v>
      </c>
      <c r="L11">
        <f t="shared" si="4"/>
        <v>1</v>
      </c>
      <c r="M11">
        <f t="shared" si="5"/>
        <v>0</v>
      </c>
    </row>
    <row r="12" spans="1:13" ht="30">
      <c r="A12" s="6"/>
      <c r="B12" s="5" t="s">
        <v>8</v>
      </c>
      <c r="C12" s="4">
        <v>0.74</v>
      </c>
      <c r="D12" s="4">
        <v>0.67300000000000004</v>
      </c>
      <c r="E12" s="4">
        <v>0.68799999999999994</v>
      </c>
      <c r="F12" s="5" t="s">
        <v>8</v>
      </c>
      <c r="G12" s="4"/>
      <c r="H12" s="2"/>
      <c r="I12" s="2"/>
      <c r="K12">
        <f t="shared" ref="K12:K13" si="6">IF(G12&gt;C12,1,0)</f>
        <v>0</v>
      </c>
      <c r="L12">
        <f t="shared" ref="L12:L13" si="7">IF(H12&gt;D12,1,0)</f>
        <v>0</v>
      </c>
      <c r="M12">
        <f t="shared" ref="M12:M13" si="8">IF(I12&gt;E12,1,0)</f>
        <v>0</v>
      </c>
    </row>
    <row r="13" spans="1:13" ht="30">
      <c r="A13" s="6"/>
      <c r="B13" s="5" t="s">
        <v>9</v>
      </c>
      <c r="C13" s="4">
        <v>0.73299999999999998</v>
      </c>
      <c r="D13" s="4">
        <v>0.67500000000000004</v>
      </c>
      <c r="E13" s="4">
        <v>0.67200000000000004</v>
      </c>
      <c r="F13" s="5" t="s">
        <v>9</v>
      </c>
      <c r="G13" s="4">
        <v>0.751</v>
      </c>
      <c r="H13" s="4">
        <v>0.67700000000000005</v>
      </c>
      <c r="I13" s="4">
        <v>0.67400000000000004</v>
      </c>
      <c r="K13">
        <f t="shared" si="6"/>
        <v>1</v>
      </c>
      <c r="L13">
        <f t="shared" si="7"/>
        <v>1</v>
      </c>
      <c r="M13">
        <f t="shared" si="8"/>
        <v>1</v>
      </c>
    </row>
    <row r="16" spans="1:13">
      <c r="C16" s="2" t="s">
        <v>0</v>
      </c>
      <c r="D16" s="2" t="s">
        <v>1</v>
      </c>
      <c r="E16" s="2" t="s">
        <v>2</v>
      </c>
    </row>
    <row r="17" spans="2:9">
      <c r="B17" t="s">
        <v>6</v>
      </c>
      <c r="C17" s="2">
        <v>28945</v>
      </c>
      <c r="D17" s="2">
        <v>8500</v>
      </c>
      <c r="E17" s="2">
        <v>5295</v>
      </c>
    </row>
    <row r="18" spans="2:9">
      <c r="B18" t="s">
        <v>12</v>
      </c>
      <c r="C18" s="2">
        <v>0.69699999999999995</v>
      </c>
      <c r="D18" s="2">
        <v>0.65600000000000003</v>
      </c>
      <c r="E18" s="2">
        <v>0.63200000000000001</v>
      </c>
      <c r="G18">
        <f>G7-C18</f>
        <v>0</v>
      </c>
      <c r="H18">
        <f t="shared" ref="H18:I18" si="9">H7-D18</f>
        <v>0</v>
      </c>
      <c r="I18">
        <f t="shared" si="9"/>
        <v>0</v>
      </c>
    </row>
    <row r="19" spans="2:9">
      <c r="B19" t="s">
        <v>13</v>
      </c>
      <c r="C19" s="2">
        <v>0.73799999999999999</v>
      </c>
      <c r="D19" s="2">
        <v>0.74099999999999999</v>
      </c>
      <c r="E19" s="2">
        <v>0.72099999999999997</v>
      </c>
    </row>
    <row r="20" spans="2:9">
      <c r="B20" t="s">
        <v>10</v>
      </c>
      <c r="C20" s="2">
        <v>0.70899999999999996</v>
      </c>
      <c r="D20" s="2">
        <v>0.58299999999999996</v>
      </c>
      <c r="E20" s="2">
        <v>0.55800000000000005</v>
      </c>
      <c r="G20" s="7">
        <f>G8-C20</f>
        <v>-8.0000000000000071E-3</v>
      </c>
      <c r="H20" s="7">
        <f>H8-D20</f>
        <v>-1.0000000000000009E-3</v>
      </c>
      <c r="I20" s="7">
        <f>I8-E20</f>
        <v>7.7999999999999958E-2</v>
      </c>
    </row>
    <row r="21" spans="2:9">
      <c r="B21" t="s">
        <v>4</v>
      </c>
      <c r="C21" s="2">
        <v>0.70899999999999996</v>
      </c>
      <c r="D21" s="1">
        <v>0.59699999999999998</v>
      </c>
      <c r="E21" s="1">
        <v>0.629</v>
      </c>
      <c r="G21" s="7">
        <f t="shared" ref="G21:G23" si="10">G9-C21</f>
        <v>-8.0000000000000071E-3</v>
      </c>
      <c r="H21" s="7">
        <f t="shared" ref="H21:I21" si="11">H9-D21</f>
        <v>-5.2999999999999936E-2</v>
      </c>
      <c r="I21" s="7">
        <f t="shared" si="11"/>
        <v>4.0000000000000036E-3</v>
      </c>
    </row>
    <row r="22" spans="2:9">
      <c r="B22" t="s">
        <v>11</v>
      </c>
      <c r="C22" s="2">
        <v>0.73399999999999999</v>
      </c>
      <c r="D22" s="1">
        <v>0.68899999999999995</v>
      </c>
      <c r="E22" s="1">
        <v>0.59099999999999997</v>
      </c>
      <c r="G22" s="7">
        <f t="shared" si="10"/>
        <v>2.300000000000002E-2</v>
      </c>
      <c r="H22" s="7">
        <f t="shared" ref="H22:I22" si="12">H10-D22</f>
        <v>-3.8999999999999924E-2</v>
      </c>
      <c r="I22" s="7">
        <f t="shared" si="12"/>
        <v>6.6000000000000059E-2</v>
      </c>
    </row>
    <row r="23" spans="2:9" ht="30">
      <c r="B23" s="5" t="s">
        <v>14</v>
      </c>
      <c r="C23" s="2">
        <v>0.73499999999999999</v>
      </c>
      <c r="D23" s="1">
        <v>0.69099999999999995</v>
      </c>
      <c r="E23" s="1">
        <v>0.621</v>
      </c>
      <c r="G23" s="7">
        <f t="shared" si="10"/>
        <v>1.8000000000000016E-2</v>
      </c>
      <c r="H23" s="7">
        <f t="shared" ref="H23:I23" si="13">H11-D23</f>
        <v>2.0000000000000018E-3</v>
      </c>
      <c r="I23" s="7">
        <f t="shared" si="13"/>
        <v>4.0000000000000036E-3</v>
      </c>
    </row>
    <row r="24" spans="2:9" ht="30">
      <c r="B24" s="5" t="s">
        <v>9</v>
      </c>
      <c r="C24" s="2">
        <v>0.73899999999999999</v>
      </c>
      <c r="D24" s="1">
        <v>0.66700000000000004</v>
      </c>
      <c r="E24" s="1">
        <v>0.60299999999999998</v>
      </c>
      <c r="G24" s="7">
        <f>G13-C24</f>
        <v>1.2000000000000011E-2</v>
      </c>
      <c r="H24" s="7">
        <f>H13-D24</f>
        <v>1.0000000000000009E-2</v>
      </c>
      <c r="I24" s="7">
        <f>I13-E24</f>
        <v>7.1000000000000063E-2</v>
      </c>
    </row>
    <row r="25" spans="2:9">
      <c r="B25" s="5"/>
      <c r="D25" s="1"/>
      <c r="E25" s="1"/>
    </row>
    <row r="29" spans="2:9">
      <c r="C29" s="2" t="s">
        <v>0</v>
      </c>
      <c r="D29" s="2" t="s">
        <v>1</v>
      </c>
      <c r="E29" s="2" t="s">
        <v>2</v>
      </c>
    </row>
    <row r="30" spans="2:9">
      <c r="B30" t="s">
        <v>16</v>
      </c>
      <c r="C30" s="2">
        <v>28945</v>
      </c>
      <c r="D30" s="2">
        <v>8500</v>
      </c>
      <c r="E30" s="2">
        <v>5295</v>
      </c>
    </row>
    <row r="31" spans="2:9">
      <c r="B31" t="s">
        <v>15</v>
      </c>
      <c r="C31" s="2">
        <f>0.2*C30</f>
        <v>5789</v>
      </c>
      <c r="D31" s="2">
        <f t="shared" ref="D31:E31" si="14">0.2*D30</f>
        <v>1700</v>
      </c>
      <c r="E31" s="2">
        <f t="shared" si="14"/>
        <v>1059</v>
      </c>
    </row>
    <row r="32" spans="2:9">
      <c r="B32" t="s">
        <v>12</v>
      </c>
      <c r="C32" s="2">
        <v>0.69699999999999995</v>
      </c>
      <c r="D32" s="2">
        <v>0.65600000000000003</v>
      </c>
      <c r="E32" s="2">
        <v>0.63200000000000001</v>
      </c>
    </row>
    <row r="33" spans="2:5">
      <c r="B33" t="s">
        <v>17</v>
      </c>
      <c r="C33" s="3">
        <v>0.7</v>
      </c>
      <c r="D33" s="2">
        <v>0.61899999999999999</v>
      </c>
      <c r="E33" s="2">
        <v>0.67100000000000004</v>
      </c>
    </row>
    <row r="34" spans="2:5">
      <c r="B34" s="8" t="s">
        <v>13</v>
      </c>
      <c r="C34" s="10">
        <v>0.71</v>
      </c>
      <c r="D34" s="9">
        <v>0.68700000000000006</v>
      </c>
      <c r="E34" s="9">
        <v>0.71299999999999997</v>
      </c>
    </row>
    <row r="35" spans="2:5">
      <c r="B35" t="s">
        <v>10</v>
      </c>
      <c r="C35" s="2">
        <v>0.66300000000000003</v>
      </c>
      <c r="D35" s="2">
        <v>0.622</v>
      </c>
      <c r="E35" s="2">
        <v>0.61599999999999999</v>
      </c>
    </row>
    <row r="36" spans="2:5">
      <c r="B36" t="s">
        <v>4</v>
      </c>
      <c r="C36" s="2">
        <v>0.69199999999999995</v>
      </c>
      <c r="D36" s="2">
        <v>0.63700000000000001</v>
      </c>
      <c r="E36" s="2">
        <v>0.65500000000000003</v>
      </c>
    </row>
    <row r="37" spans="2:5">
      <c r="B37" t="s">
        <v>11</v>
      </c>
      <c r="C37" s="11">
        <v>0.72899999999999998</v>
      </c>
      <c r="D37" s="4">
        <v>0.70499999999999996</v>
      </c>
      <c r="E37" s="2">
        <v>0.65700000000000003</v>
      </c>
    </row>
    <row r="38" spans="2:5" ht="30">
      <c r="B38" s="5" t="s">
        <v>14</v>
      </c>
      <c r="C38" s="4">
        <v>0.71699999999999997</v>
      </c>
      <c r="D38" s="4">
        <v>0.71499999999999997</v>
      </c>
      <c r="E38" s="12">
        <v>0.68300000000000005</v>
      </c>
    </row>
    <row r="39" spans="2:5" ht="30">
      <c r="B39" s="5" t="s">
        <v>9</v>
      </c>
      <c r="C39" s="4">
        <v>0.72399999999999998</v>
      </c>
      <c r="D39" s="11">
        <v>0.72599999999999998</v>
      </c>
      <c r="E39" s="2">
        <v>0.65900000000000003</v>
      </c>
    </row>
  </sheetData>
  <mergeCells count="1">
    <mergeCell ref="A7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Patel</dc:creator>
  <cp:lastModifiedBy>Shailesh Patel</cp:lastModifiedBy>
  <dcterms:created xsi:type="dcterms:W3CDTF">2019-11-23T03:51:35Z</dcterms:created>
  <dcterms:modified xsi:type="dcterms:W3CDTF">2019-12-08T23:29:17Z</dcterms:modified>
</cp:coreProperties>
</file>