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pardo/Documents/GitHub/Codebook-A2J/"/>
    </mc:Choice>
  </mc:AlternateContent>
  <xr:revisionPtr revIDLastSave="0" documentId="13_ncr:1_{9C22DDD4-B28D-1B40-B971-BB3251DDC39C}" xr6:coauthVersionLast="47" xr6:coauthVersionMax="47" xr10:uidLastSave="{00000000-0000-0000-0000-000000000000}"/>
  <bookViews>
    <workbookView xWindow="28800" yWindow="-3600" windowWidth="38400" windowHeight="21600" activeTab="1" xr2:uid="{00000000-000D-0000-FFFF-FFFF00000000}"/>
  </bookViews>
  <sheets>
    <sheet name="Categories" sheetId="2" r:id="rId1"/>
    <sheet name="n_ob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4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<sst xmlns="http://schemas.openxmlformats.org/spreadsheetml/2006/main" count="73" uniqueCount="73">
  <si>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country</t>
  </si>
  <si>
    <t>year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</si>
  <si>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</si>
  <si>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</si>
  <si>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</si>
  <si>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</si>
  <si>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</si>
  <si>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</si>
  <si>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</si>
  <si>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</si>
  <si>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</si>
  <si>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</si>
  <si>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</si>
  <si>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</si>
  <si>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</si>
  <si>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</si>
  <si>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</si>
  <si>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</si>
  <si>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</si>
  <si>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</si>
  <si>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</si>
  <si>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Indonesia</t>
  </si>
  <si>
    <t>Italy</t>
  </si>
  <si>
    <t>Japan</t>
  </si>
  <si>
    <t>Korea, Rep.</t>
  </si>
  <si>
    <t>Kosovo</t>
  </si>
  <si>
    <t>Latvia</t>
  </si>
  <si>
    <t>Liberia</t>
  </si>
  <si>
    <t>Lithuania</t>
  </si>
  <si>
    <t>Luxembourg</t>
  </si>
  <si>
    <t>Mexico</t>
  </si>
  <si>
    <t>Netherlands</t>
  </si>
  <si>
    <t>New Zealand</t>
  </si>
  <si>
    <t>Niger</t>
  </si>
  <si>
    <t>Norway</t>
  </si>
  <si>
    <t>Peru</t>
  </si>
  <si>
    <t>Poland</t>
  </si>
  <si>
    <t>Portugal</t>
  </si>
  <si>
    <t>Romania</t>
  </si>
  <si>
    <t>Slovenia</t>
  </si>
  <si>
    <t>Spain</t>
  </si>
  <si>
    <t>Sweden</t>
  </si>
  <si>
    <t>Thailand</t>
  </si>
  <si>
    <t>Turkiye</t>
  </si>
  <si>
    <t>United Kingdom</t>
  </si>
  <si>
    <t>Legal Needs Observations</t>
  </si>
  <si>
    <t>Access to Dispute Resolution Mechanism</t>
  </si>
  <si>
    <t>Access to Informal Dispute Resolution Mechanism</t>
  </si>
  <si>
    <t>Non-Trivial Problems</t>
  </si>
  <si>
    <t>A lawyer, professional advisor or advice service.</t>
  </si>
  <si>
    <t>A relative, friend, or acquaintance.</t>
  </si>
  <si>
    <t>A government legal aid office.</t>
  </si>
  <si>
    <t>A court, government body, or the police.</t>
  </si>
  <si>
    <t>A trade union or employer.</t>
  </si>
  <si>
    <t xml:space="preserve">A health or welfare professional. </t>
  </si>
  <si>
    <t xml:space="preserve">A religious or community leader or organization. </t>
  </si>
  <si>
    <t xml:space="preserve">A civil society organization or charity. </t>
  </si>
  <si>
    <t xml:space="preserve">Other organization. </t>
  </si>
  <si>
    <t>Dispute Resolution Mechanism</t>
  </si>
  <si>
    <t>Information and Advice</t>
  </si>
  <si>
    <t>Make a claim to a court or tribunal.</t>
  </si>
  <si>
    <t xml:space="preserve">Turn to a formal complaints or appeal process. </t>
  </si>
  <si>
    <t xml:space="preserve">Contact the police (or other prosecution authority). </t>
  </si>
  <si>
    <t xml:space="preserve">Contact a government office  or other formal designated authority or agency. </t>
  </si>
  <si>
    <t xml:space="preserve">Turn to a religious authority or community leader or organization. </t>
  </si>
  <si>
    <t xml:space="preserve">Turn to a third-party to mediate the problem or turn to a formal conciliation or arbitration. </t>
  </si>
  <si>
    <t xml:space="preserve">Turn to another institution or actor. </t>
  </si>
  <si>
    <t>Variable</t>
  </si>
  <si>
    <t>Category</t>
  </si>
  <si>
    <t>Ratio A2DRM</t>
  </si>
  <si>
    <t>Average</t>
  </si>
  <si>
    <t xml:space="preserve">Filtro </t>
  </si>
  <si>
    <t>Filtro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</si>
</sst>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0" fillId="0" borderId="0" xfId="1" applyFont="1"/>
    <xf numFmtId="9" fontId="1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8A43-96DE-DA47-ADAA-0413C3F5E0EA}">
  <dimension ref="A1:B17"/>
  <sheetViews>
    <sheetView workbookViewId="0">
      <selection activeCell="B14" sqref="B14:B17"/>
    </sheetView>
  </sheetViews>
  <sheetFormatPr baseColWidth="10" defaultRowHeight="15" x14ac:dyDescent="0.2"/>
  <cols>
    <col min="1" max="1" width="25.5" bestFit="1" customWidth="1"/>
    <col min="2" max="2" width="38" customWidth="1"/>
    <col min="3" max="3" width="25.5" bestFit="1" customWidth="1"/>
  </cols>
  <sheetData>
    <row r="1" spans="1:2" ht="31" customHeight="1" x14ac:dyDescent="0.2">
      <c r="A1" s="8" t="s">
        <v>67</v>
      </c>
      <c r="B1" s="4" t="s">
        <v>68</v>
      </c>
    </row>
    <row r="2" spans="1:2" x14ac:dyDescent="0.2">
      <c r="A2" s="5" t="s">
        <v>59</v>
      </c>
      <c r="B2" s="3" t="s">
        <v>50</v>
      </c>
    </row>
    <row r="3" spans="1:2" ht="28" x14ac:dyDescent="0.2">
      <c r="A3" s="6"/>
      <c r="B3" s="3" t="s">
        <v>49</v>
      </c>
    </row>
    <row r="4" spans="1:2" x14ac:dyDescent="0.2">
      <c r="A4" s="6"/>
      <c r="B4" s="3" t="s">
        <v>51</v>
      </c>
    </row>
    <row r="5" spans="1:2" x14ac:dyDescent="0.2">
      <c r="A5" s="6"/>
      <c r="B5" s="3" t="s">
        <v>52</v>
      </c>
    </row>
    <row r="6" spans="1:2" x14ac:dyDescent="0.2">
      <c r="A6" s="6"/>
      <c r="B6" s="3" t="s">
        <v>54</v>
      </c>
    </row>
    <row r="7" spans="1:2" x14ac:dyDescent="0.2">
      <c r="A7" s="6"/>
      <c r="B7" s="3" t="s">
        <v>53</v>
      </c>
    </row>
    <row r="8" spans="1:2" ht="28" x14ac:dyDescent="0.2">
      <c r="A8" s="6"/>
      <c r="B8" s="3" t="s">
        <v>55</v>
      </c>
    </row>
    <row r="9" spans="1:2" x14ac:dyDescent="0.2">
      <c r="A9" s="6"/>
      <c r="B9" s="3" t="s">
        <v>56</v>
      </c>
    </row>
    <row r="10" spans="1:2" x14ac:dyDescent="0.2">
      <c r="A10" s="7"/>
      <c r="B10" s="3" t="s">
        <v>57</v>
      </c>
    </row>
    <row r="11" spans="1:2" x14ac:dyDescent="0.2">
      <c r="A11" s="5" t="s">
        <v>58</v>
      </c>
      <c r="B11" s="3" t="s">
        <v>60</v>
      </c>
    </row>
    <row r="12" spans="1:2" ht="28" x14ac:dyDescent="0.2">
      <c r="A12" s="6"/>
      <c r="B12" s="3" t="s">
        <v>62</v>
      </c>
    </row>
    <row r="13" spans="1:2" ht="28" x14ac:dyDescent="0.2">
      <c r="A13" s="6"/>
      <c r="B13" s="3" t="s">
        <v>63</v>
      </c>
    </row>
    <row r="14" spans="1:2" ht="28" x14ac:dyDescent="0.2">
      <c r="A14" s="6"/>
      <c r="B14" s="3" t="s">
        <v>64</v>
      </c>
    </row>
    <row r="15" spans="1:2" ht="28" x14ac:dyDescent="0.2">
      <c r="A15" s="6"/>
      <c r="B15" s="3" t="s">
        <v>65</v>
      </c>
    </row>
    <row r="16" spans="1:2" x14ac:dyDescent="0.2">
      <c r="A16" s="6"/>
      <c r="B16" s="3" t="s">
        <v>61</v>
      </c>
    </row>
    <row r="17" spans="1:2" x14ac:dyDescent="0.2">
      <c r="A17" s="7"/>
      <c r="B17" s="3" t="s">
        <v>66</v>
      </c>
    </row>
  </sheetData>
  <mergeCells count="2">
    <mergeCell ref="A2:A10"/>
    <mergeCell ref="A11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" zoomScale="130" zoomScaleNormal="130" workbookViewId="0">
      <selection activeCell="J16" sqref="J16"/>
    </sheetView>
  </sheetViews>
  <sheetFormatPr baseColWidth="10" defaultColWidth="8.83203125" defaultRowHeight="15" x14ac:dyDescent="0.2"/>
  <cols>
    <col min="3" max="3" width="20.83203125" bestFit="1" customWidth="1"/>
    <col min="4" max="4" width="28" bestFit="1" customWidth="1"/>
    <col min="5" max="5" width="33.33203125" bestFit="1" customWidth="1"/>
    <col min="6" max="6" width="40.33203125" bestFit="1" customWidth="1"/>
    <col min="7" max="7" width="11.5" bestFit="1" customWidth="1"/>
    <col min="8" max="8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45</v>
      </c>
      <c r="D1" s="1" t="s">
        <v>48</v>
      </c>
      <c r="E1" s="1" t="s">
        <v>46</v>
      </c>
      <c r="F1" s="1" t="s">
        <v>47</v>
      </c>
      <c r="G1" s="1" t="s">
        <v>69</v>
      </c>
      <c r="H1" s="1" t="s">
        <v>71</v>
      </c>
      <c r="I1" s="1" t="s">
        <v>72</v>
      </c>
    </row>
    <row r="2" spans="1:9" x14ac:dyDescent="0.2">
      <c r="A2" t="s">
        <v>2</v>
      </c>
      <c r="B2">
        <v>2022</v>
      </c>
      <c r="C2">
        <v>341</v>
      </c>
      <c r="D2">
        <v>305</v>
      </c>
      <c r="E2">
        <v>42</v>
      </c>
      <c r="F2">
        <v>34</v>
      </c>
      <c r="G2" s="9">
        <f>E2/D2</f>
        <v>0.13770491803278689</v>
      </c>
      <c r="H2" cm="1">
        <f t="array" ref="H2:H44">IF(E2:E44&lt;30,1,0)</f>
        <v>0</v>
      </c>
      <c r="I2" cm="1">
        <f t="array" ref="I2:I44">IF(F2:F44&lt;30,1,0)</f>
        <v>0</v>
      </c>
    </row>
    <row r="3" spans="1:9" x14ac:dyDescent="0.2">
      <c r="A3" t="s">
        <v>3</v>
      </c>
      <c r="B3">
        <v>2018</v>
      </c>
      <c r="C3">
        <v>659</v>
      </c>
      <c r="D3">
        <v>573</v>
      </c>
      <c r="E3">
        <v>103</v>
      </c>
      <c r="F3">
        <v>85</v>
      </c>
      <c r="G3" s="9">
        <f t="shared" ref="G3:G44" si="0">E3/D3</f>
        <v>0.17975567190226877</v>
      </c>
      <c r="H3">
        <v>0</v>
      </c>
      <c r="I3">
        <v>0</v>
      </c>
    </row>
    <row r="4" spans="1:9" x14ac:dyDescent="0.2">
      <c r="A4" t="s">
        <v>4</v>
      </c>
      <c r="B4">
        <v>2024</v>
      </c>
      <c r="C4">
        <v>1608</v>
      </c>
      <c r="D4">
        <v>1392</v>
      </c>
      <c r="E4">
        <v>283</v>
      </c>
      <c r="F4">
        <v>183</v>
      </c>
      <c r="G4" s="9">
        <f t="shared" si="0"/>
        <v>0.20330459770114942</v>
      </c>
      <c r="H4">
        <v>0</v>
      </c>
      <c r="I4">
        <v>0</v>
      </c>
    </row>
    <row r="5" spans="1:9" x14ac:dyDescent="0.2">
      <c r="A5" t="s">
        <v>5</v>
      </c>
      <c r="B5">
        <v>2024</v>
      </c>
      <c r="C5">
        <v>1008</v>
      </c>
      <c r="D5">
        <v>885</v>
      </c>
      <c r="E5">
        <v>226</v>
      </c>
      <c r="F5">
        <v>180</v>
      </c>
      <c r="G5" s="9">
        <f t="shared" si="0"/>
        <v>0.25536723163841807</v>
      </c>
      <c r="H5">
        <v>0</v>
      </c>
      <c r="I5">
        <v>0</v>
      </c>
    </row>
    <row r="6" spans="1:9" x14ac:dyDescent="0.2">
      <c r="A6" t="s">
        <v>6</v>
      </c>
      <c r="B6">
        <v>2022</v>
      </c>
      <c r="C6">
        <v>360</v>
      </c>
      <c r="D6">
        <v>325</v>
      </c>
      <c r="E6">
        <v>52</v>
      </c>
      <c r="F6">
        <v>40</v>
      </c>
      <c r="G6" s="9">
        <f t="shared" si="0"/>
        <v>0.16</v>
      </c>
      <c r="H6">
        <v>0</v>
      </c>
      <c r="I6">
        <v>0</v>
      </c>
    </row>
    <row r="7" spans="1:9" x14ac:dyDescent="0.2">
      <c r="A7" t="s">
        <v>7</v>
      </c>
      <c r="B7">
        <v>2024</v>
      </c>
      <c r="C7">
        <v>411</v>
      </c>
      <c r="D7">
        <v>331</v>
      </c>
      <c r="E7">
        <v>62</v>
      </c>
      <c r="F7">
        <v>44</v>
      </c>
      <c r="G7" s="9">
        <f t="shared" si="0"/>
        <v>0.18731117824773413</v>
      </c>
      <c r="H7">
        <v>0</v>
      </c>
      <c r="I7">
        <v>0</v>
      </c>
    </row>
    <row r="8" spans="1:9" x14ac:dyDescent="0.2">
      <c r="A8" t="s">
        <v>8</v>
      </c>
      <c r="B8">
        <v>2017</v>
      </c>
      <c r="C8">
        <v>519</v>
      </c>
      <c r="D8">
        <v>409</v>
      </c>
      <c r="E8">
        <v>77</v>
      </c>
      <c r="F8">
        <v>54</v>
      </c>
      <c r="G8" s="9">
        <f t="shared" si="0"/>
        <v>0.18826405867970661</v>
      </c>
      <c r="H8">
        <v>0</v>
      </c>
      <c r="I8">
        <v>0</v>
      </c>
    </row>
    <row r="9" spans="1:9" x14ac:dyDescent="0.2">
      <c r="A9" t="s">
        <v>9</v>
      </c>
      <c r="B9">
        <v>2017</v>
      </c>
      <c r="C9">
        <v>447</v>
      </c>
      <c r="D9">
        <v>398</v>
      </c>
      <c r="E9">
        <v>53</v>
      </c>
      <c r="F9">
        <v>36</v>
      </c>
      <c r="G9" s="9">
        <f t="shared" si="0"/>
        <v>0.13316582914572864</v>
      </c>
      <c r="H9">
        <v>0</v>
      </c>
      <c r="I9">
        <v>0</v>
      </c>
    </row>
    <row r="10" spans="1:9" x14ac:dyDescent="0.2">
      <c r="A10" t="s">
        <v>10</v>
      </c>
      <c r="B10">
        <v>2022</v>
      </c>
      <c r="C10">
        <v>332</v>
      </c>
      <c r="D10">
        <v>263</v>
      </c>
      <c r="E10">
        <v>51</v>
      </c>
      <c r="F10">
        <v>30</v>
      </c>
      <c r="G10" s="9">
        <f t="shared" si="0"/>
        <v>0.19391634980988592</v>
      </c>
      <c r="H10">
        <v>0</v>
      </c>
      <c r="I10">
        <v>0</v>
      </c>
    </row>
    <row r="11" spans="1:9" x14ac:dyDescent="0.2">
      <c r="A11" t="s">
        <v>11</v>
      </c>
      <c r="B11">
        <v>2022</v>
      </c>
      <c r="C11">
        <v>381</v>
      </c>
      <c r="D11">
        <v>338</v>
      </c>
      <c r="E11">
        <v>56</v>
      </c>
      <c r="F11">
        <v>38</v>
      </c>
      <c r="G11" s="9">
        <f t="shared" si="0"/>
        <v>0.16568047337278108</v>
      </c>
      <c r="H11">
        <v>0</v>
      </c>
      <c r="I11">
        <v>0</v>
      </c>
    </row>
    <row r="12" spans="1:9" x14ac:dyDescent="0.2">
      <c r="A12" t="s">
        <v>12</v>
      </c>
      <c r="B12">
        <v>2024</v>
      </c>
      <c r="C12">
        <v>1046</v>
      </c>
      <c r="D12">
        <v>905</v>
      </c>
      <c r="E12">
        <v>160</v>
      </c>
      <c r="F12">
        <v>112</v>
      </c>
      <c r="G12" s="9">
        <f t="shared" si="0"/>
        <v>0.17679558011049723</v>
      </c>
      <c r="H12">
        <v>0</v>
      </c>
      <c r="I12">
        <v>0</v>
      </c>
    </row>
    <row r="13" spans="1:9" x14ac:dyDescent="0.2">
      <c r="A13" t="s">
        <v>13</v>
      </c>
      <c r="B13">
        <v>2024</v>
      </c>
      <c r="C13">
        <v>1521</v>
      </c>
      <c r="D13">
        <v>1298</v>
      </c>
      <c r="E13">
        <v>250</v>
      </c>
      <c r="F13">
        <v>164</v>
      </c>
      <c r="G13" s="9">
        <f t="shared" si="0"/>
        <v>0.19260400616332821</v>
      </c>
      <c r="H13">
        <v>0</v>
      </c>
      <c r="I13">
        <v>0</v>
      </c>
    </row>
    <row r="14" spans="1:9" x14ac:dyDescent="0.2">
      <c r="A14" t="s">
        <v>14</v>
      </c>
      <c r="B14">
        <v>2024</v>
      </c>
      <c r="C14">
        <v>1407</v>
      </c>
      <c r="D14">
        <v>1139</v>
      </c>
      <c r="E14">
        <v>174</v>
      </c>
      <c r="F14">
        <v>124</v>
      </c>
      <c r="G14" s="9">
        <f t="shared" si="0"/>
        <v>0.1527655838454785</v>
      </c>
      <c r="H14">
        <v>0</v>
      </c>
      <c r="I14">
        <v>0</v>
      </c>
    </row>
    <row r="15" spans="1:9" x14ac:dyDescent="0.2">
      <c r="A15" t="s">
        <v>15</v>
      </c>
      <c r="B15">
        <v>2024</v>
      </c>
      <c r="C15">
        <v>795</v>
      </c>
      <c r="D15">
        <v>612</v>
      </c>
      <c r="E15">
        <v>52</v>
      </c>
      <c r="F15">
        <v>38</v>
      </c>
      <c r="G15" s="9">
        <f t="shared" si="0"/>
        <v>8.4967320261437912E-2</v>
      </c>
      <c r="H15">
        <v>0</v>
      </c>
      <c r="I15">
        <v>0</v>
      </c>
    </row>
    <row r="16" spans="1:9" x14ac:dyDescent="0.2">
      <c r="A16" t="s">
        <v>16</v>
      </c>
      <c r="B16">
        <v>2024</v>
      </c>
      <c r="C16">
        <v>1568</v>
      </c>
      <c r="D16">
        <v>1220</v>
      </c>
      <c r="E16">
        <v>148</v>
      </c>
      <c r="F16">
        <v>108</v>
      </c>
      <c r="G16" s="9">
        <f t="shared" si="0"/>
        <v>0.12131147540983607</v>
      </c>
      <c r="H16">
        <v>0</v>
      </c>
      <c r="I16">
        <v>0</v>
      </c>
    </row>
    <row r="17" spans="1:9" x14ac:dyDescent="0.2">
      <c r="A17" t="s">
        <v>17</v>
      </c>
      <c r="B17">
        <v>2024</v>
      </c>
      <c r="C17">
        <v>4326</v>
      </c>
      <c r="D17">
        <v>3676</v>
      </c>
      <c r="E17">
        <v>679</v>
      </c>
      <c r="F17">
        <v>513</v>
      </c>
      <c r="G17" s="9">
        <f t="shared" si="0"/>
        <v>0.18471164309031557</v>
      </c>
      <c r="H17">
        <v>0</v>
      </c>
      <c r="I17">
        <v>0</v>
      </c>
    </row>
    <row r="18" spans="1:9" x14ac:dyDescent="0.2">
      <c r="A18" t="s">
        <v>18</v>
      </c>
      <c r="B18">
        <v>2024</v>
      </c>
      <c r="C18">
        <v>5329</v>
      </c>
      <c r="D18">
        <v>4532</v>
      </c>
      <c r="E18">
        <v>820</v>
      </c>
      <c r="F18">
        <v>528</v>
      </c>
      <c r="G18" s="9">
        <f t="shared" si="0"/>
        <v>0.18093556928508384</v>
      </c>
      <c r="H18">
        <v>0</v>
      </c>
      <c r="I18">
        <v>0</v>
      </c>
    </row>
    <row r="19" spans="1:9" x14ac:dyDescent="0.2">
      <c r="A19" t="s">
        <v>19</v>
      </c>
      <c r="B19">
        <v>2024</v>
      </c>
      <c r="C19">
        <v>678</v>
      </c>
      <c r="D19">
        <v>605</v>
      </c>
      <c r="E19">
        <v>112</v>
      </c>
      <c r="F19">
        <v>52</v>
      </c>
      <c r="G19" s="9">
        <f t="shared" si="0"/>
        <v>0.18512396694214875</v>
      </c>
      <c r="H19">
        <v>0</v>
      </c>
      <c r="I19">
        <v>0</v>
      </c>
    </row>
    <row r="20" spans="1:9" x14ac:dyDescent="0.2">
      <c r="A20" t="s">
        <v>20</v>
      </c>
      <c r="B20">
        <v>2024</v>
      </c>
      <c r="C20">
        <v>1442</v>
      </c>
      <c r="D20">
        <v>1203</v>
      </c>
      <c r="E20">
        <v>144</v>
      </c>
      <c r="F20">
        <v>105</v>
      </c>
      <c r="G20" s="9">
        <f t="shared" si="0"/>
        <v>0.11970074812967581</v>
      </c>
      <c r="H20">
        <v>0</v>
      </c>
      <c r="I20">
        <v>0</v>
      </c>
    </row>
    <row r="21" spans="1:9" x14ac:dyDescent="0.2">
      <c r="A21" t="s">
        <v>21</v>
      </c>
      <c r="B21">
        <v>2017</v>
      </c>
      <c r="C21">
        <v>261</v>
      </c>
      <c r="D21">
        <v>204</v>
      </c>
      <c r="E21">
        <v>18</v>
      </c>
      <c r="F21">
        <v>12</v>
      </c>
      <c r="G21" s="9">
        <f t="shared" si="0"/>
        <v>8.8235294117647065E-2</v>
      </c>
      <c r="H21">
        <v>1</v>
      </c>
      <c r="I21">
        <v>1</v>
      </c>
    </row>
    <row r="22" spans="1:9" x14ac:dyDescent="0.2">
      <c r="A22" t="s">
        <v>22</v>
      </c>
      <c r="B22">
        <v>2024</v>
      </c>
      <c r="C22">
        <v>2515</v>
      </c>
      <c r="D22">
        <v>2249</v>
      </c>
      <c r="E22">
        <v>415</v>
      </c>
      <c r="F22">
        <v>316</v>
      </c>
      <c r="G22" s="9">
        <f t="shared" si="0"/>
        <v>0.18452645620275679</v>
      </c>
      <c r="H22">
        <v>0</v>
      </c>
      <c r="I22">
        <v>0</v>
      </c>
    </row>
    <row r="23" spans="1:9" x14ac:dyDescent="0.2">
      <c r="A23" t="s">
        <v>23</v>
      </c>
      <c r="B23">
        <v>2018</v>
      </c>
      <c r="C23">
        <v>182</v>
      </c>
      <c r="D23">
        <v>121</v>
      </c>
      <c r="E23">
        <v>24</v>
      </c>
      <c r="F23">
        <v>13</v>
      </c>
      <c r="G23" s="9">
        <f t="shared" si="0"/>
        <v>0.19834710743801653</v>
      </c>
      <c r="H23">
        <v>1</v>
      </c>
      <c r="I23">
        <v>1</v>
      </c>
    </row>
    <row r="24" spans="1:9" x14ac:dyDescent="0.2">
      <c r="A24" t="s">
        <v>24</v>
      </c>
      <c r="B24">
        <v>2018</v>
      </c>
      <c r="C24">
        <v>497</v>
      </c>
      <c r="D24">
        <v>412</v>
      </c>
      <c r="E24">
        <v>52</v>
      </c>
      <c r="F24">
        <v>41</v>
      </c>
      <c r="G24" s="9">
        <f t="shared" si="0"/>
        <v>0.12621359223300971</v>
      </c>
      <c r="H24">
        <v>0</v>
      </c>
      <c r="I24">
        <v>0</v>
      </c>
    </row>
    <row r="25" spans="1:9" x14ac:dyDescent="0.2">
      <c r="A25" t="s">
        <v>25</v>
      </c>
      <c r="B25">
        <v>2019</v>
      </c>
      <c r="C25">
        <v>45</v>
      </c>
      <c r="D25">
        <v>31</v>
      </c>
      <c r="E25">
        <v>13</v>
      </c>
      <c r="F25">
        <v>9</v>
      </c>
      <c r="G25" s="9">
        <f t="shared" si="0"/>
        <v>0.41935483870967744</v>
      </c>
      <c r="H25">
        <v>1</v>
      </c>
      <c r="I25">
        <v>1</v>
      </c>
    </row>
    <row r="26" spans="1:9" x14ac:dyDescent="0.2">
      <c r="A26" t="s">
        <v>26</v>
      </c>
      <c r="B26">
        <v>2024</v>
      </c>
      <c r="C26">
        <v>478</v>
      </c>
      <c r="D26">
        <v>385</v>
      </c>
      <c r="E26">
        <v>41</v>
      </c>
      <c r="F26">
        <v>29</v>
      </c>
      <c r="G26" s="9">
        <f t="shared" si="0"/>
        <v>0.10649350649350649</v>
      </c>
      <c r="H26">
        <v>0</v>
      </c>
      <c r="I26">
        <v>1</v>
      </c>
    </row>
    <row r="27" spans="1:9" x14ac:dyDescent="0.2">
      <c r="A27" t="s">
        <v>27</v>
      </c>
      <c r="B27">
        <v>2018</v>
      </c>
      <c r="C27">
        <v>662</v>
      </c>
      <c r="D27">
        <v>350</v>
      </c>
      <c r="E27">
        <v>121</v>
      </c>
      <c r="F27">
        <v>101</v>
      </c>
      <c r="G27" s="9">
        <f t="shared" si="0"/>
        <v>0.3457142857142857</v>
      </c>
      <c r="H27">
        <v>0</v>
      </c>
      <c r="I27">
        <v>0</v>
      </c>
    </row>
    <row r="28" spans="1:9" x14ac:dyDescent="0.2">
      <c r="A28" t="s">
        <v>28</v>
      </c>
      <c r="B28">
        <v>2024</v>
      </c>
      <c r="C28">
        <v>1095</v>
      </c>
      <c r="D28">
        <v>1064</v>
      </c>
      <c r="E28">
        <v>111</v>
      </c>
      <c r="F28">
        <v>71</v>
      </c>
      <c r="G28" s="9">
        <f t="shared" si="0"/>
        <v>0.10432330827067669</v>
      </c>
      <c r="H28">
        <v>0</v>
      </c>
      <c r="I28">
        <v>0</v>
      </c>
    </row>
    <row r="29" spans="1:9" x14ac:dyDescent="0.2">
      <c r="A29" t="s">
        <v>29</v>
      </c>
      <c r="B29">
        <v>2024</v>
      </c>
      <c r="C29">
        <v>445</v>
      </c>
      <c r="D29">
        <v>320</v>
      </c>
      <c r="E29">
        <v>54</v>
      </c>
      <c r="F29">
        <v>32</v>
      </c>
      <c r="G29" s="9">
        <f t="shared" si="0"/>
        <v>0.16875000000000001</v>
      </c>
      <c r="H29">
        <v>0</v>
      </c>
      <c r="I29">
        <v>0</v>
      </c>
    </row>
    <row r="30" spans="1:9" x14ac:dyDescent="0.2">
      <c r="A30" t="s">
        <v>30</v>
      </c>
      <c r="B30">
        <v>2017</v>
      </c>
      <c r="C30">
        <v>381</v>
      </c>
      <c r="D30">
        <v>295</v>
      </c>
      <c r="E30">
        <v>36</v>
      </c>
      <c r="F30">
        <v>21</v>
      </c>
      <c r="G30" s="9">
        <f t="shared" si="0"/>
        <v>0.12203389830508475</v>
      </c>
      <c r="H30">
        <v>0</v>
      </c>
      <c r="I30">
        <v>1</v>
      </c>
    </row>
    <row r="31" spans="1:9" x14ac:dyDescent="0.2">
      <c r="A31" t="s">
        <v>31</v>
      </c>
      <c r="B31">
        <v>2024</v>
      </c>
      <c r="C31">
        <v>1552</v>
      </c>
      <c r="D31">
        <v>1312</v>
      </c>
      <c r="E31">
        <v>223</v>
      </c>
      <c r="F31">
        <v>173</v>
      </c>
      <c r="G31" s="9">
        <f t="shared" si="0"/>
        <v>0.16996951219512196</v>
      </c>
      <c r="H31">
        <v>0</v>
      </c>
      <c r="I31">
        <v>0</v>
      </c>
    </row>
    <row r="32" spans="1:9" x14ac:dyDescent="0.2">
      <c r="A32" t="s">
        <v>32</v>
      </c>
      <c r="B32">
        <v>2017</v>
      </c>
      <c r="C32">
        <v>627</v>
      </c>
      <c r="D32">
        <v>502</v>
      </c>
      <c r="E32">
        <v>71</v>
      </c>
      <c r="F32">
        <v>42</v>
      </c>
      <c r="G32" s="9">
        <f t="shared" si="0"/>
        <v>0.14143426294820718</v>
      </c>
      <c r="H32">
        <v>0</v>
      </c>
      <c r="I32">
        <v>0</v>
      </c>
    </row>
    <row r="33" spans="1:9" x14ac:dyDescent="0.2">
      <c r="A33" t="s">
        <v>33</v>
      </c>
      <c r="B33">
        <v>2018</v>
      </c>
      <c r="C33">
        <v>372</v>
      </c>
      <c r="D33">
        <v>209</v>
      </c>
      <c r="E33">
        <v>35</v>
      </c>
      <c r="F33">
        <v>25</v>
      </c>
      <c r="G33" s="9">
        <f t="shared" si="0"/>
        <v>0.1674641148325359</v>
      </c>
      <c r="H33">
        <v>0</v>
      </c>
      <c r="I33">
        <v>1</v>
      </c>
    </row>
    <row r="34" spans="1:9" x14ac:dyDescent="0.2">
      <c r="A34" t="s">
        <v>34</v>
      </c>
      <c r="B34">
        <v>2017</v>
      </c>
      <c r="C34">
        <v>578</v>
      </c>
      <c r="D34">
        <v>413</v>
      </c>
      <c r="E34">
        <v>41</v>
      </c>
      <c r="F34">
        <v>26</v>
      </c>
      <c r="G34" s="9">
        <f t="shared" si="0"/>
        <v>9.9273607748184015E-2</v>
      </c>
      <c r="H34">
        <v>0</v>
      </c>
      <c r="I34">
        <v>1</v>
      </c>
    </row>
    <row r="35" spans="1:9" x14ac:dyDescent="0.2">
      <c r="A35" t="s">
        <v>35</v>
      </c>
      <c r="B35">
        <v>2022</v>
      </c>
      <c r="C35">
        <v>383</v>
      </c>
      <c r="D35">
        <v>303</v>
      </c>
      <c r="E35">
        <v>43</v>
      </c>
      <c r="F35">
        <v>31</v>
      </c>
      <c r="G35" s="9">
        <f t="shared" si="0"/>
        <v>0.14191419141914191</v>
      </c>
      <c r="H35">
        <v>0</v>
      </c>
      <c r="I35">
        <v>0</v>
      </c>
    </row>
    <row r="36" spans="1:9" x14ac:dyDescent="0.2">
      <c r="A36" t="s">
        <v>36</v>
      </c>
      <c r="B36">
        <v>2024</v>
      </c>
      <c r="C36">
        <v>1738</v>
      </c>
      <c r="D36">
        <v>1533</v>
      </c>
      <c r="E36">
        <v>292</v>
      </c>
      <c r="F36">
        <v>103</v>
      </c>
      <c r="G36" s="9">
        <f t="shared" si="0"/>
        <v>0.19047619047619047</v>
      </c>
      <c r="H36">
        <v>0</v>
      </c>
      <c r="I36">
        <v>0</v>
      </c>
    </row>
    <row r="37" spans="1:9" x14ac:dyDescent="0.2">
      <c r="A37" t="s">
        <v>37</v>
      </c>
      <c r="B37">
        <v>2024</v>
      </c>
      <c r="C37">
        <v>438</v>
      </c>
      <c r="D37">
        <v>402</v>
      </c>
      <c r="E37">
        <v>75</v>
      </c>
      <c r="F37">
        <v>39</v>
      </c>
      <c r="G37" s="9">
        <f t="shared" si="0"/>
        <v>0.18656716417910449</v>
      </c>
      <c r="H37">
        <v>0</v>
      </c>
      <c r="I37">
        <v>0</v>
      </c>
    </row>
    <row r="38" spans="1:9" x14ac:dyDescent="0.2">
      <c r="A38" t="s">
        <v>38</v>
      </c>
      <c r="B38">
        <v>2024</v>
      </c>
      <c r="C38">
        <v>1009</v>
      </c>
      <c r="D38">
        <v>807</v>
      </c>
      <c r="E38">
        <v>143</v>
      </c>
      <c r="F38">
        <v>88</v>
      </c>
      <c r="G38" s="9">
        <f t="shared" si="0"/>
        <v>0.17719950433705081</v>
      </c>
      <c r="H38">
        <v>0</v>
      </c>
      <c r="I38">
        <v>0</v>
      </c>
    </row>
    <row r="39" spans="1:9" x14ac:dyDescent="0.2">
      <c r="A39" t="s">
        <v>39</v>
      </c>
      <c r="B39">
        <v>2024</v>
      </c>
      <c r="C39">
        <v>784</v>
      </c>
      <c r="D39">
        <v>684</v>
      </c>
      <c r="E39">
        <v>121</v>
      </c>
      <c r="F39">
        <v>96</v>
      </c>
      <c r="G39" s="9">
        <f t="shared" si="0"/>
        <v>0.17690058479532164</v>
      </c>
      <c r="H39">
        <v>0</v>
      </c>
      <c r="I39">
        <v>0</v>
      </c>
    </row>
    <row r="40" spans="1:9" x14ac:dyDescent="0.2">
      <c r="A40" t="s">
        <v>40</v>
      </c>
      <c r="B40">
        <v>2024</v>
      </c>
      <c r="C40">
        <v>2661</v>
      </c>
      <c r="D40">
        <v>2361</v>
      </c>
      <c r="E40">
        <v>573</v>
      </c>
      <c r="F40">
        <v>401</v>
      </c>
      <c r="G40" s="9">
        <f t="shared" si="0"/>
        <v>0.24269377382465057</v>
      </c>
      <c r="H40">
        <v>0</v>
      </c>
      <c r="I40">
        <v>0</v>
      </c>
    </row>
    <row r="41" spans="1:9" x14ac:dyDescent="0.2">
      <c r="A41" t="s">
        <v>41</v>
      </c>
      <c r="B41">
        <v>2024</v>
      </c>
      <c r="C41">
        <v>1036</v>
      </c>
      <c r="D41">
        <v>786</v>
      </c>
      <c r="E41">
        <v>89</v>
      </c>
      <c r="F41">
        <v>56</v>
      </c>
      <c r="G41" s="9">
        <f t="shared" si="0"/>
        <v>0.11323155216284987</v>
      </c>
      <c r="H41">
        <v>0</v>
      </c>
      <c r="I41">
        <v>0</v>
      </c>
    </row>
    <row r="42" spans="1:9" x14ac:dyDescent="0.2">
      <c r="A42" t="s">
        <v>42</v>
      </c>
      <c r="B42">
        <v>2018</v>
      </c>
      <c r="C42">
        <v>146</v>
      </c>
      <c r="D42">
        <v>111</v>
      </c>
      <c r="E42">
        <v>11</v>
      </c>
      <c r="F42">
        <v>3</v>
      </c>
      <c r="G42" s="9">
        <f t="shared" si="0"/>
        <v>9.90990990990991E-2</v>
      </c>
      <c r="H42">
        <v>1</v>
      </c>
      <c r="I42">
        <v>1</v>
      </c>
    </row>
    <row r="43" spans="1:9" x14ac:dyDescent="0.2">
      <c r="A43" t="s">
        <v>43</v>
      </c>
      <c r="B43">
        <v>2018</v>
      </c>
      <c r="C43">
        <v>342</v>
      </c>
      <c r="D43">
        <v>312</v>
      </c>
      <c r="E43">
        <v>33</v>
      </c>
      <c r="F43">
        <v>19</v>
      </c>
      <c r="G43" s="9">
        <f t="shared" si="0"/>
        <v>0.10576923076923077</v>
      </c>
      <c r="H43">
        <v>0</v>
      </c>
      <c r="I43">
        <v>1</v>
      </c>
    </row>
    <row r="44" spans="1:9" x14ac:dyDescent="0.2">
      <c r="A44" t="s">
        <v>44</v>
      </c>
      <c r="B44">
        <v>2018</v>
      </c>
      <c r="C44">
        <v>628</v>
      </c>
      <c r="D44">
        <v>452</v>
      </c>
      <c r="E44">
        <v>35</v>
      </c>
      <c r="F44">
        <v>20</v>
      </c>
      <c r="G44" s="9">
        <f t="shared" si="0"/>
        <v>7.7433628318584066E-2</v>
      </c>
      <c r="H44">
        <v>0</v>
      </c>
      <c r="I44">
        <v>1</v>
      </c>
    </row>
    <row r="45" spans="1:9" x14ac:dyDescent="0.2">
      <c r="A45" s="2" t="s">
        <v>70</v>
      </c>
      <c r="G45" s="10">
        <f>AVERAGE(G2:G44)</f>
        <v>0.16643732340367901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Categories</vt:lpstr>
      <vt:lpstr>n_obs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Santiago Pardo Gonzalez</cp:lastModifiedBy>
  <dcterms:created xsi:type="dcterms:W3CDTF">2025-03-19T14:42:27Z</dcterms:created>
  <dcterms:modified xsi:type="dcterms:W3CDTF">2025-03-19T16:56:07Z</dcterms:modified>
</cp:coreProperties>
</file>