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ummer 2023/ECE 499/ECE-499-Building-and-Transportation-Demands/Documents_and_References/"/>
    </mc:Choice>
  </mc:AlternateContent>
  <xr:revisionPtr revIDLastSave="140" documentId="11_F25DC773A252ABDACC104806A19B57945ADE58F0" xr6:coauthVersionLast="47" xr6:coauthVersionMax="47" xr10:uidLastSave="{A4BE5338-7398-4BF3-8023-FA98E7284465}"/>
  <bookViews>
    <workbookView xWindow="-108" yWindow="-108" windowWidth="23256" windowHeight="12456" xr2:uid="{00000000-000D-0000-FFFF-FFFF00000000}"/>
  </bookViews>
  <sheets>
    <sheet name="Input" sheetId="1" r:id="rId1"/>
    <sheet name="Rates_2016" sheetId="2" r:id="rId2"/>
    <sheet name="Vintage_sum_F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" i="1"/>
</calcChain>
</file>

<file path=xl/sharedStrings.xml><?xml version="1.0" encoding="utf-8"?>
<sst xmlns="http://schemas.openxmlformats.org/spreadsheetml/2006/main" count="63" uniqueCount="17">
  <si>
    <t>Demolition</t>
  </si>
  <si>
    <t>New_Construction</t>
  </si>
  <si>
    <t>Retrofit</t>
  </si>
  <si>
    <t>EUI</t>
  </si>
  <si>
    <t>Year</t>
  </si>
  <si>
    <t>Included</t>
  </si>
  <si>
    <t>Yes</t>
  </si>
  <si>
    <t>Population_Growth</t>
  </si>
  <si>
    <t>New</t>
  </si>
  <si>
    <t>EUI_avg</t>
  </si>
  <si>
    <t>Total_FS</t>
  </si>
  <si>
    <t>Remaining_FS</t>
  </si>
  <si>
    <t>Sum_Retrofits</t>
  </si>
  <si>
    <t>Sum_Demolition</t>
  </si>
  <si>
    <t>Vintage_Start</t>
  </si>
  <si>
    <t>Vintage_End</t>
  </si>
  <si>
    <t>Heat_Demand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</si>
</sst>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7"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EC5D3-1A35-40BC-AAC4-99EEF8B2BC85}" name="Table1" displayName="Table1" ref="A1:G36" totalsRowShown="0">
  <autoFilter ref="A1:G36" xr:uid="{BFAEC5D3-1A35-40BC-AAC4-99EEF8B2BC85}"/>
  <tableColumns count="7">
    <tableColumn id="1" xr3:uid="{5E05AE40-6839-4907-BF21-0D92934C0C96}" name="Included"/>
    <tableColumn id="2" xr3:uid="{79CD9218-5763-406C-B359-128A95350809}" name="Year" dataDxfId="1"/>
    <tableColumn id="3" xr3:uid="{F8B82AF3-6B9C-4718-BA04-43884E4BC1A4}" name="Demolition"/>
    <tableColumn id="4" xr3:uid="{9B43B5CE-2097-4FA5-8E3B-21D2D93C110B}" name="New_Construction">
      <calculatedColumnFormula>G2+C2</calculatedColumnFormula>
    </tableColumn>
    <tableColumn id="5" xr3:uid="{B35B6F86-1231-4F93-B959-8143302541F8}" name="Retrofit"/>
    <tableColumn id="6" xr3:uid="{76321723-89B3-455D-8F78-8F51098B08ED}" name="EUI" dataDxfId="0"/>
    <tableColumn id="7" xr3:uid="{E2BC9802-E604-43E0-9F8F-B0F454AC198D}" name="Population_Growth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DD1B6C-7508-4F27-9548-A8E582522FC5}" name="Table2" displayName="Table2" ref="A1:G2" totalsRowShown="0">
  <autoFilter ref="A1:G2" xr:uid="{87DD1B6C-7508-4F27-9548-A8E582522FC5}"/>
  <tableColumns count="7">
    <tableColumn id="1" xr3:uid="{F82E0903-A2FC-4279-AAED-5E5BB21F7E6B}" name="Demolition"/>
    <tableColumn id="2" xr3:uid="{6A8ED01E-8025-4D4C-89C0-D45D37B38221}" name="New"/>
    <tableColumn id="3" xr3:uid="{BEE762C9-CC54-4234-A5BA-847BB0B5BC4C}" name="Retrofit"/>
    <tableColumn id="4" xr3:uid="{C4720CE5-E5D1-48CE-9147-1A1A845F964C}" name="EUI_avg"/>
    <tableColumn id="5" xr3:uid="{83EFB351-0789-4DB2-9013-B914F7DD997E}" name="Total_FS"/>
    <tableColumn id="6" xr3:uid="{71D49D03-0C9D-473F-8866-76239235C4B2}" name="Remaining_FS"/>
    <tableColumn id="7" xr3:uid="{6EB9FF2B-91AA-438B-867C-1A9AC227CF7C}" name="Heat_Demand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86006-470F-4D0C-B50A-7EB9250BBE5C}" name="Table3" displayName="Table3" ref="A1:E10" totalsRowShown="0">
  <autoFilter ref="A1:E10" xr:uid="{37286006-470F-4D0C-B50A-7EB9250BBE5C}"/>
  <tableColumns count="5">
    <tableColumn id="9" xr3:uid="{2B7C3177-2D40-403E-B125-031C89A53058}" name="Included"/>
    <tableColumn id="1" xr3:uid="{AD49513C-76FD-4790-A1F7-433F3FE7B8A4}" name="Vintage_Start"/>
    <tableColumn id="2" xr3:uid="{BE06DAF0-C908-4AC4-90B0-FB39424C0ACD}" name="Vintage_End"/>
    <tableColumn id="3" xr3:uid="{3F1E60D4-C78C-4D1D-A503-309ED9781A9E}" name="Sum_Retrofits"/>
    <tableColumn id="4" xr3:uid="{96E7A130-0085-4F6C-A41F-8E21FC508AB2}" name="Sum_Demolition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C1" workbookViewId="0">
      <selection activeCell="K8" sqref="K8"/>
    </sheetView>
  </sheetViews>
  <sheetFormatPr defaultRowHeight="14.4" x14ac:dyDescent="0.3"/>
  <cols>
    <col min="1" max="1" width="10.6640625" bestFit="1" customWidth="1"/>
    <col min="2" max="2" width="17.21875" bestFit="1" customWidth="1"/>
    <col min="3" max="3" width="12.6640625" customWidth="1"/>
    <col min="4" max="4" width="18.88671875" customWidth="1"/>
    <col min="5" max="5" width="9.5546875" customWidth="1"/>
    <col min="7" max="7" width="19.77734375" customWidth="1"/>
  </cols>
  <sheetData>
    <row r="1" spans="1:7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7</v>
      </c>
    </row>
    <row r="2" spans="1:7" x14ac:dyDescent="0.3">
      <c r="A2" t="s">
        <v>6</v>
      </c>
      <c r="B2">
        <v>2016</v>
      </c>
      <c r="C2">
        <v>0.4</v>
      </c>
      <c r="D2">
        <f>G2+C2</f>
        <v>1.5</v>
      </c>
      <c r="E2">
        <v>2.5</v>
      </c>
      <c r="F2" s="1">
        <v>0.250662</v>
      </c>
      <c r="G2">
        <v>1.1000000000000001</v>
      </c>
    </row>
    <row r="3" spans="1:7" x14ac:dyDescent="0.3">
      <c r="A3" t="s">
        <v>6</v>
      </c>
      <c r="B3">
        <v>2017</v>
      </c>
      <c r="C3">
        <v>0.4</v>
      </c>
      <c r="D3">
        <f>G3+C3</f>
        <v>1.5</v>
      </c>
      <c r="E3">
        <v>2.5</v>
      </c>
      <c r="F3">
        <v>0.26629835302350507</v>
      </c>
      <c r="G3">
        <v>1.1000000000000001</v>
      </c>
    </row>
    <row r="4" spans="1:7" x14ac:dyDescent="0.3">
      <c r="A4" t="s">
        <v>6</v>
      </c>
      <c r="B4">
        <v>2018</v>
      </c>
      <c r="C4">
        <v>0.4</v>
      </c>
      <c r="D4">
        <f>G4+C4</f>
        <v>1.5</v>
      </c>
      <c r="E4">
        <v>2.5</v>
      </c>
      <c r="F4">
        <v>0.26426091678021074</v>
      </c>
      <c r="G4">
        <v>1.1000000000000001</v>
      </c>
    </row>
    <row r="5" spans="1:7" x14ac:dyDescent="0.3">
      <c r="A5" t="s">
        <v>6</v>
      </c>
      <c r="B5">
        <v>2019</v>
      </c>
      <c r="C5">
        <v>0.4</v>
      </c>
      <c r="D5">
        <f t="shared" ref="D5:D36" si="0">G5+C5</f>
        <v>1.5</v>
      </c>
      <c r="E5">
        <v>2.5</v>
      </c>
      <c r="F5">
        <v>0.26218131686237711</v>
      </c>
      <c r="G5">
        <v>1.1000000000000001</v>
      </c>
    </row>
    <row r="6" spans="1:7" x14ac:dyDescent="0.3">
      <c r="A6" t="s">
        <v>6</v>
      </c>
      <c r="B6">
        <v>2020</v>
      </c>
      <c r="C6">
        <v>0.4</v>
      </c>
      <c r="D6">
        <f t="shared" si="0"/>
        <v>1.5</v>
      </c>
      <c r="E6">
        <v>2.5</v>
      </c>
      <c r="F6">
        <v>0.258221712879875</v>
      </c>
      <c r="G6">
        <v>1.1000000000000001</v>
      </c>
    </row>
    <row r="7" spans="1:7" x14ac:dyDescent="0.3">
      <c r="A7" t="s">
        <v>6</v>
      </c>
      <c r="B7">
        <v>2021</v>
      </c>
      <c r="C7">
        <v>0.4</v>
      </c>
      <c r="D7">
        <f t="shared" si="0"/>
        <v>1.5</v>
      </c>
      <c r="E7">
        <v>2.5</v>
      </c>
      <c r="F7">
        <v>0.25661328181864751</v>
      </c>
      <c r="G7">
        <v>1.1000000000000001</v>
      </c>
    </row>
    <row r="8" spans="1:7" x14ac:dyDescent="0.3">
      <c r="A8" t="s">
        <v>6</v>
      </c>
      <c r="B8">
        <v>2022</v>
      </c>
      <c r="C8">
        <v>0.4</v>
      </c>
      <c r="D8">
        <f t="shared" si="0"/>
        <v>1.5</v>
      </c>
      <c r="E8">
        <v>2.5</v>
      </c>
      <c r="F8">
        <v>0.25461718110571491</v>
      </c>
      <c r="G8">
        <v>1.1000000000000001</v>
      </c>
    </row>
    <row r="9" spans="1:7" x14ac:dyDescent="0.3">
      <c r="A9" t="s">
        <v>6</v>
      </c>
      <c r="B9">
        <v>2023</v>
      </c>
      <c r="C9">
        <v>0.4</v>
      </c>
      <c r="D9">
        <f t="shared" si="0"/>
        <v>1.5</v>
      </c>
      <c r="E9">
        <v>2.5</v>
      </c>
      <c r="F9">
        <v>0.25222145778207905</v>
      </c>
      <c r="G9">
        <v>1.1000000000000001</v>
      </c>
    </row>
    <row r="10" spans="1:7" x14ac:dyDescent="0.3">
      <c r="A10" t="s">
        <v>6</v>
      </c>
      <c r="B10">
        <v>2024</v>
      </c>
      <c r="C10">
        <v>0.4</v>
      </c>
      <c r="D10">
        <f t="shared" si="0"/>
        <v>1.5</v>
      </c>
      <c r="E10">
        <v>2.5</v>
      </c>
      <c r="F10">
        <v>0.24985162214842574</v>
      </c>
      <c r="G10">
        <v>1.1000000000000001</v>
      </c>
    </row>
    <row r="11" spans="1:7" x14ac:dyDescent="0.3">
      <c r="A11" t="s">
        <v>6</v>
      </c>
      <c r="B11">
        <v>2025</v>
      </c>
      <c r="C11">
        <v>0.4</v>
      </c>
      <c r="D11">
        <f t="shared" si="0"/>
        <v>1.5</v>
      </c>
      <c r="E11">
        <v>2.5</v>
      </c>
      <c r="F11">
        <v>0.24750739460461457</v>
      </c>
      <c r="G11">
        <v>1.1000000000000001</v>
      </c>
    </row>
    <row r="12" spans="1:7" x14ac:dyDescent="0.3">
      <c r="A12" t="s">
        <v>6</v>
      </c>
      <c r="B12">
        <v>2026</v>
      </c>
      <c r="C12">
        <v>0.4</v>
      </c>
      <c r="D12">
        <f t="shared" si="0"/>
        <v>1.5</v>
      </c>
      <c r="E12">
        <v>2.5</v>
      </c>
      <c r="F12">
        <v>0.24558153827854604</v>
      </c>
      <c r="G12">
        <v>1.1000000000000001</v>
      </c>
    </row>
    <row r="13" spans="1:7" x14ac:dyDescent="0.3">
      <c r="A13" t="s">
        <v>6</v>
      </c>
      <c r="B13">
        <v>2027</v>
      </c>
      <c r="C13">
        <v>0.4</v>
      </c>
      <c r="D13">
        <f t="shared" si="0"/>
        <v>1.5</v>
      </c>
      <c r="E13">
        <v>2.5</v>
      </c>
      <c r="F13">
        <v>0.24333033041787488</v>
      </c>
      <c r="G13">
        <v>1.1000000000000001</v>
      </c>
    </row>
    <row r="14" spans="1:7" x14ac:dyDescent="0.3">
      <c r="A14" t="s">
        <v>6</v>
      </c>
      <c r="B14">
        <v>2028</v>
      </c>
      <c r="C14">
        <v>0.4</v>
      </c>
      <c r="D14">
        <f t="shared" si="0"/>
        <v>1.5</v>
      </c>
      <c r="E14">
        <v>2.5</v>
      </c>
      <c r="F14">
        <v>0.23425876827315231</v>
      </c>
      <c r="G14">
        <v>1.1000000000000001</v>
      </c>
    </row>
    <row r="15" spans="1:7" x14ac:dyDescent="0.3">
      <c r="A15" t="s">
        <v>6</v>
      </c>
      <c r="B15">
        <v>2029</v>
      </c>
      <c r="C15">
        <v>0.4</v>
      </c>
      <c r="D15">
        <f t="shared" si="0"/>
        <v>1.5</v>
      </c>
      <c r="E15">
        <v>2.5</v>
      </c>
      <c r="F15">
        <v>0.23129896934973104</v>
      </c>
      <c r="G15">
        <v>1.1000000000000001</v>
      </c>
    </row>
    <row r="16" spans="1:7" x14ac:dyDescent="0.3">
      <c r="A16" t="s">
        <v>6</v>
      </c>
      <c r="B16">
        <v>2030</v>
      </c>
      <c r="C16">
        <v>0.4</v>
      </c>
      <c r="D16">
        <f t="shared" si="0"/>
        <v>1.5</v>
      </c>
      <c r="E16">
        <v>2.5</v>
      </c>
      <c r="F16">
        <v>0.22837115356964074</v>
      </c>
      <c r="G16">
        <v>1.1000000000000001</v>
      </c>
    </row>
    <row r="17" spans="1:7" x14ac:dyDescent="0.3">
      <c r="A17" t="s">
        <v>6</v>
      </c>
      <c r="B17">
        <v>2031</v>
      </c>
      <c r="C17">
        <v>0.4</v>
      </c>
      <c r="D17">
        <f t="shared" si="0"/>
        <v>1.5</v>
      </c>
      <c r="E17">
        <v>2.5</v>
      </c>
      <c r="F17">
        <v>0.22609307886974839</v>
      </c>
      <c r="G17">
        <v>1.1000000000000001</v>
      </c>
    </row>
    <row r="18" spans="1:7" x14ac:dyDescent="0.3">
      <c r="A18" t="s">
        <v>6</v>
      </c>
      <c r="B18">
        <v>2032</v>
      </c>
      <c r="C18">
        <v>0.4</v>
      </c>
      <c r="D18">
        <f t="shared" si="0"/>
        <v>1.5</v>
      </c>
      <c r="E18">
        <v>2.5</v>
      </c>
      <c r="F18">
        <v>0.22328685304179804</v>
      </c>
      <c r="G18">
        <v>1.1000000000000001</v>
      </c>
    </row>
    <row r="19" spans="1:7" x14ac:dyDescent="0.3">
      <c r="A19" t="s">
        <v>6</v>
      </c>
      <c r="B19">
        <v>2033</v>
      </c>
      <c r="C19">
        <v>0.4</v>
      </c>
      <c r="D19">
        <f t="shared" si="0"/>
        <v>1.5</v>
      </c>
      <c r="E19">
        <v>2.5</v>
      </c>
      <c r="F19">
        <v>0.2205109508693382</v>
      </c>
      <c r="G19">
        <v>1.1000000000000001</v>
      </c>
    </row>
    <row r="20" spans="1:7" x14ac:dyDescent="0.3">
      <c r="A20" t="s">
        <v>6</v>
      </c>
      <c r="B20">
        <v>2034</v>
      </c>
      <c r="C20">
        <v>0.4</v>
      </c>
      <c r="D20">
        <f t="shared" si="0"/>
        <v>1.5</v>
      </c>
      <c r="E20">
        <v>2.5</v>
      </c>
      <c r="F20">
        <v>0.2177650446794947</v>
      </c>
      <c r="G20">
        <v>1.1000000000000001</v>
      </c>
    </row>
    <row r="21" spans="1:7" x14ac:dyDescent="0.3">
      <c r="A21" t="s">
        <v>6</v>
      </c>
      <c r="B21">
        <v>2035</v>
      </c>
      <c r="C21">
        <v>0.4</v>
      </c>
      <c r="D21">
        <f t="shared" si="0"/>
        <v>1.5</v>
      </c>
      <c r="E21">
        <v>2.5</v>
      </c>
      <c r="F21">
        <v>0.21504881034017731</v>
      </c>
      <c r="G21">
        <v>1.1000000000000001</v>
      </c>
    </row>
    <row r="22" spans="1:7" x14ac:dyDescent="0.3">
      <c r="A22" t="s">
        <v>6</v>
      </c>
      <c r="B22">
        <v>2036</v>
      </c>
      <c r="C22">
        <v>0.4</v>
      </c>
      <c r="D22">
        <f t="shared" si="0"/>
        <v>1.5</v>
      </c>
      <c r="E22">
        <v>2.5</v>
      </c>
      <c r="F22">
        <v>0.21314136577144446</v>
      </c>
      <c r="G22">
        <v>1.1000000000000001</v>
      </c>
    </row>
    <row r="23" spans="1:7" x14ac:dyDescent="0.3">
      <c r="A23" t="s">
        <v>6</v>
      </c>
      <c r="B23">
        <v>2037</v>
      </c>
      <c r="C23">
        <v>0.4</v>
      </c>
      <c r="D23">
        <f t="shared" si="0"/>
        <v>1.5</v>
      </c>
      <c r="E23">
        <v>2.5</v>
      </c>
      <c r="F23">
        <v>0.21052777435963427</v>
      </c>
      <c r="G23">
        <v>1.1000000000000001</v>
      </c>
    </row>
    <row r="24" spans="1:7" x14ac:dyDescent="0.3">
      <c r="A24" t="s">
        <v>6</v>
      </c>
      <c r="B24">
        <v>2038</v>
      </c>
      <c r="C24">
        <v>0.4</v>
      </c>
      <c r="D24">
        <f t="shared" si="0"/>
        <v>1.5</v>
      </c>
      <c r="E24">
        <v>2.5</v>
      </c>
      <c r="F24">
        <v>0.2059675044913481</v>
      </c>
      <c r="G24">
        <v>1.1000000000000001</v>
      </c>
    </row>
    <row r="25" spans="1:7" x14ac:dyDescent="0.3">
      <c r="A25" t="s">
        <v>6</v>
      </c>
      <c r="B25">
        <v>2039</v>
      </c>
      <c r="C25">
        <v>0.4</v>
      </c>
      <c r="D25">
        <f t="shared" si="0"/>
        <v>1.5</v>
      </c>
      <c r="E25">
        <v>2.5</v>
      </c>
      <c r="F25">
        <v>0.20323502798827126</v>
      </c>
      <c r="G25">
        <v>1.1000000000000001</v>
      </c>
    </row>
    <row r="26" spans="1:7" x14ac:dyDescent="0.3">
      <c r="A26" t="s">
        <v>6</v>
      </c>
      <c r="B26">
        <v>2040</v>
      </c>
      <c r="C26">
        <v>0.4</v>
      </c>
      <c r="D26">
        <f t="shared" si="0"/>
        <v>1.5</v>
      </c>
      <c r="E26">
        <v>2.5</v>
      </c>
      <c r="F26">
        <v>0.20053207821653934</v>
      </c>
      <c r="G26">
        <v>1.1000000000000001</v>
      </c>
    </row>
    <row r="27" spans="1:7" x14ac:dyDescent="0.3">
      <c r="A27" t="s">
        <v>6</v>
      </c>
      <c r="B27">
        <v>2041</v>
      </c>
      <c r="C27">
        <v>0.4</v>
      </c>
      <c r="D27">
        <f t="shared" si="0"/>
        <v>1.5</v>
      </c>
      <c r="E27">
        <v>2.5</v>
      </c>
      <c r="F27">
        <v>0.19785833611472092</v>
      </c>
      <c r="G27">
        <v>1.1000000000000001</v>
      </c>
    </row>
    <row r="28" spans="1:7" x14ac:dyDescent="0.3">
      <c r="A28" t="s">
        <v>6</v>
      </c>
      <c r="B28">
        <v>2042</v>
      </c>
      <c r="C28">
        <v>0.4</v>
      </c>
      <c r="D28">
        <f t="shared" si="0"/>
        <v>1.5</v>
      </c>
      <c r="E28">
        <v>2.5</v>
      </c>
      <c r="F28">
        <v>0.19521348606911498</v>
      </c>
      <c r="G28">
        <v>1.1000000000000001</v>
      </c>
    </row>
    <row r="29" spans="1:7" x14ac:dyDescent="0.3">
      <c r="A29" t="s">
        <v>6</v>
      </c>
      <c r="B29">
        <v>2043</v>
      </c>
      <c r="C29">
        <v>0.4</v>
      </c>
      <c r="D29">
        <f t="shared" si="0"/>
        <v>1.5</v>
      </c>
      <c r="E29">
        <v>2.5</v>
      </c>
      <c r="F29">
        <v>0.19329325153381655</v>
      </c>
      <c r="G29">
        <v>1.1000000000000001</v>
      </c>
    </row>
    <row r="30" spans="1:7" x14ac:dyDescent="0.3">
      <c r="A30" t="s">
        <v>6</v>
      </c>
      <c r="B30">
        <v>2044</v>
      </c>
      <c r="C30">
        <v>0.4</v>
      </c>
      <c r="D30">
        <f t="shared" si="0"/>
        <v>1.5</v>
      </c>
      <c r="E30">
        <v>2.5</v>
      </c>
      <c r="F30">
        <v>0.19074436614788137</v>
      </c>
      <c r="G30">
        <v>1.1000000000000001</v>
      </c>
    </row>
    <row r="31" spans="1:7" x14ac:dyDescent="0.3">
      <c r="A31" t="s">
        <v>6</v>
      </c>
      <c r="B31">
        <v>2045</v>
      </c>
      <c r="C31">
        <v>0.4</v>
      </c>
      <c r="D31">
        <f t="shared" si="0"/>
        <v>1.5</v>
      </c>
      <c r="E31">
        <v>2.5</v>
      </c>
      <c r="F31">
        <v>0.18822309119550307</v>
      </c>
      <c r="G31">
        <v>1.1000000000000001</v>
      </c>
    </row>
    <row r="32" spans="1:7" x14ac:dyDescent="0.3">
      <c r="A32" t="s">
        <v>6</v>
      </c>
      <c r="B32">
        <v>2046</v>
      </c>
      <c r="C32">
        <v>0.4</v>
      </c>
      <c r="D32">
        <f t="shared" si="0"/>
        <v>1.5</v>
      </c>
      <c r="E32">
        <v>2.5</v>
      </c>
      <c r="F32">
        <v>0.18572844642862793</v>
      </c>
      <c r="G32">
        <v>1.1000000000000001</v>
      </c>
    </row>
    <row r="33" spans="1:7" x14ac:dyDescent="0.3">
      <c r="A33" t="s">
        <v>6</v>
      </c>
      <c r="B33">
        <v>2047</v>
      </c>
      <c r="C33">
        <v>0.4</v>
      </c>
      <c r="D33">
        <f t="shared" si="0"/>
        <v>1.5</v>
      </c>
      <c r="E33">
        <v>2.5</v>
      </c>
      <c r="F33">
        <v>0.18326360003502112</v>
      </c>
      <c r="G33">
        <v>1.1000000000000001</v>
      </c>
    </row>
    <row r="34" spans="1:7" x14ac:dyDescent="0.3">
      <c r="A34" t="s">
        <v>6</v>
      </c>
      <c r="B34">
        <v>2048</v>
      </c>
      <c r="C34">
        <v>0.4</v>
      </c>
      <c r="D34">
        <f t="shared" si="0"/>
        <v>1.5</v>
      </c>
      <c r="E34">
        <v>2.5</v>
      </c>
      <c r="F34">
        <v>0.18082320029292642</v>
      </c>
      <c r="G34">
        <v>1.1000000000000001</v>
      </c>
    </row>
    <row r="35" spans="1:7" x14ac:dyDescent="0.3">
      <c r="A35" t="s">
        <v>6</v>
      </c>
      <c r="B35">
        <v>2049</v>
      </c>
      <c r="C35">
        <v>0.4</v>
      </c>
      <c r="D35">
        <f t="shared" si="0"/>
        <v>1.5</v>
      </c>
      <c r="E35">
        <v>2.5</v>
      </c>
      <c r="F35">
        <v>0.17840861087227405</v>
      </c>
      <c r="G35">
        <v>1.1000000000000001</v>
      </c>
    </row>
    <row r="36" spans="1:7" x14ac:dyDescent="0.3">
      <c r="A36" t="s">
        <v>6</v>
      </c>
      <c r="B36">
        <v>2050</v>
      </c>
      <c r="C36">
        <v>0.4</v>
      </c>
      <c r="D36">
        <f t="shared" si="0"/>
        <v>1.5</v>
      </c>
      <c r="E36">
        <v>2.5</v>
      </c>
      <c r="F36">
        <v>0.17602222661153014</v>
      </c>
      <c r="G36">
        <v>1.1000000000000001</v>
      </c>
    </row>
  </sheetData>
  <phoneticPr fontId="1" type="noConversion"/>
  <conditionalFormatting sqref="A2:A36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CF6F-9ED7-4DE4-A314-45D399EE9E2E}">
  <dimension ref="A1:G2"/>
  <sheetViews>
    <sheetView workbookViewId="0">
      <selection activeCell="G4" sqref="G4"/>
    </sheetView>
  </sheetViews>
  <sheetFormatPr defaultRowHeight="14.4" x14ac:dyDescent="0.3"/>
  <cols>
    <col min="1" max="1" width="11.88671875" customWidth="1"/>
    <col min="3" max="3" width="9.21875" customWidth="1"/>
  </cols>
  <sheetData>
    <row r="1" spans="1:7" x14ac:dyDescent="0.3">
      <c r="A1" t="s">
        <v>0</v>
      </c>
      <c r="B1" t="s">
        <v>8</v>
      </c>
      <c r="C1" t="s">
        <v>2</v>
      </c>
      <c r="D1" t="s">
        <v>9</v>
      </c>
      <c r="E1" t="s">
        <v>10</v>
      </c>
      <c r="F1" t="s">
        <v>11</v>
      </c>
      <c r="G1" t="s">
        <v>16</v>
      </c>
    </row>
    <row r="2" spans="1:7" x14ac:dyDescent="0.3">
      <c r="A2">
        <v>0.4</v>
      </c>
      <c r="B2">
        <v>1.5</v>
      </c>
      <c r="C2">
        <v>2.5</v>
      </c>
      <c r="D2">
        <v>0.25</v>
      </c>
      <c r="E2">
        <v>284.09199999999998</v>
      </c>
      <c r="F2">
        <v>281</v>
      </c>
      <c r="G2" s="1">
        <v>71.530412291999994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2FDD-9D05-483A-88E7-3B4566FF5CAF}">
  <dimension ref="A1:E10"/>
  <sheetViews>
    <sheetView workbookViewId="0">
      <selection activeCell="D5" sqref="D5"/>
    </sheetView>
  </sheetViews>
  <sheetFormatPr defaultRowHeight="14.4" x14ac:dyDescent="0.3"/>
  <cols>
    <col min="1" max="1" width="13.88671875" customWidth="1"/>
    <col min="2" max="2" width="13" customWidth="1"/>
    <col min="3" max="3" width="14" bestFit="1" customWidth="1"/>
    <col min="4" max="4" width="15.5546875" bestFit="1" customWidth="1"/>
    <col min="5" max="5" width="17.77734375" bestFit="1" customWidth="1"/>
  </cols>
  <sheetData>
    <row r="1" spans="1:5" x14ac:dyDescent="0.3">
      <c r="A1" t="s">
        <v>5</v>
      </c>
      <c r="B1" t="s">
        <v>14</v>
      </c>
      <c r="C1" t="s">
        <v>15</v>
      </c>
      <c r="D1" t="s">
        <v>12</v>
      </c>
      <c r="E1" t="s">
        <v>13</v>
      </c>
    </row>
    <row r="2" spans="1:5" x14ac:dyDescent="0.3">
      <c r="A2" t="s">
        <v>6</v>
      </c>
      <c r="B2">
        <v>1900</v>
      </c>
      <c r="C2">
        <v>1946</v>
      </c>
      <c r="D2">
        <v>9.5365881023295991</v>
      </c>
      <c r="E2">
        <v>1.9931075822236004</v>
      </c>
    </row>
    <row r="3" spans="1:5" x14ac:dyDescent="0.3">
      <c r="A3" t="s">
        <v>6</v>
      </c>
      <c r="B3">
        <v>1946</v>
      </c>
      <c r="C3">
        <v>1960</v>
      </c>
      <c r="D3">
        <v>10.85151402884042</v>
      </c>
      <c r="E3">
        <v>4.1547709752563033</v>
      </c>
    </row>
    <row r="4" spans="1:5" x14ac:dyDescent="0.3">
      <c r="A4" t="s">
        <v>6</v>
      </c>
      <c r="B4">
        <v>1961</v>
      </c>
      <c r="C4">
        <v>1977</v>
      </c>
      <c r="D4">
        <v>42.161322936033393</v>
      </c>
      <c r="E4">
        <v>12.829688141851362</v>
      </c>
    </row>
    <row r="5" spans="1:5" x14ac:dyDescent="0.3">
      <c r="A5" t="s">
        <v>6</v>
      </c>
      <c r="B5">
        <v>1978</v>
      </c>
      <c r="C5">
        <v>1983</v>
      </c>
      <c r="D5">
        <v>42.910233002685814</v>
      </c>
      <c r="E5">
        <v>10.414712218278703</v>
      </c>
    </row>
    <row r="6" spans="1:5" x14ac:dyDescent="0.3">
      <c r="A6" t="s">
        <v>6</v>
      </c>
      <c r="B6">
        <v>1984</v>
      </c>
      <c r="C6">
        <v>1995</v>
      </c>
      <c r="D6">
        <v>73.131726817290513</v>
      </c>
      <c r="E6">
        <v>11.368235555690562</v>
      </c>
    </row>
    <row r="7" spans="1:5" x14ac:dyDescent="0.3">
      <c r="A7" t="s">
        <v>6</v>
      </c>
      <c r="B7">
        <v>1996</v>
      </c>
      <c r="C7">
        <v>2000</v>
      </c>
      <c r="D7">
        <v>32.858931982985261</v>
      </c>
      <c r="E7">
        <v>2.9350996082126035</v>
      </c>
    </row>
    <row r="8" spans="1:5" x14ac:dyDescent="0.3">
      <c r="A8" t="s">
        <v>6</v>
      </c>
      <c r="B8">
        <v>2001</v>
      </c>
      <c r="C8">
        <v>2005</v>
      </c>
      <c r="D8">
        <v>32.292707949373145</v>
      </c>
      <c r="E8">
        <v>0.9909260187805643</v>
      </c>
    </row>
    <row r="9" spans="1:5" x14ac:dyDescent="0.3">
      <c r="A9" t="s">
        <v>6</v>
      </c>
      <c r="B9">
        <v>2006</v>
      </c>
      <c r="C9">
        <v>2010</v>
      </c>
      <c r="D9">
        <v>21.28067456319231</v>
      </c>
      <c r="E9">
        <v>0.50116951824411426</v>
      </c>
    </row>
    <row r="10" spans="1:5" x14ac:dyDescent="0.3">
      <c r="A10" t="s">
        <v>6</v>
      </c>
      <c r="B10">
        <v>2011</v>
      </c>
      <c r="C10">
        <v>2015</v>
      </c>
      <c r="D10">
        <v>12.963042700842182</v>
      </c>
      <c r="E10">
        <v>0.39500721466866318</v>
      </c>
    </row>
  </sheetData>
  <phoneticPr fontId="1" type="noConversion"/>
  <conditionalFormatting sqref="A2:A10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Rates_2016</vt:lpstr>
      <vt:lpstr>Vintage_sum_FS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Fernandes</dc:creator>
  <cp:lastModifiedBy>Cristiano Fernandes</cp:lastModifiedBy>
  <dcterms:created xsi:type="dcterms:W3CDTF">2015-06-05T18:17:20Z</dcterms:created>
  <dcterms:modified xsi:type="dcterms:W3CDTF">2023-07-18T18:41:06Z</dcterms:modified>
</cp:coreProperties>
</file>