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Masterarbeit\Obba\Intensity Models\"/>
    </mc:Choice>
  </mc:AlternateContent>
  <bookViews>
    <workbookView xWindow="0" yWindow="0" windowWidth="11880" windowHeight="4860" activeTab="1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3" l="1"/>
  <c r="A16" i="3"/>
  <c r="D19" i="3"/>
  <c r="I7" i="3"/>
  <c r="A20" i="3"/>
  <c r="N30" i="3"/>
  <c r="N29" i="3"/>
  <c r="N28" i="3"/>
  <c r="F7" i="1" l="1"/>
  <c r="C6" i="1"/>
  <c r="A5" i="3"/>
  <c r="A6" i="3"/>
  <c r="D6" i="3"/>
  <c r="I4" i="3"/>
  <c r="B9" i="1"/>
  <c r="D7" i="3"/>
  <c r="C15" i="1"/>
  <c r="F10" i="1"/>
  <c r="C16" i="1"/>
  <c r="F19" i="1"/>
  <c r="A4" i="3"/>
  <c r="A9" i="3" s="1"/>
  <c r="I5" i="3"/>
  <c r="I6" i="3"/>
  <c r="D5" i="3"/>
  <c r="D16" i="3" l="1"/>
  <c r="D18" i="3"/>
  <c r="D17" i="3"/>
  <c r="E25" i="1"/>
  <c r="D23" i="3"/>
  <c r="D4" i="3" l="1"/>
  <c r="D10" i="3"/>
  <c r="G7" i="3"/>
  <c r="G4" i="3" l="1"/>
  <c r="I8" i="3" l="1"/>
  <c r="I11" i="3"/>
  <c r="G16" i="3" l="1"/>
  <c r="I16" i="3"/>
  <c r="D29" i="3"/>
  <c r="O11" i="3" s="1"/>
  <c r="G29" i="3"/>
  <c r="CG2" i="3"/>
  <c r="CG5" i="3" s="1"/>
  <c r="AU2" i="3"/>
  <c r="AU5" i="3" s="1"/>
  <c r="BY2" i="3"/>
  <c r="BY5" i="3" s="1"/>
  <c r="AI24" i="3"/>
  <c r="AA2" i="3"/>
  <c r="AA5" i="3" s="1"/>
  <c r="BU4" i="3"/>
  <c r="S2" i="3"/>
  <c r="S5" i="3" s="1"/>
  <c r="CI4" i="3"/>
  <c r="BC2" i="3"/>
  <c r="BC5" i="3" s="1"/>
  <c r="BD2" i="3"/>
  <c r="BD5" i="3" s="1"/>
  <c r="BM4" i="3"/>
  <c r="AC2" i="3"/>
  <c r="AC5" i="3" s="1"/>
  <c r="BJ24" i="3"/>
  <c r="CK4" i="3"/>
  <c r="BS4" i="3"/>
  <c r="BW24" i="3"/>
  <c r="BI2" i="3"/>
  <c r="BI5" i="3" s="1"/>
  <c r="BV2" i="3"/>
  <c r="BV5" i="3" s="1"/>
  <c r="CH2" i="3"/>
  <c r="CH5" i="3" s="1"/>
  <c r="AR2" i="3"/>
  <c r="AR5" i="3" s="1"/>
  <c r="BD4" i="3"/>
  <c r="CK2" i="3"/>
  <c r="CK5" i="3" s="1"/>
  <c r="CE4" i="3"/>
  <c r="R2" i="3"/>
  <c r="R5" i="3" s="1"/>
  <c r="CB24" i="3"/>
  <c r="AE4" i="3"/>
  <c r="BD24" i="3"/>
  <c r="AX2" i="3"/>
  <c r="AX5" i="3" s="1"/>
  <c r="CD4" i="3"/>
  <c r="AL24" i="3"/>
  <c r="CF4" i="3"/>
  <c r="AE24" i="3"/>
  <c r="AT4" i="3"/>
  <c r="AP2" i="3"/>
  <c r="AP5" i="3" s="1"/>
  <c r="CJ2" i="3"/>
  <c r="CJ5" i="3" s="1"/>
  <c r="BQ2" i="3"/>
  <c r="BQ5" i="3" s="1"/>
  <c r="BY24" i="3"/>
  <c r="W35" i="3"/>
  <c r="BS35" i="3"/>
  <c r="T35" i="3"/>
  <c r="AJ35" i="3"/>
  <c r="AZ35" i="3"/>
  <c r="BP35" i="3"/>
  <c r="CF35" i="3"/>
  <c r="AA35" i="3"/>
  <c r="AU35" i="3"/>
  <c r="BW35" i="3"/>
  <c r="U35" i="3"/>
  <c r="AK35" i="3"/>
  <c r="BA35" i="3"/>
  <c r="BQ35" i="3"/>
  <c r="CG35" i="3"/>
  <c r="V35" i="3"/>
  <c r="AL35" i="3"/>
  <c r="BB35" i="3"/>
  <c r="BR35" i="3"/>
  <c r="CH35" i="3"/>
  <c r="AA41" i="3"/>
  <c r="BO41" i="3"/>
  <c r="T41" i="3"/>
  <c r="AJ41" i="3"/>
  <c r="AZ41" i="3"/>
  <c r="BP41" i="3"/>
  <c r="CF41" i="3"/>
  <c r="AE41" i="3"/>
  <c r="CE41" i="3"/>
  <c r="AC41" i="3"/>
  <c r="AS41" i="3"/>
  <c r="BI41" i="3"/>
  <c r="BY41" i="3"/>
  <c r="CO41" i="3"/>
  <c r="BK41" i="3"/>
  <c r="V41" i="3"/>
  <c r="AL41" i="3"/>
  <c r="BB41" i="3"/>
  <c r="BR41" i="3"/>
  <c r="CH41" i="3"/>
  <c r="AA47" i="3"/>
  <c r="BK47" i="3"/>
  <c r="T47" i="3"/>
  <c r="BD47" i="3"/>
  <c r="CN47" i="3"/>
  <c r="AC47" i="3"/>
  <c r="AS47" i="3"/>
  <c r="BI47" i="3"/>
  <c r="BY47" i="3"/>
  <c r="CO47" i="3"/>
  <c r="AM47" i="3"/>
  <c r="BO47" i="3"/>
  <c r="P47" i="3"/>
  <c r="AR47" i="3"/>
  <c r="BX47" i="3"/>
  <c r="V47" i="3"/>
  <c r="AL47" i="3"/>
  <c r="BB47" i="3"/>
  <c r="BR47" i="3"/>
  <c r="CH47" i="3"/>
  <c r="BH4" i="3"/>
  <c r="AI2" i="3"/>
  <c r="AI5" i="3" s="1"/>
  <c r="Z24" i="3"/>
  <c r="AK4" i="3"/>
  <c r="CD24" i="3"/>
  <c r="BL2" i="3"/>
  <c r="BL5" i="3" s="1"/>
  <c r="AJ2" i="3"/>
  <c r="AJ5" i="3" s="1"/>
  <c r="BI24" i="3"/>
  <c r="CK24" i="3"/>
  <c r="U24" i="3"/>
  <c r="BN2" i="3"/>
  <c r="BN5" i="3" s="1"/>
  <c r="AG24" i="3"/>
  <c r="CJ24" i="3"/>
  <c r="BV4" i="3"/>
  <c r="AK2" i="3"/>
  <c r="AK5" i="3" s="1"/>
  <c r="CC24" i="3"/>
  <c r="AZ24" i="3"/>
  <c r="CO24" i="3"/>
  <c r="BN24" i="3"/>
  <c r="CG24" i="3"/>
  <c r="U2" i="3"/>
  <c r="U5" i="3" s="1"/>
  <c r="BB2" i="3"/>
  <c r="BB5" i="3" s="1"/>
  <c r="AY24" i="3"/>
  <c r="BA4" i="3"/>
  <c r="BJ4" i="3"/>
  <c r="CM24" i="3"/>
  <c r="CO2" i="3"/>
  <c r="CO5" i="3" s="1"/>
  <c r="CH24" i="3"/>
  <c r="CC2" i="3"/>
  <c r="CC5" i="3" s="1"/>
  <c r="BK24" i="3"/>
  <c r="CM4" i="3"/>
  <c r="BR24" i="3"/>
  <c r="AL4" i="3"/>
  <c r="BO24" i="3"/>
  <c r="AG4" i="3"/>
  <c r="CP24" i="3"/>
  <c r="AK24" i="3"/>
  <c r="BZ2" i="3"/>
  <c r="BZ5" i="3" s="1"/>
  <c r="BX24" i="3"/>
  <c r="AX4" i="3"/>
  <c r="BZ4" i="3"/>
  <c r="AQ24" i="3"/>
  <c r="CE2" i="3"/>
  <c r="CE5" i="3" s="1"/>
  <c r="CA24" i="3"/>
  <c r="AN4" i="3"/>
  <c r="S4" i="3"/>
  <c r="X2" i="3"/>
  <c r="X5" i="3" s="1"/>
  <c r="BC24" i="3"/>
  <c r="AF2" i="3"/>
  <c r="AF5" i="3" s="1"/>
  <c r="Q2" i="3"/>
  <c r="Q5" i="3" s="1"/>
  <c r="BI4" i="3"/>
  <c r="AH2" i="3"/>
  <c r="AH5" i="3" s="1"/>
  <c r="AJ24" i="3"/>
  <c r="BG4" i="3"/>
  <c r="BM2" i="3"/>
  <c r="BM5" i="3" s="1"/>
  <c r="AH4" i="3"/>
  <c r="O24" i="3"/>
  <c r="AP4" i="3"/>
  <c r="CP2" i="3"/>
  <c r="CP5" i="3" s="1"/>
  <c r="CI24" i="3"/>
  <c r="CN24" i="3"/>
  <c r="AI35" i="3"/>
  <c r="CA35" i="3"/>
  <c r="X35" i="3"/>
  <c r="AN35" i="3"/>
  <c r="BD35" i="3"/>
  <c r="BT35" i="3"/>
  <c r="CJ35" i="3"/>
  <c r="AE35" i="3"/>
  <c r="AY35" i="3"/>
  <c r="CE35" i="3"/>
  <c r="Y35" i="3"/>
  <c r="AO35" i="3"/>
  <c r="BE35" i="3"/>
  <c r="BU35" i="3"/>
  <c r="CK35" i="3"/>
  <c r="Z35" i="3"/>
  <c r="AP35" i="3"/>
  <c r="BF35" i="3"/>
  <c r="BV35" i="3"/>
  <c r="CL35" i="3"/>
  <c r="AM41" i="3"/>
  <c r="CA41" i="3"/>
  <c r="X41" i="3"/>
  <c r="AN41" i="3"/>
  <c r="BD41" i="3"/>
  <c r="BT41" i="3"/>
  <c r="CJ41" i="3"/>
  <c r="AQ41" i="3"/>
  <c r="Q41" i="3"/>
  <c r="AG41" i="3"/>
  <c r="AW41" i="3"/>
  <c r="BM41" i="3"/>
  <c r="CC41" i="3"/>
  <c r="W41" i="3"/>
  <c r="BW41" i="3"/>
  <c r="Z41" i="3"/>
  <c r="AP41" i="3"/>
  <c r="BF41" i="3"/>
  <c r="BV41" i="3"/>
  <c r="CL41" i="3"/>
  <c r="AI47" i="3"/>
  <c r="BS47" i="3"/>
  <c r="AB47" i="3"/>
  <c r="BL47" i="3"/>
  <c r="Q47" i="3"/>
  <c r="AG47" i="3"/>
  <c r="AW47" i="3"/>
  <c r="BM47" i="3"/>
  <c r="CC47" i="3"/>
  <c r="O47" i="3"/>
  <c r="AU47" i="3"/>
  <c r="BW47" i="3"/>
  <c r="X47" i="3"/>
  <c r="AZ47" i="3"/>
  <c r="CB47" i="3"/>
  <c r="Z47" i="3"/>
  <c r="AP47" i="3"/>
  <c r="BF47" i="3"/>
  <c r="BV47" i="3"/>
  <c r="CL47" i="3"/>
  <c r="AN2" i="3"/>
  <c r="AN5" i="3" s="1"/>
  <c r="AO2" i="3"/>
  <c r="AO5" i="3" s="1"/>
  <c r="AW24" i="3"/>
  <c r="AB2" i="3"/>
  <c r="AB5" i="3" s="1"/>
  <c r="AO24" i="3"/>
  <c r="BZ24" i="3"/>
  <c r="CN2" i="3"/>
  <c r="CN5" i="3" s="1"/>
  <c r="AQ4" i="3"/>
  <c r="AF24" i="3"/>
  <c r="BO4" i="3"/>
  <c r="BH2" i="3"/>
  <c r="BH5" i="3" s="1"/>
  <c r="BB4" i="3"/>
  <c r="AW4" i="3"/>
  <c r="Y4" i="3"/>
  <c r="AY4" i="3"/>
  <c r="AZ4" i="3"/>
  <c r="CJ4" i="3"/>
  <c r="AR24" i="3"/>
  <c r="AM4" i="3"/>
  <c r="AA24" i="3"/>
  <c r="AC24" i="3"/>
  <c r="T24" i="3"/>
  <c r="AN24" i="3"/>
  <c r="P24" i="3"/>
  <c r="Q24" i="3"/>
  <c r="AU4" i="3"/>
  <c r="AS24" i="3"/>
  <c r="BE24" i="3"/>
  <c r="BP24" i="3"/>
  <c r="W2" i="3"/>
  <c r="W5" i="3" s="1"/>
  <c r="BR4" i="3"/>
  <c r="BP4" i="3"/>
  <c r="AH24" i="3"/>
  <c r="AV2" i="3"/>
  <c r="AV5" i="3" s="1"/>
  <c r="BA24" i="3"/>
  <c r="CL4" i="3"/>
  <c r="BG2" i="3"/>
  <c r="BG5" i="3" s="1"/>
  <c r="CG4" i="3"/>
  <c r="BK2" i="3"/>
  <c r="BK5" i="3" s="1"/>
  <c r="AC4" i="3"/>
  <c r="X24" i="3"/>
  <c r="AX24" i="3"/>
  <c r="AT24" i="3"/>
  <c r="BJ2" i="3"/>
  <c r="BJ5" i="3" s="1"/>
  <c r="AD4" i="3"/>
  <c r="V4" i="3"/>
  <c r="BH24" i="3"/>
  <c r="O4" i="3"/>
  <c r="BX4" i="3"/>
  <c r="BO2" i="3"/>
  <c r="BO5" i="3" s="1"/>
  <c r="AP24" i="3"/>
  <c r="BQ4" i="3"/>
  <c r="S24" i="3"/>
  <c r="AV4" i="3"/>
  <c r="BQ24" i="3"/>
  <c r="BE4" i="3"/>
  <c r="AD2" i="3"/>
  <c r="AD5" i="3" s="1"/>
  <c r="W24" i="3"/>
  <c r="BW4" i="3"/>
  <c r="BC35" i="3"/>
  <c r="CI35" i="3"/>
  <c r="AB35" i="3"/>
  <c r="AR35" i="3"/>
  <c r="BH35" i="3"/>
  <c r="BX35" i="3"/>
  <c r="CN35" i="3"/>
  <c r="AM35" i="3"/>
  <c r="BG35" i="3"/>
  <c r="CM35" i="3"/>
  <c r="AC35" i="3"/>
  <c r="AS35" i="3"/>
  <c r="BI35" i="3"/>
  <c r="BY35" i="3"/>
  <c r="CO35" i="3"/>
  <c r="AD35" i="3"/>
  <c r="AT35" i="3"/>
  <c r="BJ35" i="3"/>
  <c r="BZ35" i="3"/>
  <c r="CP35" i="3"/>
  <c r="AY41" i="3"/>
  <c r="CM41" i="3"/>
  <c r="AB41" i="3"/>
  <c r="AR41" i="3"/>
  <c r="BH41" i="3"/>
  <c r="BX41" i="3"/>
  <c r="CN41" i="3"/>
  <c r="BG41" i="3"/>
  <c r="U41" i="3"/>
  <c r="AK41" i="3"/>
  <c r="BA41" i="3"/>
  <c r="BQ41" i="3"/>
  <c r="CG41" i="3"/>
  <c r="AI41" i="3"/>
  <c r="CI41" i="3"/>
  <c r="AD41" i="3"/>
  <c r="AT41" i="3"/>
  <c r="BJ41" i="3"/>
  <c r="BZ41" i="3"/>
  <c r="CP41" i="3"/>
  <c r="AQ47" i="3"/>
  <c r="CA47" i="3"/>
  <c r="AN47" i="3"/>
  <c r="BT47" i="3"/>
  <c r="U47" i="3"/>
  <c r="AK47" i="3"/>
  <c r="BA47" i="3"/>
  <c r="BQ47" i="3"/>
  <c r="CG47" i="3"/>
  <c r="W47" i="3"/>
  <c r="BC47" i="3"/>
  <c r="CE47" i="3"/>
  <c r="AF47" i="3"/>
  <c r="BH47" i="3"/>
  <c r="CJ47" i="3"/>
  <c r="AD47" i="3"/>
  <c r="AT47" i="3"/>
  <c r="BJ47" i="3"/>
  <c r="BZ47" i="3"/>
  <c r="CP47" i="3"/>
  <c r="CD2" i="3"/>
  <c r="CD5" i="3" s="1"/>
  <c r="BG24" i="3"/>
  <c r="BL24" i="3"/>
  <c r="BP2" i="3"/>
  <c r="BP5" i="3" s="1"/>
  <c r="CC4" i="3"/>
  <c r="CA4" i="3"/>
  <c r="BA2" i="3"/>
  <c r="BA5" i="3" s="1"/>
  <c r="AJ4" i="3"/>
  <c r="CB4" i="3"/>
  <c r="CO4" i="3"/>
  <c r="Y2" i="3"/>
  <c r="Y5" i="3" s="1"/>
  <c r="AM2" i="3"/>
  <c r="AM5" i="3" s="1"/>
  <c r="BW2" i="3"/>
  <c r="BW5" i="3" s="1"/>
  <c r="CA2" i="3"/>
  <c r="CA5" i="3" s="1"/>
  <c r="AB4" i="3"/>
  <c r="R24" i="3"/>
  <c r="AZ2" i="3"/>
  <c r="AZ5" i="3" s="1"/>
  <c r="U4" i="3"/>
  <c r="AF4" i="3"/>
  <c r="BN4" i="3"/>
  <c r="BS2" i="3"/>
  <c r="BS5" i="3" s="1"/>
  <c r="CN4" i="3"/>
  <c r="AT2" i="3"/>
  <c r="AT5" i="3" s="1"/>
  <c r="BL4" i="3"/>
  <c r="X4" i="3"/>
  <c r="CH4" i="3"/>
  <c r="R4" i="3"/>
  <c r="BY4" i="3"/>
  <c r="AU24" i="3"/>
  <c r="AW2" i="3"/>
  <c r="AW5" i="3" s="1"/>
  <c r="CL2" i="3"/>
  <c r="CL5" i="3" s="1"/>
  <c r="BT24" i="3"/>
  <c r="V2" i="3"/>
  <c r="V5" i="3" s="1"/>
  <c r="BC4" i="3"/>
  <c r="Z4" i="3"/>
  <c r="BS24" i="3"/>
  <c r="BF2" i="3"/>
  <c r="BF5" i="3" s="1"/>
  <c r="CB2" i="3"/>
  <c r="CB5" i="3" s="1"/>
  <c r="CI2" i="3"/>
  <c r="CI5" i="3" s="1"/>
  <c r="AV24" i="3"/>
  <c r="W4" i="3"/>
  <c r="BK4" i="3"/>
  <c r="AE2" i="3"/>
  <c r="AE5" i="3" s="1"/>
  <c r="Q4" i="3"/>
  <c r="Z2" i="3"/>
  <c r="Z5" i="3" s="1"/>
  <c r="P4" i="3"/>
  <c r="AI4" i="3"/>
  <c r="BE2" i="3"/>
  <c r="BE5" i="3" s="1"/>
  <c r="BM24" i="3"/>
  <c r="T4" i="3"/>
  <c r="BU24" i="3"/>
  <c r="AL2" i="3"/>
  <c r="AL5" i="3" s="1"/>
  <c r="CP4" i="3"/>
  <c r="BT4" i="3"/>
  <c r="CM2" i="3"/>
  <c r="CM5" i="3" s="1"/>
  <c r="BB24" i="3"/>
  <c r="O35" i="3"/>
  <c r="BK35" i="3"/>
  <c r="P35" i="3"/>
  <c r="AF35" i="3"/>
  <c r="AV35" i="3"/>
  <c r="BL35" i="3"/>
  <c r="CB35" i="3"/>
  <c r="S35" i="3"/>
  <c r="AQ35" i="3"/>
  <c r="BO35" i="3"/>
  <c r="Q35" i="3"/>
  <c r="AG35" i="3"/>
  <c r="AW35" i="3"/>
  <c r="BM35" i="3"/>
  <c r="CC35" i="3"/>
  <c r="R35" i="3"/>
  <c r="AH35" i="3"/>
  <c r="AX35" i="3"/>
  <c r="BN35" i="3"/>
  <c r="CD35" i="3"/>
  <c r="S41" i="3"/>
  <c r="BC41" i="3"/>
  <c r="P41" i="3"/>
  <c r="AF41" i="3"/>
  <c r="AV41" i="3"/>
  <c r="BL41" i="3"/>
  <c r="CB41" i="3"/>
  <c r="O41" i="3"/>
  <c r="BS41" i="3"/>
  <c r="Y41" i="3"/>
  <c r="AO41" i="3"/>
  <c r="BE41" i="3"/>
  <c r="BU41" i="3"/>
  <c r="CK41" i="3"/>
  <c r="AU41" i="3"/>
  <c r="R41" i="3"/>
  <c r="AH41" i="3"/>
  <c r="AX41" i="3"/>
  <c r="BN41" i="3"/>
  <c r="CD41" i="3"/>
  <c r="S47" i="3"/>
  <c r="AY47" i="3"/>
  <c r="CM47" i="3"/>
  <c r="AV47" i="3"/>
  <c r="CF47" i="3"/>
  <c r="Y47" i="3"/>
  <c r="AO47" i="3"/>
  <c r="BE47" i="3"/>
  <c r="BU47" i="3"/>
  <c r="CK47" i="3"/>
  <c r="AE47" i="3"/>
  <c r="BG47" i="3"/>
  <c r="CI47" i="3"/>
  <c r="AJ47" i="3"/>
  <c r="BP47" i="3"/>
  <c r="R47" i="3"/>
  <c r="AH47" i="3"/>
  <c r="AX47" i="3"/>
  <c r="BN47" i="3"/>
  <c r="CD47" i="3"/>
  <c r="AS4" i="3"/>
  <c r="BX2" i="3"/>
  <c r="BX5" i="3" s="1"/>
  <c r="CL24" i="3"/>
  <c r="AA4" i="3"/>
  <c r="AG2" i="3"/>
  <c r="AG5" i="3" s="1"/>
  <c r="T2" i="3"/>
  <c r="T5" i="3" s="1"/>
  <c r="AO4" i="3"/>
  <c r="AB24" i="3"/>
  <c r="AY2" i="3"/>
  <c r="AY5" i="3" s="1"/>
  <c r="AS2" i="3"/>
  <c r="AS5" i="3" s="1"/>
  <c r="AR4" i="3"/>
  <c r="BV24" i="3"/>
  <c r="CE24" i="3"/>
  <c r="CF24" i="3"/>
  <c r="BT2" i="3"/>
  <c r="BT5" i="3" s="1"/>
  <c r="BU2" i="3"/>
  <c r="BU5" i="3" s="1"/>
  <c r="BR2" i="3"/>
  <c r="BR5" i="3" s="1"/>
  <c r="AM24" i="3"/>
  <c r="CF2" i="3"/>
  <c r="CF5" i="3" s="1"/>
  <c r="AQ2" i="3"/>
  <c r="AQ5" i="3" s="1"/>
  <c r="BF4" i="3"/>
  <c r="Y24" i="3"/>
  <c r="BF24" i="3"/>
  <c r="V24" i="3"/>
  <c r="AD24" i="3"/>
  <c r="D36" i="3"/>
  <c r="D39" i="3" s="1"/>
  <c r="AG22" i="3"/>
  <c r="AG25" i="3" s="1"/>
  <c r="Q22" i="3"/>
  <c r="Q25" i="3" s="1"/>
  <c r="BJ22" i="3"/>
  <c r="BJ25" i="3" s="1"/>
  <c r="BL22" i="3"/>
  <c r="BL25" i="3" s="1"/>
  <c r="AH22" i="3"/>
  <c r="AH25" i="3" s="1"/>
  <c r="CC22" i="3"/>
  <c r="CC25" i="3" s="1"/>
  <c r="AZ22" i="3"/>
  <c r="AZ25" i="3" s="1"/>
  <c r="AQ22" i="3"/>
  <c r="AQ25" i="3" s="1"/>
  <c r="AB22" i="3"/>
  <c r="AB25" i="3" s="1"/>
  <c r="CK22" i="3"/>
  <c r="CK25" i="3" s="1"/>
  <c r="AJ22" i="3"/>
  <c r="AJ25" i="3" s="1"/>
  <c r="AE22" i="3"/>
  <c r="AE25" i="3" s="1"/>
  <c r="AF22" i="3"/>
  <c r="AF25" i="3" s="1"/>
  <c r="BM22" i="3"/>
  <c r="BM25" i="3" s="1"/>
  <c r="BA22" i="3"/>
  <c r="BA25" i="3" s="1"/>
  <c r="BC22" i="3"/>
  <c r="BC25" i="3" s="1"/>
  <c r="AR22" i="3"/>
  <c r="AR25" i="3" s="1"/>
  <c r="AO22" i="3"/>
  <c r="AO25" i="3" s="1"/>
  <c r="BT22" i="3"/>
  <c r="BT25" i="3" s="1"/>
  <c r="BK22" i="3"/>
  <c r="BK25" i="3" s="1"/>
  <c r="R22" i="3"/>
  <c r="R25" i="3" s="1"/>
  <c r="AY22" i="3"/>
  <c r="AY25" i="3" s="1"/>
  <c r="CG22" i="3"/>
  <c r="CG25" i="3" s="1"/>
  <c r="W22" i="3"/>
  <c r="W25" i="3" s="1"/>
  <c r="BG22" i="3"/>
  <c r="BG25" i="3" s="1"/>
  <c r="Y22" i="3"/>
  <c r="Y25" i="3" s="1"/>
  <c r="BF22" i="3"/>
  <c r="BF25" i="3" s="1"/>
  <c r="AL22" i="3"/>
  <c r="AL25" i="3" s="1"/>
  <c r="BO22" i="3"/>
  <c r="BO25" i="3" s="1"/>
  <c r="AM22" i="3"/>
  <c r="AM25" i="3" s="1"/>
  <c r="BE22" i="3"/>
  <c r="BE25" i="3" s="1"/>
  <c r="AU22" i="3"/>
  <c r="AU25" i="3" s="1"/>
  <c r="CB22" i="3"/>
  <c r="CB25" i="3" s="1"/>
  <c r="CD22" i="3"/>
  <c r="CD25" i="3" s="1"/>
  <c r="AV22" i="3"/>
  <c r="AV25" i="3" s="1"/>
  <c r="BR22" i="3"/>
  <c r="BR25" i="3" s="1"/>
  <c r="CL22" i="3"/>
  <c r="CL25" i="3" s="1"/>
  <c r="P22" i="3"/>
  <c r="P25" i="3" s="1"/>
  <c r="AN22" i="3"/>
  <c r="AN25" i="3" s="1"/>
  <c r="CA22" i="3"/>
  <c r="CA25" i="3" s="1"/>
  <c r="CI22" i="3"/>
  <c r="CI25" i="3" s="1"/>
  <c r="AK22" i="3"/>
  <c r="AK25" i="3" s="1"/>
  <c r="BZ22" i="3"/>
  <c r="BZ25" i="3" s="1"/>
  <c r="BI22" i="3"/>
  <c r="BI25" i="3" s="1"/>
  <c r="BQ22" i="3"/>
  <c r="BQ25" i="3" s="1"/>
  <c r="AW22" i="3"/>
  <c r="AW25" i="3" s="1"/>
  <c r="CN22" i="3"/>
  <c r="CN25" i="3" s="1"/>
  <c r="AI22" i="3"/>
  <c r="AI25" i="3" s="1"/>
  <c r="T22" i="3"/>
  <c r="T25" i="3" s="1"/>
  <c r="AA22" i="3"/>
  <c r="AA25" i="3" s="1"/>
  <c r="V22" i="3"/>
  <c r="V25" i="3" s="1"/>
  <c r="BB22" i="3"/>
  <c r="BB25" i="3" s="1"/>
  <c r="BY22" i="3"/>
  <c r="BY25" i="3" s="1"/>
  <c r="BU22" i="3"/>
  <c r="BU25" i="3" s="1"/>
  <c r="CH22" i="3"/>
  <c r="CH25" i="3" s="1"/>
  <c r="AS22" i="3"/>
  <c r="AS25" i="3" s="1"/>
  <c r="BX22" i="3"/>
  <c r="BX25" i="3" s="1"/>
  <c r="BV22" i="3"/>
  <c r="BV25" i="3" s="1"/>
  <c r="BD22" i="3"/>
  <c r="BD25" i="3" s="1"/>
  <c r="AX22" i="3"/>
  <c r="AX25" i="3" s="1"/>
  <c r="CF22" i="3"/>
  <c r="CF25" i="3" s="1"/>
  <c r="CO22" i="3"/>
  <c r="CO25" i="3" s="1"/>
  <c r="CM22" i="3"/>
  <c r="CM25" i="3" s="1"/>
  <c r="CJ22" i="3"/>
  <c r="CJ25" i="3" s="1"/>
  <c r="BS22" i="3"/>
  <c r="BS25" i="3" s="1"/>
  <c r="X22" i="3"/>
  <c r="X25" i="3" s="1"/>
  <c r="S22" i="3"/>
  <c r="S25" i="3" s="1"/>
  <c r="U22" i="3"/>
  <c r="U25" i="3" s="1"/>
  <c r="AC22" i="3"/>
  <c r="AC25" i="3" s="1"/>
  <c r="AD22" i="3"/>
  <c r="AD25" i="3" s="1"/>
  <c r="BP22" i="3"/>
  <c r="BP25" i="3" s="1"/>
  <c r="Z22" i="3"/>
  <c r="Z25" i="3" s="1"/>
  <c r="BH22" i="3"/>
  <c r="BH25" i="3" s="1"/>
  <c r="BW22" i="3"/>
  <c r="BW25" i="3" s="1"/>
  <c r="CE22" i="3"/>
  <c r="CE25" i="3" s="1"/>
  <c r="BN22" i="3"/>
  <c r="BN25" i="3" s="1"/>
  <c r="AT22" i="3"/>
  <c r="AT25" i="3" s="1"/>
  <c r="AP22" i="3"/>
  <c r="AP25" i="3" s="1"/>
  <c r="G36" i="3"/>
  <c r="G39" i="3" s="1"/>
  <c r="AB39" i="3"/>
  <c r="AB42" i="3" s="1"/>
  <c r="AR39" i="3"/>
  <c r="AR42" i="3" s="1"/>
  <c r="V39" i="3"/>
  <c r="V42" i="3" s="1"/>
  <c r="AL39" i="3"/>
  <c r="AL42" i="3" s="1"/>
  <c r="BB39" i="3"/>
  <c r="BB42" i="3" s="1"/>
  <c r="BR39" i="3"/>
  <c r="BR42" i="3" s="1"/>
  <c r="CH39" i="3"/>
  <c r="CH42" i="3" s="1"/>
  <c r="BP39" i="3"/>
  <c r="BP42" i="3" s="1"/>
  <c r="U39" i="3"/>
  <c r="U42" i="3" s="1"/>
  <c r="AW39" i="3"/>
  <c r="AW42" i="3" s="1"/>
  <c r="BM39" i="3"/>
  <c r="BM42" i="3" s="1"/>
  <c r="CO39" i="3"/>
  <c r="CO42" i="3" s="1"/>
  <c r="AE39" i="3"/>
  <c r="AE42" i="3" s="1"/>
  <c r="AU39" i="3"/>
  <c r="AU42" i="3" s="1"/>
  <c r="BK39" i="3"/>
  <c r="BK42" i="3" s="1"/>
  <c r="CA39" i="3"/>
  <c r="CA42" i="3" s="1"/>
  <c r="BD39" i="3"/>
  <c r="BD42" i="3" s="1"/>
  <c r="CJ39" i="3"/>
  <c r="CJ42" i="3" s="1"/>
  <c r="BU39" i="3"/>
  <c r="BU42" i="3" s="1"/>
  <c r="O33" i="3"/>
  <c r="O36" i="3" s="1"/>
  <c r="AB33" i="3"/>
  <c r="AB36" i="3" s="1"/>
  <c r="AR33" i="3"/>
  <c r="AR36" i="3" s="1"/>
  <c r="BH33" i="3"/>
  <c r="BH36" i="3" s="1"/>
  <c r="BX33" i="3"/>
  <c r="BX36" i="3" s="1"/>
  <c r="CN33" i="3"/>
  <c r="CN36" i="3" s="1"/>
  <c r="AC33" i="3"/>
  <c r="AC36" i="3" s="1"/>
  <c r="AS33" i="3"/>
  <c r="AS36" i="3" s="1"/>
  <c r="BI33" i="3"/>
  <c r="BI36" i="3" s="1"/>
  <c r="BY33" i="3"/>
  <c r="BY36" i="3" s="1"/>
  <c r="CO33" i="3"/>
  <c r="CO36" i="3" s="1"/>
  <c r="AD33" i="3"/>
  <c r="AD36" i="3" s="1"/>
  <c r="AT33" i="3"/>
  <c r="AT36" i="3" s="1"/>
  <c r="BJ33" i="3"/>
  <c r="BJ36" i="3" s="1"/>
  <c r="BZ33" i="3"/>
  <c r="BZ36" i="3" s="1"/>
  <c r="S33" i="3"/>
  <c r="S36" i="3" s="1"/>
  <c r="AI33" i="3"/>
  <c r="AI36" i="3" s="1"/>
  <c r="AY33" i="3"/>
  <c r="AY36" i="3" s="1"/>
  <c r="BO33" i="3"/>
  <c r="BO36" i="3" s="1"/>
  <c r="CE33" i="3"/>
  <c r="CE36" i="3" s="1"/>
  <c r="P39" i="3"/>
  <c r="P42" i="3" s="1"/>
  <c r="Q39" i="3"/>
  <c r="Q42" i="3" s="1"/>
  <c r="AF39" i="3"/>
  <c r="AF42" i="3" s="1"/>
  <c r="AV39" i="3"/>
  <c r="AV42" i="3" s="1"/>
  <c r="Z39" i="3"/>
  <c r="Z42" i="3" s="1"/>
  <c r="AP39" i="3"/>
  <c r="AP42" i="3" s="1"/>
  <c r="BF39" i="3"/>
  <c r="BF42" i="3" s="1"/>
  <c r="BV39" i="3"/>
  <c r="BV42" i="3" s="1"/>
  <c r="CL39" i="3"/>
  <c r="CL42" i="3" s="1"/>
  <c r="BX39" i="3"/>
  <c r="BX42" i="3" s="1"/>
  <c r="AC39" i="3"/>
  <c r="AC42" i="3" s="1"/>
  <c r="BA39" i="3"/>
  <c r="BA42" i="3" s="1"/>
  <c r="BQ39" i="3"/>
  <c r="BQ42" i="3" s="1"/>
  <c r="S39" i="3"/>
  <c r="S42" i="3" s="1"/>
  <c r="AI39" i="3"/>
  <c r="AI42" i="3" s="1"/>
  <c r="AY39" i="3"/>
  <c r="AY42" i="3" s="1"/>
  <c r="BO39" i="3"/>
  <c r="BO42" i="3" s="1"/>
  <c r="CE39" i="3"/>
  <c r="CE42" i="3" s="1"/>
  <c r="BL39" i="3"/>
  <c r="BL42" i="3" s="1"/>
  <c r="Y39" i="3"/>
  <c r="Y42" i="3" s="1"/>
  <c r="CC39" i="3"/>
  <c r="CC42" i="3" s="1"/>
  <c r="P33" i="3"/>
  <c r="P36" i="3" s="1"/>
  <c r="AF33" i="3"/>
  <c r="AF36" i="3" s="1"/>
  <c r="AV33" i="3"/>
  <c r="AV36" i="3" s="1"/>
  <c r="BL33" i="3"/>
  <c r="BL36" i="3" s="1"/>
  <c r="CB33" i="3"/>
  <c r="CB36" i="3" s="1"/>
  <c r="Q33" i="3"/>
  <c r="Q36" i="3" s="1"/>
  <c r="AG33" i="3"/>
  <c r="AG36" i="3" s="1"/>
  <c r="AW33" i="3"/>
  <c r="AW36" i="3" s="1"/>
  <c r="BM33" i="3"/>
  <c r="BM36" i="3" s="1"/>
  <c r="CC33" i="3"/>
  <c r="CC36" i="3" s="1"/>
  <c r="R33" i="3"/>
  <c r="R36" i="3" s="1"/>
  <c r="AH33" i="3"/>
  <c r="AH36" i="3" s="1"/>
  <c r="AX33" i="3"/>
  <c r="AX36" i="3" s="1"/>
  <c r="BN33" i="3"/>
  <c r="BN36" i="3" s="1"/>
  <c r="CD33" i="3"/>
  <c r="CD36" i="3" s="1"/>
  <c r="W33" i="3"/>
  <c r="W36" i="3" s="1"/>
  <c r="AM33" i="3"/>
  <c r="AM36" i="3" s="1"/>
  <c r="BC33" i="3"/>
  <c r="BC36" i="3" s="1"/>
  <c r="BS33" i="3"/>
  <c r="BS36" i="3" s="1"/>
  <c r="CI33" i="3"/>
  <c r="CI36" i="3" s="1"/>
  <c r="T39" i="3"/>
  <c r="T42" i="3" s="1"/>
  <c r="AJ39" i="3"/>
  <c r="AJ42" i="3" s="1"/>
  <c r="AZ39" i="3"/>
  <c r="AZ42" i="3" s="1"/>
  <c r="AD39" i="3"/>
  <c r="AD42" i="3" s="1"/>
  <c r="AT39" i="3"/>
  <c r="AT42" i="3" s="1"/>
  <c r="BJ39" i="3"/>
  <c r="BJ42" i="3" s="1"/>
  <c r="BZ39" i="3"/>
  <c r="BZ42" i="3" s="1"/>
  <c r="CP39" i="3"/>
  <c r="CP42" i="3" s="1"/>
  <c r="CF39" i="3"/>
  <c r="CF42" i="3" s="1"/>
  <c r="AK39" i="3"/>
  <c r="AK42" i="3" s="1"/>
  <c r="BE39" i="3"/>
  <c r="BE42" i="3" s="1"/>
  <c r="BY39" i="3"/>
  <c r="BY42" i="3" s="1"/>
  <c r="W39" i="3"/>
  <c r="W42" i="3" s="1"/>
  <c r="AM39" i="3"/>
  <c r="AM42" i="3" s="1"/>
  <c r="BC39" i="3"/>
  <c r="BC42" i="3" s="1"/>
  <c r="BS39" i="3"/>
  <c r="BS42" i="3" s="1"/>
  <c r="CI39" i="3"/>
  <c r="CI42" i="3" s="1"/>
  <c r="BT39" i="3"/>
  <c r="BT42" i="3" s="1"/>
  <c r="AG39" i="3"/>
  <c r="AG42" i="3" s="1"/>
  <c r="CK39" i="3"/>
  <c r="CK42" i="3" s="1"/>
  <c r="T33" i="3"/>
  <c r="T36" i="3" s="1"/>
  <c r="AJ33" i="3"/>
  <c r="AJ36" i="3" s="1"/>
  <c r="AZ33" i="3"/>
  <c r="AZ36" i="3" s="1"/>
  <c r="BP33" i="3"/>
  <c r="BP36" i="3" s="1"/>
  <c r="CF33" i="3"/>
  <c r="CF36" i="3" s="1"/>
  <c r="U33" i="3"/>
  <c r="U36" i="3" s="1"/>
  <c r="AK33" i="3"/>
  <c r="AK36" i="3" s="1"/>
  <c r="BA33" i="3"/>
  <c r="BA36" i="3" s="1"/>
  <c r="BQ33" i="3"/>
  <c r="BQ36" i="3" s="1"/>
  <c r="CG33" i="3"/>
  <c r="CG36" i="3" s="1"/>
  <c r="V33" i="3"/>
  <c r="V36" i="3" s="1"/>
  <c r="AL33" i="3"/>
  <c r="AL36" i="3" s="1"/>
  <c r="BB33" i="3"/>
  <c r="BB36" i="3" s="1"/>
  <c r="BR33" i="3"/>
  <c r="BR36" i="3" s="1"/>
  <c r="CH33" i="3"/>
  <c r="CH36" i="3" s="1"/>
  <c r="AA33" i="3"/>
  <c r="AA36" i="3" s="1"/>
  <c r="AQ33" i="3"/>
  <c r="AQ36" i="3" s="1"/>
  <c r="BG33" i="3"/>
  <c r="BG36" i="3" s="1"/>
  <c r="BW33" i="3"/>
  <c r="BW36" i="3" s="1"/>
  <c r="CM33" i="3"/>
  <c r="CM36" i="3" s="1"/>
  <c r="X39" i="3"/>
  <c r="X42" i="3" s="1"/>
  <c r="AN39" i="3"/>
  <c r="AN42" i="3" s="1"/>
  <c r="R39" i="3"/>
  <c r="R42" i="3" s="1"/>
  <c r="AH39" i="3"/>
  <c r="AH42" i="3" s="1"/>
  <c r="AX39" i="3"/>
  <c r="AX42" i="3" s="1"/>
  <c r="BN39" i="3"/>
  <c r="BN42" i="3" s="1"/>
  <c r="CD39" i="3"/>
  <c r="CD42" i="3" s="1"/>
  <c r="BH39" i="3"/>
  <c r="BH42" i="3" s="1"/>
  <c r="CN39" i="3"/>
  <c r="CN42" i="3" s="1"/>
  <c r="AS39" i="3"/>
  <c r="AS42" i="3" s="1"/>
  <c r="BI39" i="3"/>
  <c r="BI42" i="3" s="1"/>
  <c r="CG39" i="3"/>
  <c r="CG42" i="3" s="1"/>
  <c r="AA39" i="3"/>
  <c r="AA42" i="3" s="1"/>
  <c r="AQ39" i="3"/>
  <c r="AQ42" i="3" s="1"/>
  <c r="BG39" i="3"/>
  <c r="BG42" i="3" s="1"/>
  <c r="BW39" i="3"/>
  <c r="BW42" i="3" s="1"/>
  <c r="CM39" i="3"/>
  <c r="CM42" i="3" s="1"/>
  <c r="CB39" i="3"/>
  <c r="CB42" i="3" s="1"/>
  <c r="AO39" i="3"/>
  <c r="AO42" i="3" s="1"/>
  <c r="O39" i="3"/>
  <c r="O42" i="3" s="1"/>
  <c r="X33" i="3"/>
  <c r="X36" i="3" s="1"/>
  <c r="AN33" i="3"/>
  <c r="AN36" i="3" s="1"/>
  <c r="BD33" i="3"/>
  <c r="BD36" i="3" s="1"/>
  <c r="BT33" i="3"/>
  <c r="BT36" i="3" s="1"/>
  <c r="CJ33" i="3"/>
  <c r="CJ36" i="3" s="1"/>
  <c r="Y33" i="3"/>
  <c r="Y36" i="3" s="1"/>
  <c r="AO33" i="3"/>
  <c r="AO36" i="3" s="1"/>
  <c r="BE33" i="3"/>
  <c r="BE36" i="3" s="1"/>
  <c r="BU33" i="3"/>
  <c r="BU36" i="3" s="1"/>
  <c r="CK33" i="3"/>
  <c r="CK36" i="3" s="1"/>
  <c r="Z33" i="3"/>
  <c r="Z36" i="3" s="1"/>
  <c r="AP33" i="3"/>
  <c r="AP36" i="3" s="1"/>
  <c r="BF33" i="3"/>
  <c r="BF36" i="3" s="1"/>
  <c r="BV33" i="3"/>
  <c r="BV36" i="3" s="1"/>
  <c r="CL33" i="3"/>
  <c r="CL36" i="3" s="1"/>
  <c r="AE33" i="3"/>
  <c r="AE36" i="3" s="1"/>
  <c r="AU33" i="3"/>
  <c r="AU36" i="3" s="1"/>
  <c r="BK33" i="3"/>
  <c r="BK36" i="3" s="1"/>
  <c r="CA33" i="3"/>
  <c r="CA36" i="3" s="1"/>
  <c r="CP33" i="3"/>
  <c r="CP36" i="3" s="1"/>
  <c r="AJ45" i="3"/>
  <c r="AJ48" i="3" s="1"/>
  <c r="CI45" i="3"/>
  <c r="CI48" i="3" s="1"/>
  <c r="BM45" i="3"/>
  <c r="BM48" i="3" s="1"/>
  <c r="BD45" i="3"/>
  <c r="BD48" i="3" s="1"/>
  <c r="BY45" i="3"/>
  <c r="BY48" i="3" s="1"/>
  <c r="AW45" i="3"/>
  <c r="AW48" i="3" s="1"/>
  <c r="AD45" i="3"/>
  <c r="AD48" i="3" s="1"/>
  <c r="BZ45" i="3"/>
  <c r="BZ48" i="3" s="1"/>
  <c r="AU45" i="3"/>
  <c r="AU48" i="3" s="1"/>
  <c r="AB45" i="3"/>
  <c r="AB48" i="3" s="1"/>
  <c r="AR45" i="3"/>
  <c r="AR48" i="3" s="1"/>
  <c r="BH45" i="3"/>
  <c r="BH48" i="3" s="1"/>
  <c r="BX45" i="3"/>
  <c r="BX48" i="3" s="1"/>
  <c r="CN45" i="3"/>
  <c r="CN48" i="3" s="1"/>
  <c r="CG45" i="3"/>
  <c r="CG48" i="3" s="1"/>
  <c r="U45" i="3"/>
  <c r="U48" i="3" s="1"/>
  <c r="AK45" i="3"/>
  <c r="AK48" i="3" s="1"/>
  <c r="BA45" i="3"/>
  <c r="BA48" i="3" s="1"/>
  <c r="CC45" i="3"/>
  <c r="CC48" i="3" s="1"/>
  <c r="R45" i="3"/>
  <c r="R48" i="3" s="1"/>
  <c r="AH45" i="3"/>
  <c r="AH48" i="3" s="1"/>
  <c r="AX45" i="3"/>
  <c r="AX48" i="3" s="1"/>
  <c r="BN45" i="3"/>
  <c r="BN48" i="3" s="1"/>
  <c r="CD45" i="3"/>
  <c r="CD48" i="3" s="1"/>
  <c r="S45" i="3"/>
  <c r="S48" i="3" s="1"/>
  <c r="AI45" i="3"/>
  <c r="AI48" i="3" s="1"/>
  <c r="AY45" i="3"/>
  <c r="AY48" i="3" s="1"/>
  <c r="BO45" i="3"/>
  <c r="BO48" i="3" s="1"/>
  <c r="O45" i="3"/>
  <c r="O48" i="3" s="1"/>
  <c r="AZ45" i="3"/>
  <c r="AZ48" i="3" s="1"/>
  <c r="BQ45" i="3"/>
  <c r="BQ48" i="3" s="1"/>
  <c r="CA45" i="3"/>
  <c r="CA48" i="3" s="1"/>
  <c r="AN45" i="3"/>
  <c r="AN48" i="3" s="1"/>
  <c r="CJ45" i="3"/>
  <c r="CJ48" i="3" s="1"/>
  <c r="AG45" i="3"/>
  <c r="AG48" i="3" s="1"/>
  <c r="CM45" i="3"/>
  <c r="CM48" i="3" s="1"/>
  <c r="BJ45" i="3"/>
  <c r="BJ48" i="3" s="1"/>
  <c r="AE45" i="3"/>
  <c r="AE48" i="3" s="1"/>
  <c r="P45" i="3"/>
  <c r="P48" i="3" s="1"/>
  <c r="AF45" i="3"/>
  <c r="AF48" i="3" s="1"/>
  <c r="AV45" i="3"/>
  <c r="AV48" i="3" s="1"/>
  <c r="BL45" i="3"/>
  <c r="BL48" i="3" s="1"/>
  <c r="CB45" i="3"/>
  <c r="CB48" i="3" s="1"/>
  <c r="BI45" i="3"/>
  <c r="BI48" i="3" s="1"/>
  <c r="CO45" i="3"/>
  <c r="CO48" i="3" s="1"/>
  <c r="Y45" i="3"/>
  <c r="Y48" i="3" s="1"/>
  <c r="AO45" i="3"/>
  <c r="AO48" i="3" s="1"/>
  <c r="BE45" i="3"/>
  <c r="BE48" i="3" s="1"/>
  <c r="CK45" i="3"/>
  <c r="CK48" i="3" s="1"/>
  <c r="V45" i="3"/>
  <c r="V48" i="3" s="1"/>
  <c r="AL45" i="3"/>
  <c r="AL48" i="3" s="1"/>
  <c r="BB45" i="3"/>
  <c r="BB48" i="3" s="1"/>
  <c r="BR45" i="3"/>
  <c r="BR48" i="3" s="1"/>
  <c r="CH45" i="3"/>
  <c r="CH48" i="3" s="1"/>
  <c r="W45" i="3"/>
  <c r="W48" i="3" s="1"/>
  <c r="AM45" i="3"/>
  <c r="AM48" i="3" s="1"/>
  <c r="BC45" i="3"/>
  <c r="BC48" i="3" s="1"/>
  <c r="BS45" i="3"/>
  <c r="BS48" i="3" s="1"/>
  <c r="T45" i="3"/>
  <c r="T48" i="3" s="1"/>
  <c r="CF45" i="3"/>
  <c r="CF48" i="3" s="1"/>
  <c r="AS45" i="3"/>
  <c r="AS48" i="3" s="1"/>
  <c r="Z45" i="3"/>
  <c r="Z48" i="3" s="1"/>
  <c r="AP45" i="3"/>
  <c r="AP48" i="3" s="1"/>
  <c r="BF45" i="3"/>
  <c r="BF48" i="3" s="1"/>
  <c r="BV45" i="3"/>
  <c r="BV48" i="3" s="1"/>
  <c r="CL45" i="3"/>
  <c r="CL48" i="3" s="1"/>
  <c r="AA45" i="3"/>
  <c r="AA48" i="3" s="1"/>
  <c r="AQ45" i="3"/>
  <c r="AQ48" i="3" s="1"/>
  <c r="BG45" i="3"/>
  <c r="BG48" i="3" s="1"/>
  <c r="BW45" i="3"/>
  <c r="BW48" i="3" s="1"/>
  <c r="BP45" i="3"/>
  <c r="BP48" i="3" s="1"/>
  <c r="AC45" i="3"/>
  <c r="AC48" i="3" s="1"/>
  <c r="X45" i="3"/>
  <c r="X48" i="3" s="1"/>
  <c r="BT45" i="3"/>
  <c r="BT48" i="3" s="1"/>
  <c r="Q45" i="3"/>
  <c r="Q48" i="3" s="1"/>
  <c r="BU45" i="3"/>
  <c r="BU48" i="3" s="1"/>
  <c r="AT45" i="3"/>
  <c r="AT48" i="3" s="1"/>
  <c r="CP45" i="3"/>
  <c r="CP48" i="3" s="1"/>
  <c r="BK45" i="3"/>
  <c r="BK48" i="3" s="1"/>
  <c r="CE45" i="3"/>
  <c r="CE48" i="3" s="1"/>
  <c r="O2" i="3"/>
  <c r="O5" i="3" s="1"/>
  <c r="P2" i="3"/>
  <c r="P5" i="3" s="1"/>
  <c r="O22" i="3"/>
  <c r="O25" i="3" s="1"/>
  <c r="CP22" i="3"/>
  <c r="CP25" i="3" s="1"/>
  <c r="S11" i="3"/>
  <c r="S9" i="3" s="1"/>
  <c r="S12" i="3" s="1"/>
  <c r="AA11" i="3"/>
  <c r="AA9" i="3" s="1"/>
  <c r="AA12" i="3" s="1"/>
  <c r="AI11" i="3"/>
  <c r="AI9" i="3" s="1"/>
  <c r="AI12" i="3" s="1"/>
  <c r="AQ11" i="3"/>
  <c r="AQ9" i="3" s="1"/>
  <c r="AQ12" i="3" s="1"/>
  <c r="AY11" i="3"/>
  <c r="AY9" i="3" s="1"/>
  <c r="AY12" i="3" s="1"/>
  <c r="BG11" i="3"/>
  <c r="BG9" i="3" s="1"/>
  <c r="BG12" i="3" s="1"/>
  <c r="BO11" i="3"/>
  <c r="BO9" i="3" s="1"/>
  <c r="BO12" i="3" s="1"/>
  <c r="BW11" i="3"/>
  <c r="BW9" i="3" s="1"/>
  <c r="BW12" i="3" s="1"/>
  <c r="CE11" i="3"/>
  <c r="CE9" i="3" s="1"/>
  <c r="CE12" i="3" s="1"/>
  <c r="CM11" i="3"/>
  <c r="CM9" i="3" s="1"/>
  <c r="CM12" i="3" s="1"/>
  <c r="T11" i="3"/>
  <c r="T9" i="3" s="1"/>
  <c r="T12" i="3" s="1"/>
  <c r="AB11" i="3"/>
  <c r="AB9" i="3" s="1"/>
  <c r="AB12" i="3" s="1"/>
  <c r="AJ11" i="3"/>
  <c r="AJ9" i="3" s="1"/>
  <c r="AJ12" i="3" s="1"/>
  <c r="AR11" i="3"/>
  <c r="AR9" i="3" s="1"/>
  <c r="AR12" i="3" s="1"/>
  <c r="AZ11" i="3"/>
  <c r="AZ9" i="3" s="1"/>
  <c r="AZ12" i="3" s="1"/>
  <c r="BH11" i="3"/>
  <c r="BH9" i="3" s="1"/>
  <c r="BH12" i="3" s="1"/>
  <c r="BP11" i="3"/>
  <c r="BP9" i="3" s="1"/>
  <c r="BP12" i="3" s="1"/>
  <c r="BX11" i="3"/>
  <c r="BX9" i="3" s="1"/>
  <c r="BX12" i="3" s="1"/>
  <c r="CF11" i="3"/>
  <c r="CF9" i="3" s="1"/>
  <c r="CF12" i="3" s="1"/>
  <c r="CN11" i="3"/>
  <c r="CN9" i="3" s="1"/>
  <c r="CN12" i="3" s="1"/>
  <c r="Q11" i="3"/>
  <c r="Q9" i="3" s="1"/>
  <c r="Q12" i="3" s="1"/>
  <c r="U11" i="3"/>
  <c r="U9" i="3" s="1"/>
  <c r="U12" i="3" s="1"/>
  <c r="Y11" i="3"/>
  <c r="Y9" i="3" s="1"/>
  <c r="Y12" i="3" s="1"/>
  <c r="AC11" i="3"/>
  <c r="AC9" i="3" s="1"/>
  <c r="AC12" i="3" s="1"/>
  <c r="AG11" i="3"/>
  <c r="AG9" i="3" s="1"/>
  <c r="AG12" i="3" s="1"/>
  <c r="AK11" i="3"/>
  <c r="AK9" i="3" s="1"/>
  <c r="AK12" i="3" s="1"/>
  <c r="AO11" i="3"/>
  <c r="AO9" i="3" s="1"/>
  <c r="AO12" i="3" s="1"/>
  <c r="AS11" i="3"/>
  <c r="AS9" i="3" s="1"/>
  <c r="AS12" i="3" s="1"/>
  <c r="AW11" i="3"/>
  <c r="AW9" i="3" s="1"/>
  <c r="AW12" i="3" s="1"/>
  <c r="BA11" i="3"/>
  <c r="BA9" i="3" s="1"/>
  <c r="BA12" i="3" s="1"/>
  <c r="BE11" i="3"/>
  <c r="BE9" i="3" s="1"/>
  <c r="BE12" i="3" s="1"/>
  <c r="BI11" i="3"/>
  <c r="BI9" i="3" s="1"/>
  <c r="BI12" i="3" s="1"/>
  <c r="BM11" i="3"/>
  <c r="BM9" i="3" s="1"/>
  <c r="BM12" i="3" s="1"/>
  <c r="BQ11" i="3"/>
  <c r="BQ9" i="3" s="1"/>
  <c r="BQ12" i="3" s="1"/>
  <c r="BU11" i="3"/>
  <c r="BU9" i="3" s="1"/>
  <c r="BU12" i="3" s="1"/>
  <c r="BY11" i="3"/>
  <c r="BY9" i="3" s="1"/>
  <c r="BY12" i="3" s="1"/>
  <c r="CC11" i="3"/>
  <c r="CC9" i="3" s="1"/>
  <c r="CC12" i="3" s="1"/>
  <c r="CG11" i="3"/>
  <c r="CG9" i="3" s="1"/>
  <c r="CG12" i="3" s="1"/>
  <c r="CK11" i="3"/>
  <c r="CK9" i="3" s="1"/>
  <c r="CK12" i="3" s="1"/>
  <c r="CO11" i="3"/>
  <c r="CO9" i="3" s="1"/>
  <c r="CO12" i="3" s="1"/>
  <c r="W11" i="3"/>
  <c r="W9" i="3" s="1"/>
  <c r="W12" i="3" s="1"/>
  <c r="AE11" i="3"/>
  <c r="AE9" i="3" s="1"/>
  <c r="AE12" i="3" s="1"/>
  <c r="AM11" i="3"/>
  <c r="AM9" i="3" s="1"/>
  <c r="AM12" i="3" s="1"/>
  <c r="AU11" i="3"/>
  <c r="AU9" i="3" s="1"/>
  <c r="AU12" i="3" s="1"/>
  <c r="BC11" i="3"/>
  <c r="BC9" i="3" s="1"/>
  <c r="BC12" i="3" s="1"/>
  <c r="BK11" i="3"/>
  <c r="BK9" i="3" s="1"/>
  <c r="BK12" i="3" s="1"/>
  <c r="BS11" i="3"/>
  <c r="BS9" i="3" s="1"/>
  <c r="BS12" i="3" s="1"/>
  <c r="CA11" i="3"/>
  <c r="CA9" i="3" s="1"/>
  <c r="CA12" i="3" s="1"/>
  <c r="CI11" i="3"/>
  <c r="CI9" i="3" s="1"/>
  <c r="CI12" i="3" s="1"/>
  <c r="P11" i="3"/>
  <c r="P9" i="3" s="1"/>
  <c r="P12" i="3" s="1"/>
  <c r="X11" i="3"/>
  <c r="X9" i="3" s="1"/>
  <c r="X12" i="3" s="1"/>
  <c r="AF11" i="3"/>
  <c r="AF9" i="3" s="1"/>
  <c r="AF12" i="3" s="1"/>
  <c r="AN11" i="3"/>
  <c r="AN9" i="3" s="1"/>
  <c r="AN12" i="3" s="1"/>
  <c r="AV11" i="3"/>
  <c r="AV9" i="3" s="1"/>
  <c r="AV12" i="3" s="1"/>
  <c r="BD11" i="3"/>
  <c r="BD9" i="3" s="1"/>
  <c r="BD12" i="3" s="1"/>
  <c r="BL11" i="3"/>
  <c r="BL9" i="3" s="1"/>
  <c r="BL12" i="3" s="1"/>
  <c r="BT11" i="3"/>
  <c r="BT9" i="3" s="1"/>
  <c r="BT12" i="3" s="1"/>
  <c r="CB11" i="3"/>
  <c r="CB9" i="3" s="1"/>
  <c r="CB12" i="3" s="1"/>
  <c r="CJ11" i="3"/>
  <c r="CJ9" i="3" s="1"/>
  <c r="CJ12" i="3" s="1"/>
  <c r="R11" i="3"/>
  <c r="R9" i="3" s="1"/>
  <c r="R12" i="3" s="1"/>
  <c r="V11" i="3"/>
  <c r="V9" i="3" s="1"/>
  <c r="V12" i="3" s="1"/>
  <c r="Z11" i="3"/>
  <c r="Z9" i="3" s="1"/>
  <c r="Z12" i="3" s="1"/>
  <c r="AD11" i="3"/>
  <c r="AD9" i="3" s="1"/>
  <c r="AD12" i="3" s="1"/>
  <c r="AH11" i="3"/>
  <c r="AH9" i="3" s="1"/>
  <c r="AH12" i="3" s="1"/>
  <c r="AL11" i="3"/>
  <c r="AL9" i="3" s="1"/>
  <c r="AL12" i="3" s="1"/>
  <c r="AP11" i="3"/>
  <c r="AP9" i="3" s="1"/>
  <c r="AP12" i="3" s="1"/>
  <c r="AT11" i="3"/>
  <c r="AT9" i="3" s="1"/>
  <c r="AT12" i="3" s="1"/>
  <c r="AX11" i="3"/>
  <c r="AX9" i="3" s="1"/>
  <c r="AX12" i="3" s="1"/>
  <c r="BB11" i="3"/>
  <c r="BB9" i="3" s="1"/>
  <c r="BB12" i="3" s="1"/>
  <c r="BF11" i="3"/>
  <c r="BF9" i="3" s="1"/>
  <c r="BF12" i="3" s="1"/>
  <c r="BJ11" i="3"/>
  <c r="BJ9" i="3" s="1"/>
  <c r="BJ12" i="3" s="1"/>
  <c r="BN11" i="3"/>
  <c r="BN9" i="3" s="1"/>
  <c r="BN12" i="3" s="1"/>
  <c r="BR11" i="3"/>
  <c r="BR9" i="3" s="1"/>
  <c r="BR12" i="3" s="1"/>
  <c r="BV11" i="3"/>
  <c r="BV9" i="3" s="1"/>
  <c r="BV12" i="3" s="1"/>
  <c r="BZ11" i="3"/>
  <c r="BZ9" i="3" s="1"/>
  <c r="BZ12" i="3" s="1"/>
  <c r="CD11" i="3"/>
  <c r="CD9" i="3" s="1"/>
  <c r="CD12" i="3" s="1"/>
  <c r="CH11" i="3"/>
  <c r="CH9" i="3" s="1"/>
  <c r="CH12" i="3" s="1"/>
  <c r="CL11" i="3"/>
  <c r="CL9" i="3" s="1"/>
  <c r="CL12" i="3" s="1"/>
  <c r="CP11" i="3"/>
  <c r="CP9" i="3" s="1"/>
  <c r="CP12" i="3" s="1"/>
  <c r="O9" i="3"/>
  <c r="O12" i="3"/>
</calcChain>
</file>

<file path=xl/sharedStrings.xml><?xml version="1.0" encoding="utf-8"?>
<sst xmlns="http://schemas.openxmlformats.org/spreadsheetml/2006/main" count="71" uniqueCount="43">
  <si>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</si>
  <si>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</si>
  <si>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</si>
  <si>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</si>
  <si>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</si>
  <si>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</si>
  <si>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</si>
  <si>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</si>
  <si>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</si>
  <si>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</si>
  <si>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</si>
  <si>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</si>
  <si>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</si>
  <si>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</si>
  <si>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</si>
  <si>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Classes</t>
  </si>
  <si>
    <t>lib</t>
  </si>
  <si>
    <t>Time Discretization</t>
  </si>
  <si>
    <t>Brownian Motion</t>
  </si>
  <si>
    <t>Object:</t>
  </si>
  <si>
    <t>Process</t>
  </si>
  <si>
    <t>Model</t>
  </si>
  <si>
    <t>Correlation</t>
  </si>
  <si>
    <t>CIR Model</t>
  </si>
  <si>
    <t>Hull White Model</t>
  </si>
  <si>
    <t>CVA</t>
  </si>
  <si>
    <t>Correlated CIR Model</t>
  </si>
  <si>
    <t>Correlated Hull-White Model</t>
  </si>
  <si>
    <t>Time Index</t>
  </si>
  <si>
    <t xml:space="preserve">Time </t>
  </si>
  <si>
    <t>Random Variable</t>
  </si>
  <si>
    <t>HWModel</t>
  </si>
  <si>
    <t>CIRModel</t>
  </si>
  <si>
    <t xml:space="preserve">Brownian Motion </t>
  </si>
  <si>
    <t>BM First HW Factor</t>
  </si>
  <si>
    <t>BM Second HW Factor</t>
  </si>
  <si>
    <t>BM CIR Brownian Motion</t>
  </si>
  <si>
    <t>Hull White Parameters:</t>
  </si>
  <si>
    <t>Bond Prices HWModel</t>
  </si>
  <si>
    <t>RandomVariable</t>
  </si>
  <si>
    <t>Time</t>
  </si>
  <si>
    <t>Maturity</t>
  </si>
  <si>
    <t>Swaption Price HWModel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</si>
</sst>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HW Short</a:t>
            </a:r>
            <a:r>
              <a:rPr lang="de-DE" baseline="0"/>
              <a:t> Rate </a:t>
            </a:r>
            <a:r>
              <a:rPr lang="de-DE"/>
              <a:t>/ CIR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3278600174978125E-2"/>
          <c:y val="8.8040823106503407E-2"/>
          <c:w val="0.92083695538057742"/>
          <c:h val="0.85427272727272729"/>
        </c:manualLayout>
      </c:layout>
      <c:scatterChart>
        <c:scatterStyle val="lineMarker"/>
        <c:varyColors val="0"/>
        <c:ser>
          <c:idx val="0"/>
          <c:order val="0"/>
          <c:tx>
            <c:v>HW Short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CIRTest!$O$4:$CP$4</c:f>
              <c:numCache>
                <c:formatCode>General</c:formatCode>
                <c:ptCount val="8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</c:numCache>
            </c:numRef>
          </c:xVal>
          <c:yVal>
            <c:numRef>
              <c:f>CIRTest!$O$5:$CP$5</c:f>
              <c:numCache>
                <c:formatCode>General</c:formatCode>
                <c:ptCount val="80"/>
                <c:pt idx="0">
                  <c:v>0</c:v>
                </c:pt>
                <c:pt idx="1">
                  <c:v>-8.6820041384970646E-3</c:v>
                </c:pt>
                <c:pt idx="2">
                  <c:v>-2.4812615800023008E-3</c:v>
                </c:pt>
                <c:pt idx="3">
                  <c:v>3.3115955228887805E-3</c:v>
                </c:pt>
                <c:pt idx="4">
                  <c:v>2.4313616345780884E-3</c:v>
                </c:pt>
                <c:pt idx="5">
                  <c:v>2.0178152106406642E-2</c:v>
                </c:pt>
                <c:pt idx="6">
                  <c:v>4.2086308262277473E-3</c:v>
                </c:pt>
                <c:pt idx="7">
                  <c:v>1.3974790474869741E-3</c:v>
                </c:pt>
                <c:pt idx="8">
                  <c:v>-6.1782676394182279E-3</c:v>
                </c:pt>
                <c:pt idx="9">
                  <c:v>8.4151320933771156E-3</c:v>
                </c:pt>
                <c:pt idx="10">
                  <c:v>1.0735801499155512E-2</c:v>
                </c:pt>
                <c:pt idx="11">
                  <c:v>1.8540132608334453E-2</c:v>
                </c:pt>
                <c:pt idx="12">
                  <c:v>3.0786120740705476E-2</c:v>
                </c:pt>
                <c:pt idx="13">
                  <c:v>3.3627524850356881E-2</c:v>
                </c:pt>
                <c:pt idx="14">
                  <c:v>4.1937502744782099E-2</c:v>
                </c:pt>
                <c:pt idx="15">
                  <c:v>3.4609100035323317E-2</c:v>
                </c:pt>
                <c:pt idx="16">
                  <c:v>5.0586684963297379E-2</c:v>
                </c:pt>
                <c:pt idx="17">
                  <c:v>3.7735507094342084E-2</c:v>
                </c:pt>
                <c:pt idx="18">
                  <c:v>5.5431571136696375E-2</c:v>
                </c:pt>
                <c:pt idx="19">
                  <c:v>7.3238792447265458E-2</c:v>
                </c:pt>
                <c:pt idx="20">
                  <c:v>7.1173274660765604E-2</c:v>
                </c:pt>
                <c:pt idx="21">
                  <c:v>5.3369060628947571E-2</c:v>
                </c:pt>
                <c:pt idx="22">
                  <c:v>6.0759345706660042E-2</c:v>
                </c:pt>
                <c:pt idx="23">
                  <c:v>4.2270180244049486E-2</c:v>
                </c:pt>
                <c:pt idx="24">
                  <c:v>5.1216709045876427E-2</c:v>
                </c:pt>
                <c:pt idx="25">
                  <c:v>6.668705881084544E-2</c:v>
                </c:pt>
                <c:pt idx="26">
                  <c:v>7.2587433311945629E-2</c:v>
                </c:pt>
                <c:pt idx="27">
                  <c:v>6.8909731503141183E-2</c:v>
                </c:pt>
                <c:pt idx="28">
                  <c:v>7.666886777842194E-2</c:v>
                </c:pt>
                <c:pt idx="29">
                  <c:v>6.4810953543055785E-2</c:v>
                </c:pt>
                <c:pt idx="30">
                  <c:v>6.0772446933437696E-2</c:v>
                </c:pt>
                <c:pt idx="31">
                  <c:v>6.0418289822974966E-2</c:v>
                </c:pt>
                <c:pt idx="32">
                  <c:v>5.6646518261379911E-2</c:v>
                </c:pt>
                <c:pt idx="33">
                  <c:v>6.5746221835578392E-2</c:v>
                </c:pt>
                <c:pt idx="34">
                  <c:v>7.9044282496055718E-2</c:v>
                </c:pt>
                <c:pt idx="35">
                  <c:v>8.5538790282828819E-2</c:v>
                </c:pt>
                <c:pt idx="36">
                  <c:v>7.2953018016259238E-2</c:v>
                </c:pt>
                <c:pt idx="37">
                  <c:v>9.4173297119679811E-2</c:v>
                </c:pt>
                <c:pt idx="38">
                  <c:v>8.6797776427535944E-2</c:v>
                </c:pt>
                <c:pt idx="39">
                  <c:v>7.3238699978154506E-2</c:v>
                </c:pt>
                <c:pt idx="40">
                  <c:v>6.5989518469059691E-2</c:v>
                </c:pt>
                <c:pt idx="41">
                  <c:v>7.6559714854322169E-2</c:v>
                </c:pt>
                <c:pt idx="42">
                  <c:v>6.6204723293198806E-2</c:v>
                </c:pt>
                <c:pt idx="43">
                  <c:v>7.4913934120424103E-2</c:v>
                </c:pt>
                <c:pt idx="44">
                  <c:v>7.5601090402077048E-2</c:v>
                </c:pt>
                <c:pt idx="45">
                  <c:v>6.9639378405776678E-2</c:v>
                </c:pt>
                <c:pt idx="46">
                  <c:v>6.9522799612475261E-2</c:v>
                </c:pt>
                <c:pt idx="47">
                  <c:v>5.2967705797712095E-2</c:v>
                </c:pt>
                <c:pt idx="48">
                  <c:v>6.2851615354479154E-2</c:v>
                </c:pt>
                <c:pt idx="49">
                  <c:v>8.2301486362210477E-2</c:v>
                </c:pt>
                <c:pt idx="50">
                  <c:v>8.3688485541561858E-2</c:v>
                </c:pt>
                <c:pt idx="51">
                  <c:v>8.5662154467775045E-2</c:v>
                </c:pt>
                <c:pt idx="52">
                  <c:v>7.6919169656564507E-2</c:v>
                </c:pt>
                <c:pt idx="53">
                  <c:v>8.0784687976939912E-2</c:v>
                </c:pt>
                <c:pt idx="54">
                  <c:v>7.5058622113831713E-2</c:v>
                </c:pt>
                <c:pt idx="55">
                  <c:v>9.8759127828286206E-2</c:v>
                </c:pt>
                <c:pt idx="56">
                  <c:v>9.7750545075810047E-2</c:v>
                </c:pt>
                <c:pt idx="57">
                  <c:v>9.5025271571001019E-2</c:v>
                </c:pt>
                <c:pt idx="58">
                  <c:v>9.3195890413500515E-2</c:v>
                </c:pt>
                <c:pt idx="59">
                  <c:v>0.1039643153525857</c:v>
                </c:pt>
                <c:pt idx="60">
                  <c:v>0.11405759950985836</c:v>
                </c:pt>
                <c:pt idx="61">
                  <c:v>9.7776006245750335E-2</c:v>
                </c:pt>
                <c:pt idx="62">
                  <c:v>8.655874032825267E-2</c:v>
                </c:pt>
                <c:pt idx="63">
                  <c:v>9.0218083114413011E-2</c:v>
                </c:pt>
                <c:pt idx="64">
                  <c:v>8.9366401250971145E-2</c:v>
                </c:pt>
                <c:pt idx="65">
                  <c:v>0.10619985997322018</c:v>
                </c:pt>
                <c:pt idx="66">
                  <c:v>0.10466866926483061</c:v>
                </c:pt>
                <c:pt idx="67">
                  <c:v>9.0063864627834889E-2</c:v>
                </c:pt>
                <c:pt idx="68">
                  <c:v>0.10555492180422102</c:v>
                </c:pt>
                <c:pt idx="69">
                  <c:v>0.10266203095141266</c:v>
                </c:pt>
                <c:pt idx="70">
                  <c:v>0</c:v>
                </c:pt>
                <c:pt idx="71">
                  <c:v>9.2053763882752715E-2</c:v>
                </c:pt>
                <c:pt idx="72">
                  <c:v>0.10650928964865056</c:v>
                </c:pt>
                <c:pt idx="73">
                  <c:v>0.11074209149116328</c:v>
                </c:pt>
                <c:pt idx="74">
                  <c:v>0.1057915509810389</c:v>
                </c:pt>
                <c:pt idx="75">
                  <c:v>0.10177588440693808</c:v>
                </c:pt>
                <c:pt idx="76">
                  <c:v>0.11249492282514693</c:v>
                </c:pt>
                <c:pt idx="77">
                  <c:v>8.9358189205945848E-2</c:v>
                </c:pt>
                <c:pt idx="78">
                  <c:v>9.6733659745334641E-2</c:v>
                </c:pt>
                <c:pt idx="79">
                  <c:v>0.12114534830525317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8-4B44-BFE4-103CDDAFDDA0}"/>
            </c:ext>
          </c:extLst>
        </c:ser>
        <c:ser>
          <c:idx val="1"/>
          <c:order val="1"/>
          <c:tx>
            <c:v>CIR Intensity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CIRTest!$O$24:$CP$24</c:f>
              <c:numCache>
                <c:formatCode>General</c:formatCode>
                <c:ptCount val="8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</c:numCache>
            </c:numRef>
          </c:xVal>
          <c:yVal>
            <c:numRef>
              <c:f>CIRTest!$O$25:$CP$25</c:f>
              <c:numCache>
                <c:formatCode>General</c:formatCode>
                <c:ptCount val="80"/>
                <c:pt idx="0">
                  <c:v>0.03</c:v>
                </c:pt>
                <c:pt idx="1">
                  <c:v>2.8491531037335486E-2</c:v>
                </c:pt>
                <c:pt idx="2">
                  <c:v>2.9545493720007844E-2</c:v>
                </c:pt>
                <c:pt idx="3">
                  <c:v>3.0545641056463881E-2</c:v>
                </c:pt>
                <c:pt idx="4">
                  <c:v>3.0390161891780794E-2</c:v>
                </c:pt>
                <c:pt idx="5">
                  <c:v>3.3492827988435461E-2</c:v>
                </c:pt>
                <c:pt idx="6">
                  <c:v>3.0553618525221954E-2</c:v>
                </c:pt>
                <c:pt idx="7">
                  <c:v>3.0060457924419661E-2</c:v>
                </c:pt>
                <c:pt idx="8">
                  <c:v>2.8743857156014643E-2</c:v>
                </c:pt>
                <c:pt idx="9">
                  <c:v>3.1230204461337337E-2</c:v>
                </c:pt>
                <c:pt idx="10">
                  <c:v>3.164012721575496E-2</c:v>
                </c:pt>
                <c:pt idx="11">
                  <c:v>3.3030260600416292E-2</c:v>
                </c:pt>
                <c:pt idx="12">
                  <c:v>3.5257377869753331E-2</c:v>
                </c:pt>
                <c:pt idx="13">
                  <c:v>3.5782702131739369E-2</c:v>
                </c:pt>
                <c:pt idx="14">
                  <c:v>3.7348716796589451E-2</c:v>
                </c:pt>
                <c:pt idx="15">
                  <c:v>3.5914368409750881E-2</c:v>
                </c:pt>
                <c:pt idx="16">
                  <c:v>3.8941003263727923E-2</c:v>
                </c:pt>
                <c:pt idx="17">
                  <c:v>3.6381246995625921E-2</c:v>
                </c:pt>
                <c:pt idx="18">
                  <c:v>3.975627352748886E-2</c:v>
                </c:pt>
                <c:pt idx="19">
                  <c:v>4.3301662752726053E-2</c:v>
                </c:pt>
                <c:pt idx="20">
                  <c:v>4.2849366301925096E-2</c:v>
                </c:pt>
                <c:pt idx="21">
                  <c:v>3.9132003814204459E-2</c:v>
                </c:pt>
                <c:pt idx="22">
                  <c:v>4.0584585303156735E-2</c:v>
                </c:pt>
                <c:pt idx="23">
                  <c:v>3.6832069948567747E-2</c:v>
                </c:pt>
                <c:pt idx="24">
                  <c:v>3.8545349326520255E-2</c:v>
                </c:pt>
                <c:pt idx="25">
                  <c:v>4.1580208898737862E-2</c:v>
                </c:pt>
                <c:pt idx="26">
                  <c:v>4.277079192214496E-2</c:v>
                </c:pt>
                <c:pt idx="27">
                  <c:v>4.1989904268141587E-2</c:v>
                </c:pt>
                <c:pt idx="28">
                  <c:v>4.3568176030406087E-2</c:v>
                </c:pt>
                <c:pt idx="29">
                  <c:v>4.1066633510718847E-2</c:v>
                </c:pt>
                <c:pt idx="30">
                  <c:v>4.0230928699472653E-2</c:v>
                </c:pt>
                <c:pt idx="31">
                  <c:v>4.0146334713018747E-2</c:v>
                </c:pt>
                <c:pt idx="32">
                  <c:v>3.937511925072669E-2</c:v>
                </c:pt>
                <c:pt idx="33">
                  <c:v>4.1174654556731936E-2</c:v>
                </c:pt>
                <c:pt idx="34">
                  <c:v>4.3867074907403832E-2</c:v>
                </c:pt>
                <c:pt idx="35">
                  <c:v>4.5213702180678349E-2</c:v>
                </c:pt>
                <c:pt idx="36">
                  <c:v>4.2509715800149638E-2</c:v>
                </c:pt>
                <c:pt idx="37">
                  <c:v>4.6883116279957449E-2</c:v>
                </c:pt>
                <c:pt idx="38">
                  <c:v>4.5260853326399224E-2</c:v>
                </c:pt>
                <c:pt idx="39">
                  <c:v>4.2349074118060062E-2</c:v>
                </c:pt>
                <c:pt idx="40">
                  <c:v>4.0838752293801892E-2</c:v>
                </c:pt>
                <c:pt idx="41">
                  <c:v>4.2970027688583601E-2</c:v>
                </c:pt>
                <c:pt idx="42">
                  <c:v>4.0802509116767645E-2</c:v>
                </c:pt>
                <c:pt idx="43">
                  <c:v>4.25562978424045E-2</c:v>
                </c:pt>
                <c:pt idx="44">
                  <c:v>4.2685216345056745E-2</c:v>
                </c:pt>
                <c:pt idx="45">
                  <c:v>4.1436277667514544E-2</c:v>
                </c:pt>
                <c:pt idx="46">
                  <c:v>4.1401003491399684E-2</c:v>
                </c:pt>
                <c:pt idx="47">
                  <c:v>3.801062074813049E-2</c:v>
                </c:pt>
                <c:pt idx="48">
                  <c:v>3.9938092850804359E-2</c:v>
                </c:pt>
                <c:pt idx="49">
                  <c:v>4.3828754028883636E-2</c:v>
                </c:pt>
                <c:pt idx="50">
                  <c:v>4.4106720808947356E-2</c:v>
                </c:pt>
                <c:pt idx="51">
                  <c:v>4.4508934406162562E-2</c:v>
                </c:pt>
                <c:pt idx="52">
                  <c:v>4.2644645819939896E-2</c:v>
                </c:pt>
                <c:pt idx="53">
                  <c:v>4.3434029344724914E-2</c:v>
                </c:pt>
                <c:pt idx="54">
                  <c:v>4.2224616686021281E-2</c:v>
                </c:pt>
                <c:pt idx="55">
                  <c:v>4.7099404293458859E-2</c:v>
                </c:pt>
                <c:pt idx="56">
                  <c:v>4.6864170079305267E-2</c:v>
                </c:pt>
                <c:pt idx="57">
                  <c:v>4.6257050205023111E-2</c:v>
                </c:pt>
                <c:pt idx="58">
                  <c:v>4.584785182521036E-2</c:v>
                </c:pt>
                <c:pt idx="59">
                  <c:v>4.8146859388165153E-2</c:v>
                </c:pt>
                <c:pt idx="60">
                  <c:v>5.0352283374746676E-2</c:v>
                </c:pt>
                <c:pt idx="61">
                  <c:v>4.666926062663402E-2</c:v>
                </c:pt>
                <c:pt idx="62">
                  <c:v>4.4224570321105293E-2</c:v>
                </c:pt>
                <c:pt idx="63">
                  <c:v>4.4985826486530475E-2</c:v>
                </c:pt>
                <c:pt idx="64">
                  <c:v>4.4793089579562857E-2</c:v>
                </c:pt>
                <c:pt idx="65">
                  <c:v>4.835569741531958E-2</c:v>
                </c:pt>
                <c:pt idx="66">
                  <c:v>4.8003282170325193E-2</c:v>
                </c:pt>
                <c:pt idx="67">
                  <c:v>4.477921504021698E-2</c:v>
                </c:pt>
                <c:pt idx="68">
                  <c:v>4.8057339758970648E-2</c:v>
                </c:pt>
                <c:pt idx="69">
                  <c:v>4.7407799249144462E-2</c:v>
                </c:pt>
                <c:pt idx="70">
                  <c:v>4.705674182241637E-2</c:v>
                </c:pt>
                <c:pt idx="71">
                  <c:v>4.5073370991318779E-2</c:v>
                </c:pt>
                <c:pt idx="72">
                  <c:v>4.8142200017428222E-2</c:v>
                </c:pt>
                <c:pt idx="73">
                  <c:v>4.9061152077184339E-2</c:v>
                </c:pt>
                <c:pt idx="74">
                  <c:v>4.7947712765099765E-2</c:v>
                </c:pt>
                <c:pt idx="75">
                  <c:v>4.7053393743278632E-2</c:v>
                </c:pt>
                <c:pt idx="76">
                  <c:v>4.9374579270432956E-2</c:v>
                </c:pt>
                <c:pt idx="77">
                  <c:v>4.4204134619224809E-2</c:v>
                </c:pt>
                <c:pt idx="78">
                  <c:v>4.5752794114067082E-2</c:v>
                </c:pt>
                <c:pt idx="79">
                  <c:v>5.0982239757469017E-2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8-4B44-BFE4-103CDDAFDDA0}"/>
            </c:ext>
          </c:extLst>
        </c:ser>
        <c:ser>
          <c:idx val="2"/>
          <c:order val="2"/>
          <c:tx>
            <c:v>HW Bond Prices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CIRTest!$O$11:$CP$11</c:f>
              <c:numCache>
                <c:formatCode>General</c:formatCode>
                <c:ptCount val="8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</c:numCache>
            </c:numRef>
          </c:xVal>
          <c:yVal>
            <c:numRef>
              <c:f>CIRTest!$O$12:$CP$12</c:f>
              <c:numCache>
                <c:formatCode>General</c:formatCode>
                <c:ptCount val="80"/>
                <c:pt idx="0">
                  <c:v>3.4120278980616488E-2</c:v>
                </c:pt>
                <c:pt idx="1">
                  <c:v>3.7270387722387263E-2</c:v>
                </c:pt>
                <c:pt idx="2">
                  <c:v>3.6268201240686901E-2</c:v>
                </c:pt>
                <c:pt idx="3">
                  <c:v>3.541826967783309E-2</c:v>
                </c:pt>
                <c:pt idx="4">
                  <c:v>3.6375310600140098E-2</c:v>
                </c:pt>
                <c:pt idx="5">
                  <c:v>3.2597740335140041E-2</c:v>
                </c:pt>
                <c:pt idx="6">
                  <c:v>3.7483997930626782E-2</c:v>
                </c:pt>
                <c:pt idx="7">
                  <c:v>3.9063998579601543E-2</c:v>
                </c:pt>
                <c:pt idx="8">
                  <c:v>4.2086487212777392E-2</c:v>
                </c:pt>
                <c:pt idx="9">
                  <c:v>4.0190605405090112E-2</c:v>
                </c:pt>
                <c:pt idx="10">
                  <c:v>4.1783266163737592E-2</c:v>
                </c:pt>
                <c:pt idx="11">
                  <c:v>4.1710696367549455E-2</c:v>
                </c:pt>
                <c:pt idx="12">
                  <c:v>4.0334972207814734E-2</c:v>
                </c:pt>
                <c:pt idx="13">
                  <c:v>4.105403697522534E-2</c:v>
                </c:pt>
                <c:pt idx="14">
                  <c:v>4.0257994850419386E-2</c:v>
                </c:pt>
                <c:pt idx="15">
                  <c:v>4.3777217339976318E-2</c:v>
                </c:pt>
                <c:pt idx="16">
                  <c:v>4.0810738898034493E-2</c:v>
                </c:pt>
                <c:pt idx="17">
                  <c:v>4.4973710055571867E-2</c:v>
                </c:pt>
                <c:pt idx="18">
                  <c:v>4.0744443289373648E-2</c:v>
                </c:pt>
                <c:pt idx="19">
                  <c:v>3.699770083334699E-2</c:v>
                </c:pt>
                <c:pt idx="20">
                  <c:v>3.8092220348224452E-2</c:v>
                </c:pt>
                <c:pt idx="21">
                  <c:v>4.3523015584650514E-2</c:v>
                </c:pt>
                <c:pt idx="22">
                  <c:v>4.2612910250225712E-2</c:v>
                </c:pt>
                <c:pt idx="23">
                  <c:v>4.8661704836822507E-2</c:v>
                </c:pt>
                <c:pt idx="24">
                  <c:v>4.7204186227515814E-2</c:v>
                </c:pt>
                <c:pt idx="25">
                  <c:v>4.4600074366743618E-2</c:v>
                </c:pt>
                <c:pt idx="26">
                  <c:v>4.456924037646634E-2</c:v>
                </c:pt>
                <c:pt idx="27">
                  <c:v>4.6990165297722826E-2</c:v>
                </c:pt>
                <c:pt idx="28">
                  <c:v>4.6485897017058929E-2</c:v>
                </c:pt>
                <c:pt idx="29">
                  <c:v>5.170491389895656E-2</c:v>
                </c:pt>
                <c:pt idx="30">
                  <c:v>5.5001303049107497E-2</c:v>
                </c:pt>
                <c:pt idx="31">
                  <c:v>5.7296018242789584E-2</c:v>
                </c:pt>
                <c:pt idx="32">
                  <c:v>6.066888150429095E-2</c:v>
                </c:pt>
                <c:pt idx="33">
                  <c:v>6.0909882198684769E-2</c:v>
                </c:pt>
                <c:pt idx="34">
                  <c:v>5.9900957677761185E-2</c:v>
                </c:pt>
                <c:pt idx="35">
                  <c:v>6.0921871145445852E-2</c:v>
                </c:pt>
                <c:pt idx="36">
                  <c:v>6.7773975572354594E-2</c:v>
                </c:pt>
                <c:pt idx="37">
                  <c:v>6.5212322151894569E-2</c:v>
                </c:pt>
                <c:pt idx="38">
                  <c:v>7.1520938250869664E-2</c:v>
                </c:pt>
                <c:pt idx="39">
                  <c:v>8.0319960114099739E-2</c:v>
                </c:pt>
                <c:pt idx="40">
                  <c:v>8.7363244305763574E-2</c:v>
                </c:pt>
                <c:pt idx="41">
                  <c:v>8.9352440471196129E-2</c:v>
                </c:pt>
                <c:pt idx="42">
                  <c:v>9.9510908848637877E-2</c:v>
                </c:pt>
                <c:pt idx="43">
                  <c:v>0.10211657169630897</c:v>
                </c:pt>
                <c:pt idx="44">
                  <c:v>0.10804989992828755</c:v>
                </c:pt>
                <c:pt idx="45">
                  <c:v>0.11832895830870094</c:v>
                </c:pt>
                <c:pt idx="46">
                  <c:v>0.12622920007375468</c:v>
                </c:pt>
                <c:pt idx="47">
                  <c:v>0.14251016470810052</c:v>
                </c:pt>
                <c:pt idx="48">
                  <c:v>0.14570876424817084</c:v>
                </c:pt>
                <c:pt idx="49">
                  <c:v>0.14572706938572638</c:v>
                </c:pt>
                <c:pt idx="50">
                  <c:v>0.15487349461857799</c:v>
                </c:pt>
                <c:pt idx="51">
                  <c:v>0.16386937405371513</c:v>
                </c:pt>
                <c:pt idx="52">
                  <c:v>0.17887883544156338</c:v>
                </c:pt>
                <c:pt idx="53">
                  <c:v>0.18925642078606797</c:v>
                </c:pt>
                <c:pt idx="54">
                  <c:v>0.2054019673072045</c:v>
                </c:pt>
                <c:pt idx="55">
                  <c:v>0.2045618774760867</c:v>
                </c:pt>
                <c:pt idx="56">
                  <c:v>0.21823750725827695</c:v>
                </c:pt>
                <c:pt idx="57">
                  <c:v>0.23574204109739377</c:v>
                </c:pt>
                <c:pt idx="58">
                  <c:v>0.25317393597387106</c:v>
                </c:pt>
                <c:pt idx="59">
                  <c:v>0.26314858240021632</c:v>
                </c:pt>
                <c:pt idx="60">
                  <c:v>0.27392291424831855</c:v>
                </c:pt>
                <c:pt idx="61">
                  <c:v>0.30472664396603594</c:v>
                </c:pt>
                <c:pt idx="62">
                  <c:v>0.3333492516277014</c:v>
                </c:pt>
                <c:pt idx="63">
                  <c:v>0.35265688588969757</c:v>
                </c:pt>
                <c:pt idx="64">
                  <c:v>0.37553099508178561</c:v>
                </c:pt>
                <c:pt idx="65">
                  <c:v>0.3912035496777897</c:v>
                </c:pt>
                <c:pt idx="66">
                  <c:v>0.41979330757514255</c:v>
                </c:pt>
                <c:pt idx="67">
                  <c:v>0.45772702601037824</c:v>
                </c:pt>
                <c:pt idx="68">
                  <c:v>0.47679806977412692</c:v>
                </c:pt>
                <c:pt idx="69">
                  <c:v>0.51362872569152085</c:v>
                </c:pt>
                <c:pt idx="70">
                  <c:v>0.55056986072467395</c:v>
                </c:pt>
                <c:pt idx="71">
                  <c:v>0.5927993277331578</c:v>
                </c:pt>
                <c:pt idx="72">
                  <c:v>0.6227908012443929</c:v>
                </c:pt>
                <c:pt idx="73">
                  <c:v>0.66651445944771559</c:v>
                </c:pt>
                <c:pt idx="74">
                  <c:v>0.71612169815862081</c:v>
                </c:pt>
                <c:pt idx="75">
                  <c:v>0.76626455018909179</c:v>
                </c:pt>
                <c:pt idx="76">
                  <c:v>0.81284860565820871</c:v>
                </c:pt>
                <c:pt idx="77">
                  <c:v>0.87825522363826947</c:v>
                </c:pt>
                <c:pt idx="78">
                  <c:v>0.93741951003802915</c:v>
                </c:pt>
                <c:pt idx="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5-4190-BCD4-F70A9E3D4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53392"/>
        <c:axId val="359953720"/>
      </c:scatterChart>
      <c:valAx>
        <c:axId val="3599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953720"/>
        <c:crosses val="autoZero"/>
        <c:crossBetween val="midCat"/>
      </c:valAx>
      <c:valAx>
        <c:axId val="35995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95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42603674540682"/>
          <c:y val="0.82624004931985051"/>
          <c:w val="0.15680906907913106"/>
          <c:h val="0.1551734998642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Brownian Motions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CIRBM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CIRTest!$O$47:$CP$47</c:f>
              <c:numCache>
                <c:formatCode>General</c:formatCode>
                <c:ptCount val="8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</c:numCache>
            </c:numRef>
          </c:xVal>
          <c:yVal>
            <c:numRef>
              <c:f>CIRTest!$O$48:$CP$48</c:f>
              <c:numCache>
                <c:formatCode>General</c:formatCode>
                <c:ptCount val="80"/>
                <c:pt idx="0">
                  <c:v>-0.29030498721951709</c:v>
                </c:pt>
                <c:pt idx="1">
                  <c:v>0.20552891879826946</c:v>
                </c:pt>
                <c:pt idx="2">
                  <c:v>0.19318204331011929</c:v>
                </c:pt>
                <c:pt idx="3">
                  <c:v>-2.8742942355612127E-2</c:v>
                </c:pt>
                <c:pt idx="4">
                  <c:v>0.59391579795557292</c:v>
                </c:pt>
                <c:pt idx="5">
                  <c:v>-0.5297779589938223</c:v>
                </c:pt>
                <c:pt idx="6">
                  <c:v>-9.312124290185686E-2</c:v>
                </c:pt>
                <c:pt idx="7">
                  <c:v>-0.25302330253023037</c:v>
                </c:pt>
                <c:pt idx="8">
                  <c:v>0.48668044784839415</c:v>
                </c:pt>
                <c:pt idx="9">
                  <c:v>7.9350646250975515E-2</c:v>
                </c:pt>
                <c:pt idx="10">
                  <c:v>0.26319436377180988</c:v>
                </c:pt>
                <c:pt idx="11">
                  <c:v>0.41333840135865862</c:v>
                </c:pt>
                <c:pt idx="12">
                  <c:v>0.10142335455128801</c:v>
                </c:pt>
                <c:pt idx="13">
                  <c:v>0.28487105791340828</c:v>
                </c:pt>
                <c:pt idx="14">
                  <c:v>-0.23630690121359571</c:v>
                </c:pt>
                <c:pt idx="15">
                  <c:v>0.54146157758805724</c:v>
                </c:pt>
                <c:pt idx="16">
                  <c:v>-0.41917308852203605</c:v>
                </c:pt>
                <c:pt idx="17">
                  <c:v>0.59957464738253852</c:v>
                </c:pt>
                <c:pt idx="18">
                  <c:v>0.60697813659757871</c:v>
                </c:pt>
                <c:pt idx="19">
                  <c:v>-5.3807818595088451E-2</c:v>
                </c:pt>
                <c:pt idx="20">
                  <c:v>-0.58050163027348423</c:v>
                </c:pt>
                <c:pt idx="21">
                  <c:v>0.25823158769003024</c:v>
                </c:pt>
                <c:pt idx="22">
                  <c:v>-0.60557430006127311</c:v>
                </c:pt>
                <c:pt idx="23">
                  <c:v>0.30795631324763306</c:v>
                </c:pt>
                <c:pt idx="24">
                  <c:v>0.52796078067427188</c:v>
                </c:pt>
                <c:pt idx="25">
                  <c:v>0.21118721436617033</c:v>
                </c:pt>
                <c:pt idx="26">
                  <c:v>-0.10785100203668964</c:v>
                </c:pt>
                <c:pt idx="27">
                  <c:v>0.2738027140595683</c:v>
                </c:pt>
                <c:pt idx="28">
                  <c:v>-0.38052699462667583</c:v>
                </c:pt>
                <c:pt idx="29">
                  <c:v>-0.12153553209489949</c:v>
                </c:pt>
                <c:pt idx="30">
                  <c:v>8.1874661124922081E-4</c:v>
                </c:pt>
                <c:pt idx="31">
                  <c:v>-0.11353169150217091</c:v>
                </c:pt>
                <c:pt idx="32">
                  <c:v>0.31607316855325823</c:v>
                </c:pt>
                <c:pt idx="33">
                  <c:v>0.45835173138989316</c:v>
                </c:pt>
                <c:pt idx="34">
                  <c:v>0.23362798603145538</c:v>
                </c:pt>
                <c:pt idx="35">
                  <c:v>-0.40301687717250428</c:v>
                </c:pt>
                <c:pt idx="36">
                  <c:v>0.7247527440259971</c:v>
                </c:pt>
                <c:pt idx="37">
                  <c:v>-0.22699996871531516</c:v>
                </c:pt>
                <c:pt idx="38">
                  <c:v>-0.43529952187001958</c:v>
                </c:pt>
                <c:pt idx="39">
                  <c:v>-0.22713686697317592</c:v>
                </c:pt>
                <c:pt idx="40">
                  <c:v>0.36718929117355203</c:v>
                </c:pt>
                <c:pt idx="41">
                  <c:v>-0.33029567449984742</c:v>
                </c:pt>
                <c:pt idx="42">
                  <c:v>0.30500733462377205</c:v>
                </c:pt>
                <c:pt idx="43">
                  <c:v>3.8583878718734199E-2</c:v>
                </c:pt>
                <c:pt idx="44">
                  <c:v>-0.18359486222959204</c:v>
                </c:pt>
                <c:pt idx="45">
                  <c:v>1.0610067962246193E-2</c:v>
                </c:pt>
                <c:pt idx="46">
                  <c:v>-0.53907794896470596</c:v>
                </c:pt>
                <c:pt idx="47">
                  <c:v>0.3415286894972368</c:v>
                </c:pt>
                <c:pt idx="48">
                  <c:v>0.66345018442328707</c:v>
                </c:pt>
                <c:pt idx="49">
                  <c:v>6.3523973790170621E-2</c:v>
                </c:pt>
                <c:pt idx="50">
                  <c:v>8.3429738845070017E-2</c:v>
                </c:pt>
                <c:pt idx="51">
                  <c:v>-0.27449776853674884</c:v>
                </c:pt>
                <c:pt idx="52">
                  <c:v>0.14527827170520574</c:v>
                </c:pt>
                <c:pt idx="53">
                  <c:v>-0.17463552368249896</c:v>
                </c:pt>
                <c:pt idx="54">
                  <c:v>0.80812413750758949</c:v>
                </c:pt>
                <c:pt idx="55">
                  <c:v>-1.3149764964405189E-2</c:v>
                </c:pt>
                <c:pt idx="56">
                  <c:v>-7.0761816928471555E-2</c:v>
                </c:pt>
                <c:pt idx="57">
                  <c:v>-4.1373130808157813E-2</c:v>
                </c:pt>
                <c:pt idx="58">
                  <c:v>0.37948558041041808</c:v>
                </c:pt>
                <c:pt idx="59">
                  <c:v>0.35915393658181566</c:v>
                </c:pt>
                <c:pt idx="60">
                  <c:v>-0.5206546860337683</c:v>
                </c:pt>
                <c:pt idx="61">
                  <c:v>-0.35470797158837281</c:v>
                </c:pt>
                <c:pt idx="62">
                  <c:v>0.14039251442730516</c:v>
                </c:pt>
                <c:pt idx="63">
                  <c:v>-9.6827478843975519E-3</c:v>
                </c:pt>
                <c:pt idx="64">
                  <c:v>0.58148765675089753</c:v>
                </c:pt>
                <c:pt idx="65">
                  <c:v>-2.9074353879485575E-2</c:v>
                </c:pt>
                <c:pt idx="66">
                  <c:v>-0.46654301095719963</c:v>
                </c:pt>
                <c:pt idx="67">
                  <c:v>0.53674633502646552</c:v>
                </c:pt>
                <c:pt idx="68">
                  <c:v>-7.4740616423567205E-2</c:v>
                </c:pt>
                <c:pt idx="69">
                  <c:v>-3.0425473696836808E-2</c:v>
                </c:pt>
                <c:pt idx="70">
                  <c:v>-0.28183608199511911</c:v>
                </c:pt>
                <c:pt idx="71">
                  <c:v>0.50253526996811249</c:v>
                </c:pt>
                <c:pt idx="72">
                  <c:v>0.16372393520504933</c:v>
                </c:pt>
                <c:pt idx="73">
                  <c:v>-0.14246272743059313</c:v>
                </c:pt>
                <c:pt idx="74">
                  <c:v>-0.11223419860208497</c:v>
                </c:pt>
                <c:pt idx="75">
                  <c:v>0.37962169701273962</c:v>
                </c:pt>
                <c:pt idx="76">
                  <c:v>-0.7501993700251175</c:v>
                </c:pt>
                <c:pt idx="77">
                  <c:v>0.26523396447312148</c:v>
                </c:pt>
                <c:pt idx="78">
                  <c:v>0.83641997596001283</c:v>
                </c:pt>
                <c:pt idx="79">
                  <c:v>-1.0599093080466238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F-44A4-AFE4-5E8A91502204}"/>
            </c:ext>
          </c:extLst>
        </c:ser>
        <c:ser>
          <c:idx val="1"/>
          <c:order val="1"/>
          <c:tx>
            <c:v>HWBMFirstFactor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CIRTest!$O$35:$CP$35</c:f>
              <c:numCache>
                <c:formatCode>General</c:formatCode>
                <c:ptCount val="8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</c:numCache>
            </c:numRef>
          </c:xVal>
          <c:yVal>
            <c:numRef>
              <c:f>CIRTest!$O$36:$CP$36</c:f>
              <c:numCache>
                <c:formatCode>General</c:formatCode>
                <c:ptCount val="80"/>
                <c:pt idx="0">
                  <c:v>-0.29030498293721546</c:v>
                </c:pt>
                <c:pt idx="1">
                  <c:v>0.20552891674144091</c:v>
                </c:pt>
                <c:pt idx="2">
                  <c:v>0.19318204402346223</c:v>
                </c:pt>
                <c:pt idx="3">
                  <c:v>-2.8742953635798481E-2</c:v>
                </c:pt>
                <c:pt idx="4">
                  <c:v>0.59391579906597891</c:v>
                </c:pt>
                <c:pt idx="5">
                  <c:v>-0.52977795665243099</c:v>
                </c:pt>
                <c:pt idx="6">
                  <c:v>-9.3121242977837443E-2</c:v>
                </c:pt>
                <c:pt idx="7">
                  <c:v>-0.25302329857458433</c:v>
                </c:pt>
                <c:pt idx="8">
                  <c:v>0.48668045583600483</c:v>
                </c:pt>
                <c:pt idx="9">
                  <c:v>7.9350658432477961E-2</c:v>
                </c:pt>
                <c:pt idx="10">
                  <c:v>0.2631943652234478</c:v>
                </c:pt>
                <c:pt idx="11">
                  <c:v>0.41333841182644571</c:v>
                </c:pt>
                <c:pt idx="12">
                  <c:v>0.10142336830580462</c:v>
                </c:pt>
                <c:pt idx="13">
                  <c:v>0.28487105822174841</c:v>
                </c:pt>
                <c:pt idx="14">
                  <c:v>-0.23630689642757402</c:v>
                </c:pt>
                <c:pt idx="15">
                  <c:v>0.54146157759712132</c:v>
                </c:pt>
                <c:pt idx="16">
                  <c:v>-0.41917307948678972</c:v>
                </c:pt>
                <c:pt idx="17">
                  <c:v>0.59957464967002916</c:v>
                </c:pt>
                <c:pt idx="18">
                  <c:v>0.60697815084616102</c:v>
                </c:pt>
                <c:pt idx="19">
                  <c:v>-5.3807805771439253E-2</c:v>
                </c:pt>
                <c:pt idx="20">
                  <c:v>-0.58050162818870987</c:v>
                </c:pt>
                <c:pt idx="21">
                  <c:v>0.25823159318223726</c:v>
                </c:pt>
                <c:pt idx="22">
                  <c:v>-0.60557429370156368</c:v>
                </c:pt>
                <c:pt idx="23">
                  <c:v>0.30795631389155842</c:v>
                </c:pt>
                <c:pt idx="24">
                  <c:v>0.52796078731341356</c:v>
                </c:pt>
                <c:pt idx="25">
                  <c:v>0.21118720613531533</c:v>
                </c:pt>
                <c:pt idx="26">
                  <c:v>-0.10785099580936287</c:v>
                </c:pt>
                <c:pt idx="27">
                  <c:v>0.27380270954569746</c:v>
                </c:pt>
                <c:pt idx="28">
                  <c:v>-0.38052699377667476</c:v>
                </c:pt>
                <c:pt idx="29">
                  <c:v>-0.12153552316526108</c:v>
                </c:pt>
                <c:pt idx="30">
                  <c:v>8.1875830227526368E-4</c:v>
                </c:pt>
                <c:pt idx="31">
                  <c:v>-0.1135316923564709</c:v>
                </c:pt>
                <c:pt idx="32">
                  <c:v>0.31607316917251665</c:v>
                </c:pt>
                <c:pt idx="33">
                  <c:v>0.45835172980068706</c:v>
                </c:pt>
                <c:pt idx="34">
                  <c:v>0.23362798741897881</c:v>
                </c:pt>
                <c:pt idx="35">
                  <c:v>-0.40301688854629464</c:v>
                </c:pt>
                <c:pt idx="36">
                  <c:v>0.72475275087795743</c:v>
                </c:pt>
                <c:pt idx="37">
                  <c:v>-0.22699996707276907</c:v>
                </c:pt>
                <c:pt idx="38">
                  <c:v>-0.4352995114458586</c:v>
                </c:pt>
                <c:pt idx="39">
                  <c:v>-0.22713686111257236</c:v>
                </c:pt>
                <c:pt idx="40">
                  <c:v>0.36718930728092947</c:v>
                </c:pt>
                <c:pt idx="41">
                  <c:v>-0.33029567572834428</c:v>
                </c:pt>
                <c:pt idx="42">
                  <c:v>0.30500733630018506</c:v>
                </c:pt>
                <c:pt idx="43">
                  <c:v>3.8583869538197021E-2</c:v>
                </c:pt>
                <c:pt idx="44">
                  <c:v>-0.18359486577659456</c:v>
                </c:pt>
                <c:pt idx="45">
                  <c:v>1.0610070514950512E-2</c:v>
                </c:pt>
                <c:pt idx="46">
                  <c:v>-0.53907795178245133</c:v>
                </c:pt>
                <c:pt idx="47">
                  <c:v>0.34152868111169232</c:v>
                </c:pt>
                <c:pt idx="48">
                  <c:v>0.66345017896520486</c:v>
                </c:pt>
                <c:pt idx="49">
                  <c:v>6.3523975158898835E-2</c:v>
                </c:pt>
                <c:pt idx="50">
                  <c:v>8.3429734241006442E-2</c:v>
                </c:pt>
                <c:pt idx="51">
                  <c:v>-0.27449777434494887</c:v>
                </c:pt>
                <c:pt idx="52">
                  <c:v>0.14527827882946004</c:v>
                </c:pt>
                <c:pt idx="53">
                  <c:v>-0.17463552104957175</c:v>
                </c:pt>
                <c:pt idx="54">
                  <c:v>0.80812412913096388</c:v>
                </c:pt>
                <c:pt idx="55">
                  <c:v>-1.3149755523957855E-2</c:v>
                </c:pt>
                <c:pt idx="56">
                  <c:v>-7.0761816465107513E-2</c:v>
                </c:pt>
                <c:pt idx="57">
                  <c:v>-4.1373132038078117E-2</c:v>
                </c:pt>
                <c:pt idx="58">
                  <c:v>0.37948557020020918</c:v>
                </c:pt>
                <c:pt idx="59">
                  <c:v>0.35915393200505735</c:v>
                </c:pt>
                <c:pt idx="60">
                  <c:v>-0.52065469411700238</c:v>
                </c:pt>
                <c:pt idx="61">
                  <c:v>-0.35470796764226736</c:v>
                </c:pt>
                <c:pt idx="62">
                  <c:v>0.14039251387469598</c:v>
                </c:pt>
                <c:pt idx="63">
                  <c:v>-9.6827549803352678E-3</c:v>
                </c:pt>
                <c:pt idx="64">
                  <c:v>0.58148765640145661</c:v>
                </c:pt>
                <c:pt idx="65">
                  <c:v>-2.9074337307295677E-2</c:v>
                </c:pt>
                <c:pt idx="66">
                  <c:v>-0.46654300766150081</c:v>
                </c:pt>
                <c:pt idx="67">
                  <c:v>0.53674633674310235</c:v>
                </c:pt>
                <c:pt idx="68">
                  <c:v>-7.4740621432140872E-2</c:v>
                </c:pt>
                <c:pt idx="69">
                  <c:v>-3.0425470226580004E-2</c:v>
                </c:pt>
                <c:pt idx="70">
                  <c:v>-0.28183608062600674</c:v>
                </c:pt>
                <c:pt idx="71">
                  <c:v>0.5025352608694067</c:v>
                </c:pt>
                <c:pt idx="72">
                  <c:v>0.16372393976320712</c:v>
                </c:pt>
                <c:pt idx="73">
                  <c:v>-0.14246273454169833</c:v>
                </c:pt>
                <c:pt idx="74">
                  <c:v>-0.11223419767195894</c:v>
                </c:pt>
                <c:pt idx="75">
                  <c:v>0.37962170157669528</c:v>
                </c:pt>
                <c:pt idx="76">
                  <c:v>-0.75019937760558819</c:v>
                </c:pt>
                <c:pt idx="77">
                  <c:v>0.26523395417271284</c:v>
                </c:pt>
                <c:pt idx="78">
                  <c:v>0.83641996947993102</c:v>
                </c:pt>
                <c:pt idx="79">
                  <c:v>-1.0599093166806803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3F-44A4-AFE4-5E8A91502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90816"/>
        <c:axId val="366986880"/>
      </c:scatterChart>
      <c:valAx>
        <c:axId val="3669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986880"/>
        <c:crosses val="autoZero"/>
        <c:crossBetween val="midCat"/>
      </c:valAx>
      <c:valAx>
        <c:axId val="3669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99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E$7" max="30000" page="10" val="46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180975</xdr:rowOff>
    </xdr:from>
    <xdr:to>
      <xdr:col>12</xdr:col>
      <xdr:colOff>895350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A89A9-FDDD-4BAE-8C9F-FBF57CDD2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42</xdr:row>
      <xdr:rowOff>19050</xdr:rowOff>
    </xdr:from>
    <xdr:to>
      <xdr:col>6</xdr:col>
      <xdr:colOff>1562100</xdr:colOff>
      <xdr:row>56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CB2AAC-6400-4CDF-97EE-A2C222207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9524</xdr:colOff>
          <xdr:row>6</xdr:row>
          <xdr:rowOff>28574</xdr:rowOff>
        </xdr:from>
        <xdr:to>
          <xdr:col>4</xdr:col>
          <xdr:colOff>171449</xdr:colOff>
          <xdr:row>6</xdr:row>
          <xdr:rowOff>190499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7AC2C63-94B3-4020-9B5E-386F26C996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>
        <row r="27">
          <cell r="E27" t="str">
            <v/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>
      <selection activeCell="F15" sqref="F15"/>
    </sheetView>
  </sheetViews>
  <sheetFormatPr defaultRowHeight="15" x14ac:dyDescent="0.25"/>
  <sheetData>
    <row r="3" spans="1:6" ht="15.75" thickBot="1" x14ac:dyDescent="0.3">
      <c r="A3" s="1"/>
      <c r="B3" s="2" t="s">
        <v>0</v>
      </c>
      <c r="C3" s="2"/>
      <c r="D3" s="1"/>
      <c r="E3" s="2" t="s">
        <v>1</v>
      </c>
      <c r="F3" s="2"/>
    </row>
    <row r="4" spans="1:6" ht="15.75" thickTop="1" x14ac:dyDescent="0.25">
      <c r="A4" s="1"/>
      <c r="B4" s="1"/>
      <c r="C4" s="1"/>
      <c r="D4" s="1"/>
      <c r="E4" s="1"/>
      <c r="F4" s="1"/>
    </row>
    <row r="5" spans="1:6" x14ac:dyDescent="0.25">
      <c r="A5" s="1"/>
      <c r="B5" s="3" t="s">
        <v>2</v>
      </c>
      <c r="C5" s="3"/>
      <c r="D5" s="1"/>
      <c r="E5" s="3" t="s">
        <v>3</v>
      </c>
      <c r="F5" s="3"/>
    </row>
    <row r="6" spans="1:6" x14ac:dyDescent="0.25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16</v>
      </c>
    </row>
    <row r="7" spans="1:6" x14ac:dyDescent="0.25">
      <c r="A7" s="1"/>
      <c r="B7" s="1"/>
      <c r="C7" s="1"/>
      <c r="D7" s="1"/>
      <c r="E7" s="1" t="s">
        <v>6</v>
      </c>
      <c r="F7" s="6" t="b">
        <f>TRUE</f>
        <v>1</v>
      </c>
    </row>
    <row r="8" spans="1:6" x14ac:dyDescent="0.25">
      <c r="A8" s="1"/>
      <c r="B8" s="1" t="s">
        <v>7</v>
      </c>
      <c r="C8" s="1"/>
      <c r="D8" s="1"/>
      <c r="E8" s="1"/>
      <c r="F8" s="1"/>
    </row>
    <row r="9" spans="1:6" x14ac:dyDescent="0.25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25">
      <c r="A10" s="1"/>
      <c r="B10" s="1"/>
      <c r="C10" s="1"/>
      <c r="D10" s="1"/>
      <c r="E10" s="1" t="s">
        <v>8</v>
      </c>
      <c r="F10" s="1" t="str">
        <f>[2]!obAddAllJars(F6,F7)</f>
        <v>C:\Users\Anton\Desktop\Masterarbeit\Obba\Intensity Models\lib</v>
      </c>
    </row>
    <row r="11" spans="1:6" x14ac:dyDescent="0.25">
      <c r="A11" s="1"/>
      <c r="B11" s="1"/>
      <c r="C11" s="1"/>
      <c r="D11" s="1"/>
      <c r="E11" s="1"/>
      <c r="F11" s="1"/>
    </row>
    <row r="12" spans="1:6" ht="15.75" thickBot="1" x14ac:dyDescent="0.3">
      <c r="A12" s="1"/>
      <c r="B12" s="2" t="s">
        <v>9</v>
      </c>
      <c r="C12" s="2"/>
      <c r="D12" s="1"/>
      <c r="E12" s="2" t="s">
        <v>10</v>
      </c>
      <c r="F12" s="2"/>
    </row>
    <row r="13" spans="1:6" ht="15.75" thickTop="1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3" t="s">
        <v>7</v>
      </c>
      <c r="C14" s="3"/>
      <c r="D14" s="1"/>
      <c r="E14" s="3" t="s">
        <v>11</v>
      </c>
      <c r="F14" s="3"/>
    </row>
    <row r="15" spans="1:6" x14ac:dyDescent="0.25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 t="s">
        <v>15</v>
      </c>
    </row>
    <row r="16" spans="1:6" x14ac:dyDescent="0.25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1</v>
      </c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3" t="s">
        <v>7</v>
      </c>
      <c r="F18" s="3"/>
    </row>
    <row r="19" spans="1:6" x14ac:dyDescent="0.25">
      <c r="A19" s="1"/>
      <c r="B19" s="1"/>
      <c r="C19" s="1"/>
      <c r="D19" s="1"/>
      <c r="E19" s="1" t="s">
        <v>8</v>
      </c>
      <c r="F19" s="1" t="str">
        <f>[2]!obAddClasses(F15,F16)</f>
        <v>C:\Users\Anton\Desktop\Masterarbeit\Obba\Intensity Models\Classes</v>
      </c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ht="15.75" thickBot="1" x14ac:dyDescent="0.3">
      <c r="A24" s="1"/>
      <c r="B24" s="1"/>
      <c r="C24" s="1"/>
      <c r="D24" s="1"/>
      <c r="E24" s="2" t="s">
        <v>14</v>
      </c>
      <c r="F24" s="2"/>
    </row>
    <row r="25" spans="1:6" ht="15.75" thickTop="1" x14ac:dyDescent="0.25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48"/>
  <sheetViews>
    <sheetView tabSelected="1" topLeftCell="A5" workbookViewId="0">
      <selection activeCell="N14" sqref="N14"/>
    </sheetView>
  </sheetViews>
  <sheetFormatPr defaultRowHeight="15" x14ac:dyDescent="0.25"/>
  <cols>
    <col min="1" max="1" width="33.42578125" customWidth="1"/>
    <col min="2" max="2" width="8.85546875" customWidth="1"/>
    <col min="3" max="3" width="20" customWidth="1"/>
    <col min="4" max="4" width="24.42578125" customWidth="1"/>
    <col min="5" max="5" width="14.7109375" customWidth="1"/>
    <col min="7" max="7" width="25.5703125" customWidth="1"/>
    <col min="9" max="9" width="15.42578125" customWidth="1"/>
    <col min="13" max="13" width="18.7109375" customWidth="1"/>
    <col min="14" max="14" width="29.7109375" customWidth="1"/>
    <col min="15" max="15" width="19.140625" customWidth="1"/>
    <col min="16" max="16" width="17.85546875" customWidth="1"/>
  </cols>
  <sheetData>
    <row r="1" spans="1:94" x14ac:dyDescent="0.25">
      <c r="A1" s="9" t="s">
        <v>17</v>
      </c>
      <c r="D1" s="9" t="s">
        <v>18</v>
      </c>
      <c r="G1" s="9" t="s">
        <v>20</v>
      </c>
      <c r="I1" s="9" t="s">
        <v>21</v>
      </c>
      <c r="N1" t="s">
        <v>31</v>
      </c>
    </row>
    <row r="2" spans="1:94" x14ac:dyDescent="0.25">
      <c r="N2" t="s">
        <v>30</v>
      </c>
      <c r="O2" t="str">
        <f>[2]!obCall("processValue",  $D$29, "getProcessValue", [2]!obMake("", "int",O3),[2]!obMake("", "int",0))</f>
        <v>processValue 
[256270]</v>
      </c>
      <c r="P2" t="str">
        <f>[2]!obCall("processValue",  $D$29, "getProcessValue", [2]!obMake("", "int",P3),[2]!obMake("", "int",0))</f>
        <v>processValue 
[256274]</v>
      </c>
      <c r="Q2" t="str">
        <f>[2]!obCall("processValue",  $D$29, "getProcessValue", [2]!obMake("", "int",Q3),[2]!obMake("", "int",0))</f>
        <v>processValue 
[254236]</v>
      </c>
      <c r="R2" t="str">
        <f>[2]!obCall("processValue",  $D$29, "getProcessValue", [2]!obMake("", "int",R3),[2]!obMake("", "int",0))</f>
        <v>processValue 
[253954]</v>
      </c>
      <c r="S2" t="str">
        <f>[2]!obCall("processValue",  $D$29, "getProcessValue", [2]!obMake("", "int",S3),[2]!obMake("", "int",0))</f>
        <v>processValue 
[253902]</v>
      </c>
      <c r="T2" t="str">
        <f>[2]!obCall("processValue",  $D$29, "getProcessValue", [2]!obMake("", "int",T3),[2]!obMake("", "int",0))</f>
        <v>processValue 
[254938]</v>
      </c>
      <c r="U2" t="str">
        <f>[2]!obCall("processValue",  $D$29, "getProcessValue", [2]!obMake("", "int",U3),[2]!obMake("", "int",0))</f>
        <v>processValue 
[254162]</v>
      </c>
      <c r="V2" t="str">
        <f>[2]!obCall("processValue",  $D$29, "getProcessValue", [2]!obMake("", "int",V3),[2]!obMake("", "int",0))</f>
        <v>processValue 
[254738]</v>
      </c>
      <c r="W2" t="str">
        <f>[2]!obCall("processValue",  $D$29, "getProcessValue", [2]!obMake("", "int",W3),[2]!obMake("", "int",0))</f>
        <v>processValue 
[254456]</v>
      </c>
      <c r="X2" t="str">
        <f>[2]!obCall("processValue",  $D$29, "getProcessValue", [2]!obMake("", "int",X3),[2]!obMake("", "int",0))</f>
        <v>processValue 
[254226]</v>
      </c>
      <c r="Y2" t="str">
        <f>[2]!obCall("processValue",  $D$29, "getProcessValue", [2]!obMake("", "int",Y3),[2]!obMake("", "int",0))</f>
        <v>processValue 
[254676]</v>
      </c>
      <c r="Z2" t="str">
        <f>[2]!obCall("processValue",  $D$29, "getProcessValue", [2]!obMake("", "int",Z3),[2]!obMake("", "int",0))</f>
        <v>processValue 
[254772]</v>
      </c>
      <c r="AA2" t="str">
        <f>[2]!obCall("processValue",  $D$29, "getProcessValue", [2]!obMake("", "int",AA3),[2]!obMake("", "int",0))</f>
        <v>processValue 
[253896]</v>
      </c>
      <c r="AB2" t="str">
        <f>[2]!obCall("processValue",  $D$29, "getProcessValue", [2]!obMake("", "int",AB3),[2]!obMake("", "int",0))</f>
        <v>processValue 
[254398]</v>
      </c>
      <c r="AC2" t="str">
        <f>[2]!obCall("processValue",  $D$29, "getProcessValue", [2]!obMake("", "int",AC3),[2]!obMake("", "int",0))</f>
        <v>processValue 
[253918]</v>
      </c>
      <c r="AD2" t="str">
        <f>[2]!obCall("processValue",  $D$29, "getProcessValue", [2]!obMake("", "int",AD3),[2]!obMake("", "int",0))</f>
        <v>processValue 
[254522]</v>
      </c>
      <c r="AE2" t="str">
        <f>[2]!obCall("processValue",  $D$29, "getProcessValue", [2]!obMake("", "int",AE3),[2]!obMake("", "int",0))</f>
        <v>processValue 
[254766]</v>
      </c>
      <c r="AF2" t="str">
        <f>[2]!obCall("processValue",  $D$29, "getProcessValue", [2]!obMake("", "int",AF3),[2]!obMake("", "int",0))</f>
        <v>processValue 
[254232]</v>
      </c>
      <c r="AG2" t="str">
        <f>[2]!obCall("processValue",  $D$29, "getProcessValue", [2]!obMake("", "int",AG3),[2]!obMake("", "int",0))</f>
        <v>processValue 
[254934]</v>
      </c>
      <c r="AH2" t="str">
        <f>[2]!obCall("processValue",  $D$29, "getProcessValue", [2]!obMake("", "int",AH3),[2]!obMake("", "int",0))</f>
        <v>processValue 
[254242]</v>
      </c>
      <c r="AI2" t="str">
        <f>[2]!obCall("processValue",  $D$29, "getProcessValue", [2]!obMake("", "int",AI3),[2]!obMake("", "int",0))</f>
        <v>processValue 
[254114]</v>
      </c>
      <c r="AJ2" t="str">
        <f>[2]!obCall("processValue",  $D$29, "getProcessValue", [2]!obMake("", "int",AJ3),[2]!obMake("", "int",0))</f>
        <v>processValue 
[254128]</v>
      </c>
      <c r="AK2" t="str">
        <f>[2]!obCall("processValue",  $D$29, "getProcessValue", [2]!obMake("", "int",AK3),[2]!obMake("", "int",0))</f>
        <v>processValue 
[254148]</v>
      </c>
      <c r="AL2" t="str">
        <f>[2]!obCall("processValue",  $D$29, "getProcessValue", [2]!obMake("", "int",AL3),[2]!obMake("", "int",0))</f>
        <v>processValue 
[254790]</v>
      </c>
      <c r="AM2" t="str">
        <f>[2]!obCall("processValue",  $D$29, "getProcessValue", [2]!obMake("", "int",AM3),[2]!obMake("", "int",0))</f>
        <v>processValue 
[254680]</v>
      </c>
      <c r="AN2" t="str">
        <f>[2]!obCall("processValue",  $D$29, "getProcessValue", [2]!obMake("", "int",AN3),[2]!obMake("", "int",0))</f>
        <v>processValue 
[254388]</v>
      </c>
      <c r="AO2" t="str">
        <f>[2]!obCall("processValue",  $D$29, "getProcessValue", [2]!obMake("", "int",AO3),[2]!obMake("", "int",0))</f>
        <v>processValue 
[254392]</v>
      </c>
      <c r="AP2" t="str">
        <f>[2]!obCall("processValue",  $D$29, "getProcessValue", [2]!obMake("", "int",AP3),[2]!obMake("", "int",0))</f>
        <v>processValue 
[253978]</v>
      </c>
      <c r="AQ2" t="str">
        <f>[2]!obCall("processValue",  $D$29, "getProcessValue", [2]!obMake("", "int",AQ3),[2]!obMake("", "int",0))</f>
        <v>processValue 
[254980]</v>
      </c>
      <c r="AR2" t="str">
        <f>[2]!obCall("processValue",  $D$29, "getProcessValue", [2]!obMake("", "int",AR3),[2]!obMake("", "int",0))</f>
        <v>processValue 
[253942]</v>
      </c>
      <c r="AS2" t="str">
        <f>[2]!obCall("processValue",  $D$29, "getProcessValue", [2]!obMake("", "int",AS3),[2]!obMake("", "int",0))</f>
        <v>processValue 
[254950]</v>
      </c>
      <c r="AT2" t="str">
        <f>[2]!obCall("processValue",  $D$29, "getProcessValue", [2]!obMake("", "int",AT3),[2]!obMake("", "int",0))</f>
        <v>processValue 
[254712]</v>
      </c>
      <c r="AU2" t="str">
        <f>[2]!obCall("processValue",  $D$29, "getProcessValue", [2]!obMake("", "int",AU3),[2]!obMake("", "int",0))</f>
        <v>processValue 
[253886]</v>
      </c>
      <c r="AV2" t="str">
        <f>[2]!obCall("processValue",  $D$29, "getProcessValue", [2]!obMake("", "int",AV3),[2]!obMake("", "int",0))</f>
        <v>processValue 
[254466]</v>
      </c>
      <c r="AW2" t="str">
        <f>[2]!obCall("processValue",  $D$29, "getProcessValue", [2]!obMake("", "int",AW3),[2]!obMake("", "int",0))</f>
        <v>processValue 
[254728]</v>
      </c>
      <c r="AX2" t="str">
        <f>[2]!obCall("processValue",  $D$29, "getProcessValue", [2]!obMake("", "int",AX3),[2]!obMake("", "int",0))</f>
        <v>processValue 
[253964]</v>
      </c>
      <c r="AY2" t="str">
        <f>[2]!obCall("processValue",  $D$29, "getProcessValue", [2]!obMake("", "int",AY3),[2]!obMake("", "int",0))</f>
        <v>processValue 
[254946]</v>
      </c>
      <c r="AZ2" t="str">
        <f>[2]!obCall("processValue",  $D$29, "getProcessValue", [2]!obMake("", "int",AZ3),[2]!obMake("", "int",0))</f>
        <v>processValue 
[254696]</v>
      </c>
      <c r="BA2" t="str">
        <f>[2]!obCall("processValue",  $D$29, "getProcessValue", [2]!obMake("", "int",BA3),[2]!obMake("", "int",0))</f>
        <v>processValue 
[254666]</v>
      </c>
      <c r="BB2" t="str">
        <f>[2]!obCall("processValue",  $D$29, "getProcessValue", [2]!obMake("", "int",BB3),[2]!obMake("", "int",0))</f>
        <v>processValue 
[254166]</v>
      </c>
      <c r="BC2" t="str">
        <f>[2]!obCall("processValue",  $D$29, "getProcessValue", [2]!obMake("", "int",BC3),[2]!obMake("", "int",0))</f>
        <v>processValue 
[253908]</v>
      </c>
      <c r="BD2" t="str">
        <f>[2]!obCall("processValue",  $D$29, "getProcessValue", [2]!obMake("", "int",BD3),[2]!obMake("", "int",0))</f>
        <v>processValue 
[253912]</v>
      </c>
      <c r="BE2" t="str">
        <f>[2]!obCall("processValue",  $D$29, "getProcessValue", [2]!obMake("", "int",BE3),[2]!obMake("", "int",0))</f>
        <v>processValue 
[254780]</v>
      </c>
      <c r="BF2" t="str">
        <f>[2]!obCall("processValue",  $D$29, "getProcessValue", [2]!obMake("", "int",BF3),[2]!obMake("", "int",0))</f>
        <v>processValue 
[254748]</v>
      </c>
      <c r="BG2" t="str">
        <f>[2]!obCall("processValue",  $D$29, "getProcessValue", [2]!obMake("", "int",BG3),[2]!obMake("", "int",0))</f>
        <v>processValue 
[254474]</v>
      </c>
      <c r="BH2" t="str">
        <f>[2]!obCall("processValue",  $D$29, "getProcessValue", [2]!obMake("", "int",BH3),[2]!obMake("", "int",0))</f>
        <v>processValue 
[254416]</v>
      </c>
      <c r="BI2" t="str">
        <f>[2]!obCall("processValue",  $D$29, "getProcessValue", [2]!obMake("", "int",BI3),[2]!obMake("", "int",0))</f>
        <v>processValue 
[253930]</v>
      </c>
      <c r="BJ2" t="str">
        <f>[2]!obCall("processValue",  $D$29, "getProcessValue", [2]!obMake("", "int",BJ3),[2]!obMake("", "int",0))</f>
        <v>processValue 
[254492]</v>
      </c>
      <c r="BK2" t="str">
        <f>[2]!obCall("processValue",  $D$29, "getProcessValue", [2]!obMake("", "int",BK3),[2]!obMake("", "int",0))</f>
        <v>processValue 
[254480]</v>
      </c>
      <c r="BL2" t="str">
        <f>[2]!obCall("processValue",  $D$29, "getProcessValue", [2]!obMake("", "int",BL3),[2]!obMake("", "int",0))</f>
        <v>processValue 
[254124]</v>
      </c>
      <c r="BM2" t="str">
        <f>[2]!obCall("processValue",  $D$29, "getProcessValue", [2]!obMake("", "int",BM3),[2]!obMake("", "int",0))</f>
        <v>processValue 
[254250]</v>
      </c>
      <c r="BN2" t="str">
        <f>[2]!obCall("processValue",  $D$29, "getProcessValue", [2]!obMake("", "int",BN3),[2]!obMake("", "int",0))</f>
        <v>processValue 
[254138]</v>
      </c>
      <c r="BO2" t="str">
        <f>[2]!obCall("processValue",  $D$29, "getProcessValue", [2]!obMake("", "int",BO3),[2]!obMake("", "int",0))</f>
        <v>processValue 
[254506]</v>
      </c>
      <c r="BP2" t="str">
        <f>[2]!obCall("processValue",  $D$29, "getProcessValue", [2]!obMake("", "int",BP3),[2]!obMake("", "int",0))</f>
        <v>processValue 
[254658]</v>
      </c>
      <c r="BQ2" t="str">
        <f>[2]!obCall("processValue",  $D$29, "getProcessValue", [2]!obMake("", "int",BQ3),[2]!obMake("", "int",0))</f>
        <v>processValue 
[253986]</v>
      </c>
      <c r="BR2" t="str">
        <f>[2]!obCall("processValue",  $D$29, "getProcessValue", [2]!obMake("", "int",BR3),[2]!obMake("", "int",0))</f>
        <v>processValue 
[254970]</v>
      </c>
      <c r="BS2" t="str">
        <f>[2]!obCall("processValue",  $D$29, "getProcessValue", [2]!obMake("", "int",BS3),[2]!obMake("", "int",0))</f>
        <v>processValue 
[254706]</v>
      </c>
      <c r="BT2" t="str">
        <f>[2]!obCall("processValue",  $D$29, "getProcessValue", [2]!obMake("", "int",BT3),[2]!obMake("", "int",0))</f>
        <v>processValue 
[254962]</v>
      </c>
      <c r="BU2" t="str">
        <f>[2]!obCall("processValue",  $D$29, "getProcessValue", [2]!obMake("", "int",BU3),[2]!obMake("", "int",0))</f>
        <v>processValue 
[254966]</v>
      </c>
      <c r="BV2" t="str">
        <f>[2]!obCall("processValue",  $D$29, "getProcessValue", [2]!obMake("", "int",BV3),[2]!obMake("", "int",0))</f>
        <v>processValue 
[253934]</v>
      </c>
      <c r="BW2" t="str">
        <f>[2]!obCall("processValue",  $D$29, "getProcessValue", [2]!obMake("", "int",BW3),[2]!obMake("", "int",0))</f>
        <v>processValue 
[254684]</v>
      </c>
      <c r="BX2" t="str">
        <f>[2]!obCall("processValue",  $D$29, "getProcessValue", [2]!obMake("", "int",BX3),[2]!obMake("", "int",0))</f>
        <v>processValue 
[254926]</v>
      </c>
      <c r="BY2" t="str">
        <f>[2]!obCall("processValue",  $D$29, "getProcessValue", [2]!obMake("", "int",BY3),[2]!obMake("", "int",0))</f>
        <v>processValue 
[253890]</v>
      </c>
      <c r="BZ2" t="str">
        <f>[2]!obCall("processValue",  $D$29, "getProcessValue", [2]!obMake("", "int",BZ3),[2]!obMake("", "int",0))</f>
        <v>processValue 
[254204]</v>
      </c>
      <c r="CA2" t="str">
        <f>[2]!obCall("processValue",  $D$29, "getProcessValue", [2]!obMake("", "int",CA3),[2]!obMake("", "int",0))</f>
        <v>processValue 
[254688]</v>
      </c>
      <c r="CB2" t="str">
        <f>[2]!obCall("processValue",  $D$29, "getProcessValue", [2]!obMake("", "int",CB3),[2]!obMake("", "int",0))</f>
        <v>processValue 
[254752]</v>
      </c>
      <c r="CC2" t="str">
        <f>[2]!obCall("processValue",  $D$29, "getProcessValue", [2]!obMake("", "int",CC3),[2]!obMake("", "int",0))</f>
        <v>processValue 
[254184]</v>
      </c>
      <c r="CD2" t="str">
        <f>[2]!obCall("processValue",  $D$29, "getProcessValue", [2]!obMake("", "int",CD3),[2]!obMake("", "int",0))</f>
        <v>processValue 
[254650]</v>
      </c>
      <c r="CE2" t="str">
        <f>[2]!obCall("processValue",  $D$29, "getProcessValue", [2]!obMake("", "int",CE3),[2]!obMake("", "int",0))</f>
        <v>processValue 
[254216]</v>
      </c>
      <c r="CF2" t="str">
        <f>[2]!obCall("processValue",  $D$29, "getProcessValue", [2]!obMake("", "int",CF3),[2]!obMake("", "int",0))</f>
        <v>processValue 
[254976]</v>
      </c>
      <c r="CG2" t="e">
        <f>[2]!obCall("processValue",  $D$29, "getProcessValue", [2]!obMake("", "int",CG3),[2]!obMake("", "int",0))</f>
        <v>#VALUE!</v>
      </c>
      <c r="CH2" t="str">
        <f>[2]!obCall("processValue",  $D$29, "getProcessValue", [2]!obMake("", "int",CH3),[2]!obMake("", "int",0))</f>
        <v>processValue 
[253938]</v>
      </c>
      <c r="CI2" t="str">
        <f>[2]!obCall("processValue",  $D$29, "getProcessValue", [2]!obMake("", "int",CI3),[2]!obMake("", "int",0))</f>
        <v>processValue 
[254756]</v>
      </c>
      <c r="CJ2" t="str">
        <f>[2]!obCall("processValue",  $D$29, "getProcessValue", [2]!obMake("", "int",CJ3),[2]!obMake("", "int",0))</f>
        <v>processValue 
[253982]</v>
      </c>
      <c r="CK2" t="str">
        <f>[2]!obCall("processValue",  $D$29, "getProcessValue", [2]!obMake("", "int",CK3),[2]!obMake("", "int",0))</f>
        <v>processValue 
[253948]</v>
      </c>
      <c r="CL2" t="str">
        <f>[2]!obCall("processValue",  $D$29, "getProcessValue", [2]!obMake("", "int",CL3),[2]!obMake("", "int",0))</f>
        <v>processValue 
[254732]</v>
      </c>
      <c r="CM2" t="str">
        <f>[2]!obCall("processValue",  $D$29, "getProcessValue", [2]!obMake("", "int",CM3),[2]!obMake("", "int",0))</f>
        <v>processValue 
[254798]</v>
      </c>
      <c r="CN2" t="str">
        <f>[2]!obCall("processValue",  $D$29, "getProcessValue", [2]!obMake("", "int",CN3),[2]!obMake("", "int",0))</f>
        <v>processValue 
[254406]</v>
      </c>
      <c r="CO2" t="str">
        <f>[2]!obCall("processValue",  $D$29, "getProcessValue", [2]!obMake("", "int",CO3),[2]!obMake("", "int",0))</f>
        <v>processValue 
[254178]</v>
      </c>
      <c r="CP2" t="str">
        <f>[2]!obCall("processValue",  $D$29, "getProcessValue", [2]!obMake("", "int",CP3),[2]!obMake("", "int",0))</f>
        <v>processValue 
[254260]</v>
      </c>
    </row>
    <row r="3" spans="1:94" x14ac:dyDescent="0.25">
      <c r="A3" s="10" t="s">
        <v>2</v>
      </c>
      <c r="D3" s="10" t="s">
        <v>2</v>
      </c>
      <c r="E3" s="10"/>
      <c r="G3" s="10" t="s">
        <v>2</v>
      </c>
      <c r="I3" s="13" t="s">
        <v>2</v>
      </c>
      <c r="J3" s="13"/>
      <c r="N3" t="s">
        <v>28</v>
      </c>
      <c r="O3">
        <v>0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  <c r="Z3">
        <v>11</v>
      </c>
      <c r="AA3">
        <v>12</v>
      </c>
      <c r="AB3">
        <v>13</v>
      </c>
      <c r="AC3">
        <v>14</v>
      </c>
      <c r="AD3">
        <v>15</v>
      </c>
      <c r="AE3">
        <v>16</v>
      </c>
      <c r="AF3">
        <v>17</v>
      </c>
      <c r="AG3">
        <v>18</v>
      </c>
      <c r="AH3">
        <v>19</v>
      </c>
      <c r="AI3">
        <v>20</v>
      </c>
      <c r="AJ3">
        <v>21</v>
      </c>
      <c r="AK3">
        <v>22</v>
      </c>
      <c r="AL3">
        <v>23</v>
      </c>
      <c r="AM3">
        <v>24</v>
      </c>
      <c r="AN3">
        <v>25</v>
      </c>
      <c r="AO3">
        <v>26</v>
      </c>
      <c r="AP3">
        <v>27</v>
      </c>
      <c r="AQ3">
        <v>28</v>
      </c>
      <c r="AR3">
        <v>29</v>
      </c>
      <c r="AS3">
        <v>30</v>
      </c>
      <c r="AT3">
        <v>31</v>
      </c>
      <c r="AU3">
        <v>32</v>
      </c>
      <c r="AV3">
        <v>33</v>
      </c>
      <c r="AW3">
        <v>34</v>
      </c>
      <c r="AX3">
        <v>35</v>
      </c>
      <c r="AY3">
        <v>36</v>
      </c>
      <c r="AZ3">
        <v>37</v>
      </c>
      <c r="BA3">
        <v>38</v>
      </c>
      <c r="BB3">
        <v>39</v>
      </c>
      <c r="BC3">
        <v>40</v>
      </c>
      <c r="BD3">
        <v>41</v>
      </c>
      <c r="BE3">
        <v>42</v>
      </c>
      <c r="BF3">
        <v>43</v>
      </c>
      <c r="BG3">
        <v>44</v>
      </c>
      <c r="BH3">
        <v>45</v>
      </c>
      <c r="BI3">
        <v>46</v>
      </c>
      <c r="BJ3">
        <v>47</v>
      </c>
      <c r="BK3">
        <v>48</v>
      </c>
      <c r="BL3">
        <v>49</v>
      </c>
      <c r="BM3">
        <v>50</v>
      </c>
      <c r="BN3">
        <v>51</v>
      </c>
      <c r="BO3">
        <v>52</v>
      </c>
      <c r="BP3">
        <v>53</v>
      </c>
      <c r="BQ3">
        <v>54</v>
      </c>
      <c r="BR3">
        <v>55</v>
      </c>
      <c r="BS3">
        <v>56</v>
      </c>
      <c r="BT3">
        <v>57</v>
      </c>
      <c r="BU3">
        <v>58</v>
      </c>
      <c r="BV3">
        <v>59</v>
      </c>
      <c r="BW3">
        <v>60</v>
      </c>
      <c r="BX3">
        <v>61</v>
      </c>
      <c r="BY3">
        <v>62</v>
      </c>
      <c r="BZ3">
        <v>63</v>
      </c>
      <c r="CA3">
        <v>64</v>
      </c>
      <c r="CB3">
        <v>65</v>
      </c>
      <c r="CC3">
        <v>66</v>
      </c>
      <c r="CD3">
        <v>67</v>
      </c>
      <c r="CE3">
        <v>68</v>
      </c>
      <c r="CF3">
        <v>69</v>
      </c>
      <c r="CG3">
        <v>70</v>
      </c>
      <c r="CH3">
        <v>71</v>
      </c>
      <c r="CI3">
        <v>72</v>
      </c>
      <c r="CJ3">
        <v>73</v>
      </c>
      <c r="CK3">
        <v>74</v>
      </c>
      <c r="CL3">
        <v>75</v>
      </c>
      <c r="CM3">
        <v>76</v>
      </c>
      <c r="CN3">
        <v>77</v>
      </c>
      <c r="CO3">
        <v>78</v>
      </c>
      <c r="CP3">
        <v>79</v>
      </c>
    </row>
    <row r="4" spans="1:94" x14ac:dyDescent="0.25">
      <c r="A4" t="str">
        <f>[2]!obMake("td.initialTime", "double",B4)</f>
        <v>td.initialTime 
[253868]</v>
      </c>
      <c r="B4" s="11">
        <v>0</v>
      </c>
      <c r="D4" t="str">
        <f>A9</f>
        <v>timeDiscretization2 
[253869]</v>
      </c>
      <c r="G4" t="str">
        <f>D10</f>
        <v>brownianMotion 
[253874]</v>
      </c>
      <c r="I4" t="str">
        <f>[2]!obMake("initialValue", "double", J4)</f>
        <v>initialValue 
[253866]</v>
      </c>
      <c r="J4" s="11">
        <v>0.03</v>
      </c>
      <c r="N4" t="s">
        <v>29</v>
      </c>
      <c r="O4">
        <f>[2]!obGet([2]!obCall("",$D$29, "getTime",[2]!obMake("", "int", O3)))</f>
        <v>0</v>
      </c>
      <c r="P4">
        <f>[2]!obGet([2]!obCall("",$D$29, "getTime",[2]!obMake("", "int", P3)))</f>
        <v>0.125</v>
      </c>
      <c r="Q4">
        <f>[2]!obGet([2]!obCall("",$D$29, "getTime",[2]!obMake("", "int", Q3)))</f>
        <v>0.25</v>
      </c>
      <c r="R4">
        <f>[2]!obGet([2]!obCall("",$D$29, "getTime",[2]!obMake("", "int", R3)))</f>
        <v>0.375</v>
      </c>
      <c r="S4">
        <f>[2]!obGet([2]!obCall("",$D$29, "getTime",[2]!obMake("", "int", S3)))</f>
        <v>0.5</v>
      </c>
      <c r="T4">
        <f>[2]!obGet([2]!obCall("",$D$29, "getTime",[2]!obMake("", "int", T3)))</f>
        <v>0.625</v>
      </c>
      <c r="U4">
        <f>[2]!obGet([2]!obCall("",$D$29, "getTime",[2]!obMake("", "int", U3)))</f>
        <v>0.75</v>
      </c>
      <c r="V4">
        <f>[2]!obGet([2]!obCall("",$D$29, "getTime",[2]!obMake("", "int", V3)))</f>
        <v>0.875</v>
      </c>
      <c r="W4">
        <f>[2]!obGet([2]!obCall("",$D$29, "getTime",[2]!obMake("", "int", W3)))</f>
        <v>1</v>
      </c>
      <c r="X4">
        <f>[2]!obGet([2]!obCall("",$D$29, "getTime",[2]!obMake("", "int", X3)))</f>
        <v>1.125</v>
      </c>
      <c r="Y4">
        <f>[2]!obGet([2]!obCall("",$D$29, "getTime",[2]!obMake("", "int", Y3)))</f>
        <v>1.25</v>
      </c>
      <c r="Z4">
        <f>[2]!obGet([2]!obCall("",$D$29, "getTime",[2]!obMake("", "int", Z3)))</f>
        <v>1.375</v>
      </c>
      <c r="AA4">
        <f>[2]!obGet([2]!obCall("",$D$29, "getTime",[2]!obMake("", "int", AA3)))</f>
        <v>1.5</v>
      </c>
      <c r="AB4">
        <f>[2]!obGet([2]!obCall("",$D$29, "getTime",[2]!obMake("", "int", AB3)))</f>
        <v>1.625</v>
      </c>
      <c r="AC4">
        <f>[2]!obGet([2]!obCall("",$D$29, "getTime",[2]!obMake("", "int", AC3)))</f>
        <v>1.75</v>
      </c>
      <c r="AD4">
        <f>[2]!obGet([2]!obCall("",$D$29, "getTime",[2]!obMake("", "int", AD3)))</f>
        <v>1.875</v>
      </c>
      <c r="AE4">
        <f>[2]!obGet([2]!obCall("",$D$29, "getTime",[2]!obMake("", "int", AE3)))</f>
        <v>2</v>
      </c>
      <c r="AF4">
        <f>[2]!obGet([2]!obCall("",$D$29, "getTime",[2]!obMake("", "int", AF3)))</f>
        <v>2.125</v>
      </c>
      <c r="AG4">
        <f>[2]!obGet([2]!obCall("",$D$29, "getTime",[2]!obMake("", "int", AG3)))</f>
        <v>2.25</v>
      </c>
      <c r="AH4">
        <f>[2]!obGet([2]!obCall("",$D$29, "getTime",[2]!obMake("", "int", AH3)))</f>
        <v>2.375</v>
      </c>
      <c r="AI4">
        <f>[2]!obGet([2]!obCall("",$D$29, "getTime",[2]!obMake("", "int", AI3)))</f>
        <v>2.5</v>
      </c>
      <c r="AJ4">
        <f>[2]!obGet([2]!obCall("",$D$29, "getTime",[2]!obMake("", "int", AJ3)))</f>
        <v>2.625</v>
      </c>
      <c r="AK4">
        <f>[2]!obGet([2]!obCall("",$D$29, "getTime",[2]!obMake("", "int", AK3)))</f>
        <v>2.75</v>
      </c>
      <c r="AL4">
        <f>[2]!obGet([2]!obCall("",$D$29, "getTime",[2]!obMake("", "int", AL3)))</f>
        <v>2.875</v>
      </c>
      <c r="AM4">
        <f>[2]!obGet([2]!obCall("",$D$29, "getTime",[2]!obMake("", "int", AM3)))</f>
        <v>3</v>
      </c>
      <c r="AN4">
        <f>[2]!obGet([2]!obCall("",$D$29, "getTime",[2]!obMake("", "int", AN3)))</f>
        <v>3.125</v>
      </c>
      <c r="AO4">
        <f>[2]!obGet([2]!obCall("",$D$29, "getTime",[2]!obMake("", "int", AO3)))</f>
        <v>3.25</v>
      </c>
      <c r="AP4">
        <f>[2]!obGet([2]!obCall("",$D$29, "getTime",[2]!obMake("", "int", AP3)))</f>
        <v>3.375</v>
      </c>
      <c r="AQ4">
        <f>[2]!obGet([2]!obCall("",$D$29, "getTime",[2]!obMake("", "int", AQ3)))</f>
        <v>3.5</v>
      </c>
      <c r="AR4">
        <f>[2]!obGet([2]!obCall("",$D$29, "getTime",[2]!obMake("", "int", AR3)))</f>
        <v>3.625</v>
      </c>
      <c r="AS4">
        <f>[2]!obGet([2]!obCall("",$D$29, "getTime",[2]!obMake("", "int", AS3)))</f>
        <v>3.75</v>
      </c>
      <c r="AT4">
        <f>[2]!obGet([2]!obCall("",$D$29, "getTime",[2]!obMake("", "int", AT3)))</f>
        <v>3.875</v>
      </c>
      <c r="AU4">
        <f>[2]!obGet([2]!obCall("",$D$29, "getTime",[2]!obMake("", "int", AU3)))</f>
        <v>4</v>
      </c>
      <c r="AV4">
        <f>[2]!obGet([2]!obCall("",$D$29, "getTime",[2]!obMake("", "int", AV3)))</f>
        <v>4.125</v>
      </c>
      <c r="AW4">
        <f>[2]!obGet([2]!obCall("",$D$29, "getTime",[2]!obMake("", "int", AW3)))</f>
        <v>4.25</v>
      </c>
      <c r="AX4">
        <f>[2]!obGet([2]!obCall("",$D$29, "getTime",[2]!obMake("", "int", AX3)))</f>
        <v>4.375</v>
      </c>
      <c r="AY4">
        <f>[2]!obGet([2]!obCall("",$D$29, "getTime",[2]!obMake("", "int", AY3)))</f>
        <v>4.5</v>
      </c>
      <c r="AZ4">
        <f>[2]!obGet([2]!obCall("",$D$29, "getTime",[2]!obMake("", "int", AZ3)))</f>
        <v>4.625</v>
      </c>
      <c r="BA4">
        <f>[2]!obGet([2]!obCall("",$D$29, "getTime",[2]!obMake("", "int", BA3)))</f>
        <v>4.75</v>
      </c>
      <c r="BB4">
        <f>[2]!obGet([2]!obCall("",$D$29, "getTime",[2]!obMake("", "int", BB3)))</f>
        <v>4.875</v>
      </c>
      <c r="BC4">
        <f>[2]!obGet([2]!obCall("",$D$29, "getTime",[2]!obMake("", "int", BC3)))</f>
        <v>5</v>
      </c>
      <c r="BD4">
        <f>[2]!obGet([2]!obCall("",$D$29, "getTime",[2]!obMake("", "int", BD3)))</f>
        <v>5.125</v>
      </c>
      <c r="BE4">
        <f>[2]!obGet([2]!obCall("",$D$29, "getTime",[2]!obMake("", "int", BE3)))</f>
        <v>5.25</v>
      </c>
      <c r="BF4">
        <f>[2]!obGet([2]!obCall("",$D$29, "getTime",[2]!obMake("", "int", BF3)))</f>
        <v>5.375</v>
      </c>
      <c r="BG4">
        <f>[2]!obGet([2]!obCall("",$D$29, "getTime",[2]!obMake("", "int", BG3)))</f>
        <v>5.5</v>
      </c>
      <c r="BH4">
        <f>[2]!obGet([2]!obCall("",$D$29, "getTime",[2]!obMake("", "int", BH3)))</f>
        <v>5.625</v>
      </c>
      <c r="BI4">
        <f>[2]!obGet([2]!obCall("",$D$29, "getTime",[2]!obMake("", "int", BI3)))</f>
        <v>5.75</v>
      </c>
      <c r="BJ4">
        <f>[2]!obGet([2]!obCall("",$D$29, "getTime",[2]!obMake("", "int", BJ3)))</f>
        <v>5.875</v>
      </c>
      <c r="BK4">
        <f>[2]!obGet([2]!obCall("",$D$29, "getTime",[2]!obMake("", "int", BK3)))</f>
        <v>6</v>
      </c>
      <c r="BL4">
        <f>[2]!obGet([2]!obCall("",$D$29, "getTime",[2]!obMake("", "int", BL3)))</f>
        <v>6.125</v>
      </c>
      <c r="BM4">
        <f>[2]!obGet([2]!obCall("",$D$29, "getTime",[2]!obMake("", "int", BM3)))</f>
        <v>6.25</v>
      </c>
      <c r="BN4">
        <f>[2]!obGet([2]!obCall("",$D$29, "getTime",[2]!obMake("", "int", BN3)))</f>
        <v>6.375</v>
      </c>
      <c r="BO4">
        <f>[2]!obGet([2]!obCall("",$D$29, "getTime",[2]!obMake("", "int", BO3)))</f>
        <v>6.5</v>
      </c>
      <c r="BP4">
        <f>[2]!obGet([2]!obCall("",$D$29, "getTime",[2]!obMake("", "int", BP3)))</f>
        <v>6.625</v>
      </c>
      <c r="BQ4">
        <f>[2]!obGet([2]!obCall("",$D$29, "getTime",[2]!obMake("", "int", BQ3)))</f>
        <v>6.75</v>
      </c>
      <c r="BR4">
        <f>[2]!obGet([2]!obCall("",$D$29, "getTime",[2]!obMake("", "int", BR3)))</f>
        <v>6.875</v>
      </c>
      <c r="BS4">
        <f>[2]!obGet([2]!obCall("",$D$29, "getTime",[2]!obMake("", "int", BS3)))</f>
        <v>7</v>
      </c>
      <c r="BT4">
        <f>[2]!obGet([2]!obCall("",$D$29, "getTime",[2]!obMake("", "int", BT3)))</f>
        <v>7.125</v>
      </c>
      <c r="BU4">
        <f>[2]!obGet([2]!obCall("",$D$29, "getTime",[2]!obMake("", "int", BU3)))</f>
        <v>7.25</v>
      </c>
      <c r="BV4">
        <f>[2]!obGet([2]!obCall("",$D$29, "getTime",[2]!obMake("", "int", BV3)))</f>
        <v>7.375</v>
      </c>
      <c r="BW4">
        <f>[2]!obGet([2]!obCall("",$D$29, "getTime",[2]!obMake("", "int", BW3)))</f>
        <v>7.5</v>
      </c>
      <c r="BX4">
        <f>[2]!obGet([2]!obCall("",$D$29, "getTime",[2]!obMake("", "int", BX3)))</f>
        <v>7.625</v>
      </c>
      <c r="BY4">
        <f>[2]!obGet([2]!obCall("",$D$29, "getTime",[2]!obMake("", "int", BY3)))</f>
        <v>7.75</v>
      </c>
      <c r="BZ4">
        <f>[2]!obGet([2]!obCall("",$D$29, "getTime",[2]!obMake("", "int", BZ3)))</f>
        <v>7.875</v>
      </c>
      <c r="CA4">
        <f>[2]!obGet([2]!obCall("",$D$29, "getTime",[2]!obMake("", "int", CA3)))</f>
        <v>8</v>
      </c>
      <c r="CB4">
        <f>[2]!obGet([2]!obCall("",$D$29, "getTime",[2]!obMake("", "int", CB3)))</f>
        <v>8.125</v>
      </c>
      <c r="CC4">
        <f>[2]!obGet([2]!obCall("",$D$29, "getTime",[2]!obMake("", "int", CC3)))</f>
        <v>8.25</v>
      </c>
      <c r="CD4">
        <f>[2]!obGet([2]!obCall("",$D$29, "getTime",[2]!obMake("", "int", CD3)))</f>
        <v>8.375</v>
      </c>
      <c r="CE4">
        <f>[2]!obGet([2]!obCall("",$D$29, "getTime",[2]!obMake("", "int", CE3)))</f>
        <v>8.5</v>
      </c>
      <c r="CF4">
        <f>[2]!obGet([2]!obCall("",$D$29, "getTime",[2]!obMake("", "int", CF3)))</f>
        <v>8.625</v>
      </c>
      <c r="CG4">
        <f>[2]!obGet([2]!obCall("",$D$29, "getTime",[2]!obMake("", "int", CG3)))</f>
        <v>8.75</v>
      </c>
      <c r="CH4">
        <f>[2]!obGet([2]!obCall("",$D$29, "getTime",[2]!obMake("", "int", CH3)))</f>
        <v>8.875</v>
      </c>
      <c r="CI4">
        <f>[2]!obGet([2]!obCall("",$D$29, "getTime",[2]!obMake("", "int", CI3)))</f>
        <v>9</v>
      </c>
      <c r="CJ4">
        <f>[2]!obGet([2]!obCall("",$D$29, "getTime",[2]!obMake("", "int", CJ3)))</f>
        <v>9.125</v>
      </c>
      <c r="CK4">
        <f>[2]!obGet([2]!obCall("",$D$29, "getTime",[2]!obMake("", "int", CK3)))</f>
        <v>9.25</v>
      </c>
      <c r="CL4">
        <f>[2]!obGet([2]!obCall("",$D$29, "getTime",[2]!obMake("", "int", CL3)))</f>
        <v>9.375</v>
      </c>
      <c r="CM4">
        <f>[2]!obGet([2]!obCall("",$D$29, "getTime",[2]!obMake("", "int", CM3)))</f>
        <v>9.5</v>
      </c>
      <c r="CN4">
        <f>[2]!obGet([2]!obCall("",$D$29, "getTime",[2]!obMake("", "int", CN3)))</f>
        <v>9.625</v>
      </c>
      <c r="CO4">
        <f>[2]!obGet([2]!obCall("",$D$29, "getTime",[2]!obMake("", "int", CO3)))</f>
        <v>9.75</v>
      </c>
      <c r="CP4">
        <f>[2]!obGet([2]!obCall("",$D$29, "getTime",[2]!obMake("", "int", CP3)))</f>
        <v>9.875</v>
      </c>
    </row>
    <row r="5" spans="1:94" x14ac:dyDescent="0.25">
      <c r="A5" t="str">
        <f>[2]!obMake("td.numberOfTimeSteps", "int",B5)</f>
        <v>td.numberOfTimeSteps 
[253863]</v>
      </c>
      <c r="B5" s="11">
        <v>80</v>
      </c>
      <c r="D5" t="str">
        <f>[2]!obMake("numberOfFactors", "int", E5)</f>
        <v>numberOfFactors 
[253872]</v>
      </c>
      <c r="E5" s="11">
        <v>1</v>
      </c>
      <c r="I5" t="str">
        <f>[2]!obMake("kappa","double",J5)</f>
        <v>kappa 
[253870]</v>
      </c>
      <c r="J5" s="11">
        <v>7.0000000000000007E-2</v>
      </c>
      <c r="O5">
        <f>TRANSPOSE( [2]!obGet([2]!obCall("",O2,"getRealizations") ) )</f>
        <v>0</v>
      </c>
      <c r="P5">
        <f>TRANSPOSE( [2]!obGet([2]!obCall("",P2,"getRealizations") ) )</f>
        <v>-8.6820041384970646E-3</v>
      </c>
      <c r="Q5">
        <f>TRANSPOSE( [2]!obGet([2]!obCall("",Q2,"getRealizations") ) )</f>
        <v>-2.4812615800023008E-3</v>
      </c>
      <c r="R5">
        <f>TRANSPOSE( [2]!obGet([2]!obCall("",R2,"getRealizations") ) )</f>
        <v>3.3115955228887805E-3</v>
      </c>
      <c r="S5">
        <f>TRANSPOSE( [2]!obGet([2]!obCall("",S2,"getRealizations") ) )</f>
        <v>2.4313616345780884E-3</v>
      </c>
      <c r="T5">
        <f>TRANSPOSE( [2]!obGet([2]!obCall("",T2,"getRealizations") ) )</f>
        <v>2.0178152106406642E-2</v>
      </c>
      <c r="U5">
        <f>TRANSPOSE( [2]!obGet([2]!obCall("",U2,"getRealizations") ) )</f>
        <v>4.2086308262277473E-3</v>
      </c>
      <c r="V5">
        <f>TRANSPOSE( [2]!obGet([2]!obCall("",V2,"getRealizations") ) )</f>
        <v>1.3974790474869741E-3</v>
      </c>
      <c r="W5">
        <f>TRANSPOSE( [2]!obGet([2]!obCall("",W2,"getRealizations") ) )</f>
        <v>-6.1782676394182279E-3</v>
      </c>
      <c r="X5">
        <f>TRANSPOSE( [2]!obGet([2]!obCall("",X2,"getRealizations") ) )</f>
        <v>8.4151320933771156E-3</v>
      </c>
      <c r="Y5">
        <f>TRANSPOSE( [2]!obGet([2]!obCall("",Y2,"getRealizations") ) )</f>
        <v>1.0735801499155512E-2</v>
      </c>
      <c r="Z5">
        <f>TRANSPOSE( [2]!obGet([2]!obCall("",Z2,"getRealizations") ) )</f>
        <v>1.8540132608334453E-2</v>
      </c>
      <c r="AA5">
        <f>TRANSPOSE( [2]!obGet([2]!obCall("",AA2,"getRealizations") ) )</f>
        <v>3.0786120740705476E-2</v>
      </c>
      <c r="AB5">
        <f>TRANSPOSE( [2]!obGet([2]!obCall("",AB2,"getRealizations") ) )</f>
        <v>3.3627524850356881E-2</v>
      </c>
      <c r="AC5">
        <f>TRANSPOSE( [2]!obGet([2]!obCall("",AC2,"getRealizations") ) )</f>
        <v>4.1937502744782099E-2</v>
      </c>
      <c r="AD5">
        <f>TRANSPOSE( [2]!obGet([2]!obCall("",AD2,"getRealizations") ) )</f>
        <v>3.4609100035323317E-2</v>
      </c>
      <c r="AE5">
        <f>TRANSPOSE( [2]!obGet([2]!obCall("",AE2,"getRealizations") ) )</f>
        <v>5.0586684963297379E-2</v>
      </c>
      <c r="AF5">
        <f>TRANSPOSE( [2]!obGet([2]!obCall("",AF2,"getRealizations") ) )</f>
        <v>3.7735507094342084E-2</v>
      </c>
      <c r="AG5">
        <f>TRANSPOSE( [2]!obGet([2]!obCall("",AG2,"getRealizations") ) )</f>
        <v>5.5431571136696375E-2</v>
      </c>
      <c r="AH5">
        <f>TRANSPOSE( [2]!obGet([2]!obCall("",AH2,"getRealizations") ) )</f>
        <v>7.3238792447265458E-2</v>
      </c>
      <c r="AI5">
        <f>TRANSPOSE( [2]!obGet([2]!obCall("",AI2,"getRealizations") ) )</f>
        <v>7.1173274660765604E-2</v>
      </c>
      <c r="AJ5">
        <f>TRANSPOSE( [2]!obGet([2]!obCall("",AJ2,"getRealizations") ) )</f>
        <v>5.3369060628947571E-2</v>
      </c>
      <c r="AK5">
        <f>TRANSPOSE( [2]!obGet([2]!obCall("",AK2,"getRealizations") ) )</f>
        <v>6.0759345706660042E-2</v>
      </c>
      <c r="AL5">
        <f>TRANSPOSE( [2]!obGet([2]!obCall("",AL2,"getRealizations") ) )</f>
        <v>4.2270180244049486E-2</v>
      </c>
      <c r="AM5">
        <f>TRANSPOSE( [2]!obGet([2]!obCall("",AM2,"getRealizations") ) )</f>
        <v>5.1216709045876427E-2</v>
      </c>
      <c r="AN5">
        <f>TRANSPOSE( [2]!obGet([2]!obCall("",AN2,"getRealizations") ) )</f>
        <v>6.668705881084544E-2</v>
      </c>
      <c r="AO5">
        <f>TRANSPOSE( [2]!obGet([2]!obCall("",AO2,"getRealizations") ) )</f>
        <v>7.2587433311945629E-2</v>
      </c>
      <c r="AP5">
        <f>TRANSPOSE( [2]!obGet([2]!obCall("",AP2,"getRealizations") ) )</f>
        <v>6.8909731503141183E-2</v>
      </c>
      <c r="AQ5">
        <f>TRANSPOSE( [2]!obGet([2]!obCall("",AQ2,"getRealizations") ) )</f>
        <v>7.666886777842194E-2</v>
      </c>
      <c r="AR5">
        <f>TRANSPOSE( [2]!obGet([2]!obCall("",AR2,"getRealizations") ) )</f>
        <v>6.4810953543055785E-2</v>
      </c>
      <c r="AS5">
        <f>TRANSPOSE( [2]!obGet([2]!obCall("",AS2,"getRealizations") ) )</f>
        <v>6.0772446933437696E-2</v>
      </c>
      <c r="AT5">
        <f>TRANSPOSE( [2]!obGet([2]!obCall("",AT2,"getRealizations") ) )</f>
        <v>6.0418289822974966E-2</v>
      </c>
      <c r="AU5">
        <f>TRANSPOSE( [2]!obGet([2]!obCall("",AU2,"getRealizations") ) )</f>
        <v>5.6646518261379911E-2</v>
      </c>
      <c r="AV5">
        <f>TRANSPOSE( [2]!obGet([2]!obCall("",AV2,"getRealizations") ) )</f>
        <v>6.5746221835578392E-2</v>
      </c>
      <c r="AW5">
        <f>TRANSPOSE( [2]!obGet([2]!obCall("",AW2,"getRealizations") ) )</f>
        <v>7.9044282496055718E-2</v>
      </c>
      <c r="AX5">
        <f>TRANSPOSE( [2]!obGet([2]!obCall("",AX2,"getRealizations") ) )</f>
        <v>8.5538790282828819E-2</v>
      </c>
      <c r="AY5">
        <f>TRANSPOSE( [2]!obGet([2]!obCall("",AY2,"getRealizations") ) )</f>
        <v>7.2953018016259238E-2</v>
      </c>
      <c r="AZ5">
        <f>TRANSPOSE( [2]!obGet([2]!obCall("",AZ2,"getRealizations") ) )</f>
        <v>9.4173297119679811E-2</v>
      </c>
      <c r="BA5">
        <f>TRANSPOSE( [2]!obGet([2]!obCall("",BA2,"getRealizations") ) )</f>
        <v>8.6797776427535944E-2</v>
      </c>
      <c r="BB5">
        <f>TRANSPOSE( [2]!obGet([2]!obCall("",BB2,"getRealizations") ) )</f>
        <v>7.3238699978154506E-2</v>
      </c>
      <c r="BC5">
        <f>TRANSPOSE( [2]!obGet([2]!obCall("",BC2,"getRealizations") ) )</f>
        <v>6.5989518469059691E-2</v>
      </c>
      <c r="BD5">
        <f>TRANSPOSE( [2]!obGet([2]!obCall("",BD2,"getRealizations") ) )</f>
        <v>7.6559714854322169E-2</v>
      </c>
      <c r="BE5">
        <f>TRANSPOSE( [2]!obGet([2]!obCall("",BE2,"getRealizations") ) )</f>
        <v>6.6204723293198806E-2</v>
      </c>
      <c r="BF5">
        <f>TRANSPOSE( [2]!obGet([2]!obCall("",BF2,"getRealizations") ) )</f>
        <v>7.4913934120424103E-2</v>
      </c>
      <c r="BG5">
        <f>TRANSPOSE( [2]!obGet([2]!obCall("",BG2,"getRealizations") ) )</f>
        <v>7.5601090402077048E-2</v>
      </c>
      <c r="BH5">
        <f>TRANSPOSE( [2]!obGet([2]!obCall("",BH2,"getRealizations") ) )</f>
        <v>6.9639378405776678E-2</v>
      </c>
      <c r="BI5">
        <f>TRANSPOSE( [2]!obGet([2]!obCall("",BI2,"getRealizations") ) )</f>
        <v>6.9522799612475261E-2</v>
      </c>
      <c r="BJ5">
        <f>TRANSPOSE( [2]!obGet([2]!obCall("",BJ2,"getRealizations") ) )</f>
        <v>5.2967705797712095E-2</v>
      </c>
      <c r="BK5">
        <f>TRANSPOSE( [2]!obGet([2]!obCall("",BK2,"getRealizations") ) )</f>
        <v>6.2851615354479154E-2</v>
      </c>
      <c r="BL5">
        <f>TRANSPOSE( [2]!obGet([2]!obCall("",BL2,"getRealizations") ) )</f>
        <v>8.2301486362210477E-2</v>
      </c>
      <c r="BM5">
        <f>TRANSPOSE( [2]!obGet([2]!obCall("",BM2,"getRealizations") ) )</f>
        <v>8.3688485541561858E-2</v>
      </c>
      <c r="BN5">
        <f>TRANSPOSE( [2]!obGet([2]!obCall("",BN2,"getRealizations") ) )</f>
        <v>8.5662154467775045E-2</v>
      </c>
      <c r="BO5">
        <f>TRANSPOSE( [2]!obGet([2]!obCall("",BO2,"getRealizations") ) )</f>
        <v>7.6919169656564507E-2</v>
      </c>
      <c r="BP5">
        <f>TRANSPOSE( [2]!obGet([2]!obCall("",BP2,"getRealizations") ) )</f>
        <v>8.0784687976939912E-2</v>
      </c>
      <c r="BQ5">
        <f>TRANSPOSE( [2]!obGet([2]!obCall("",BQ2,"getRealizations") ) )</f>
        <v>7.5058622113831713E-2</v>
      </c>
      <c r="BR5">
        <f>TRANSPOSE( [2]!obGet([2]!obCall("",BR2,"getRealizations") ) )</f>
        <v>9.8759127828286206E-2</v>
      </c>
      <c r="BS5">
        <f>TRANSPOSE( [2]!obGet([2]!obCall("",BS2,"getRealizations") ) )</f>
        <v>9.7750545075810047E-2</v>
      </c>
      <c r="BT5">
        <f>TRANSPOSE( [2]!obGet([2]!obCall("",BT2,"getRealizations") ) )</f>
        <v>9.5025271571001019E-2</v>
      </c>
      <c r="BU5">
        <f>TRANSPOSE( [2]!obGet([2]!obCall("",BU2,"getRealizations") ) )</f>
        <v>9.3195890413500515E-2</v>
      </c>
      <c r="BV5">
        <f>TRANSPOSE( [2]!obGet([2]!obCall("",BV2,"getRealizations") ) )</f>
        <v>0.1039643153525857</v>
      </c>
      <c r="BW5">
        <f>TRANSPOSE( [2]!obGet([2]!obCall("",BW2,"getRealizations") ) )</f>
        <v>0.11405759950985836</v>
      </c>
      <c r="BX5">
        <f>TRANSPOSE( [2]!obGet([2]!obCall("",BX2,"getRealizations") ) )</f>
        <v>9.7776006245750335E-2</v>
      </c>
      <c r="BY5">
        <f>TRANSPOSE( [2]!obGet([2]!obCall("",BY2,"getRealizations") ) )</f>
        <v>8.655874032825267E-2</v>
      </c>
      <c r="BZ5">
        <f>TRANSPOSE( [2]!obGet([2]!obCall("",BZ2,"getRealizations") ) )</f>
        <v>9.0218083114413011E-2</v>
      </c>
      <c r="CA5">
        <f>TRANSPOSE( [2]!obGet([2]!obCall("",CA2,"getRealizations") ) )</f>
        <v>8.9366401250971145E-2</v>
      </c>
      <c r="CB5">
        <f>TRANSPOSE( [2]!obGet([2]!obCall("",CB2,"getRealizations") ) )</f>
        <v>0.10619985997322018</v>
      </c>
      <c r="CC5">
        <f>TRANSPOSE( [2]!obGet([2]!obCall("",CC2,"getRealizations") ) )</f>
        <v>0.10466866926483061</v>
      </c>
      <c r="CD5">
        <f>TRANSPOSE( [2]!obGet([2]!obCall("",CD2,"getRealizations") ) )</f>
        <v>9.0063864627834889E-2</v>
      </c>
      <c r="CE5">
        <f>TRANSPOSE( [2]!obGet([2]!obCall("",CE2,"getRealizations") ) )</f>
        <v>0.10555492180422102</v>
      </c>
      <c r="CF5">
        <f>TRANSPOSE( [2]!obGet([2]!obCall("",CF2,"getRealizations") ) )</f>
        <v>0.10266203095141266</v>
      </c>
      <c r="CG5" t="e">
        <f>TRANSPOSE( [2]!obGet([2]!obCall("",CG2,"getRealizations") ) )</f>
        <v>#VALUE!</v>
      </c>
      <c r="CH5">
        <f>TRANSPOSE( [2]!obGet([2]!obCall("",CH2,"getRealizations") ) )</f>
        <v>9.2053763882752715E-2</v>
      </c>
      <c r="CI5">
        <f>TRANSPOSE( [2]!obGet([2]!obCall("",CI2,"getRealizations") ) )</f>
        <v>0.10650928964865056</v>
      </c>
      <c r="CJ5">
        <f>TRANSPOSE( [2]!obGet([2]!obCall("",CJ2,"getRealizations") ) )</f>
        <v>0.11074209149116328</v>
      </c>
      <c r="CK5">
        <f>TRANSPOSE( [2]!obGet([2]!obCall("",CK2,"getRealizations") ) )</f>
        <v>0.1057915509810389</v>
      </c>
      <c r="CL5">
        <f>TRANSPOSE( [2]!obGet([2]!obCall("",CL2,"getRealizations") ) )</f>
        <v>0.10177588440693808</v>
      </c>
      <c r="CM5">
        <f>TRANSPOSE( [2]!obGet([2]!obCall("",CM2,"getRealizations") ) )</f>
        <v>0.11249492282514693</v>
      </c>
      <c r="CN5">
        <f>TRANSPOSE( [2]!obGet([2]!obCall("",CN2,"getRealizations") ) )</f>
        <v>8.9358189205945848E-2</v>
      </c>
      <c r="CO5">
        <f>TRANSPOSE( [2]!obGet([2]!obCall("",CO2,"getRealizations") ) )</f>
        <v>9.6733659745334641E-2</v>
      </c>
      <c r="CP5">
        <f>TRANSPOSE( [2]!obGet([2]!obCall("",CP2,"getRealizations") ) )</f>
        <v>0.12114534830525317</v>
      </c>
    </row>
    <row r="6" spans="1:94" x14ac:dyDescent="0.25">
      <c r="A6" t="str">
        <f>[2]!obMake("td.deltaT","double",B6)</f>
        <v>td.deltaT 
[253864]</v>
      </c>
      <c r="B6" s="11">
        <v>0.125</v>
      </c>
      <c r="D6" t="str">
        <f>[2]!obMake("numberOfPaths", "int",E6)</f>
        <v>numberOfPaths 
[253865]</v>
      </c>
      <c r="E6" s="11">
        <v>50</v>
      </c>
      <c r="G6" s="10" t="s">
        <v>19</v>
      </c>
      <c r="I6" t="str">
        <f>[2]!obMake("mu","double",J6)</f>
        <v>mu 
[253871]</v>
      </c>
      <c r="J6" s="11">
        <v>0.03</v>
      </c>
    </row>
    <row r="7" spans="1:94" x14ac:dyDescent="0.25">
      <c r="D7" t="str">
        <f>[2]!obMake("seed","int",E7 )</f>
        <v>seed 
[253867]</v>
      </c>
      <c r="E7" s="11">
        <v>46</v>
      </c>
      <c r="G7" t="str">
        <f>[2]!obMake("process", obLibs&amp;"net.finmath.montecarlo.process.ProcessEulerScheme", D10)</f>
        <v>process 
[253875]</v>
      </c>
      <c r="I7" t="str">
        <f>[2]!obMake("nu","double", J7)</f>
        <v>nu 
[253858]</v>
      </c>
      <c r="J7" s="11">
        <v>0.03</v>
      </c>
      <c r="N7" t="s">
        <v>38</v>
      </c>
    </row>
    <row r="8" spans="1:94" x14ac:dyDescent="0.25">
      <c r="A8" s="10" t="s">
        <v>19</v>
      </c>
      <c r="I8" t="str">
        <f>G7</f>
        <v>process 
[253875]</v>
      </c>
      <c r="N8" t="s">
        <v>41</v>
      </c>
      <c r="O8" s="11">
        <f>(B5-1)*B6</f>
        <v>9.875</v>
      </c>
    </row>
    <row r="9" spans="1:94" x14ac:dyDescent="0.25">
      <c r="A9" t="str">
        <f>[2]!obMake("timeDiscretization2", obLibs&amp;"net.finmath.time.TimeDiscretization",A4:A6)</f>
        <v>timeDiscretization2 
[253869]</v>
      </c>
      <c r="D9" s="10" t="s">
        <v>19</v>
      </c>
      <c r="N9" t="s">
        <v>39</v>
      </c>
      <c r="O9" t="str">
        <f>[2]!obCall("bondPrice", $D$29, "getZeroCouponBond", [2]!obMake("", "double", O11),[2]!obMake("", "double", $O$8))</f>
        <v>bondPrice 
[256760]</v>
      </c>
      <c r="P9" t="str">
        <f>[2]!obCall("bondPrice", $D$29, "getZeroCouponBond", [2]!obMake("", "double", P11),[2]!obMake("", "double", $O$8))</f>
        <v>bondPrice 
[256582]</v>
      </c>
      <c r="Q9" t="str">
        <f>[2]!obCall("bondPrice", $D$29, "getZeroCouponBond", [2]!obMake("", "double", Q11),[2]!obMake("", "double", $O$8))</f>
        <v>bondPrice 
[256408]</v>
      </c>
      <c r="R9" t="str">
        <f>[2]!obCall("bondPrice", $D$29, "getZeroCouponBond", [2]!obMake("", "double", R11),[2]!obMake("", "double", $O$8))</f>
        <v>bondPrice 
[256642]</v>
      </c>
      <c r="S9" t="str">
        <f>[2]!obCall("bondPrice", $D$29, "getZeroCouponBond", [2]!obMake("", "double", S11),[2]!obMake("", "double", $O$8))</f>
        <v>bondPrice 
[256288]</v>
      </c>
      <c r="T9" t="str">
        <f>[2]!obCall("bondPrice", $D$29, "getZeroCouponBond", [2]!obMake("", "double", T11),[2]!obMake("", "double", $O$8))</f>
        <v>bondPrice 
[256348]</v>
      </c>
      <c r="U9" t="str">
        <f>[2]!obCall("bondPrice", $D$29, "getZeroCouponBond", [2]!obMake("", "double", U11),[2]!obMake("", "double", $O$8))</f>
        <v>bondPrice 
[256414]</v>
      </c>
      <c r="V9" t="str">
        <f>[2]!obCall("bondPrice", $D$29, "getZeroCouponBond", [2]!obMake("", "double", V11),[2]!obMake("", "double", $O$8))</f>
        <v>bondPrice 
[256648]</v>
      </c>
      <c r="W9" t="str">
        <f>[2]!obCall("bondPrice", $D$29, "getZeroCouponBond", [2]!obMake("", "double", W11),[2]!obMake("", "double", $O$8))</f>
        <v>bondPrice 
[256528]</v>
      </c>
      <c r="X9" t="str">
        <f>[2]!obCall("bondPrice", $D$29, "getZeroCouponBond", [2]!obMake("", "double", X11),[2]!obMake("", "double", $O$8))</f>
        <v>bondPrice 
[256588]</v>
      </c>
      <c r="Y9" t="str">
        <f>[2]!obCall("bondPrice", $D$29, "getZeroCouponBond", [2]!obMake("", "double", Y11),[2]!obMake("", "double", $O$8))</f>
        <v>bondPrice 
[256420]</v>
      </c>
      <c r="Z9" t="str">
        <f>[2]!obCall("bondPrice", $D$29, "getZeroCouponBond", [2]!obMake("", "double", Z11),[2]!obMake("", "double", $O$8))</f>
        <v>bondPrice 
[256654]</v>
      </c>
      <c r="AA9" t="str">
        <f>[2]!obCall("bondPrice", $D$29, "getZeroCouponBond", [2]!obMake("", "double", AA11),[2]!obMake("", "double", $O$8))</f>
        <v>bondPrice 
[256294]</v>
      </c>
      <c r="AB9" t="str">
        <f>[2]!obCall("bondPrice", $D$29, "getZeroCouponBond", [2]!obMake("", "double", AB11),[2]!obMake("", "double", $O$8))</f>
        <v>bondPrice 
[256354]</v>
      </c>
      <c r="AC9" t="str">
        <f>[2]!obCall("bondPrice", $D$29, "getZeroCouponBond", [2]!obMake("", "double", AC11),[2]!obMake("", "double", $O$8))</f>
        <v>bondPrice 
[256426]</v>
      </c>
      <c r="AD9" t="str">
        <f>[2]!obCall("bondPrice", $D$29, "getZeroCouponBond", [2]!obMake("", "double", AD11),[2]!obMake("", "double", $O$8))</f>
        <v>bondPrice 
[256660]</v>
      </c>
      <c r="AE9" t="str">
        <f>[2]!obCall("bondPrice", $D$29, "getZeroCouponBond", [2]!obMake("", "double", AE11),[2]!obMake("", "double", $O$8))</f>
        <v>bondPrice 
[256534]</v>
      </c>
      <c r="AF9" t="str">
        <f>[2]!obCall("bondPrice", $D$29, "getZeroCouponBond", [2]!obMake("", "double", AF11),[2]!obMake("", "double", $O$8))</f>
        <v>bondPrice 
[256594]</v>
      </c>
      <c r="AG9" t="str">
        <f>[2]!obCall("bondPrice", $D$29, "getZeroCouponBond", [2]!obMake("", "double", AG11),[2]!obMake("", "double", $O$8))</f>
        <v>bondPrice 
[256432]</v>
      </c>
      <c r="AH9" t="str">
        <f>[2]!obCall("bondPrice", $D$29, "getZeroCouponBond", [2]!obMake("", "double", AH11),[2]!obMake("", "double", $O$8))</f>
        <v>bondPrice 
[256666]</v>
      </c>
      <c r="AI9" t="str">
        <f>[2]!obCall("bondPrice", $D$29, "getZeroCouponBond", [2]!obMake("", "double", AI11),[2]!obMake("", "double", $O$8))</f>
        <v>bondPrice 
[256300]</v>
      </c>
      <c r="AJ9" t="str">
        <f>[2]!obCall("bondPrice", $D$29, "getZeroCouponBond", [2]!obMake("", "double", AJ11),[2]!obMake("", "double", $O$8))</f>
        <v>bondPrice 
[256360]</v>
      </c>
      <c r="AK9" t="str">
        <f>[2]!obCall("bondPrice", $D$29, "getZeroCouponBond", [2]!obMake("", "double", AK11),[2]!obMake("", "double", $O$8))</f>
        <v>bondPrice 
[256438]</v>
      </c>
      <c r="AL9" t="str">
        <f>[2]!obCall("bondPrice", $D$29, "getZeroCouponBond", [2]!obMake("", "double", AL11),[2]!obMake("", "double", $O$8))</f>
        <v>bondPrice 
[256672]</v>
      </c>
      <c r="AM9" t="str">
        <f>[2]!obCall("bondPrice", $D$29, "getZeroCouponBond", [2]!obMake("", "double", AM11),[2]!obMake("", "double", $O$8))</f>
        <v>bondPrice 
[256540]</v>
      </c>
      <c r="AN9" t="str">
        <f>[2]!obCall("bondPrice", $D$29, "getZeroCouponBond", [2]!obMake("", "double", AN11),[2]!obMake("", "double", $O$8))</f>
        <v>bondPrice 
[256600]</v>
      </c>
      <c r="AO9" t="str">
        <f>[2]!obCall("bondPrice", $D$29, "getZeroCouponBond", [2]!obMake("", "double", AO11),[2]!obMake("", "double", $O$8))</f>
        <v>bondPrice 
[256444]</v>
      </c>
      <c r="AP9" t="str">
        <f>[2]!obCall("bondPrice", $D$29, "getZeroCouponBond", [2]!obMake("", "double", AP11),[2]!obMake("", "double", $O$8))</f>
        <v>bondPrice 
[256678]</v>
      </c>
      <c r="AQ9" t="str">
        <f>[2]!obCall("bondPrice", $D$29, "getZeroCouponBond", [2]!obMake("", "double", AQ11),[2]!obMake("", "double", $O$8))</f>
        <v>bondPrice 
[256306]</v>
      </c>
      <c r="AR9" t="str">
        <f>[2]!obCall("bondPrice", $D$29, "getZeroCouponBond", [2]!obMake("", "double", AR11),[2]!obMake("", "double", $O$8))</f>
        <v>bondPrice 
[256366]</v>
      </c>
      <c r="AS9" t="str">
        <f>[2]!obCall("bondPrice", $D$29, "getZeroCouponBond", [2]!obMake("", "double", AS11),[2]!obMake("", "double", $O$8))</f>
        <v>bondPrice 
[256450]</v>
      </c>
      <c r="AT9" t="str">
        <f>[2]!obCall("bondPrice", $D$29, "getZeroCouponBond", [2]!obMake("", "double", AT11),[2]!obMake("", "double", $O$8))</f>
        <v>bondPrice 
[256684]</v>
      </c>
      <c r="AU9" t="str">
        <f>[2]!obCall("bondPrice", $D$29, "getZeroCouponBond", [2]!obMake("", "double", AU11),[2]!obMake("", "double", $O$8))</f>
        <v>bondPrice 
[256546]</v>
      </c>
      <c r="AV9" t="str">
        <f>[2]!obCall("bondPrice", $D$29, "getZeroCouponBond", [2]!obMake("", "double", AV11),[2]!obMake("", "double", $O$8))</f>
        <v>bondPrice 
[256606]</v>
      </c>
      <c r="AW9" t="str">
        <f>[2]!obCall("bondPrice", $D$29, "getZeroCouponBond", [2]!obMake("", "double", AW11),[2]!obMake("", "double", $O$8))</f>
        <v>bondPrice 
[256456]</v>
      </c>
      <c r="AX9" t="str">
        <f>[2]!obCall("bondPrice", $D$29, "getZeroCouponBond", [2]!obMake("", "double", AX11),[2]!obMake("", "double", $O$8))</f>
        <v>bondPrice 
[256690]</v>
      </c>
      <c r="AY9" t="str">
        <f>[2]!obCall("bondPrice", $D$29, "getZeroCouponBond", [2]!obMake("", "double", AY11),[2]!obMake("", "double", $O$8))</f>
        <v>bondPrice 
[256312]</v>
      </c>
      <c r="AZ9" t="str">
        <f>[2]!obCall("bondPrice", $D$29, "getZeroCouponBond", [2]!obMake("", "double", AZ11),[2]!obMake("", "double", $O$8))</f>
        <v>bondPrice 
[256372]</v>
      </c>
      <c r="BA9" t="str">
        <f>[2]!obCall("bondPrice", $D$29, "getZeroCouponBond", [2]!obMake("", "double", BA11),[2]!obMake("", "double", $O$8))</f>
        <v>bondPrice 
[256462]</v>
      </c>
      <c r="BB9" t="str">
        <f>[2]!obCall("bondPrice", $D$29, "getZeroCouponBond", [2]!obMake("", "double", BB11),[2]!obMake("", "double", $O$8))</f>
        <v>bondPrice 
[256696]</v>
      </c>
      <c r="BC9" t="str">
        <f>[2]!obCall("bondPrice", $D$29, "getZeroCouponBond", [2]!obMake("", "double", BC11),[2]!obMake("", "double", $O$8))</f>
        <v>bondPrice 
[256552]</v>
      </c>
      <c r="BD9" t="str">
        <f>[2]!obCall("bondPrice", $D$29, "getZeroCouponBond", [2]!obMake("", "double", BD11),[2]!obMake("", "double", $O$8))</f>
        <v>bondPrice 
[256612]</v>
      </c>
      <c r="BE9" t="str">
        <f>[2]!obCall("bondPrice", $D$29, "getZeroCouponBond", [2]!obMake("", "double", BE11),[2]!obMake("", "double", $O$8))</f>
        <v>bondPrice 
[256468]</v>
      </c>
      <c r="BF9" t="str">
        <f>[2]!obCall("bondPrice", $D$29, "getZeroCouponBond", [2]!obMake("", "double", BF11),[2]!obMake("", "double", $O$8))</f>
        <v>bondPrice 
[256702]</v>
      </c>
      <c r="BG9" t="str">
        <f>[2]!obCall("bondPrice", $D$29, "getZeroCouponBond", [2]!obMake("", "double", BG11),[2]!obMake("", "double", $O$8))</f>
        <v>bondPrice 
[256318]</v>
      </c>
      <c r="BH9" t="str">
        <f>[2]!obCall("bondPrice", $D$29, "getZeroCouponBond", [2]!obMake("", "double", BH11),[2]!obMake("", "double", $O$8))</f>
        <v>bondPrice 
[256378]</v>
      </c>
      <c r="BI9" t="str">
        <f>[2]!obCall("bondPrice", $D$29, "getZeroCouponBond", [2]!obMake("", "double", BI11),[2]!obMake("", "double", $O$8))</f>
        <v>bondPrice 
[256474]</v>
      </c>
      <c r="BJ9" t="str">
        <f>[2]!obCall("bondPrice", $D$29, "getZeroCouponBond", [2]!obMake("", "double", BJ11),[2]!obMake("", "double", $O$8))</f>
        <v>bondPrice 
[256708]</v>
      </c>
      <c r="BK9" t="str">
        <f>[2]!obCall("bondPrice", $D$29, "getZeroCouponBond", [2]!obMake("", "double", BK11),[2]!obMake("", "double", $O$8))</f>
        <v>bondPrice 
[256558]</v>
      </c>
      <c r="BL9" t="str">
        <f>[2]!obCall("bondPrice", $D$29, "getZeroCouponBond", [2]!obMake("", "double", BL11),[2]!obMake("", "double", $O$8))</f>
        <v>bondPrice 
[256618]</v>
      </c>
      <c r="BM9" t="str">
        <f>[2]!obCall("bondPrice", $D$29, "getZeroCouponBond", [2]!obMake("", "double", BM11),[2]!obMake("", "double", $O$8))</f>
        <v>bondPrice 
[256480]</v>
      </c>
      <c r="BN9" t="str">
        <f>[2]!obCall("bondPrice", $D$29, "getZeroCouponBond", [2]!obMake("", "double", BN11),[2]!obMake("", "double", $O$8))</f>
        <v>bondPrice 
[256714]</v>
      </c>
      <c r="BO9" t="str">
        <f>[2]!obCall("bondPrice", $D$29, "getZeroCouponBond", [2]!obMake("", "double", BO11),[2]!obMake("", "double", $O$8))</f>
        <v>bondPrice 
[256324]</v>
      </c>
      <c r="BP9" t="str">
        <f>[2]!obCall("bondPrice", $D$29, "getZeroCouponBond", [2]!obMake("", "double", BP11),[2]!obMake("", "double", $O$8))</f>
        <v>bondPrice 
[256384]</v>
      </c>
      <c r="BQ9" t="str">
        <f>[2]!obCall("bondPrice", $D$29, "getZeroCouponBond", [2]!obMake("", "double", BQ11),[2]!obMake("", "double", $O$8))</f>
        <v>bondPrice 
[256486]</v>
      </c>
      <c r="BR9" t="str">
        <f>[2]!obCall("bondPrice", $D$29, "getZeroCouponBond", [2]!obMake("", "double", BR11),[2]!obMake("", "double", $O$8))</f>
        <v>bondPrice 
[256720]</v>
      </c>
      <c r="BS9" t="str">
        <f>[2]!obCall("bondPrice", $D$29, "getZeroCouponBond", [2]!obMake("", "double", BS11),[2]!obMake("", "double", $O$8))</f>
        <v>bondPrice 
[256564]</v>
      </c>
      <c r="BT9" t="str">
        <f>[2]!obCall("bondPrice", $D$29, "getZeroCouponBond", [2]!obMake("", "double", BT11),[2]!obMake("", "double", $O$8))</f>
        <v>bondPrice 
[256624]</v>
      </c>
      <c r="BU9" t="str">
        <f>[2]!obCall("bondPrice", $D$29, "getZeroCouponBond", [2]!obMake("", "double", BU11),[2]!obMake("", "double", $O$8))</f>
        <v>bondPrice 
[256492]</v>
      </c>
      <c r="BV9" t="str">
        <f>[2]!obCall("bondPrice", $D$29, "getZeroCouponBond", [2]!obMake("", "double", BV11),[2]!obMake("", "double", $O$8))</f>
        <v>bondPrice 
[256726]</v>
      </c>
      <c r="BW9" t="str">
        <f>[2]!obCall("bondPrice", $D$29, "getZeroCouponBond", [2]!obMake("", "double", BW11),[2]!obMake("", "double", $O$8))</f>
        <v>bondPrice 
[256330]</v>
      </c>
      <c r="BX9" t="str">
        <f>[2]!obCall("bondPrice", $D$29, "getZeroCouponBond", [2]!obMake("", "double", BX11),[2]!obMake("", "double", $O$8))</f>
        <v>bondPrice 
[256390]</v>
      </c>
      <c r="BY9" t="str">
        <f>[2]!obCall("bondPrice", $D$29, "getZeroCouponBond", [2]!obMake("", "double", BY11),[2]!obMake("", "double", $O$8))</f>
        <v>bondPrice 
[256498]</v>
      </c>
      <c r="BZ9" t="str">
        <f>[2]!obCall("bondPrice", $D$29, "getZeroCouponBond", [2]!obMake("", "double", BZ11),[2]!obMake("", "double", $O$8))</f>
        <v>bondPrice 
[256732]</v>
      </c>
      <c r="CA9" t="str">
        <f>[2]!obCall("bondPrice", $D$29, "getZeroCouponBond", [2]!obMake("", "double", CA11),[2]!obMake("", "double", $O$8))</f>
        <v>bondPrice 
[256570]</v>
      </c>
      <c r="CB9" t="str">
        <f>[2]!obCall("bondPrice", $D$29, "getZeroCouponBond", [2]!obMake("", "double", CB11),[2]!obMake("", "double", $O$8))</f>
        <v>bondPrice 
[256630]</v>
      </c>
      <c r="CC9" t="str">
        <f>[2]!obCall("bondPrice", $D$29, "getZeroCouponBond", [2]!obMake("", "double", CC11),[2]!obMake("", "double", $O$8))</f>
        <v>bondPrice 
[256504]</v>
      </c>
      <c r="CD9" t="str">
        <f>[2]!obCall("bondPrice", $D$29, "getZeroCouponBond", [2]!obMake("", "double", CD11),[2]!obMake("", "double", $O$8))</f>
        <v>bondPrice 
[256738]</v>
      </c>
      <c r="CE9" t="str">
        <f>[2]!obCall("bondPrice", $D$29, "getZeroCouponBond", [2]!obMake("", "double", CE11),[2]!obMake("", "double", $O$8))</f>
        <v>bondPrice 
[256336]</v>
      </c>
      <c r="CF9" t="str">
        <f>[2]!obCall("bondPrice", $D$29, "getZeroCouponBond", [2]!obMake("", "double", CF11),[2]!obMake("", "double", $O$8))</f>
        <v>bondPrice 
[256396]</v>
      </c>
      <c r="CG9" t="str">
        <f>[2]!obCall("bondPrice", $D$29, "getZeroCouponBond", [2]!obMake("", "double", CG11),[2]!obMake("", "double", $O$8))</f>
        <v>bondPrice 
[256510]</v>
      </c>
      <c r="CH9" t="str">
        <f>[2]!obCall("bondPrice", $D$29, "getZeroCouponBond", [2]!obMake("", "double", CH11),[2]!obMake("", "double", $O$8))</f>
        <v>bondPrice 
[256744]</v>
      </c>
      <c r="CI9" t="str">
        <f>[2]!obCall("bondPrice", $D$29, "getZeroCouponBond", [2]!obMake("", "double", CI11),[2]!obMake("", "double", $O$8))</f>
        <v>bondPrice 
[256576]</v>
      </c>
      <c r="CJ9" t="str">
        <f>[2]!obCall("bondPrice", $D$29, "getZeroCouponBond", [2]!obMake("", "double", CJ11),[2]!obMake("", "double", $O$8))</f>
        <v>bondPrice 
[256636]</v>
      </c>
      <c r="CK9" t="str">
        <f>[2]!obCall("bondPrice", $D$29, "getZeroCouponBond", [2]!obMake("", "double", CK11),[2]!obMake("", "double", $O$8))</f>
        <v>bondPrice 
[256516]</v>
      </c>
      <c r="CL9" t="str">
        <f>[2]!obCall("bondPrice", $D$29, "getZeroCouponBond", [2]!obMake("", "double", CL11),[2]!obMake("", "double", $O$8))</f>
        <v>bondPrice 
[256750]</v>
      </c>
      <c r="CM9" t="str">
        <f>[2]!obCall("bondPrice", $D$29, "getZeroCouponBond", [2]!obMake("", "double", CM11),[2]!obMake("", "double", $O$8))</f>
        <v>bondPrice 
[256342]</v>
      </c>
      <c r="CN9" t="str">
        <f>[2]!obCall("bondPrice", $D$29, "getZeroCouponBond", [2]!obMake("", "double", CN11),[2]!obMake("", "double", $O$8))</f>
        <v>bondPrice 
[256402]</v>
      </c>
      <c r="CO9" t="str">
        <f>[2]!obCall("bondPrice", $D$29, "getZeroCouponBond", [2]!obMake("", "double", CO11),[2]!obMake("", "double", $O$8))</f>
        <v>bondPrice 
[256522]</v>
      </c>
      <c r="CP9" t="str">
        <f>[2]!obCall("bondPrice", $D$29, "getZeroCouponBond", [2]!obMake("", "double", CP11),[2]!obMake("", "double", $O$8))</f>
        <v>bondPrice 
[256756]</v>
      </c>
    </row>
    <row r="10" spans="1:94" x14ac:dyDescent="0.25">
      <c r="D10" t="str">
        <f>[2]!obMake("brownianMotion", obLibs&amp;"net.finmath.montecarlo.BrownianMotion",D4:D7)</f>
        <v>brownianMotion 
[253874]</v>
      </c>
      <c r="I10" s="10" t="s">
        <v>19</v>
      </c>
      <c r="N10" t="s">
        <v>28</v>
      </c>
      <c r="O10">
        <v>0</v>
      </c>
      <c r="P10">
        <v>1</v>
      </c>
      <c r="Q10">
        <v>2</v>
      </c>
      <c r="R10">
        <v>3</v>
      </c>
      <c r="S10">
        <v>4</v>
      </c>
      <c r="T10">
        <v>5</v>
      </c>
      <c r="U10">
        <v>6</v>
      </c>
      <c r="V10">
        <v>7</v>
      </c>
      <c r="W10">
        <v>8</v>
      </c>
      <c r="X10">
        <v>9</v>
      </c>
      <c r="Y10">
        <v>10</v>
      </c>
      <c r="Z10">
        <v>11</v>
      </c>
      <c r="AA10">
        <v>12</v>
      </c>
      <c r="AB10">
        <v>13</v>
      </c>
      <c r="AC10">
        <v>14</v>
      </c>
      <c r="AD10">
        <v>15</v>
      </c>
      <c r="AE10">
        <v>16</v>
      </c>
      <c r="AF10">
        <v>17</v>
      </c>
      <c r="AG10">
        <v>18</v>
      </c>
      <c r="AH10">
        <v>19</v>
      </c>
      <c r="AI10">
        <v>20</v>
      </c>
      <c r="AJ10">
        <v>21</v>
      </c>
      <c r="AK10">
        <v>22</v>
      </c>
      <c r="AL10">
        <v>23</v>
      </c>
      <c r="AM10">
        <v>24</v>
      </c>
      <c r="AN10">
        <v>25</v>
      </c>
      <c r="AO10">
        <v>26</v>
      </c>
      <c r="AP10">
        <v>27</v>
      </c>
      <c r="AQ10">
        <v>28</v>
      </c>
      <c r="AR10">
        <v>29</v>
      </c>
      <c r="AS10">
        <v>30</v>
      </c>
      <c r="AT10">
        <v>31</v>
      </c>
      <c r="AU10">
        <v>32</v>
      </c>
      <c r="AV10">
        <v>33</v>
      </c>
      <c r="AW10">
        <v>34</v>
      </c>
      <c r="AX10">
        <v>35</v>
      </c>
      <c r="AY10">
        <v>36</v>
      </c>
      <c r="AZ10">
        <v>37</v>
      </c>
      <c r="BA10">
        <v>38</v>
      </c>
      <c r="BB10">
        <v>39</v>
      </c>
      <c r="BC10">
        <v>40</v>
      </c>
      <c r="BD10">
        <v>41</v>
      </c>
      <c r="BE10">
        <v>42</v>
      </c>
      <c r="BF10">
        <v>43</v>
      </c>
      <c r="BG10">
        <v>44</v>
      </c>
      <c r="BH10">
        <v>45</v>
      </c>
      <c r="BI10">
        <v>46</v>
      </c>
      <c r="BJ10">
        <v>47</v>
      </c>
      <c r="BK10">
        <v>48</v>
      </c>
      <c r="BL10">
        <v>49</v>
      </c>
      <c r="BM10">
        <v>50</v>
      </c>
      <c r="BN10">
        <v>51</v>
      </c>
      <c r="BO10">
        <v>52</v>
      </c>
      <c r="BP10">
        <v>53</v>
      </c>
      <c r="BQ10">
        <v>54</v>
      </c>
      <c r="BR10">
        <v>55</v>
      </c>
      <c r="BS10">
        <v>56</v>
      </c>
      <c r="BT10">
        <v>57</v>
      </c>
      <c r="BU10">
        <v>58</v>
      </c>
      <c r="BV10">
        <v>59</v>
      </c>
      <c r="BW10">
        <v>60</v>
      </c>
      <c r="BX10">
        <v>61</v>
      </c>
      <c r="BY10">
        <v>62</v>
      </c>
      <c r="BZ10">
        <v>63</v>
      </c>
      <c r="CA10">
        <v>64</v>
      </c>
      <c r="CB10">
        <v>65</v>
      </c>
      <c r="CC10">
        <v>66</v>
      </c>
      <c r="CD10">
        <v>67</v>
      </c>
      <c r="CE10">
        <v>68</v>
      </c>
      <c r="CF10">
        <v>69</v>
      </c>
      <c r="CG10">
        <v>70</v>
      </c>
      <c r="CH10">
        <v>71</v>
      </c>
      <c r="CI10">
        <v>72</v>
      </c>
      <c r="CJ10">
        <v>73</v>
      </c>
      <c r="CK10">
        <v>74</v>
      </c>
      <c r="CL10">
        <v>75</v>
      </c>
      <c r="CM10">
        <v>76</v>
      </c>
      <c r="CN10">
        <v>77</v>
      </c>
      <c r="CO10">
        <v>78</v>
      </c>
      <c r="CP10">
        <v>79</v>
      </c>
    </row>
    <row r="11" spans="1:94" x14ac:dyDescent="0.25">
      <c r="I11" t="str">
        <f>[2]!obMake("cirModel",obLibs&amp;"main.net.finmath.antonsporrer.masterthesis.montecarlo.intensitymodel.CIRModel",I4:I7,G7)</f>
        <v>cirModel 
[253876]</v>
      </c>
      <c r="N11" t="s">
        <v>40</v>
      </c>
      <c r="O11">
        <f>[2]!obGet([2]!obCall("",$D$29, "getTime",[2]!obMake("", "int", O10)))</f>
        <v>0</v>
      </c>
      <c r="P11">
        <f>[2]!obGet([2]!obCall("",$D$29, "getTime",[2]!obMake("", "int", P10)))</f>
        <v>0.125</v>
      </c>
      <c r="Q11">
        <f>[2]!obGet([2]!obCall("",$D$29, "getTime",[2]!obMake("", "int", Q10)))</f>
        <v>0.25</v>
      </c>
      <c r="R11">
        <f>[2]!obGet([2]!obCall("",$D$29, "getTime",[2]!obMake("", "int", R10)))</f>
        <v>0.375</v>
      </c>
      <c r="S11">
        <f>[2]!obGet([2]!obCall("",$D$29, "getTime",[2]!obMake("", "int", S10)))</f>
        <v>0.5</v>
      </c>
      <c r="T11">
        <f>[2]!obGet([2]!obCall("",$D$29, "getTime",[2]!obMake("", "int", T10)))</f>
        <v>0.625</v>
      </c>
      <c r="U11">
        <f>[2]!obGet([2]!obCall("",$D$29, "getTime",[2]!obMake("", "int", U10)))</f>
        <v>0.75</v>
      </c>
      <c r="V11">
        <f>[2]!obGet([2]!obCall("",$D$29, "getTime",[2]!obMake("", "int", V10)))</f>
        <v>0.875</v>
      </c>
      <c r="W11">
        <f>[2]!obGet([2]!obCall("",$D$29, "getTime",[2]!obMake("", "int", W10)))</f>
        <v>1</v>
      </c>
      <c r="X11">
        <f>[2]!obGet([2]!obCall("",$D$29, "getTime",[2]!obMake("", "int", X10)))</f>
        <v>1.125</v>
      </c>
      <c r="Y11">
        <f>[2]!obGet([2]!obCall("",$D$29, "getTime",[2]!obMake("", "int", Y10)))</f>
        <v>1.25</v>
      </c>
      <c r="Z11">
        <f>[2]!obGet([2]!obCall("",$D$29, "getTime",[2]!obMake("", "int", Z10)))</f>
        <v>1.375</v>
      </c>
      <c r="AA11">
        <f>[2]!obGet([2]!obCall("",$D$29, "getTime",[2]!obMake("", "int", AA10)))</f>
        <v>1.5</v>
      </c>
      <c r="AB11">
        <f>[2]!obGet([2]!obCall("",$D$29, "getTime",[2]!obMake("", "int", AB10)))</f>
        <v>1.625</v>
      </c>
      <c r="AC11">
        <f>[2]!obGet([2]!obCall("",$D$29, "getTime",[2]!obMake("", "int", AC10)))</f>
        <v>1.75</v>
      </c>
      <c r="AD11">
        <f>[2]!obGet([2]!obCall("",$D$29, "getTime",[2]!obMake("", "int", AD10)))</f>
        <v>1.875</v>
      </c>
      <c r="AE11">
        <f>[2]!obGet([2]!obCall("",$D$29, "getTime",[2]!obMake("", "int", AE10)))</f>
        <v>2</v>
      </c>
      <c r="AF11">
        <f>[2]!obGet([2]!obCall("",$D$29, "getTime",[2]!obMake("", "int", AF10)))</f>
        <v>2.125</v>
      </c>
      <c r="AG11">
        <f>[2]!obGet([2]!obCall("",$D$29, "getTime",[2]!obMake("", "int", AG10)))</f>
        <v>2.25</v>
      </c>
      <c r="AH11">
        <f>[2]!obGet([2]!obCall("",$D$29, "getTime",[2]!obMake("", "int", AH10)))</f>
        <v>2.375</v>
      </c>
      <c r="AI11">
        <f>[2]!obGet([2]!obCall("",$D$29, "getTime",[2]!obMake("", "int", AI10)))</f>
        <v>2.5</v>
      </c>
      <c r="AJ11">
        <f>[2]!obGet([2]!obCall("",$D$29, "getTime",[2]!obMake("", "int", AJ10)))</f>
        <v>2.625</v>
      </c>
      <c r="AK11">
        <f>[2]!obGet([2]!obCall("",$D$29, "getTime",[2]!obMake("", "int", AK10)))</f>
        <v>2.75</v>
      </c>
      <c r="AL11">
        <f>[2]!obGet([2]!obCall("",$D$29, "getTime",[2]!obMake("", "int", AL10)))</f>
        <v>2.875</v>
      </c>
      <c r="AM11">
        <f>[2]!obGet([2]!obCall("",$D$29, "getTime",[2]!obMake("", "int", AM10)))</f>
        <v>3</v>
      </c>
      <c r="AN11">
        <f>[2]!obGet([2]!obCall("",$D$29, "getTime",[2]!obMake("", "int", AN10)))</f>
        <v>3.125</v>
      </c>
      <c r="AO11">
        <f>[2]!obGet([2]!obCall("",$D$29, "getTime",[2]!obMake("", "int", AO10)))</f>
        <v>3.25</v>
      </c>
      <c r="AP11">
        <f>[2]!obGet([2]!obCall("",$D$29, "getTime",[2]!obMake("", "int", AP10)))</f>
        <v>3.375</v>
      </c>
      <c r="AQ11">
        <f>[2]!obGet([2]!obCall("",$D$29, "getTime",[2]!obMake("", "int", AQ10)))</f>
        <v>3.5</v>
      </c>
      <c r="AR11">
        <f>[2]!obGet([2]!obCall("",$D$29, "getTime",[2]!obMake("", "int", AR10)))</f>
        <v>3.625</v>
      </c>
      <c r="AS11">
        <f>[2]!obGet([2]!obCall("",$D$29, "getTime",[2]!obMake("", "int", AS10)))</f>
        <v>3.75</v>
      </c>
      <c r="AT11">
        <f>[2]!obGet([2]!obCall("",$D$29, "getTime",[2]!obMake("", "int", AT10)))</f>
        <v>3.875</v>
      </c>
      <c r="AU11">
        <f>[2]!obGet([2]!obCall("",$D$29, "getTime",[2]!obMake("", "int", AU10)))</f>
        <v>4</v>
      </c>
      <c r="AV11">
        <f>[2]!obGet([2]!obCall("",$D$29, "getTime",[2]!obMake("", "int", AV10)))</f>
        <v>4.125</v>
      </c>
      <c r="AW11">
        <f>[2]!obGet([2]!obCall("",$D$29, "getTime",[2]!obMake("", "int", AW10)))</f>
        <v>4.25</v>
      </c>
      <c r="AX11">
        <f>[2]!obGet([2]!obCall("",$D$29, "getTime",[2]!obMake("", "int", AX10)))</f>
        <v>4.375</v>
      </c>
      <c r="AY11">
        <f>[2]!obGet([2]!obCall("",$D$29, "getTime",[2]!obMake("", "int", AY10)))</f>
        <v>4.5</v>
      </c>
      <c r="AZ11">
        <f>[2]!obGet([2]!obCall("",$D$29, "getTime",[2]!obMake("", "int", AZ10)))</f>
        <v>4.625</v>
      </c>
      <c r="BA11">
        <f>[2]!obGet([2]!obCall("",$D$29, "getTime",[2]!obMake("", "int", BA10)))</f>
        <v>4.75</v>
      </c>
      <c r="BB11">
        <f>[2]!obGet([2]!obCall("",$D$29, "getTime",[2]!obMake("", "int", BB10)))</f>
        <v>4.875</v>
      </c>
      <c r="BC11">
        <f>[2]!obGet([2]!obCall("",$D$29, "getTime",[2]!obMake("", "int", BC10)))</f>
        <v>5</v>
      </c>
      <c r="BD11">
        <f>[2]!obGet([2]!obCall("",$D$29, "getTime",[2]!obMake("", "int", BD10)))</f>
        <v>5.125</v>
      </c>
      <c r="BE11">
        <f>[2]!obGet([2]!obCall("",$D$29, "getTime",[2]!obMake("", "int", BE10)))</f>
        <v>5.25</v>
      </c>
      <c r="BF11">
        <f>[2]!obGet([2]!obCall("",$D$29, "getTime",[2]!obMake("", "int", BF10)))</f>
        <v>5.375</v>
      </c>
      <c r="BG11">
        <f>[2]!obGet([2]!obCall("",$D$29, "getTime",[2]!obMake("", "int", BG10)))</f>
        <v>5.5</v>
      </c>
      <c r="BH11">
        <f>[2]!obGet([2]!obCall("",$D$29, "getTime",[2]!obMake("", "int", BH10)))</f>
        <v>5.625</v>
      </c>
      <c r="BI11">
        <f>[2]!obGet([2]!obCall("",$D$29, "getTime",[2]!obMake("", "int", BI10)))</f>
        <v>5.75</v>
      </c>
      <c r="BJ11">
        <f>[2]!obGet([2]!obCall("",$D$29, "getTime",[2]!obMake("", "int", BJ10)))</f>
        <v>5.875</v>
      </c>
      <c r="BK11">
        <f>[2]!obGet([2]!obCall("",$D$29, "getTime",[2]!obMake("", "int", BK10)))</f>
        <v>6</v>
      </c>
      <c r="BL11">
        <f>[2]!obGet([2]!obCall("",$D$29, "getTime",[2]!obMake("", "int", BL10)))</f>
        <v>6.125</v>
      </c>
      <c r="BM11">
        <f>[2]!obGet([2]!obCall("",$D$29, "getTime",[2]!obMake("", "int", BM10)))</f>
        <v>6.25</v>
      </c>
      <c r="BN11">
        <f>[2]!obGet([2]!obCall("",$D$29, "getTime",[2]!obMake("", "int", BN10)))</f>
        <v>6.375</v>
      </c>
      <c r="BO11">
        <f>[2]!obGet([2]!obCall("",$D$29, "getTime",[2]!obMake("", "int", BO10)))</f>
        <v>6.5</v>
      </c>
      <c r="BP11">
        <f>[2]!obGet([2]!obCall("",$D$29, "getTime",[2]!obMake("", "int", BP10)))</f>
        <v>6.625</v>
      </c>
      <c r="BQ11">
        <f>[2]!obGet([2]!obCall("",$D$29, "getTime",[2]!obMake("", "int", BQ10)))</f>
        <v>6.75</v>
      </c>
      <c r="BR11">
        <f>[2]!obGet([2]!obCall("",$D$29, "getTime",[2]!obMake("", "int", BR10)))</f>
        <v>6.875</v>
      </c>
      <c r="BS11">
        <f>[2]!obGet([2]!obCall("",$D$29, "getTime",[2]!obMake("", "int", BS10)))</f>
        <v>7</v>
      </c>
      <c r="BT11">
        <f>[2]!obGet([2]!obCall("",$D$29, "getTime",[2]!obMake("", "int", BT10)))</f>
        <v>7.125</v>
      </c>
      <c r="BU11">
        <f>[2]!obGet([2]!obCall("",$D$29, "getTime",[2]!obMake("", "int", BU10)))</f>
        <v>7.25</v>
      </c>
      <c r="BV11">
        <f>[2]!obGet([2]!obCall("",$D$29, "getTime",[2]!obMake("", "int", BV10)))</f>
        <v>7.375</v>
      </c>
      <c r="BW11">
        <f>[2]!obGet([2]!obCall("",$D$29, "getTime",[2]!obMake("", "int", BW10)))</f>
        <v>7.5</v>
      </c>
      <c r="BX11">
        <f>[2]!obGet([2]!obCall("",$D$29, "getTime",[2]!obMake("", "int", BX10)))</f>
        <v>7.625</v>
      </c>
      <c r="BY11">
        <f>[2]!obGet([2]!obCall("",$D$29, "getTime",[2]!obMake("", "int", BY10)))</f>
        <v>7.75</v>
      </c>
      <c r="BZ11">
        <f>[2]!obGet([2]!obCall("",$D$29, "getTime",[2]!obMake("", "int", BZ10)))</f>
        <v>7.875</v>
      </c>
      <c r="CA11">
        <f>[2]!obGet([2]!obCall("",$D$29, "getTime",[2]!obMake("", "int", CA10)))</f>
        <v>8</v>
      </c>
      <c r="CB11">
        <f>[2]!obGet([2]!obCall("",$D$29, "getTime",[2]!obMake("", "int", CB10)))</f>
        <v>8.125</v>
      </c>
      <c r="CC11">
        <f>[2]!obGet([2]!obCall("",$D$29, "getTime",[2]!obMake("", "int", CC10)))</f>
        <v>8.25</v>
      </c>
      <c r="CD11">
        <f>[2]!obGet([2]!obCall("",$D$29, "getTime",[2]!obMake("", "int", CD10)))</f>
        <v>8.375</v>
      </c>
      <c r="CE11">
        <f>[2]!obGet([2]!obCall("",$D$29, "getTime",[2]!obMake("", "int", CE10)))</f>
        <v>8.5</v>
      </c>
      <c r="CF11">
        <f>[2]!obGet([2]!obCall("",$D$29, "getTime",[2]!obMake("", "int", CF10)))</f>
        <v>8.625</v>
      </c>
      <c r="CG11">
        <f>[2]!obGet([2]!obCall("",$D$29, "getTime",[2]!obMake("", "int", CG10)))</f>
        <v>8.75</v>
      </c>
      <c r="CH11">
        <f>[2]!obGet([2]!obCall("",$D$29, "getTime",[2]!obMake("", "int", CH10)))</f>
        <v>8.875</v>
      </c>
      <c r="CI11">
        <f>[2]!obGet([2]!obCall("",$D$29, "getTime",[2]!obMake("", "int", CI10)))</f>
        <v>9</v>
      </c>
      <c r="CJ11">
        <f>[2]!obGet([2]!obCall("",$D$29, "getTime",[2]!obMake("", "int", CJ10)))</f>
        <v>9.125</v>
      </c>
      <c r="CK11">
        <f>[2]!obGet([2]!obCall("",$D$29, "getTime",[2]!obMake("", "int", CK10)))</f>
        <v>9.25</v>
      </c>
      <c r="CL11">
        <f>[2]!obGet([2]!obCall("",$D$29, "getTime",[2]!obMake("", "int", CL10)))</f>
        <v>9.375</v>
      </c>
      <c r="CM11">
        <f>[2]!obGet([2]!obCall("",$D$29, "getTime",[2]!obMake("", "int", CM10)))</f>
        <v>9.5</v>
      </c>
      <c r="CN11">
        <f>[2]!obGet([2]!obCall("",$D$29, "getTime",[2]!obMake("", "int", CN10)))</f>
        <v>9.625</v>
      </c>
      <c r="CO11">
        <f>[2]!obGet([2]!obCall("",$D$29, "getTime",[2]!obMake("", "int", CO10)))</f>
        <v>9.75</v>
      </c>
      <c r="CP11">
        <f>[2]!obGet([2]!obCall("",$D$29, "getTime",[2]!obMake("", "int", CP10)))</f>
        <v>9.875</v>
      </c>
    </row>
    <row r="12" spans="1:94" x14ac:dyDescent="0.25">
      <c r="O12">
        <f>[2]!obGet([2]!obCall("", O9,"getRealizations"))</f>
        <v>3.4120278980616488E-2</v>
      </c>
      <c r="P12">
        <f>[2]!obGet([2]!obCall("", P9,"getRealizations"))</f>
        <v>3.7270387722387263E-2</v>
      </c>
      <c r="Q12">
        <f>[2]!obGet([2]!obCall("", Q9,"getRealizations"))</f>
        <v>3.6268201240686901E-2</v>
      </c>
      <c r="R12">
        <f>[2]!obGet([2]!obCall("", R9,"getRealizations"))</f>
        <v>3.541826967783309E-2</v>
      </c>
      <c r="S12">
        <f>[2]!obGet([2]!obCall("", S9,"getRealizations"))</f>
        <v>3.6375310600140098E-2</v>
      </c>
      <c r="T12">
        <f>[2]!obGet([2]!obCall("", T9,"getRealizations"))</f>
        <v>3.2597740335140041E-2</v>
      </c>
      <c r="U12">
        <f>[2]!obGet([2]!obCall("", U9,"getRealizations"))</f>
        <v>3.7483997930626782E-2</v>
      </c>
      <c r="V12">
        <f>[2]!obGet([2]!obCall("", V9,"getRealizations"))</f>
        <v>3.9063998579601543E-2</v>
      </c>
      <c r="W12">
        <f>[2]!obGet([2]!obCall("", W9,"getRealizations"))</f>
        <v>4.2086487212777392E-2</v>
      </c>
      <c r="X12">
        <f>[2]!obGet([2]!obCall("", X9,"getRealizations"))</f>
        <v>4.0190605405090112E-2</v>
      </c>
      <c r="Y12">
        <f>[2]!obGet([2]!obCall("", Y9,"getRealizations"))</f>
        <v>4.1783266163737592E-2</v>
      </c>
      <c r="Z12">
        <f>[2]!obGet([2]!obCall("", Z9,"getRealizations"))</f>
        <v>4.1710696367549455E-2</v>
      </c>
      <c r="AA12">
        <f>[2]!obGet([2]!obCall("", AA9,"getRealizations"))</f>
        <v>4.0334972207814734E-2</v>
      </c>
      <c r="AB12">
        <f>[2]!obGet([2]!obCall("", AB9,"getRealizations"))</f>
        <v>4.105403697522534E-2</v>
      </c>
      <c r="AC12">
        <f>[2]!obGet([2]!obCall("", AC9,"getRealizations"))</f>
        <v>4.0257994850419386E-2</v>
      </c>
      <c r="AD12">
        <f>[2]!obGet([2]!obCall("", AD9,"getRealizations"))</f>
        <v>4.3777217339976318E-2</v>
      </c>
      <c r="AE12">
        <f>[2]!obGet([2]!obCall("", AE9,"getRealizations"))</f>
        <v>4.0810738898034493E-2</v>
      </c>
      <c r="AF12">
        <f>[2]!obGet([2]!obCall("", AF9,"getRealizations"))</f>
        <v>4.4973710055571867E-2</v>
      </c>
      <c r="AG12">
        <f>[2]!obGet([2]!obCall("", AG9,"getRealizations"))</f>
        <v>4.0744443289373648E-2</v>
      </c>
      <c r="AH12">
        <f>[2]!obGet([2]!obCall("", AH9,"getRealizations"))</f>
        <v>3.699770083334699E-2</v>
      </c>
      <c r="AI12">
        <f>[2]!obGet([2]!obCall("", AI9,"getRealizations"))</f>
        <v>3.8092220348224452E-2</v>
      </c>
      <c r="AJ12">
        <f>[2]!obGet([2]!obCall("", AJ9,"getRealizations"))</f>
        <v>4.3523015584650514E-2</v>
      </c>
      <c r="AK12">
        <f>[2]!obGet([2]!obCall("", AK9,"getRealizations"))</f>
        <v>4.2612910250225712E-2</v>
      </c>
      <c r="AL12">
        <f>[2]!obGet([2]!obCall("", AL9,"getRealizations"))</f>
        <v>4.8661704836822507E-2</v>
      </c>
      <c r="AM12">
        <f>[2]!obGet([2]!obCall("", AM9,"getRealizations"))</f>
        <v>4.7204186227515814E-2</v>
      </c>
      <c r="AN12">
        <f>[2]!obGet([2]!obCall("", AN9,"getRealizations"))</f>
        <v>4.4600074366743618E-2</v>
      </c>
      <c r="AO12">
        <f>[2]!obGet([2]!obCall("", AO9,"getRealizations"))</f>
        <v>4.456924037646634E-2</v>
      </c>
      <c r="AP12">
        <f>[2]!obGet([2]!obCall("", AP9,"getRealizations"))</f>
        <v>4.6990165297722826E-2</v>
      </c>
      <c r="AQ12">
        <f>[2]!obGet([2]!obCall("", AQ9,"getRealizations"))</f>
        <v>4.6485897017058929E-2</v>
      </c>
      <c r="AR12">
        <f>[2]!obGet([2]!obCall("", AR9,"getRealizations"))</f>
        <v>5.170491389895656E-2</v>
      </c>
      <c r="AS12">
        <f>[2]!obGet([2]!obCall("", AS9,"getRealizations"))</f>
        <v>5.5001303049107497E-2</v>
      </c>
      <c r="AT12">
        <f>[2]!obGet([2]!obCall("", AT9,"getRealizations"))</f>
        <v>5.7296018242789584E-2</v>
      </c>
      <c r="AU12">
        <f>[2]!obGet([2]!obCall("", AU9,"getRealizations"))</f>
        <v>6.066888150429095E-2</v>
      </c>
      <c r="AV12">
        <f>[2]!obGet([2]!obCall("", AV9,"getRealizations"))</f>
        <v>6.0909882198684769E-2</v>
      </c>
      <c r="AW12">
        <f>[2]!obGet([2]!obCall("", AW9,"getRealizations"))</f>
        <v>5.9900957677761185E-2</v>
      </c>
      <c r="AX12">
        <f>[2]!obGet([2]!obCall("", AX9,"getRealizations"))</f>
        <v>6.0921871145445852E-2</v>
      </c>
      <c r="AY12">
        <f>[2]!obGet([2]!obCall("", AY9,"getRealizations"))</f>
        <v>6.7773975572354594E-2</v>
      </c>
      <c r="AZ12">
        <f>[2]!obGet([2]!obCall("", AZ9,"getRealizations"))</f>
        <v>6.5212322151894569E-2</v>
      </c>
      <c r="BA12">
        <f>[2]!obGet([2]!obCall("", BA9,"getRealizations"))</f>
        <v>7.1520938250869664E-2</v>
      </c>
      <c r="BB12">
        <f>[2]!obGet([2]!obCall("", BB9,"getRealizations"))</f>
        <v>8.0319960114099739E-2</v>
      </c>
      <c r="BC12">
        <f>[2]!obGet([2]!obCall("", BC9,"getRealizations"))</f>
        <v>8.7363244305763574E-2</v>
      </c>
      <c r="BD12">
        <f>[2]!obGet([2]!obCall("", BD9,"getRealizations"))</f>
        <v>8.9352440471196129E-2</v>
      </c>
      <c r="BE12">
        <f>[2]!obGet([2]!obCall("", BE9,"getRealizations"))</f>
        <v>9.9510908848637877E-2</v>
      </c>
      <c r="BF12">
        <f>[2]!obGet([2]!obCall("", BF9,"getRealizations"))</f>
        <v>0.10211657169630897</v>
      </c>
      <c r="BG12">
        <f>[2]!obGet([2]!obCall("", BG9,"getRealizations"))</f>
        <v>0.10804989992828755</v>
      </c>
      <c r="BH12">
        <f>[2]!obGet([2]!obCall("", BH9,"getRealizations"))</f>
        <v>0.11832895830870094</v>
      </c>
      <c r="BI12">
        <f>[2]!obGet([2]!obCall("", BI9,"getRealizations"))</f>
        <v>0.12622920007375468</v>
      </c>
      <c r="BJ12">
        <f>[2]!obGet([2]!obCall("", BJ9,"getRealizations"))</f>
        <v>0.14251016470810052</v>
      </c>
      <c r="BK12">
        <f>[2]!obGet([2]!obCall("", BK9,"getRealizations"))</f>
        <v>0.14570876424817084</v>
      </c>
      <c r="BL12">
        <f>[2]!obGet([2]!obCall("", BL9,"getRealizations"))</f>
        <v>0.14572706938572638</v>
      </c>
      <c r="BM12">
        <f>[2]!obGet([2]!obCall("", BM9,"getRealizations"))</f>
        <v>0.15487349461857799</v>
      </c>
      <c r="BN12">
        <f>[2]!obGet([2]!obCall("", BN9,"getRealizations"))</f>
        <v>0.16386937405371513</v>
      </c>
      <c r="BO12">
        <f>[2]!obGet([2]!obCall("", BO9,"getRealizations"))</f>
        <v>0.17887883544156338</v>
      </c>
      <c r="BP12">
        <f>[2]!obGet([2]!obCall("", BP9,"getRealizations"))</f>
        <v>0.18925642078606797</v>
      </c>
      <c r="BQ12">
        <f>[2]!obGet([2]!obCall("", BQ9,"getRealizations"))</f>
        <v>0.2054019673072045</v>
      </c>
      <c r="BR12">
        <f>[2]!obGet([2]!obCall("", BR9,"getRealizations"))</f>
        <v>0.2045618774760867</v>
      </c>
      <c r="BS12">
        <f>[2]!obGet([2]!obCall("", BS9,"getRealizations"))</f>
        <v>0.21823750725827695</v>
      </c>
      <c r="BT12">
        <f>[2]!obGet([2]!obCall("", BT9,"getRealizations"))</f>
        <v>0.23574204109739377</v>
      </c>
      <c r="BU12">
        <f>[2]!obGet([2]!obCall("", BU9,"getRealizations"))</f>
        <v>0.25317393597387106</v>
      </c>
      <c r="BV12">
        <f>[2]!obGet([2]!obCall("", BV9,"getRealizations"))</f>
        <v>0.26314858240021632</v>
      </c>
      <c r="BW12">
        <f>[2]!obGet([2]!obCall("", BW9,"getRealizations"))</f>
        <v>0.27392291424831855</v>
      </c>
      <c r="BX12">
        <f>[2]!obGet([2]!obCall("", BX9,"getRealizations"))</f>
        <v>0.30472664396603594</v>
      </c>
      <c r="BY12">
        <f>[2]!obGet([2]!obCall("", BY9,"getRealizations"))</f>
        <v>0.3333492516277014</v>
      </c>
      <c r="BZ12">
        <f>[2]!obGet([2]!obCall("", BZ9,"getRealizations"))</f>
        <v>0.35265688588969757</v>
      </c>
      <c r="CA12">
        <f>[2]!obGet([2]!obCall("", CA9,"getRealizations"))</f>
        <v>0.37553099508178561</v>
      </c>
      <c r="CB12">
        <f>[2]!obGet([2]!obCall("", CB9,"getRealizations"))</f>
        <v>0.3912035496777897</v>
      </c>
      <c r="CC12">
        <f>[2]!obGet([2]!obCall("", CC9,"getRealizations"))</f>
        <v>0.41979330757514255</v>
      </c>
      <c r="CD12">
        <f>[2]!obGet([2]!obCall("", CD9,"getRealizations"))</f>
        <v>0.45772702601037824</v>
      </c>
      <c r="CE12">
        <f>[2]!obGet([2]!obCall("", CE9,"getRealizations"))</f>
        <v>0.47679806977412692</v>
      </c>
      <c r="CF12">
        <f>[2]!obGet([2]!obCall("", CF9,"getRealizations"))</f>
        <v>0.51362872569152085</v>
      </c>
      <c r="CG12">
        <f>[2]!obGet([2]!obCall("", CG9,"getRealizations"))</f>
        <v>0.55056986072467395</v>
      </c>
      <c r="CH12">
        <f>[2]!obGet([2]!obCall("", CH9,"getRealizations"))</f>
        <v>0.5927993277331578</v>
      </c>
      <c r="CI12">
        <f>[2]!obGet([2]!obCall("", CI9,"getRealizations"))</f>
        <v>0.6227908012443929</v>
      </c>
      <c r="CJ12">
        <f>[2]!obGet([2]!obCall("", CJ9,"getRealizations"))</f>
        <v>0.66651445944771559</v>
      </c>
      <c r="CK12">
        <f>[2]!obGet([2]!obCall("", CK9,"getRealizations"))</f>
        <v>0.71612169815862081</v>
      </c>
      <c r="CL12">
        <f>[2]!obGet([2]!obCall("", CL9,"getRealizations"))</f>
        <v>0.76626455018909179</v>
      </c>
      <c r="CM12">
        <f>[2]!obGet([2]!obCall("", CM9,"getRealizations"))</f>
        <v>0.81284860565820871</v>
      </c>
      <c r="CN12">
        <f>[2]!obGet([2]!obCall("", CN9,"getRealizations"))</f>
        <v>0.87825522363826947</v>
      </c>
      <c r="CO12">
        <f>[2]!obGet([2]!obCall("", CO9,"getRealizations"))</f>
        <v>0.93741951003802915</v>
      </c>
      <c r="CP12">
        <f>[2]!obGet([2]!obCall("", CP9,"getRealizations"))</f>
        <v>1</v>
      </c>
    </row>
    <row r="13" spans="1:94" x14ac:dyDescent="0.25">
      <c r="A13" s="9" t="s">
        <v>22</v>
      </c>
      <c r="D13" s="9" t="s">
        <v>24</v>
      </c>
      <c r="G13" s="9" t="s">
        <v>23</v>
      </c>
      <c r="I13" s="9" t="s">
        <v>25</v>
      </c>
    </row>
    <row r="14" spans="1:94" x14ac:dyDescent="0.25">
      <c r="N14" t="s">
        <v>42</v>
      </c>
    </row>
    <row r="15" spans="1:94" x14ac:dyDescent="0.25">
      <c r="A15" s="10" t="s">
        <v>2</v>
      </c>
      <c r="D15" s="10" t="s">
        <v>2</v>
      </c>
      <c r="G15" s="10" t="s">
        <v>19</v>
      </c>
      <c r="I15" s="10" t="s">
        <v>19</v>
      </c>
    </row>
    <row r="16" spans="1:94" x14ac:dyDescent="0.25">
      <c r="A16" t="str">
        <f>[2]!obMake("interCorrelations", "double[][]",B16:B17)</f>
        <v>interCorrelations 
[253856]</v>
      </c>
      <c r="B16" s="11">
        <v>1</v>
      </c>
      <c r="C16" s="12"/>
      <c r="D16" t="str">
        <f>A4</f>
        <v>td.initialTime 
[253868]</v>
      </c>
      <c r="G16" t="str">
        <f>I11</f>
        <v>cirModel 
[253876]</v>
      </c>
      <c r="I16" t="str">
        <f>[2]!obMake("cva", obLibs&amp;"main.net.finmath.antonsporrer.masterthesis.montecarlo.CVA",D23,G16,A20,D6,D7)</f>
        <v>cva 
[253877]</v>
      </c>
    </row>
    <row r="17" spans="1:94" x14ac:dyDescent="0.25">
      <c r="B17" s="11">
        <v>0</v>
      </c>
      <c r="D17" t="str">
        <f>A5</f>
        <v>td.numberOfTimeSteps 
[253863]</v>
      </c>
    </row>
    <row r="18" spans="1:94" x14ac:dyDescent="0.25">
      <c r="D18" t="str">
        <f>A6</f>
        <v>td.deltaT 
[253864]</v>
      </c>
    </row>
    <row r="19" spans="1:94" x14ac:dyDescent="0.25">
      <c r="A19" s="10" t="s">
        <v>19</v>
      </c>
      <c r="D19" t="str">
        <f>[2]!obMake("hullWhiteCreationHelper",  obLibs&amp;"main.net.finmath.antonsporrer.masterthesis.montecarlo.HullWhiteCreationHelper",)</f>
        <v>hullWhiteCreationHelper 
[253857]</v>
      </c>
    </row>
    <row r="20" spans="1:94" x14ac:dyDescent="0.25">
      <c r="A20" t="str">
        <f>[2]!obMake("correlation",  obLibs&amp;"main.net.finmath.antonsporrer.masterthesis.montecarlo.Correlation", A16)</f>
        <v>correlation 
[253859]</v>
      </c>
    </row>
    <row r="21" spans="1:94" x14ac:dyDescent="0.25">
      <c r="N21" t="s">
        <v>32</v>
      </c>
    </row>
    <row r="22" spans="1:94" x14ac:dyDescent="0.25">
      <c r="D22" s="10" t="s">
        <v>19</v>
      </c>
      <c r="N22" t="s">
        <v>30</v>
      </c>
      <c r="O22" t="str">
        <f>[2]!obCall("processValue",  $G$29, "getProcessValue", [2]!obMake("", "int",O23),[2]!obMake("", "int",0))</f>
        <v>processValue 
[256278]</v>
      </c>
      <c r="P22" t="str">
        <f>[2]!obCall("processValue",  $G$29, "getProcessValue", [2]!obMake("", "int",P23),[2]!obMake("", "int",0))</f>
        <v>processValue 
[255144]</v>
      </c>
      <c r="Q22" t="str">
        <f>[2]!obCall("processValue",  $G$29, "getProcessValue", [2]!obMake("", "int",Q23),[2]!obMake("", "int",0))</f>
        <v>processValue 
[255000]</v>
      </c>
      <c r="R22" t="str">
        <f>[2]!obCall("processValue",  $G$29, "getProcessValue", [2]!obMake("", "int",R23),[2]!obMake("", "int",0))</f>
        <v>processValue 
[255076]</v>
      </c>
      <c r="S22" t="str">
        <f>[2]!obCall("processValue",  $G$29, "getProcessValue", [2]!obMake("", "int",S23),[2]!obMake("", "int",0))</f>
        <v>processValue 
[255260]</v>
      </c>
      <c r="T22" t="str">
        <f>[2]!obCall("processValue",  $G$29, "getProcessValue", [2]!obMake("", "int",T23),[2]!obMake("", "int",0))</f>
        <v>processValue 
[255188]</v>
      </c>
      <c r="U22" t="str">
        <f>[2]!obCall("processValue",  $G$29, "getProcessValue", [2]!obMake("", "int",U23),[2]!obMake("", "int",0))</f>
        <v>processValue 
[255264]</v>
      </c>
      <c r="V22" t="str">
        <f>[2]!obCall("processValue",  $G$29, "getProcessValue", [2]!obMake("", "int",V23),[2]!obMake("", "int",0))</f>
        <v>processValue 
[255196]</v>
      </c>
      <c r="W22" t="str">
        <f>[2]!obCall("processValue",  $G$29, "getProcessValue", [2]!obMake("", "int",W23),[2]!obMake("", "int",0))</f>
        <v>processValue 
[255088]</v>
      </c>
      <c r="X22" t="str">
        <f>[2]!obCall("processValue",  $G$29, "getProcessValue", [2]!obMake("", "int",X23),[2]!obMake("", "int",0))</f>
        <v>processValue 
[255256]</v>
      </c>
      <c r="Y22" t="str">
        <f>[2]!obCall("processValue",  $G$29, "getProcessValue", [2]!obMake("", "int",Y23),[2]!obMake("", "int",0))</f>
        <v>processValue 
[255096]</v>
      </c>
      <c r="Z22" t="str">
        <f>[2]!obCall("processValue",  $G$29, "getProcessValue", [2]!obMake("", "int",Z23),[2]!obMake("", "int",0))</f>
        <v>processValue 
[255280]</v>
      </c>
      <c r="AA22" t="str">
        <f>[2]!obCall("processValue",  $G$29, "getProcessValue", [2]!obMake("", "int",AA23),[2]!obMake("", "int",0))</f>
        <v>processValue 
[255192]</v>
      </c>
      <c r="AB22" t="str">
        <f>[2]!obCall("processValue",  $G$29, "getProcessValue", [2]!obMake("", "int",AB23),[2]!obMake("", "int",0))</f>
        <v>processValue 
[255028]</v>
      </c>
      <c r="AC22" t="str">
        <f>[2]!obCall("processValue",  $G$29, "getProcessValue", [2]!obMake("", "int",AC23),[2]!obMake("", "int",0))</f>
        <v>processValue 
[255268]</v>
      </c>
      <c r="AD22" t="str">
        <f>[2]!obCall("processValue",  $G$29, "getProcessValue", [2]!obMake("", "int",AD23),[2]!obMake("", "int",0))</f>
        <v>processValue 
[255272]</v>
      </c>
      <c r="AE22" t="str">
        <f>[2]!obCall("processValue",  $G$29, "getProcessValue", [2]!obMake("", "int",AE23),[2]!obMake("", "int",0))</f>
        <v>processValue 
[255040]</v>
      </c>
      <c r="AF22" t="str">
        <f>[2]!obCall("processValue",  $G$29, "getProcessValue", [2]!obMake("", "int",AF23),[2]!obMake("", "int",0))</f>
        <v>processValue 
[255044]</v>
      </c>
      <c r="AG22" t="str">
        <f>[2]!obCall("processValue",  $G$29, "getProcessValue", [2]!obMake("", "int",AG23),[2]!obMake("", "int",0))</f>
        <v>processValue 
[254996]</v>
      </c>
      <c r="AH22" t="str">
        <f>[2]!obCall("processValue",  $G$29, "getProcessValue", [2]!obMake("", "int",AH23),[2]!obMake("", "int",0))</f>
        <v>processValue 
[255012]</v>
      </c>
      <c r="AI22" t="str">
        <f>[2]!obCall("processValue",  $G$29, "getProcessValue", [2]!obMake("", "int",AI23),[2]!obMake("", "int",0))</f>
        <v>processValue 
[255184]</v>
      </c>
      <c r="AJ22" t="str">
        <f>[2]!obCall("processValue",  $G$29, "getProcessValue", [2]!obMake("", "int",AJ23),[2]!obMake("", "int",0))</f>
        <v>processValue 
[255036]</v>
      </c>
      <c r="AK22" t="str">
        <f>[2]!obCall("processValue",  $G$29, "getProcessValue", [2]!obMake("", "int",AK23),[2]!obMake("", "int",0))</f>
        <v>processValue 
[255160]</v>
      </c>
      <c r="AL22" t="str">
        <f>[2]!obCall("processValue",  $G$29, "getProcessValue", [2]!obMake("", "int",AL23),[2]!obMake("", "int",0))</f>
        <v>processValue 
[255104]</v>
      </c>
      <c r="AM22" t="str">
        <f>[2]!obCall("processValue",  $G$29, "getProcessValue", [2]!obMake("", "int",AM23),[2]!obMake("", "int",0))</f>
        <v>processValue 
[255112]</v>
      </c>
      <c r="AN22" t="str">
        <f>[2]!obCall("processValue",  $G$29, "getProcessValue", [2]!obMake("", "int",AN23),[2]!obMake("", "int",0))</f>
        <v>processValue 
[255148]</v>
      </c>
      <c r="AO22" t="str">
        <f>[2]!obCall("processValue",  $G$29, "getProcessValue", [2]!obMake("", "int",AO23),[2]!obMake("", "int",0))</f>
        <v>processValue 
[255064]</v>
      </c>
      <c r="AP22" t="str">
        <f>[2]!obCall("processValue",  $G$29, "getProcessValue", [2]!obMake("", "int",AP23),[2]!obMake("", "int",0))</f>
        <v>processValue 
[255304]</v>
      </c>
      <c r="AQ22" t="str">
        <f>[2]!obCall("processValue",  $G$29, "getProcessValue", [2]!obMake("", "int",AQ23),[2]!obMake("", "int",0))</f>
        <v>processValue 
[255024]</v>
      </c>
      <c r="AR22" t="str">
        <f>[2]!obCall("processValue",  $G$29, "getProcessValue", [2]!obMake("", "int",AR23),[2]!obMake("", "int",0))</f>
        <v>processValue 
[255060]</v>
      </c>
      <c r="AS22" t="str">
        <f>[2]!obCall("processValue",  $G$29, "getProcessValue", [2]!obMake("", "int",AS23),[2]!obMake("", "int",0))</f>
        <v>processValue 
[255216]</v>
      </c>
      <c r="AT22" t="str">
        <f>[2]!obCall("processValue",  $G$29, "getProcessValue", [2]!obMake("", "int",AT23),[2]!obMake("", "int",0))</f>
        <v>processValue 
[255300]</v>
      </c>
      <c r="AU22" t="str">
        <f>[2]!obCall("processValue",  $G$29, "getProcessValue", [2]!obMake("", "int",AU23),[2]!obMake("", "int",0))</f>
        <v>processValue 
[255120]</v>
      </c>
      <c r="AV22" t="str">
        <f>[2]!obCall("processValue",  $G$29, "getProcessValue", [2]!obMake("", "int",AV23),[2]!obMake("", "int",0))</f>
        <v>processValue 
[255132]</v>
      </c>
      <c r="AW22" t="str">
        <f>[2]!obCall("processValue",  $G$29, "getProcessValue", [2]!obMake("", "int",AW23),[2]!obMake("", "int",0))</f>
        <v>processValue 
[255176]</v>
      </c>
      <c r="AX22" t="str">
        <f>[2]!obCall("processValue",  $G$29, "getProcessValue", [2]!obMake("", "int",AX23),[2]!obMake("", "int",0))</f>
        <v>processValue 
[255232]</v>
      </c>
      <c r="AY22" t="str">
        <f>[2]!obCall("processValue",  $G$29, "getProcessValue", [2]!obMake("", "int",AY23),[2]!obMake("", "int",0))</f>
        <v>processValue 
[255080]</v>
      </c>
      <c r="AZ22" t="str">
        <f>[2]!obCall("processValue",  $G$29, "getProcessValue", [2]!obMake("", "int",AZ23),[2]!obMake("", "int",0))</f>
        <v>processValue 
[255020]</v>
      </c>
      <c r="BA22" t="str">
        <f>[2]!obCall("processValue",  $G$29, "getProcessValue", [2]!obMake("", "int",BA23),[2]!obMake("", "int",0))</f>
        <v>processValue 
[255052]</v>
      </c>
      <c r="BB22" t="str">
        <f>[2]!obCall("processValue",  $G$29, "getProcessValue", [2]!obMake("", "int",BB23),[2]!obMake("", "int",0))</f>
        <v>processValue 
[255200]</v>
      </c>
      <c r="BC22" t="str">
        <f>[2]!obCall("processValue",  $G$29, "getProcessValue", [2]!obMake("", "int",BC23),[2]!obMake("", "int",0))</f>
        <v>processValue 
[255056]</v>
      </c>
      <c r="BD22" t="str">
        <f>[2]!obCall("processValue",  $G$29, "getProcessValue", [2]!obMake("", "int",BD23),[2]!obMake("", "int",0))</f>
        <v>processValue 
[255228]</v>
      </c>
      <c r="BE22" t="str">
        <f>[2]!obCall("processValue",  $G$29, "getProcessValue", [2]!obMake("", "int",BE23),[2]!obMake("", "int",0))</f>
        <v>processValue 
[255116]</v>
      </c>
      <c r="BF22" t="str">
        <f>[2]!obCall("processValue",  $G$29, "getProcessValue", [2]!obMake("", "int",BF23),[2]!obMake("", "int",0))</f>
        <v>processValue 
[255100]</v>
      </c>
      <c r="BG22" t="str">
        <f>[2]!obCall("processValue",  $G$29, "getProcessValue", [2]!obMake("", "int",BG23),[2]!obMake("", "int",0))</f>
        <v>processValue 
[255092]</v>
      </c>
      <c r="BH22" t="str">
        <f>[2]!obCall("processValue",  $G$29, "getProcessValue", [2]!obMake("", "int",BH23),[2]!obMake("", "int",0))</f>
        <v>processValue 
[255284]</v>
      </c>
      <c r="BI22" t="str">
        <f>[2]!obCall("processValue",  $G$29, "getProcessValue", [2]!obMake("", "int",BI23),[2]!obMake("", "int",0))</f>
        <v>processValue 
[255168]</v>
      </c>
      <c r="BJ22" t="str">
        <f>[2]!obCall("processValue",  $G$29, "getProcessValue", [2]!obMake("", "int",BJ23),[2]!obMake("", "int",0))</f>
        <v>processValue 
[255004]</v>
      </c>
      <c r="BK22" t="str">
        <f>[2]!obCall("processValue",  $G$29, "getProcessValue", [2]!obMake("", "int",BK23),[2]!obMake("", "int",0))</f>
        <v>processValue 
[255072]</v>
      </c>
      <c r="BL22" t="str">
        <f>[2]!obCall("processValue",  $G$29, "getProcessValue", [2]!obMake("", "int",BL23),[2]!obMake("", "int",0))</f>
        <v>processValue 
[255008]</v>
      </c>
      <c r="BM22" t="str">
        <f>[2]!obCall("processValue",  $G$29, "getProcessValue", [2]!obMake("", "int",BM23),[2]!obMake("", "int",0))</f>
        <v>processValue 
[255048]</v>
      </c>
      <c r="BN22" t="str">
        <f>[2]!obCall("processValue",  $G$29, "getProcessValue", [2]!obMake("", "int",BN23),[2]!obMake("", "int",0))</f>
        <v>processValue 
[255296]</v>
      </c>
      <c r="BO22" t="str">
        <f>[2]!obCall("processValue",  $G$29, "getProcessValue", [2]!obMake("", "int",BO23),[2]!obMake("", "int",0))</f>
        <v>processValue 
[255108]</v>
      </c>
      <c r="BP22" t="str">
        <f>[2]!obCall("processValue",  $G$29, "getProcessValue", [2]!obMake("", "int",BP23),[2]!obMake("", "int",0))</f>
        <v>processValue 
[255276]</v>
      </c>
      <c r="BQ22" t="str">
        <f>[2]!obCall("processValue",  $G$29, "getProcessValue", [2]!obMake("", "int",BQ23),[2]!obMake("", "int",0))</f>
        <v>processValue 
[255172]</v>
      </c>
      <c r="BR22" t="str">
        <f>[2]!obCall("processValue",  $G$29, "getProcessValue", [2]!obMake("", "int",BR23),[2]!obMake("", "int",0))</f>
        <v>processValue 
[255136]</v>
      </c>
      <c r="BS22" t="str">
        <f>[2]!obCall("processValue",  $G$29, "getProcessValue", [2]!obMake("", "int",BS23),[2]!obMake("", "int",0))</f>
        <v>processValue 
[255252]</v>
      </c>
      <c r="BT22" t="str">
        <f>[2]!obCall("processValue",  $G$29, "getProcessValue", [2]!obMake("", "int",BT23),[2]!obMake("", "int",0))</f>
        <v>processValue 
[255068]</v>
      </c>
      <c r="BU22" t="str">
        <f>[2]!obCall("processValue",  $G$29, "getProcessValue", [2]!obMake("", "int",BU23),[2]!obMake("", "int",0))</f>
        <v>processValue 
[255208]</v>
      </c>
      <c r="BV22" t="str">
        <f>[2]!obCall("processValue",  $G$29, "getProcessValue", [2]!obMake("", "int",BV23),[2]!obMake("", "int",0))</f>
        <v>processValue 
[255224]</v>
      </c>
      <c r="BW22" t="str">
        <f>[2]!obCall("processValue",  $G$29, "getProcessValue", [2]!obMake("", "int",BW23),[2]!obMake("", "int",0))</f>
        <v>processValue 
[255288]</v>
      </c>
      <c r="BX22" t="str">
        <f>[2]!obCall("processValue",  $G$29, "getProcessValue", [2]!obMake("", "int",BX23),[2]!obMake("", "int",0))</f>
        <v>processValue 
[255220]</v>
      </c>
      <c r="BY22" t="str">
        <f>[2]!obCall("processValue",  $G$29, "getProcessValue", [2]!obMake("", "int",BY23),[2]!obMake("", "int",0))</f>
        <v>processValue 
[255204]</v>
      </c>
      <c r="BZ22" t="str">
        <f>[2]!obCall("processValue",  $G$29, "getProcessValue", [2]!obMake("", "int",BZ23),[2]!obMake("", "int",0))</f>
        <v>processValue 
[255164]</v>
      </c>
      <c r="CA22" t="str">
        <f>[2]!obCall("processValue",  $G$29, "getProcessValue", [2]!obMake("", "int",CA23),[2]!obMake("", "int",0))</f>
        <v>processValue 
[255152]</v>
      </c>
      <c r="CB22" t="str">
        <f>[2]!obCall("processValue",  $G$29, "getProcessValue", [2]!obMake("", "int",CB23),[2]!obMake("", "int",0))</f>
        <v>processValue 
[255124]</v>
      </c>
      <c r="CC22" t="str">
        <f>[2]!obCall("processValue",  $G$29, "getProcessValue", [2]!obMake("", "int",CC23),[2]!obMake("", "int",0))</f>
        <v>processValue 
[255016]</v>
      </c>
      <c r="CD22" t="str">
        <f>[2]!obCall("processValue",  $G$29, "getProcessValue", [2]!obMake("", "int",CD23),[2]!obMake("", "int",0))</f>
        <v>processValue 
[255128]</v>
      </c>
      <c r="CE22" t="str">
        <f>[2]!obCall("processValue",  $G$29, "getProcessValue", [2]!obMake("", "int",CE23),[2]!obMake("", "int",0))</f>
        <v>processValue 
[255292]</v>
      </c>
      <c r="CF22" t="str">
        <f>[2]!obCall("processValue",  $G$29, "getProcessValue", [2]!obMake("", "int",CF23),[2]!obMake("", "int",0))</f>
        <v>processValue 
[255236]</v>
      </c>
      <c r="CG22" t="str">
        <f>[2]!obCall("processValue",  $G$29, "getProcessValue", [2]!obMake("", "int",CG23),[2]!obMake("", "int",0))</f>
        <v>processValue 
[255084]</v>
      </c>
      <c r="CH22" t="str">
        <f>[2]!obCall("processValue",  $G$29, "getProcessValue", [2]!obMake("", "int",CH23),[2]!obMake("", "int",0))</f>
        <v>processValue 
[255212]</v>
      </c>
      <c r="CI22" t="str">
        <f>[2]!obCall("processValue",  $G$29, "getProcessValue", [2]!obMake("", "int",CI23),[2]!obMake("", "int",0))</f>
        <v>processValue 
[255156]</v>
      </c>
      <c r="CJ22" t="str">
        <f>[2]!obCall("processValue",  $G$29, "getProcessValue", [2]!obMake("", "int",CJ23),[2]!obMake("", "int",0))</f>
        <v>processValue 
[255248]</v>
      </c>
      <c r="CK22" t="str">
        <f>[2]!obCall("processValue",  $G$29, "getProcessValue", [2]!obMake("", "int",CK23),[2]!obMake("", "int",0))</f>
        <v>processValue 
[255032]</v>
      </c>
      <c r="CL22" t="str">
        <f>[2]!obCall("processValue",  $G$29, "getProcessValue", [2]!obMake("", "int",CL23),[2]!obMake("", "int",0))</f>
        <v>processValue 
[255140]</v>
      </c>
      <c r="CM22" t="str">
        <f>[2]!obCall("processValue",  $G$29, "getProcessValue", [2]!obMake("", "int",CM23),[2]!obMake("", "int",0))</f>
        <v>processValue 
[255244]</v>
      </c>
      <c r="CN22" t="str">
        <f>[2]!obCall("processValue",  $G$29, "getProcessValue", [2]!obMake("", "int",CN23),[2]!obMake("", "int",0))</f>
        <v>processValue 
[255180]</v>
      </c>
      <c r="CO22" t="str">
        <f>[2]!obCall("processValue",  $G$29, "getProcessValue", [2]!obMake("", "int",CO23),[2]!obMake("", "int",0))</f>
        <v>processValue 
[255240]</v>
      </c>
      <c r="CP22" t="str">
        <f>[2]!obCall("processValue",  $G$29, "getProcessValue", [2]!obMake("", "int",CP23),[2]!obMake("", "int",0))</f>
        <v>processValue 
[256282]</v>
      </c>
    </row>
    <row r="23" spans="1:94" x14ac:dyDescent="0.25">
      <c r="D23" t="str">
        <f>[2]!obCall("hullWhiteModel",D19,"createHullWhiteModel",D16,D17,D18,N28,N29,N30)</f>
        <v>hullWhiteModel 
[253873]</v>
      </c>
      <c r="N23" t="s">
        <v>28</v>
      </c>
      <c r="O23">
        <v>0</v>
      </c>
      <c r="P23">
        <v>1</v>
      </c>
      <c r="Q23">
        <v>2</v>
      </c>
      <c r="R23">
        <v>3</v>
      </c>
      <c r="S23">
        <v>4</v>
      </c>
      <c r="T23">
        <v>5</v>
      </c>
      <c r="U23">
        <v>6</v>
      </c>
      <c r="V23">
        <v>7</v>
      </c>
      <c r="W23">
        <v>8</v>
      </c>
      <c r="X23">
        <v>9</v>
      </c>
      <c r="Y23">
        <v>10</v>
      </c>
      <c r="Z23">
        <v>11</v>
      </c>
      <c r="AA23">
        <v>12</v>
      </c>
      <c r="AB23">
        <v>13</v>
      </c>
      <c r="AC23">
        <v>14</v>
      </c>
      <c r="AD23">
        <v>15</v>
      </c>
      <c r="AE23">
        <v>16</v>
      </c>
      <c r="AF23">
        <v>17</v>
      </c>
      <c r="AG23">
        <v>18</v>
      </c>
      <c r="AH23">
        <v>19</v>
      </c>
      <c r="AI23">
        <v>20</v>
      </c>
      <c r="AJ23">
        <v>21</v>
      </c>
      <c r="AK23">
        <v>22</v>
      </c>
      <c r="AL23">
        <v>23</v>
      </c>
      <c r="AM23">
        <v>24</v>
      </c>
      <c r="AN23">
        <v>25</v>
      </c>
      <c r="AO23">
        <v>26</v>
      </c>
      <c r="AP23">
        <v>27</v>
      </c>
      <c r="AQ23">
        <v>28</v>
      </c>
      <c r="AR23">
        <v>29</v>
      </c>
      <c r="AS23">
        <v>30</v>
      </c>
      <c r="AT23">
        <v>31</v>
      </c>
      <c r="AU23">
        <v>32</v>
      </c>
      <c r="AV23">
        <v>33</v>
      </c>
      <c r="AW23">
        <v>34</v>
      </c>
      <c r="AX23">
        <v>35</v>
      </c>
      <c r="AY23">
        <v>36</v>
      </c>
      <c r="AZ23">
        <v>37</v>
      </c>
      <c r="BA23">
        <v>38</v>
      </c>
      <c r="BB23">
        <v>39</v>
      </c>
      <c r="BC23">
        <v>40</v>
      </c>
      <c r="BD23">
        <v>41</v>
      </c>
      <c r="BE23">
        <v>42</v>
      </c>
      <c r="BF23">
        <v>43</v>
      </c>
      <c r="BG23">
        <v>44</v>
      </c>
      <c r="BH23">
        <v>45</v>
      </c>
      <c r="BI23">
        <v>46</v>
      </c>
      <c r="BJ23">
        <v>47</v>
      </c>
      <c r="BK23">
        <v>48</v>
      </c>
      <c r="BL23">
        <v>49</v>
      </c>
      <c r="BM23">
        <v>50</v>
      </c>
      <c r="BN23">
        <v>51</v>
      </c>
      <c r="BO23">
        <v>52</v>
      </c>
      <c r="BP23">
        <v>53</v>
      </c>
      <c r="BQ23">
        <v>54</v>
      </c>
      <c r="BR23">
        <v>55</v>
      </c>
      <c r="BS23">
        <v>56</v>
      </c>
      <c r="BT23">
        <v>57</v>
      </c>
      <c r="BU23">
        <v>58</v>
      </c>
      <c r="BV23">
        <v>59</v>
      </c>
      <c r="BW23">
        <v>60</v>
      </c>
      <c r="BX23">
        <v>61</v>
      </c>
      <c r="BY23">
        <v>62</v>
      </c>
      <c r="BZ23">
        <v>63</v>
      </c>
      <c r="CA23">
        <v>64</v>
      </c>
      <c r="CB23">
        <v>65</v>
      </c>
      <c r="CC23">
        <v>66</v>
      </c>
      <c r="CD23">
        <v>67</v>
      </c>
      <c r="CE23">
        <v>68</v>
      </c>
      <c r="CF23">
        <v>69</v>
      </c>
      <c r="CG23">
        <v>70</v>
      </c>
      <c r="CH23">
        <v>71</v>
      </c>
      <c r="CI23">
        <v>72</v>
      </c>
      <c r="CJ23">
        <v>73</v>
      </c>
      <c r="CK23">
        <v>74</v>
      </c>
      <c r="CL23">
        <v>75</v>
      </c>
      <c r="CM23">
        <v>76</v>
      </c>
      <c r="CN23">
        <v>77</v>
      </c>
      <c r="CO23">
        <v>78</v>
      </c>
      <c r="CP23">
        <v>79</v>
      </c>
    </row>
    <row r="24" spans="1:94" x14ac:dyDescent="0.25">
      <c r="N24" t="s">
        <v>29</v>
      </c>
      <c r="O24">
        <f>[2]!obGet([2]!obCall("",$D$29, "getTime",[2]!obMake("", "int", O23)))</f>
        <v>0</v>
      </c>
      <c r="P24">
        <f>[2]!obGet([2]!obCall("",$D$29, "getTime",[2]!obMake("", "int", P23)))</f>
        <v>0.125</v>
      </c>
      <c r="Q24">
        <f>[2]!obGet([2]!obCall("",$D$29, "getTime",[2]!obMake("", "int", Q23)))</f>
        <v>0.25</v>
      </c>
      <c r="R24">
        <f>[2]!obGet([2]!obCall("",$D$29, "getTime",[2]!obMake("", "int", R23)))</f>
        <v>0.375</v>
      </c>
      <c r="S24">
        <f>[2]!obGet([2]!obCall("",$D$29, "getTime",[2]!obMake("", "int", S23)))</f>
        <v>0.5</v>
      </c>
      <c r="T24">
        <f>[2]!obGet([2]!obCall("",$D$29, "getTime",[2]!obMake("", "int", T23)))</f>
        <v>0.625</v>
      </c>
      <c r="U24">
        <f>[2]!obGet([2]!obCall("",$D$29, "getTime",[2]!obMake("", "int", U23)))</f>
        <v>0.75</v>
      </c>
      <c r="V24">
        <f>[2]!obGet([2]!obCall("",$D$29, "getTime",[2]!obMake("", "int", V23)))</f>
        <v>0.875</v>
      </c>
      <c r="W24">
        <f>[2]!obGet([2]!obCall("",$D$29, "getTime",[2]!obMake("", "int", W23)))</f>
        <v>1</v>
      </c>
      <c r="X24">
        <f>[2]!obGet([2]!obCall("",$D$29, "getTime",[2]!obMake("", "int", X23)))</f>
        <v>1.125</v>
      </c>
      <c r="Y24">
        <f>[2]!obGet([2]!obCall("",$D$29, "getTime",[2]!obMake("", "int", Y23)))</f>
        <v>1.25</v>
      </c>
      <c r="Z24">
        <f>[2]!obGet([2]!obCall("",$D$29, "getTime",[2]!obMake("", "int", Z23)))</f>
        <v>1.375</v>
      </c>
      <c r="AA24">
        <f>[2]!obGet([2]!obCall("",$D$29, "getTime",[2]!obMake("", "int", AA23)))</f>
        <v>1.5</v>
      </c>
      <c r="AB24">
        <f>[2]!obGet([2]!obCall("",$D$29, "getTime",[2]!obMake("", "int", AB23)))</f>
        <v>1.625</v>
      </c>
      <c r="AC24">
        <f>[2]!obGet([2]!obCall("",$D$29, "getTime",[2]!obMake("", "int", AC23)))</f>
        <v>1.75</v>
      </c>
      <c r="AD24">
        <f>[2]!obGet([2]!obCall("",$D$29, "getTime",[2]!obMake("", "int", AD23)))</f>
        <v>1.875</v>
      </c>
      <c r="AE24">
        <f>[2]!obGet([2]!obCall("",$D$29, "getTime",[2]!obMake("", "int", AE23)))</f>
        <v>2</v>
      </c>
      <c r="AF24">
        <f>[2]!obGet([2]!obCall("",$D$29, "getTime",[2]!obMake("", "int", AF23)))</f>
        <v>2.125</v>
      </c>
      <c r="AG24">
        <f>[2]!obGet([2]!obCall("",$D$29, "getTime",[2]!obMake("", "int", AG23)))</f>
        <v>2.25</v>
      </c>
      <c r="AH24">
        <f>[2]!obGet([2]!obCall("",$D$29, "getTime",[2]!obMake("", "int", AH23)))</f>
        <v>2.375</v>
      </c>
      <c r="AI24">
        <f>[2]!obGet([2]!obCall("",$D$29, "getTime",[2]!obMake("", "int", AI23)))</f>
        <v>2.5</v>
      </c>
      <c r="AJ24">
        <f>[2]!obGet([2]!obCall("",$D$29, "getTime",[2]!obMake("", "int", AJ23)))</f>
        <v>2.625</v>
      </c>
      <c r="AK24">
        <f>[2]!obGet([2]!obCall("",$D$29, "getTime",[2]!obMake("", "int", AK23)))</f>
        <v>2.75</v>
      </c>
      <c r="AL24">
        <f>[2]!obGet([2]!obCall("",$D$29, "getTime",[2]!obMake("", "int", AL23)))</f>
        <v>2.875</v>
      </c>
      <c r="AM24">
        <f>[2]!obGet([2]!obCall("",$D$29, "getTime",[2]!obMake("", "int", AM23)))</f>
        <v>3</v>
      </c>
      <c r="AN24">
        <f>[2]!obGet([2]!obCall("",$D$29, "getTime",[2]!obMake("", "int", AN23)))</f>
        <v>3.125</v>
      </c>
      <c r="AO24">
        <f>[2]!obGet([2]!obCall("",$D$29, "getTime",[2]!obMake("", "int", AO23)))</f>
        <v>3.25</v>
      </c>
      <c r="AP24">
        <f>[2]!obGet([2]!obCall("",$D$29, "getTime",[2]!obMake("", "int", AP23)))</f>
        <v>3.375</v>
      </c>
      <c r="AQ24">
        <f>[2]!obGet([2]!obCall("",$D$29, "getTime",[2]!obMake("", "int", AQ23)))</f>
        <v>3.5</v>
      </c>
      <c r="AR24">
        <f>[2]!obGet([2]!obCall("",$D$29, "getTime",[2]!obMake("", "int", AR23)))</f>
        <v>3.625</v>
      </c>
      <c r="AS24">
        <f>[2]!obGet([2]!obCall("",$D$29, "getTime",[2]!obMake("", "int", AS23)))</f>
        <v>3.75</v>
      </c>
      <c r="AT24">
        <f>[2]!obGet([2]!obCall("",$D$29, "getTime",[2]!obMake("", "int", AT23)))</f>
        <v>3.875</v>
      </c>
      <c r="AU24">
        <f>[2]!obGet([2]!obCall("",$D$29, "getTime",[2]!obMake("", "int", AU23)))</f>
        <v>4</v>
      </c>
      <c r="AV24">
        <f>[2]!obGet([2]!obCall("",$D$29, "getTime",[2]!obMake("", "int", AV23)))</f>
        <v>4.125</v>
      </c>
      <c r="AW24">
        <f>[2]!obGet([2]!obCall("",$D$29, "getTime",[2]!obMake("", "int", AW23)))</f>
        <v>4.25</v>
      </c>
      <c r="AX24">
        <f>[2]!obGet([2]!obCall("",$D$29, "getTime",[2]!obMake("", "int", AX23)))</f>
        <v>4.375</v>
      </c>
      <c r="AY24">
        <f>[2]!obGet([2]!obCall("",$D$29, "getTime",[2]!obMake("", "int", AY23)))</f>
        <v>4.5</v>
      </c>
      <c r="AZ24">
        <f>[2]!obGet([2]!obCall("",$D$29, "getTime",[2]!obMake("", "int", AZ23)))</f>
        <v>4.625</v>
      </c>
      <c r="BA24">
        <f>[2]!obGet([2]!obCall("",$D$29, "getTime",[2]!obMake("", "int", BA23)))</f>
        <v>4.75</v>
      </c>
      <c r="BB24">
        <f>[2]!obGet([2]!obCall("",$D$29, "getTime",[2]!obMake("", "int", BB23)))</f>
        <v>4.875</v>
      </c>
      <c r="BC24">
        <f>[2]!obGet([2]!obCall("",$D$29, "getTime",[2]!obMake("", "int", BC23)))</f>
        <v>5</v>
      </c>
      <c r="BD24">
        <f>[2]!obGet([2]!obCall("",$D$29, "getTime",[2]!obMake("", "int", BD23)))</f>
        <v>5.125</v>
      </c>
      <c r="BE24">
        <f>[2]!obGet([2]!obCall("",$D$29, "getTime",[2]!obMake("", "int", BE23)))</f>
        <v>5.25</v>
      </c>
      <c r="BF24">
        <f>[2]!obGet([2]!obCall("",$D$29, "getTime",[2]!obMake("", "int", BF23)))</f>
        <v>5.375</v>
      </c>
      <c r="BG24">
        <f>[2]!obGet([2]!obCall("",$D$29, "getTime",[2]!obMake("", "int", BG23)))</f>
        <v>5.5</v>
      </c>
      <c r="BH24">
        <f>[2]!obGet([2]!obCall("",$D$29, "getTime",[2]!obMake("", "int", BH23)))</f>
        <v>5.625</v>
      </c>
      <c r="BI24">
        <f>[2]!obGet([2]!obCall("",$D$29, "getTime",[2]!obMake("", "int", BI23)))</f>
        <v>5.75</v>
      </c>
      <c r="BJ24">
        <f>[2]!obGet([2]!obCall("",$D$29, "getTime",[2]!obMake("", "int", BJ23)))</f>
        <v>5.875</v>
      </c>
      <c r="BK24">
        <f>[2]!obGet([2]!obCall("",$D$29, "getTime",[2]!obMake("", "int", BK23)))</f>
        <v>6</v>
      </c>
      <c r="BL24">
        <f>[2]!obGet([2]!obCall("",$D$29, "getTime",[2]!obMake("", "int", BL23)))</f>
        <v>6.125</v>
      </c>
      <c r="BM24">
        <f>[2]!obGet([2]!obCall("",$D$29, "getTime",[2]!obMake("", "int", BM23)))</f>
        <v>6.25</v>
      </c>
      <c r="BN24">
        <f>[2]!obGet([2]!obCall("",$D$29, "getTime",[2]!obMake("", "int", BN23)))</f>
        <v>6.375</v>
      </c>
      <c r="BO24">
        <f>[2]!obGet([2]!obCall("",$D$29, "getTime",[2]!obMake("", "int", BO23)))</f>
        <v>6.5</v>
      </c>
      <c r="BP24">
        <f>[2]!obGet([2]!obCall("",$D$29, "getTime",[2]!obMake("", "int", BP23)))</f>
        <v>6.625</v>
      </c>
      <c r="BQ24">
        <f>[2]!obGet([2]!obCall("",$D$29, "getTime",[2]!obMake("", "int", BQ23)))</f>
        <v>6.75</v>
      </c>
      <c r="BR24">
        <f>[2]!obGet([2]!obCall("",$D$29, "getTime",[2]!obMake("", "int", BR23)))</f>
        <v>6.875</v>
      </c>
      <c r="BS24">
        <f>[2]!obGet([2]!obCall("",$D$29, "getTime",[2]!obMake("", "int", BS23)))</f>
        <v>7</v>
      </c>
      <c r="BT24">
        <f>[2]!obGet([2]!obCall("",$D$29, "getTime",[2]!obMake("", "int", BT23)))</f>
        <v>7.125</v>
      </c>
      <c r="BU24">
        <f>[2]!obGet([2]!obCall("",$D$29, "getTime",[2]!obMake("", "int", BU23)))</f>
        <v>7.25</v>
      </c>
      <c r="BV24">
        <f>[2]!obGet([2]!obCall("",$D$29, "getTime",[2]!obMake("", "int", BV23)))</f>
        <v>7.375</v>
      </c>
      <c r="BW24">
        <f>[2]!obGet([2]!obCall("",$D$29, "getTime",[2]!obMake("", "int", BW23)))</f>
        <v>7.5</v>
      </c>
      <c r="BX24">
        <f>[2]!obGet([2]!obCall("",$D$29, "getTime",[2]!obMake("", "int", BX23)))</f>
        <v>7.625</v>
      </c>
      <c r="BY24">
        <f>[2]!obGet([2]!obCall("",$D$29, "getTime",[2]!obMake("", "int", BY23)))</f>
        <v>7.75</v>
      </c>
      <c r="BZ24">
        <f>[2]!obGet([2]!obCall("",$D$29, "getTime",[2]!obMake("", "int", BZ23)))</f>
        <v>7.875</v>
      </c>
      <c r="CA24">
        <f>[2]!obGet([2]!obCall("",$D$29, "getTime",[2]!obMake("", "int", CA23)))</f>
        <v>8</v>
      </c>
      <c r="CB24">
        <f>[2]!obGet([2]!obCall("",$D$29, "getTime",[2]!obMake("", "int", CB23)))</f>
        <v>8.125</v>
      </c>
      <c r="CC24">
        <f>[2]!obGet([2]!obCall("",$D$29, "getTime",[2]!obMake("", "int", CC23)))</f>
        <v>8.25</v>
      </c>
      <c r="CD24">
        <f>[2]!obGet([2]!obCall("",$D$29, "getTime",[2]!obMake("", "int", CD23)))</f>
        <v>8.375</v>
      </c>
      <c r="CE24">
        <f>[2]!obGet([2]!obCall("",$D$29, "getTime",[2]!obMake("", "int", CE23)))</f>
        <v>8.5</v>
      </c>
      <c r="CF24">
        <f>[2]!obGet([2]!obCall("",$D$29, "getTime",[2]!obMake("", "int", CF23)))</f>
        <v>8.625</v>
      </c>
      <c r="CG24">
        <f>[2]!obGet([2]!obCall("",$D$29, "getTime",[2]!obMake("", "int", CG23)))</f>
        <v>8.75</v>
      </c>
      <c r="CH24">
        <f>[2]!obGet([2]!obCall("",$D$29, "getTime",[2]!obMake("", "int", CH23)))</f>
        <v>8.875</v>
      </c>
      <c r="CI24">
        <f>[2]!obGet([2]!obCall("",$D$29, "getTime",[2]!obMake("", "int", CI23)))</f>
        <v>9</v>
      </c>
      <c r="CJ24">
        <f>[2]!obGet([2]!obCall("",$D$29, "getTime",[2]!obMake("", "int", CJ23)))</f>
        <v>9.125</v>
      </c>
      <c r="CK24">
        <f>[2]!obGet([2]!obCall("",$D$29, "getTime",[2]!obMake("", "int", CK23)))</f>
        <v>9.25</v>
      </c>
      <c r="CL24">
        <f>[2]!obGet([2]!obCall("",$D$29, "getTime",[2]!obMake("", "int", CL23)))</f>
        <v>9.375</v>
      </c>
      <c r="CM24">
        <f>[2]!obGet([2]!obCall("",$D$29, "getTime",[2]!obMake("", "int", CM23)))</f>
        <v>9.5</v>
      </c>
      <c r="CN24">
        <f>[2]!obGet([2]!obCall("",$D$29, "getTime",[2]!obMake("", "int", CN23)))</f>
        <v>9.625</v>
      </c>
      <c r="CO24">
        <f>[2]!obGet([2]!obCall("",$D$29, "getTime",[2]!obMake("", "int", CO23)))</f>
        <v>9.75</v>
      </c>
      <c r="CP24">
        <f>[2]!obGet([2]!obCall("",$D$29, "getTime",[2]!obMake("", "int", CP23)))</f>
        <v>9.875</v>
      </c>
    </row>
    <row r="25" spans="1:94" x14ac:dyDescent="0.25">
      <c r="O25">
        <f>TRANSPOSE( [2]!obGet([2]!obCall("",O22,"getRealizations") ) )</f>
        <v>0.03</v>
      </c>
      <c r="P25">
        <f>TRANSPOSE( [2]!obGet([2]!obCall("",P22,"getRealizations") ) )</f>
        <v>2.8491531037335486E-2</v>
      </c>
      <c r="Q25">
        <f>TRANSPOSE( [2]!obGet([2]!obCall("",Q22,"getRealizations") ) )</f>
        <v>2.9545493720007844E-2</v>
      </c>
      <c r="R25">
        <f>TRANSPOSE( [2]!obGet([2]!obCall("",R22,"getRealizations") ) )</f>
        <v>3.0545641056463881E-2</v>
      </c>
      <c r="S25">
        <f>TRANSPOSE( [2]!obGet([2]!obCall("",S22,"getRealizations") ) )</f>
        <v>3.0390161891780794E-2</v>
      </c>
      <c r="T25">
        <f>TRANSPOSE( [2]!obGet([2]!obCall("",T22,"getRealizations") ) )</f>
        <v>3.3492827988435461E-2</v>
      </c>
      <c r="U25">
        <f>TRANSPOSE( [2]!obGet([2]!obCall("",U22,"getRealizations") ) )</f>
        <v>3.0553618525221954E-2</v>
      </c>
      <c r="V25">
        <f>TRANSPOSE( [2]!obGet([2]!obCall("",V22,"getRealizations") ) )</f>
        <v>3.0060457924419661E-2</v>
      </c>
      <c r="W25">
        <f>TRANSPOSE( [2]!obGet([2]!obCall("",W22,"getRealizations") ) )</f>
        <v>2.8743857156014643E-2</v>
      </c>
      <c r="X25">
        <f>TRANSPOSE( [2]!obGet([2]!obCall("",X22,"getRealizations") ) )</f>
        <v>3.1230204461337337E-2</v>
      </c>
      <c r="Y25">
        <f>TRANSPOSE( [2]!obGet([2]!obCall("",Y22,"getRealizations") ) )</f>
        <v>3.164012721575496E-2</v>
      </c>
      <c r="Z25">
        <f>TRANSPOSE( [2]!obGet([2]!obCall("",Z22,"getRealizations") ) )</f>
        <v>3.3030260600416292E-2</v>
      </c>
      <c r="AA25">
        <f>TRANSPOSE( [2]!obGet([2]!obCall("",AA22,"getRealizations") ) )</f>
        <v>3.5257377869753331E-2</v>
      </c>
      <c r="AB25">
        <f>TRANSPOSE( [2]!obGet([2]!obCall("",AB22,"getRealizations") ) )</f>
        <v>3.5782702131739369E-2</v>
      </c>
      <c r="AC25">
        <f>TRANSPOSE( [2]!obGet([2]!obCall("",AC22,"getRealizations") ) )</f>
        <v>3.7348716796589451E-2</v>
      </c>
      <c r="AD25">
        <f>TRANSPOSE( [2]!obGet([2]!obCall("",AD22,"getRealizations") ) )</f>
        <v>3.5914368409750881E-2</v>
      </c>
      <c r="AE25">
        <f>TRANSPOSE( [2]!obGet([2]!obCall("",AE22,"getRealizations") ) )</f>
        <v>3.8941003263727923E-2</v>
      </c>
      <c r="AF25">
        <f>TRANSPOSE( [2]!obGet([2]!obCall("",AF22,"getRealizations") ) )</f>
        <v>3.6381246995625921E-2</v>
      </c>
      <c r="AG25">
        <f>TRANSPOSE( [2]!obGet([2]!obCall("",AG22,"getRealizations") ) )</f>
        <v>3.975627352748886E-2</v>
      </c>
      <c r="AH25">
        <f>TRANSPOSE( [2]!obGet([2]!obCall("",AH22,"getRealizations") ) )</f>
        <v>4.3301662752726053E-2</v>
      </c>
      <c r="AI25">
        <f>TRANSPOSE( [2]!obGet([2]!obCall("",AI22,"getRealizations") ) )</f>
        <v>4.2849366301925096E-2</v>
      </c>
      <c r="AJ25">
        <f>TRANSPOSE( [2]!obGet([2]!obCall("",AJ22,"getRealizations") ) )</f>
        <v>3.9132003814204459E-2</v>
      </c>
      <c r="AK25">
        <f>TRANSPOSE( [2]!obGet([2]!obCall("",AK22,"getRealizations") ) )</f>
        <v>4.0584585303156735E-2</v>
      </c>
      <c r="AL25">
        <f>TRANSPOSE( [2]!obGet([2]!obCall("",AL22,"getRealizations") ) )</f>
        <v>3.6832069948567747E-2</v>
      </c>
      <c r="AM25">
        <f>TRANSPOSE( [2]!obGet([2]!obCall("",AM22,"getRealizations") ) )</f>
        <v>3.8545349326520255E-2</v>
      </c>
      <c r="AN25">
        <f>TRANSPOSE( [2]!obGet([2]!obCall("",AN22,"getRealizations") ) )</f>
        <v>4.1580208898737862E-2</v>
      </c>
      <c r="AO25">
        <f>TRANSPOSE( [2]!obGet([2]!obCall("",AO22,"getRealizations") ) )</f>
        <v>4.277079192214496E-2</v>
      </c>
      <c r="AP25">
        <f>TRANSPOSE( [2]!obGet([2]!obCall("",AP22,"getRealizations") ) )</f>
        <v>4.1989904268141587E-2</v>
      </c>
      <c r="AQ25">
        <f>TRANSPOSE( [2]!obGet([2]!obCall("",AQ22,"getRealizations") ) )</f>
        <v>4.3568176030406087E-2</v>
      </c>
      <c r="AR25">
        <f>TRANSPOSE( [2]!obGet([2]!obCall("",AR22,"getRealizations") ) )</f>
        <v>4.1066633510718847E-2</v>
      </c>
      <c r="AS25">
        <f>TRANSPOSE( [2]!obGet([2]!obCall("",AS22,"getRealizations") ) )</f>
        <v>4.0230928699472653E-2</v>
      </c>
      <c r="AT25">
        <f>TRANSPOSE( [2]!obGet([2]!obCall("",AT22,"getRealizations") ) )</f>
        <v>4.0146334713018747E-2</v>
      </c>
      <c r="AU25">
        <f>TRANSPOSE( [2]!obGet([2]!obCall("",AU22,"getRealizations") ) )</f>
        <v>3.937511925072669E-2</v>
      </c>
      <c r="AV25">
        <f>TRANSPOSE( [2]!obGet([2]!obCall("",AV22,"getRealizations") ) )</f>
        <v>4.1174654556731936E-2</v>
      </c>
      <c r="AW25">
        <f>TRANSPOSE( [2]!obGet([2]!obCall("",AW22,"getRealizations") ) )</f>
        <v>4.3867074907403832E-2</v>
      </c>
      <c r="AX25">
        <f>TRANSPOSE( [2]!obGet([2]!obCall("",AX22,"getRealizations") ) )</f>
        <v>4.5213702180678349E-2</v>
      </c>
      <c r="AY25">
        <f>TRANSPOSE( [2]!obGet([2]!obCall("",AY22,"getRealizations") ) )</f>
        <v>4.2509715800149638E-2</v>
      </c>
      <c r="AZ25">
        <f>TRANSPOSE( [2]!obGet([2]!obCall("",AZ22,"getRealizations") ) )</f>
        <v>4.6883116279957449E-2</v>
      </c>
      <c r="BA25">
        <f>TRANSPOSE( [2]!obGet([2]!obCall("",BA22,"getRealizations") ) )</f>
        <v>4.5260853326399224E-2</v>
      </c>
      <c r="BB25">
        <f>TRANSPOSE( [2]!obGet([2]!obCall("",BB22,"getRealizations") ) )</f>
        <v>4.2349074118060062E-2</v>
      </c>
      <c r="BC25">
        <f>TRANSPOSE( [2]!obGet([2]!obCall("",BC22,"getRealizations") ) )</f>
        <v>4.0838752293801892E-2</v>
      </c>
      <c r="BD25">
        <f>TRANSPOSE( [2]!obGet([2]!obCall("",BD22,"getRealizations") ) )</f>
        <v>4.2970027688583601E-2</v>
      </c>
      <c r="BE25">
        <f>TRANSPOSE( [2]!obGet([2]!obCall("",BE22,"getRealizations") ) )</f>
        <v>4.0802509116767645E-2</v>
      </c>
      <c r="BF25">
        <f>TRANSPOSE( [2]!obGet([2]!obCall("",BF22,"getRealizations") ) )</f>
        <v>4.25562978424045E-2</v>
      </c>
      <c r="BG25">
        <f>TRANSPOSE( [2]!obGet([2]!obCall("",BG22,"getRealizations") ) )</f>
        <v>4.2685216345056745E-2</v>
      </c>
      <c r="BH25">
        <f>TRANSPOSE( [2]!obGet([2]!obCall("",BH22,"getRealizations") ) )</f>
        <v>4.1436277667514544E-2</v>
      </c>
      <c r="BI25">
        <f>TRANSPOSE( [2]!obGet([2]!obCall("",BI22,"getRealizations") ) )</f>
        <v>4.1401003491399684E-2</v>
      </c>
      <c r="BJ25">
        <f>TRANSPOSE( [2]!obGet([2]!obCall("",BJ22,"getRealizations") ) )</f>
        <v>3.801062074813049E-2</v>
      </c>
      <c r="BK25">
        <f>TRANSPOSE( [2]!obGet([2]!obCall("",BK22,"getRealizations") ) )</f>
        <v>3.9938092850804359E-2</v>
      </c>
      <c r="BL25">
        <f>TRANSPOSE( [2]!obGet([2]!obCall("",BL22,"getRealizations") ) )</f>
        <v>4.3828754028883636E-2</v>
      </c>
      <c r="BM25">
        <f>TRANSPOSE( [2]!obGet([2]!obCall("",BM22,"getRealizations") ) )</f>
        <v>4.4106720808947356E-2</v>
      </c>
      <c r="BN25">
        <f>TRANSPOSE( [2]!obGet([2]!obCall("",BN22,"getRealizations") ) )</f>
        <v>4.4508934406162562E-2</v>
      </c>
      <c r="BO25">
        <f>TRANSPOSE( [2]!obGet([2]!obCall("",BO22,"getRealizations") ) )</f>
        <v>4.2644645819939896E-2</v>
      </c>
      <c r="BP25">
        <f>TRANSPOSE( [2]!obGet([2]!obCall("",BP22,"getRealizations") ) )</f>
        <v>4.3434029344724914E-2</v>
      </c>
      <c r="BQ25">
        <f>TRANSPOSE( [2]!obGet([2]!obCall("",BQ22,"getRealizations") ) )</f>
        <v>4.2224616686021281E-2</v>
      </c>
      <c r="BR25">
        <f>TRANSPOSE( [2]!obGet([2]!obCall("",BR22,"getRealizations") ) )</f>
        <v>4.7099404293458859E-2</v>
      </c>
      <c r="BS25">
        <f>TRANSPOSE( [2]!obGet([2]!obCall("",BS22,"getRealizations") ) )</f>
        <v>4.6864170079305267E-2</v>
      </c>
      <c r="BT25">
        <f>TRANSPOSE( [2]!obGet([2]!obCall("",BT22,"getRealizations") ) )</f>
        <v>4.6257050205023111E-2</v>
      </c>
      <c r="BU25">
        <f>TRANSPOSE( [2]!obGet([2]!obCall("",BU22,"getRealizations") ) )</f>
        <v>4.584785182521036E-2</v>
      </c>
      <c r="BV25">
        <f>TRANSPOSE( [2]!obGet([2]!obCall("",BV22,"getRealizations") ) )</f>
        <v>4.8146859388165153E-2</v>
      </c>
      <c r="BW25">
        <f>TRANSPOSE( [2]!obGet([2]!obCall("",BW22,"getRealizations") ) )</f>
        <v>5.0352283374746676E-2</v>
      </c>
      <c r="BX25">
        <f>TRANSPOSE( [2]!obGet([2]!obCall("",BX22,"getRealizations") ) )</f>
        <v>4.666926062663402E-2</v>
      </c>
      <c r="BY25">
        <f>TRANSPOSE( [2]!obGet([2]!obCall("",BY22,"getRealizations") ) )</f>
        <v>4.4224570321105293E-2</v>
      </c>
      <c r="BZ25">
        <f>TRANSPOSE( [2]!obGet([2]!obCall("",BZ22,"getRealizations") ) )</f>
        <v>4.4985826486530475E-2</v>
      </c>
      <c r="CA25">
        <f>TRANSPOSE( [2]!obGet([2]!obCall("",CA22,"getRealizations") ) )</f>
        <v>4.4793089579562857E-2</v>
      </c>
      <c r="CB25">
        <f>TRANSPOSE( [2]!obGet([2]!obCall("",CB22,"getRealizations") ) )</f>
        <v>4.835569741531958E-2</v>
      </c>
      <c r="CC25">
        <f>TRANSPOSE( [2]!obGet([2]!obCall("",CC22,"getRealizations") ) )</f>
        <v>4.8003282170325193E-2</v>
      </c>
      <c r="CD25">
        <f>TRANSPOSE( [2]!obGet([2]!obCall("",CD22,"getRealizations") ) )</f>
        <v>4.477921504021698E-2</v>
      </c>
      <c r="CE25">
        <f>TRANSPOSE( [2]!obGet([2]!obCall("",CE22,"getRealizations") ) )</f>
        <v>4.8057339758970648E-2</v>
      </c>
      <c r="CF25">
        <f>TRANSPOSE( [2]!obGet([2]!obCall("",CF22,"getRealizations") ) )</f>
        <v>4.7407799249144462E-2</v>
      </c>
      <c r="CG25">
        <f>TRANSPOSE( [2]!obGet([2]!obCall("",CG22,"getRealizations") ) )</f>
        <v>4.705674182241637E-2</v>
      </c>
      <c r="CH25">
        <f>TRANSPOSE( [2]!obGet([2]!obCall("",CH22,"getRealizations") ) )</f>
        <v>4.5073370991318779E-2</v>
      </c>
      <c r="CI25">
        <f>TRANSPOSE( [2]!obGet([2]!obCall("",CI22,"getRealizations") ) )</f>
        <v>4.8142200017428222E-2</v>
      </c>
      <c r="CJ25">
        <f>TRANSPOSE( [2]!obGet([2]!obCall("",CJ22,"getRealizations") ) )</f>
        <v>4.9061152077184339E-2</v>
      </c>
      <c r="CK25">
        <f>TRANSPOSE( [2]!obGet([2]!obCall("",CK22,"getRealizations") ) )</f>
        <v>4.7947712765099765E-2</v>
      </c>
      <c r="CL25">
        <f>TRANSPOSE( [2]!obGet([2]!obCall("",CL22,"getRealizations") ) )</f>
        <v>4.7053393743278632E-2</v>
      </c>
      <c r="CM25">
        <f>TRANSPOSE( [2]!obGet([2]!obCall("",CM22,"getRealizations") ) )</f>
        <v>4.9374579270432956E-2</v>
      </c>
      <c r="CN25">
        <f>TRANSPOSE( [2]!obGet([2]!obCall("",CN22,"getRealizations") ) )</f>
        <v>4.4204134619224809E-2</v>
      </c>
      <c r="CO25">
        <f>TRANSPOSE( [2]!obGet([2]!obCall("",CO22,"getRealizations") ) )</f>
        <v>4.5752794114067082E-2</v>
      </c>
      <c r="CP25">
        <f>TRANSPOSE( [2]!obGet([2]!obCall("",CP22,"getRealizations") ) )</f>
        <v>5.0982239757469017E-2</v>
      </c>
    </row>
    <row r="26" spans="1:94" x14ac:dyDescent="0.25">
      <c r="D26" s="9" t="s">
        <v>27</v>
      </c>
      <c r="G26" s="9" t="s">
        <v>26</v>
      </c>
    </row>
    <row r="27" spans="1:94" x14ac:dyDescent="0.25">
      <c r="N27" s="9" t="s">
        <v>37</v>
      </c>
    </row>
    <row r="28" spans="1:94" x14ac:dyDescent="0.25">
      <c r="D28" s="10" t="s">
        <v>19</v>
      </c>
      <c r="G28" s="10" t="s">
        <v>19</v>
      </c>
      <c r="N28" t="str">
        <f>[2]!obMake("meanReversionArrayHW", "double[]",O28:CP28)</f>
        <v>meanReversionArrayHW 
[253862]</v>
      </c>
      <c r="O28" s="11">
        <v>0.05</v>
      </c>
      <c r="P28" s="11">
        <v>0.05</v>
      </c>
      <c r="Q28" s="11">
        <v>0.05</v>
      </c>
      <c r="R28" s="11">
        <v>0.05</v>
      </c>
      <c r="S28" s="11">
        <v>0.05</v>
      </c>
      <c r="T28" s="11">
        <v>0.05</v>
      </c>
      <c r="U28" s="11">
        <v>0.05</v>
      </c>
      <c r="V28" s="11">
        <v>0.05</v>
      </c>
      <c r="W28" s="11">
        <v>0.05</v>
      </c>
      <c r="X28" s="11">
        <v>0.05</v>
      </c>
      <c r="Y28" s="11">
        <v>0.05</v>
      </c>
      <c r="Z28" s="11">
        <v>0.05</v>
      </c>
      <c r="AA28" s="11">
        <v>0.05</v>
      </c>
      <c r="AB28" s="11">
        <v>0.05</v>
      </c>
      <c r="AC28" s="11">
        <v>0.05</v>
      </c>
      <c r="AD28" s="11">
        <v>0.05</v>
      </c>
      <c r="AE28" s="11">
        <v>0.05</v>
      </c>
      <c r="AF28" s="11">
        <v>0.05</v>
      </c>
      <c r="AG28" s="11">
        <v>0.05</v>
      </c>
      <c r="AH28" s="11">
        <v>0.05</v>
      </c>
      <c r="AI28" s="11">
        <v>0.05</v>
      </c>
      <c r="AJ28" s="11">
        <v>0.05</v>
      </c>
      <c r="AK28" s="11">
        <v>0.05</v>
      </c>
      <c r="AL28" s="11">
        <v>0.05</v>
      </c>
      <c r="AM28" s="11">
        <v>0.05</v>
      </c>
      <c r="AN28" s="11">
        <v>0.05</v>
      </c>
      <c r="AO28" s="11">
        <v>0.05</v>
      </c>
      <c r="AP28" s="11">
        <v>0.05</v>
      </c>
      <c r="AQ28" s="11">
        <v>0.05</v>
      </c>
      <c r="AR28" s="11">
        <v>0.05</v>
      </c>
      <c r="AS28" s="11">
        <v>0.05</v>
      </c>
      <c r="AT28" s="11">
        <v>0.05</v>
      </c>
      <c r="AU28" s="11">
        <v>0.05</v>
      </c>
      <c r="AV28" s="11">
        <v>0.05</v>
      </c>
      <c r="AW28" s="11">
        <v>0.05</v>
      </c>
      <c r="AX28" s="11">
        <v>0.05</v>
      </c>
      <c r="AY28" s="11">
        <v>0.05</v>
      </c>
      <c r="AZ28" s="11">
        <v>0.05</v>
      </c>
      <c r="BA28" s="11">
        <v>0.05</v>
      </c>
      <c r="BB28" s="11">
        <v>0.05</v>
      </c>
      <c r="BC28" s="11">
        <v>0.05</v>
      </c>
      <c r="BD28" s="11">
        <v>0.05</v>
      </c>
      <c r="BE28" s="11">
        <v>0.05</v>
      </c>
      <c r="BF28" s="11">
        <v>0.05</v>
      </c>
      <c r="BG28" s="11">
        <v>0.05</v>
      </c>
      <c r="BH28" s="11">
        <v>0.05</v>
      </c>
      <c r="BI28" s="11">
        <v>0.05</v>
      </c>
      <c r="BJ28" s="11">
        <v>0.05</v>
      </c>
      <c r="BK28" s="11">
        <v>0.05</v>
      </c>
      <c r="BL28" s="11">
        <v>0.05</v>
      </c>
      <c r="BM28" s="11">
        <v>0.05</v>
      </c>
      <c r="BN28" s="11">
        <v>0.05</v>
      </c>
      <c r="BO28" s="11">
        <v>0.05</v>
      </c>
      <c r="BP28" s="11">
        <v>0.05</v>
      </c>
      <c r="BQ28" s="11">
        <v>0.05</v>
      </c>
      <c r="BR28" s="11">
        <v>0.05</v>
      </c>
      <c r="BS28" s="11">
        <v>0.05</v>
      </c>
      <c r="BT28" s="11">
        <v>0.05</v>
      </c>
      <c r="BU28" s="11">
        <v>0.05</v>
      </c>
      <c r="BV28" s="11">
        <v>0.05</v>
      </c>
      <c r="BW28" s="11">
        <v>0.05</v>
      </c>
      <c r="BX28" s="11">
        <v>0.05</v>
      </c>
      <c r="BY28" s="11">
        <v>0.05</v>
      </c>
      <c r="BZ28" s="11">
        <v>0.05</v>
      </c>
      <c r="CA28" s="11">
        <v>0.05</v>
      </c>
      <c r="CB28" s="11">
        <v>0.05</v>
      </c>
      <c r="CC28" s="11">
        <v>0.05</v>
      </c>
      <c r="CD28" s="11">
        <v>0.05</v>
      </c>
      <c r="CE28" s="11">
        <v>0.05</v>
      </c>
      <c r="CF28" s="11">
        <v>0.05</v>
      </c>
      <c r="CG28" s="11">
        <v>0.05</v>
      </c>
      <c r="CH28" s="11">
        <v>0.05</v>
      </c>
      <c r="CI28" s="11">
        <v>0.05</v>
      </c>
      <c r="CJ28" s="11">
        <v>0.05</v>
      </c>
      <c r="CK28" s="11">
        <v>0.05</v>
      </c>
      <c r="CL28" s="11">
        <v>0.05</v>
      </c>
      <c r="CM28" s="11">
        <v>0.05</v>
      </c>
      <c r="CN28" s="11">
        <v>0.05</v>
      </c>
      <c r="CO28" s="11">
        <v>0.05</v>
      </c>
      <c r="CP28" s="11">
        <v>0.05</v>
      </c>
    </row>
    <row r="29" spans="1:94" x14ac:dyDescent="0.25">
      <c r="D29" t="str">
        <f>[2]!obCall("correlatedHWModel",  I16, "getUnderlyingModel")</f>
        <v>correlatedHWModel 
[253878]</v>
      </c>
      <c r="G29" t="str">
        <f>[2]!obCall("correlatedCIRModel", I16, "getIntensityModel")</f>
        <v>correlatedCIRModel 
[253881]</v>
      </c>
      <c r="N29" t="str">
        <f>[2]!obMake("volatilitesArrayHW", "double[]",O29:CP29)</f>
        <v>volatilitesArrayHW 
[253861]</v>
      </c>
      <c r="O29" s="11">
        <v>0.03</v>
      </c>
      <c r="P29" s="11">
        <v>0.03</v>
      </c>
      <c r="Q29" s="11">
        <v>0.03</v>
      </c>
      <c r="R29" s="11">
        <v>0.03</v>
      </c>
      <c r="S29" s="11">
        <v>0.03</v>
      </c>
      <c r="T29" s="11">
        <v>0.03</v>
      </c>
      <c r="U29" s="11">
        <v>0.03</v>
      </c>
      <c r="V29" s="11">
        <v>0.03</v>
      </c>
      <c r="W29" s="11">
        <v>0.03</v>
      </c>
      <c r="X29" s="11">
        <v>0.03</v>
      </c>
      <c r="Y29" s="11">
        <v>0.03</v>
      </c>
      <c r="Z29" s="11">
        <v>0.03</v>
      </c>
      <c r="AA29" s="11">
        <v>0.03</v>
      </c>
      <c r="AB29" s="11">
        <v>0.03</v>
      </c>
      <c r="AC29" s="11">
        <v>0.03</v>
      </c>
      <c r="AD29" s="11">
        <v>0.03</v>
      </c>
      <c r="AE29" s="11">
        <v>0.03</v>
      </c>
      <c r="AF29" s="11">
        <v>0.03</v>
      </c>
      <c r="AG29" s="11">
        <v>0.03</v>
      </c>
      <c r="AH29" s="11">
        <v>0.03</v>
      </c>
      <c r="AI29" s="11">
        <v>0.03</v>
      </c>
      <c r="AJ29" s="11">
        <v>0.03</v>
      </c>
      <c r="AK29" s="11">
        <v>0.03</v>
      </c>
      <c r="AL29" s="11">
        <v>0.03</v>
      </c>
      <c r="AM29" s="11">
        <v>0.03</v>
      </c>
      <c r="AN29" s="11">
        <v>0.03</v>
      </c>
      <c r="AO29" s="11">
        <v>0.03</v>
      </c>
      <c r="AP29" s="11">
        <v>0.03</v>
      </c>
      <c r="AQ29" s="11">
        <v>0.03</v>
      </c>
      <c r="AR29" s="11">
        <v>0.03</v>
      </c>
      <c r="AS29" s="11">
        <v>0.03</v>
      </c>
      <c r="AT29" s="11">
        <v>0.03</v>
      </c>
      <c r="AU29" s="11">
        <v>0.03</v>
      </c>
      <c r="AV29" s="11">
        <v>0.03</v>
      </c>
      <c r="AW29" s="11">
        <v>0.03</v>
      </c>
      <c r="AX29" s="11">
        <v>0.03</v>
      </c>
      <c r="AY29" s="11">
        <v>0.03</v>
      </c>
      <c r="AZ29" s="11">
        <v>0.03</v>
      </c>
      <c r="BA29" s="11">
        <v>0.03</v>
      </c>
      <c r="BB29" s="11">
        <v>0.03</v>
      </c>
      <c r="BC29" s="11">
        <v>0.03</v>
      </c>
      <c r="BD29" s="11">
        <v>0.03</v>
      </c>
      <c r="BE29" s="11">
        <v>0.03</v>
      </c>
      <c r="BF29" s="11">
        <v>0.03</v>
      </c>
      <c r="BG29" s="11">
        <v>0.03</v>
      </c>
      <c r="BH29" s="11">
        <v>0.03</v>
      </c>
      <c r="BI29" s="11">
        <v>0.03</v>
      </c>
      <c r="BJ29" s="11">
        <v>0.03</v>
      </c>
      <c r="BK29" s="11">
        <v>0.03</v>
      </c>
      <c r="BL29" s="11">
        <v>0.03</v>
      </c>
      <c r="BM29" s="11">
        <v>0.03</v>
      </c>
      <c r="BN29" s="11">
        <v>0.03</v>
      </c>
      <c r="BO29" s="11">
        <v>0.03</v>
      </c>
      <c r="BP29" s="11">
        <v>0.03</v>
      </c>
      <c r="BQ29" s="11">
        <v>0.03</v>
      </c>
      <c r="BR29" s="11">
        <v>0.03</v>
      </c>
      <c r="BS29" s="11">
        <v>0.03</v>
      </c>
      <c r="BT29" s="11">
        <v>0.03</v>
      </c>
      <c r="BU29" s="11">
        <v>0.03</v>
      </c>
      <c r="BV29" s="11">
        <v>0.03</v>
      </c>
      <c r="BW29" s="11">
        <v>0.03</v>
      </c>
      <c r="BX29" s="11">
        <v>0.03</v>
      </c>
      <c r="BY29" s="11">
        <v>0.03</v>
      </c>
      <c r="BZ29" s="11">
        <v>0.03</v>
      </c>
      <c r="CA29" s="11">
        <v>0.03</v>
      </c>
      <c r="CB29" s="11">
        <v>0.03</v>
      </c>
      <c r="CC29" s="11">
        <v>0.03</v>
      </c>
      <c r="CD29" s="11">
        <v>0.03</v>
      </c>
      <c r="CE29" s="11">
        <v>0.03</v>
      </c>
      <c r="CF29" s="11">
        <v>0.03</v>
      </c>
      <c r="CG29" s="11">
        <v>0.03</v>
      </c>
      <c r="CH29" s="11">
        <v>0.03</v>
      </c>
      <c r="CI29" s="11">
        <v>0.03</v>
      </c>
      <c r="CJ29" s="11">
        <v>0.03</v>
      </c>
      <c r="CK29" s="11">
        <v>0.03</v>
      </c>
      <c r="CL29" s="11">
        <v>0.03</v>
      </c>
      <c r="CM29" s="11">
        <v>0.03</v>
      </c>
      <c r="CN29" s="11">
        <v>0.03</v>
      </c>
      <c r="CO29" s="11">
        <v>0.03</v>
      </c>
      <c r="CP29" s="11">
        <v>0.03</v>
      </c>
    </row>
    <row r="30" spans="1:94" x14ac:dyDescent="0.25">
      <c r="N30" t="str">
        <f>[2]!obMake("forwardRateArrayHW", "double[]",O30:S30)</f>
        <v>forwardRateArrayHW 
[253860]</v>
      </c>
      <c r="O30" s="11">
        <v>0.2</v>
      </c>
      <c r="P30" s="11">
        <v>0.5</v>
      </c>
      <c r="Q30" s="11">
        <v>0.1</v>
      </c>
      <c r="R30" s="11">
        <v>0.5</v>
      </c>
      <c r="S30" s="11">
        <v>0.1</v>
      </c>
    </row>
    <row r="33" spans="4:94" x14ac:dyDescent="0.25">
      <c r="N33" t="s">
        <v>34</v>
      </c>
      <c r="O33" t="str">
        <f>[2]!obCall("brownianMotionValue",  $D$39, "getBrownianIncrement", [2]!obMake("", "int",O34),[2]!obMake("", "int",0))</f>
        <v>brownianMotionValue 
[255386]</v>
      </c>
      <c r="P33" t="str">
        <f>[2]!obCall("brownianMotionValue",  $D$39, "getBrownianIncrement", [2]!obMake("", "int",P34),[2]!obMake("", "int",0))</f>
        <v>brownianMotionValue 
[255550]</v>
      </c>
      <c r="Q33" t="str">
        <f>[2]!obCall("brownianMotionValue",  $D$39, "getBrownianIncrement", [2]!obMake("", "int",Q34),[2]!obMake("", "int",0))</f>
        <v>brownianMotionValue 
[255570]</v>
      </c>
      <c r="R33" t="str">
        <f>[2]!obCall("brownianMotionValue",  $D$39, "getBrownianIncrement", [2]!obMake("", "int",R34),[2]!obMake("", "int",0))</f>
        <v>brownianMotionValue 
[255590]</v>
      </c>
      <c r="S33" t="str">
        <f>[2]!obCall("brownianMotionValue",  $D$39, "getBrownianIncrement", [2]!obMake("", "int",S34),[2]!obMake("", "int",0))</f>
        <v>brownianMotionValue 
[255446]</v>
      </c>
      <c r="T33" t="str">
        <f>[2]!obCall("brownianMotionValue",  $D$39, "getBrownianIncrement", [2]!obMake("", "int",T34),[2]!obMake("", "int",0))</f>
        <v>brownianMotionValue 
[255710]</v>
      </c>
      <c r="U33" t="str">
        <f>[2]!obCall("brownianMotionValue",  $D$39, "getBrownianIncrement", [2]!obMake("", "int",U34),[2]!obMake("", "int",0))</f>
        <v>brownianMotionValue 
[255730]</v>
      </c>
      <c r="V33" t="str">
        <f>[2]!obCall("brownianMotionValue",  $D$39, "getBrownianIncrement", [2]!obMake("", "int",V34),[2]!obMake("", "int",0))</f>
        <v>brownianMotionValue 
[255750]</v>
      </c>
      <c r="W33" t="str">
        <f>[2]!obCall("brownianMotionValue",  $D$39, "getBrownianIncrement", [2]!obMake("", "int",W34),[2]!obMake("", "int",0))</f>
        <v>brownianMotionValue 
[255610]</v>
      </c>
      <c r="X33" t="str">
        <f>[2]!obCall("brownianMotionValue",  $D$39, "getBrownianIncrement", [2]!obMake("", "int",X34),[2]!obMake("", "int",0))</f>
        <v>brownianMotionValue 
[255870]</v>
      </c>
      <c r="Y33" t="str">
        <f>[2]!obCall("brownianMotionValue",  $D$39, "getBrownianIncrement", [2]!obMake("", "int",Y34),[2]!obMake("", "int",0))</f>
        <v>brownianMotionValue 
[255890]</v>
      </c>
      <c r="Z33" t="str">
        <f>[2]!obCall("brownianMotionValue",  $D$39, "getBrownianIncrement", [2]!obMake("", "int",Z34),[2]!obMake("", "int",0))</f>
        <v>brownianMotionValue 
[255910]</v>
      </c>
      <c r="AA33" t="str">
        <f>[2]!obCall("brownianMotionValue",  $D$39, "getBrownianIncrement", [2]!obMake("", "int",AA34),[2]!obMake("", "int",0))</f>
        <v>brownianMotionValue 
[255770]</v>
      </c>
      <c r="AB33" t="str">
        <f>[2]!obCall("brownianMotionValue",  $D$39, "getBrownianIncrement", [2]!obMake("", "int",AB34),[2]!obMake("", "int",0))</f>
        <v>brownianMotionValue 
[255390]</v>
      </c>
      <c r="AC33" t="str">
        <f>[2]!obCall("brownianMotionValue",  $D$39, "getBrownianIncrement", [2]!obMake("", "int",AC34),[2]!obMake("", "int",0))</f>
        <v>brownianMotionValue 
[255410]</v>
      </c>
      <c r="AD33" t="str">
        <f>[2]!obCall("brownianMotionValue",  $D$39, "getBrownianIncrement", [2]!obMake("", "int",AD34),[2]!obMake("", "int",0))</f>
        <v>brownianMotionValue 
[255430]</v>
      </c>
      <c r="AE33" t="str">
        <f>[2]!obCall("brownianMotionValue",  $D$39, "getBrownianIncrement", [2]!obMake("", "int",AE34),[2]!obMake("", "int",0))</f>
        <v>brownianMotionValue 
[255930]</v>
      </c>
      <c r="AF33" t="str">
        <f>[2]!obCall("brownianMotionValue",  $D$39, "getBrownianIncrement", [2]!obMake("", "int",AF34),[2]!obMake("", "int",0))</f>
        <v>brownianMotionValue 
[255554]</v>
      </c>
      <c r="AG33" t="str">
        <f>[2]!obCall("brownianMotionValue",  $D$39, "getBrownianIncrement", [2]!obMake("", "int",AG34),[2]!obMake("", "int",0))</f>
        <v>brownianMotionValue 
[255574]</v>
      </c>
      <c r="AH33" t="str">
        <f>[2]!obCall("brownianMotionValue",  $D$39, "getBrownianIncrement", [2]!obMake("", "int",AH34),[2]!obMake("", "int",0))</f>
        <v>brownianMotionValue 
[255594]</v>
      </c>
      <c r="AI33" t="str">
        <f>[2]!obCall("brownianMotionValue",  $D$39, "getBrownianIncrement", [2]!obMake("", "int",AI34),[2]!obMake("", "int",0))</f>
        <v>brownianMotionValue 
[255450]</v>
      </c>
      <c r="AJ33" t="str">
        <f>[2]!obCall("brownianMotionValue",  $D$39, "getBrownianIncrement", [2]!obMake("", "int",AJ34),[2]!obMake("", "int",0))</f>
        <v>brownianMotionValue 
[255714]</v>
      </c>
      <c r="AK33" t="str">
        <f>[2]!obCall("brownianMotionValue",  $D$39, "getBrownianIncrement", [2]!obMake("", "int",AK34),[2]!obMake("", "int",0))</f>
        <v>brownianMotionValue 
[255734]</v>
      </c>
      <c r="AL33" t="str">
        <f>[2]!obCall("brownianMotionValue",  $D$39, "getBrownianIncrement", [2]!obMake("", "int",AL34),[2]!obMake("", "int",0))</f>
        <v>brownianMotionValue 
[255754]</v>
      </c>
      <c r="AM33" t="str">
        <f>[2]!obCall("brownianMotionValue",  $D$39, "getBrownianIncrement", [2]!obMake("", "int",AM34),[2]!obMake("", "int",0))</f>
        <v>brownianMotionValue 
[255614]</v>
      </c>
      <c r="AN33" t="str">
        <f>[2]!obCall("brownianMotionValue",  $D$39, "getBrownianIncrement", [2]!obMake("", "int",AN34),[2]!obMake("", "int",0))</f>
        <v>brownianMotionValue 
[255874]</v>
      </c>
      <c r="AO33" t="str">
        <f>[2]!obCall("brownianMotionValue",  $D$39, "getBrownianIncrement", [2]!obMake("", "int",AO34),[2]!obMake("", "int",0))</f>
        <v>brownianMotionValue 
[255894]</v>
      </c>
      <c r="AP33" t="str">
        <f>[2]!obCall("brownianMotionValue",  $D$39, "getBrownianIncrement", [2]!obMake("", "int",AP34),[2]!obMake("", "int",0))</f>
        <v>brownianMotionValue 
[255914]</v>
      </c>
      <c r="AQ33" t="str">
        <f>[2]!obCall("brownianMotionValue",  $D$39, "getBrownianIncrement", [2]!obMake("", "int",AQ34),[2]!obMake("", "int",0))</f>
        <v>brownianMotionValue 
[255774]</v>
      </c>
      <c r="AR33" t="str">
        <f>[2]!obCall("brownianMotionValue",  $D$39, "getBrownianIncrement", [2]!obMake("", "int",AR34),[2]!obMake("", "int",0))</f>
        <v>brownianMotionValue 
[255394]</v>
      </c>
      <c r="AS33" t="str">
        <f>[2]!obCall("brownianMotionValue",  $D$39, "getBrownianIncrement", [2]!obMake("", "int",AS34),[2]!obMake("", "int",0))</f>
        <v>brownianMotionValue 
[255414]</v>
      </c>
      <c r="AT33" t="str">
        <f>[2]!obCall("brownianMotionValue",  $D$39, "getBrownianIncrement", [2]!obMake("", "int",AT34),[2]!obMake("", "int",0))</f>
        <v>brownianMotionValue 
[255434]</v>
      </c>
      <c r="AU33" t="str">
        <f>[2]!obCall("brownianMotionValue",  $D$39, "getBrownianIncrement", [2]!obMake("", "int",AU34),[2]!obMake("", "int",0))</f>
        <v>brownianMotionValue 
[255934]</v>
      </c>
      <c r="AV33" t="str">
        <f>[2]!obCall("brownianMotionValue",  $D$39, "getBrownianIncrement", [2]!obMake("", "int",AV34),[2]!obMake("", "int",0))</f>
        <v>brownianMotionValue 
[255558]</v>
      </c>
      <c r="AW33" t="str">
        <f>[2]!obCall("brownianMotionValue",  $D$39, "getBrownianIncrement", [2]!obMake("", "int",AW34),[2]!obMake("", "int",0))</f>
        <v>brownianMotionValue 
[255578]</v>
      </c>
      <c r="AX33" t="str">
        <f>[2]!obCall("brownianMotionValue",  $D$39, "getBrownianIncrement", [2]!obMake("", "int",AX34),[2]!obMake("", "int",0))</f>
        <v>brownianMotionValue 
[255598]</v>
      </c>
      <c r="AY33" t="str">
        <f>[2]!obCall("brownianMotionValue",  $D$39, "getBrownianIncrement", [2]!obMake("", "int",AY34),[2]!obMake("", "int",0))</f>
        <v>brownianMotionValue 
[255454]</v>
      </c>
      <c r="AZ33" t="str">
        <f>[2]!obCall("brownianMotionValue",  $D$39, "getBrownianIncrement", [2]!obMake("", "int",AZ34),[2]!obMake("", "int",0))</f>
        <v>brownianMotionValue 
[255718]</v>
      </c>
      <c r="BA33" t="str">
        <f>[2]!obCall("brownianMotionValue",  $D$39, "getBrownianIncrement", [2]!obMake("", "int",BA34),[2]!obMake("", "int",0))</f>
        <v>brownianMotionValue 
[255738]</v>
      </c>
      <c r="BB33" t="str">
        <f>[2]!obCall("brownianMotionValue",  $D$39, "getBrownianIncrement", [2]!obMake("", "int",BB34),[2]!obMake("", "int",0))</f>
        <v>brownianMotionValue 
[255758]</v>
      </c>
      <c r="BC33" t="str">
        <f>[2]!obCall("brownianMotionValue",  $D$39, "getBrownianIncrement", [2]!obMake("", "int",BC34),[2]!obMake("", "int",0))</f>
        <v>brownianMotionValue 
[255618]</v>
      </c>
      <c r="BD33" t="str">
        <f>[2]!obCall("brownianMotionValue",  $D$39, "getBrownianIncrement", [2]!obMake("", "int",BD34),[2]!obMake("", "int",0))</f>
        <v>brownianMotionValue 
[255878]</v>
      </c>
      <c r="BE33" t="str">
        <f>[2]!obCall("brownianMotionValue",  $D$39, "getBrownianIncrement", [2]!obMake("", "int",BE34),[2]!obMake("", "int",0))</f>
        <v>brownianMotionValue 
[255898]</v>
      </c>
      <c r="BF33" t="str">
        <f>[2]!obCall("brownianMotionValue",  $D$39, "getBrownianIncrement", [2]!obMake("", "int",BF34),[2]!obMake("", "int",0))</f>
        <v>brownianMotionValue 
[255918]</v>
      </c>
      <c r="BG33" t="str">
        <f>[2]!obCall("brownianMotionValue",  $D$39, "getBrownianIncrement", [2]!obMake("", "int",BG34),[2]!obMake("", "int",0))</f>
        <v>brownianMotionValue 
[255778]</v>
      </c>
      <c r="BH33" t="str">
        <f>[2]!obCall("brownianMotionValue",  $D$39, "getBrownianIncrement", [2]!obMake("", "int",BH34),[2]!obMake("", "int",0))</f>
        <v>brownianMotionValue 
[255398]</v>
      </c>
      <c r="BI33" t="str">
        <f>[2]!obCall("brownianMotionValue",  $D$39, "getBrownianIncrement", [2]!obMake("", "int",BI34),[2]!obMake("", "int",0))</f>
        <v>brownianMotionValue 
[255418]</v>
      </c>
      <c r="BJ33" t="str">
        <f>[2]!obCall("brownianMotionValue",  $D$39, "getBrownianIncrement", [2]!obMake("", "int",BJ34),[2]!obMake("", "int",0))</f>
        <v>brownianMotionValue 
[255438]</v>
      </c>
      <c r="BK33" t="str">
        <f>[2]!obCall("brownianMotionValue",  $D$39, "getBrownianIncrement", [2]!obMake("", "int",BK34),[2]!obMake("", "int",0))</f>
        <v>brownianMotionValue 
[255938]</v>
      </c>
      <c r="BL33" t="str">
        <f>[2]!obCall("brownianMotionValue",  $D$39, "getBrownianIncrement", [2]!obMake("", "int",BL34),[2]!obMake("", "int",0))</f>
        <v>brownianMotionValue 
[255562]</v>
      </c>
      <c r="BM33" t="str">
        <f>[2]!obCall("brownianMotionValue",  $D$39, "getBrownianIncrement", [2]!obMake("", "int",BM34),[2]!obMake("", "int",0))</f>
        <v>brownianMotionValue 
[255582]</v>
      </c>
      <c r="BN33" t="str">
        <f>[2]!obCall("brownianMotionValue",  $D$39, "getBrownianIncrement", [2]!obMake("", "int",BN34),[2]!obMake("", "int",0))</f>
        <v>brownianMotionValue 
[255602]</v>
      </c>
      <c r="BO33" t="str">
        <f>[2]!obCall("brownianMotionValue",  $D$39, "getBrownianIncrement", [2]!obMake("", "int",BO34),[2]!obMake("", "int",0))</f>
        <v>brownianMotionValue 
[255458]</v>
      </c>
      <c r="BP33" t="str">
        <f>[2]!obCall("brownianMotionValue",  $D$39, "getBrownianIncrement", [2]!obMake("", "int",BP34),[2]!obMake("", "int",0))</f>
        <v>brownianMotionValue 
[255722]</v>
      </c>
      <c r="BQ33" t="str">
        <f>[2]!obCall("brownianMotionValue",  $D$39, "getBrownianIncrement", [2]!obMake("", "int",BQ34),[2]!obMake("", "int",0))</f>
        <v>brownianMotionValue 
[255742]</v>
      </c>
      <c r="BR33" t="str">
        <f>[2]!obCall("brownianMotionValue",  $D$39, "getBrownianIncrement", [2]!obMake("", "int",BR34),[2]!obMake("", "int",0))</f>
        <v>brownianMotionValue 
[255762]</v>
      </c>
      <c r="BS33" t="str">
        <f>[2]!obCall("brownianMotionValue",  $D$39, "getBrownianIncrement", [2]!obMake("", "int",BS34),[2]!obMake("", "int",0))</f>
        <v>brownianMotionValue 
[255622]</v>
      </c>
      <c r="BT33" t="str">
        <f>[2]!obCall("brownianMotionValue",  $D$39, "getBrownianIncrement", [2]!obMake("", "int",BT34),[2]!obMake("", "int",0))</f>
        <v>brownianMotionValue 
[255882]</v>
      </c>
      <c r="BU33" t="str">
        <f>[2]!obCall("brownianMotionValue",  $D$39, "getBrownianIncrement", [2]!obMake("", "int",BU34),[2]!obMake("", "int",0))</f>
        <v>brownianMotionValue 
[255902]</v>
      </c>
      <c r="BV33" t="str">
        <f>[2]!obCall("brownianMotionValue",  $D$39, "getBrownianIncrement", [2]!obMake("", "int",BV34),[2]!obMake("", "int",0))</f>
        <v>brownianMotionValue 
[255922]</v>
      </c>
      <c r="BW33" t="str">
        <f>[2]!obCall("brownianMotionValue",  $D$39, "getBrownianIncrement", [2]!obMake("", "int",BW34),[2]!obMake("", "int",0))</f>
        <v>brownianMotionValue 
[255782]</v>
      </c>
      <c r="BX33" t="str">
        <f>[2]!obCall("brownianMotionValue",  $D$39, "getBrownianIncrement", [2]!obMake("", "int",BX34),[2]!obMake("", "int",0))</f>
        <v>brownianMotionValue 
[255402]</v>
      </c>
      <c r="BY33" t="str">
        <f>[2]!obCall("brownianMotionValue",  $D$39, "getBrownianIncrement", [2]!obMake("", "int",BY34),[2]!obMake("", "int",0))</f>
        <v>brownianMotionValue 
[255422]</v>
      </c>
      <c r="BZ33" t="str">
        <f>[2]!obCall("brownianMotionValue",  $D$39, "getBrownianIncrement", [2]!obMake("", "int",BZ34),[2]!obMake("", "int",0))</f>
        <v>brownianMotionValue 
[255442]</v>
      </c>
      <c r="CA33" t="str">
        <f>[2]!obCall("brownianMotionValue",  $D$39, "getBrownianIncrement", [2]!obMake("", "int",CA34),[2]!obMake("", "int",0))</f>
        <v>brownianMotionValue 
[255942]</v>
      </c>
      <c r="CB33" t="str">
        <f>[2]!obCall("brownianMotionValue",  $D$39, "getBrownianIncrement", [2]!obMake("", "int",CB34),[2]!obMake("", "int",0))</f>
        <v>brownianMotionValue 
[255566]</v>
      </c>
      <c r="CC33" t="str">
        <f>[2]!obCall("brownianMotionValue",  $D$39, "getBrownianIncrement", [2]!obMake("", "int",CC34),[2]!obMake("", "int",0))</f>
        <v>brownianMotionValue 
[255586]</v>
      </c>
      <c r="CD33" t="str">
        <f>[2]!obCall("brownianMotionValue",  $D$39, "getBrownianIncrement", [2]!obMake("", "int",CD34),[2]!obMake("", "int",0))</f>
        <v>brownianMotionValue 
[255606]</v>
      </c>
      <c r="CE33" t="str">
        <f>[2]!obCall("brownianMotionValue",  $D$39, "getBrownianIncrement", [2]!obMake("", "int",CE34),[2]!obMake("", "int",0))</f>
        <v>brownianMotionValue 
[255462]</v>
      </c>
      <c r="CF33" t="str">
        <f>[2]!obCall("brownianMotionValue",  $D$39, "getBrownianIncrement", [2]!obMake("", "int",CF34),[2]!obMake("", "int",0))</f>
        <v>brownianMotionValue 
[255726]</v>
      </c>
      <c r="CG33" t="str">
        <f>[2]!obCall("brownianMotionValue",  $D$39, "getBrownianIncrement", [2]!obMake("", "int",CG34),[2]!obMake("", "int",0))</f>
        <v>brownianMotionValue 
[255746]</v>
      </c>
      <c r="CH33" t="str">
        <f>[2]!obCall("brownianMotionValue",  $D$39, "getBrownianIncrement", [2]!obMake("", "int",CH34),[2]!obMake("", "int",0))</f>
        <v>brownianMotionValue 
[255766]</v>
      </c>
      <c r="CI33" t="str">
        <f>[2]!obCall("brownianMotionValue",  $D$39, "getBrownianIncrement", [2]!obMake("", "int",CI34),[2]!obMake("", "int",0))</f>
        <v>brownianMotionValue 
[255626]</v>
      </c>
      <c r="CJ33" t="str">
        <f>[2]!obCall("brownianMotionValue",  $D$39, "getBrownianIncrement", [2]!obMake("", "int",CJ34),[2]!obMake("", "int",0))</f>
        <v>brownianMotionValue 
[255886]</v>
      </c>
      <c r="CK33" t="str">
        <f>[2]!obCall("brownianMotionValue",  $D$39, "getBrownianIncrement", [2]!obMake("", "int",CK34),[2]!obMake("", "int",0))</f>
        <v>brownianMotionValue 
[255906]</v>
      </c>
      <c r="CL33" t="str">
        <f>[2]!obCall("brownianMotionValue",  $D$39, "getBrownianIncrement", [2]!obMake("", "int",CL34),[2]!obMake("", "int",0))</f>
        <v>brownianMotionValue 
[255926]</v>
      </c>
      <c r="CM33" t="str">
        <f>[2]!obCall("brownianMotionValue",  $D$39, "getBrownianIncrement", [2]!obMake("", "int",CM34),[2]!obMake("", "int",0))</f>
        <v>brownianMotionValue 
[255786]</v>
      </c>
      <c r="CN33" t="str">
        <f>[2]!obCall("brownianMotionValue",  $D$39, "getBrownianIncrement", [2]!obMake("", "int",CN34),[2]!obMake("", "int",0))</f>
        <v>brownianMotionValue 
[255406]</v>
      </c>
      <c r="CO33" t="str">
        <f>[2]!obCall("brownianMotionValue",  $D$39, "getBrownianIncrement", [2]!obMake("", "int",CO34),[2]!obMake("", "int",0))</f>
        <v>brownianMotionValue 
[255426]</v>
      </c>
      <c r="CP33" t="str">
        <f>[2]!obCall("brownianMotionValue",  $D$39, "getBrownianIncrement", [2]!obMake("", "int",CP34),[2]!obMake("", "int",0))</f>
        <v>brownianMotionValue 
[255946]</v>
      </c>
    </row>
    <row r="34" spans="4:94" x14ac:dyDescent="0.25">
      <c r="O34">
        <v>0</v>
      </c>
      <c r="P34">
        <v>1</v>
      </c>
      <c r="Q34">
        <v>2</v>
      </c>
      <c r="R34">
        <v>3</v>
      </c>
      <c r="S34">
        <v>4</v>
      </c>
      <c r="T34">
        <v>5</v>
      </c>
      <c r="U34">
        <v>6</v>
      </c>
      <c r="V34">
        <v>7</v>
      </c>
      <c r="W34">
        <v>8</v>
      </c>
      <c r="X34">
        <v>9</v>
      </c>
      <c r="Y34">
        <v>10</v>
      </c>
      <c r="Z34">
        <v>11</v>
      </c>
      <c r="AA34">
        <v>12</v>
      </c>
      <c r="AB34">
        <v>13</v>
      </c>
      <c r="AC34">
        <v>14</v>
      </c>
      <c r="AD34">
        <v>15</v>
      </c>
      <c r="AE34">
        <v>16</v>
      </c>
      <c r="AF34">
        <v>17</v>
      </c>
      <c r="AG34">
        <v>18</v>
      </c>
      <c r="AH34">
        <v>19</v>
      </c>
      <c r="AI34">
        <v>20</v>
      </c>
      <c r="AJ34">
        <v>21</v>
      </c>
      <c r="AK34">
        <v>22</v>
      </c>
      <c r="AL34">
        <v>23</v>
      </c>
      <c r="AM34">
        <v>24</v>
      </c>
      <c r="AN34">
        <v>25</v>
      </c>
      <c r="AO34">
        <v>26</v>
      </c>
      <c r="AP34">
        <v>27</v>
      </c>
      <c r="AQ34">
        <v>28</v>
      </c>
      <c r="AR34">
        <v>29</v>
      </c>
      <c r="AS34">
        <v>30</v>
      </c>
      <c r="AT34">
        <v>31</v>
      </c>
      <c r="AU34">
        <v>32</v>
      </c>
      <c r="AV34">
        <v>33</v>
      </c>
      <c r="AW34">
        <v>34</v>
      </c>
      <c r="AX34">
        <v>35</v>
      </c>
      <c r="AY34">
        <v>36</v>
      </c>
      <c r="AZ34">
        <v>37</v>
      </c>
      <c r="BA34">
        <v>38</v>
      </c>
      <c r="BB34">
        <v>39</v>
      </c>
      <c r="BC34">
        <v>40</v>
      </c>
      <c r="BD34">
        <v>41</v>
      </c>
      <c r="BE34">
        <v>42</v>
      </c>
      <c r="BF34">
        <v>43</v>
      </c>
      <c r="BG34">
        <v>44</v>
      </c>
      <c r="BH34">
        <v>45</v>
      </c>
      <c r="BI34">
        <v>46</v>
      </c>
      <c r="BJ34">
        <v>47</v>
      </c>
      <c r="BK34">
        <v>48</v>
      </c>
      <c r="BL34">
        <v>49</v>
      </c>
      <c r="BM34">
        <v>50</v>
      </c>
      <c r="BN34">
        <v>51</v>
      </c>
      <c r="BO34">
        <v>52</v>
      </c>
      <c r="BP34">
        <v>53</v>
      </c>
      <c r="BQ34">
        <v>54</v>
      </c>
      <c r="BR34">
        <v>55</v>
      </c>
      <c r="BS34">
        <v>56</v>
      </c>
      <c r="BT34">
        <v>57</v>
      </c>
      <c r="BU34">
        <v>58</v>
      </c>
      <c r="BV34">
        <v>59</v>
      </c>
      <c r="BW34">
        <v>60</v>
      </c>
      <c r="BX34">
        <v>61</v>
      </c>
      <c r="BY34">
        <v>62</v>
      </c>
      <c r="BZ34">
        <v>63</v>
      </c>
      <c r="CA34">
        <v>64</v>
      </c>
      <c r="CB34">
        <v>65</v>
      </c>
      <c r="CC34">
        <v>66</v>
      </c>
      <c r="CD34">
        <v>67</v>
      </c>
      <c r="CE34">
        <v>68</v>
      </c>
      <c r="CF34">
        <v>69</v>
      </c>
      <c r="CG34">
        <v>70</v>
      </c>
      <c r="CH34">
        <v>71</v>
      </c>
      <c r="CI34">
        <v>72</v>
      </c>
      <c r="CJ34">
        <v>73</v>
      </c>
      <c r="CK34">
        <v>74</v>
      </c>
      <c r="CL34">
        <v>75</v>
      </c>
      <c r="CM34">
        <v>76</v>
      </c>
      <c r="CN34">
        <v>77</v>
      </c>
      <c r="CO34">
        <v>78</v>
      </c>
      <c r="CP34">
        <v>79</v>
      </c>
    </row>
    <row r="35" spans="4:94" x14ac:dyDescent="0.25">
      <c r="D35" s="10" t="s">
        <v>20</v>
      </c>
      <c r="G35" s="10" t="s">
        <v>20</v>
      </c>
      <c r="O35">
        <f>[2]!obGet([2]!obCall("",$D$29, "getTime",[2]!obMake("", "int", O34)))</f>
        <v>0</v>
      </c>
      <c r="P35">
        <f>[2]!obGet([2]!obCall("",$D$29, "getTime",[2]!obMake("", "int", P34)))</f>
        <v>0.125</v>
      </c>
      <c r="Q35">
        <f>[2]!obGet([2]!obCall("",$D$29, "getTime",[2]!obMake("", "int", Q34)))</f>
        <v>0.25</v>
      </c>
      <c r="R35">
        <f>[2]!obGet([2]!obCall("",$D$29, "getTime",[2]!obMake("", "int", R34)))</f>
        <v>0.375</v>
      </c>
      <c r="S35">
        <f>[2]!obGet([2]!obCall("",$D$29, "getTime",[2]!obMake("", "int", S34)))</f>
        <v>0.5</v>
      </c>
      <c r="T35">
        <f>[2]!obGet([2]!obCall("",$D$29, "getTime",[2]!obMake("", "int", T34)))</f>
        <v>0.625</v>
      </c>
      <c r="U35">
        <f>[2]!obGet([2]!obCall("",$D$29, "getTime",[2]!obMake("", "int", U34)))</f>
        <v>0.75</v>
      </c>
      <c r="V35">
        <f>[2]!obGet([2]!obCall("",$D$29, "getTime",[2]!obMake("", "int", V34)))</f>
        <v>0.875</v>
      </c>
      <c r="W35">
        <f>[2]!obGet([2]!obCall("",$D$29, "getTime",[2]!obMake("", "int", W34)))</f>
        <v>1</v>
      </c>
      <c r="X35">
        <f>[2]!obGet([2]!obCall("",$D$29, "getTime",[2]!obMake("", "int", X34)))</f>
        <v>1.125</v>
      </c>
      <c r="Y35">
        <f>[2]!obGet([2]!obCall("",$D$29, "getTime",[2]!obMake("", "int", Y34)))</f>
        <v>1.25</v>
      </c>
      <c r="Z35">
        <f>[2]!obGet([2]!obCall("",$D$29, "getTime",[2]!obMake("", "int", Z34)))</f>
        <v>1.375</v>
      </c>
      <c r="AA35">
        <f>[2]!obGet([2]!obCall("",$D$29, "getTime",[2]!obMake("", "int", AA34)))</f>
        <v>1.5</v>
      </c>
      <c r="AB35">
        <f>[2]!obGet([2]!obCall("",$D$29, "getTime",[2]!obMake("", "int", AB34)))</f>
        <v>1.625</v>
      </c>
      <c r="AC35">
        <f>[2]!obGet([2]!obCall("",$D$29, "getTime",[2]!obMake("", "int", AC34)))</f>
        <v>1.75</v>
      </c>
      <c r="AD35">
        <f>[2]!obGet([2]!obCall("",$D$29, "getTime",[2]!obMake("", "int", AD34)))</f>
        <v>1.875</v>
      </c>
      <c r="AE35">
        <f>[2]!obGet([2]!obCall("",$D$29, "getTime",[2]!obMake("", "int", AE34)))</f>
        <v>2</v>
      </c>
      <c r="AF35">
        <f>[2]!obGet([2]!obCall("",$D$29, "getTime",[2]!obMake("", "int", AF34)))</f>
        <v>2.125</v>
      </c>
      <c r="AG35">
        <f>[2]!obGet([2]!obCall("",$D$29, "getTime",[2]!obMake("", "int", AG34)))</f>
        <v>2.25</v>
      </c>
      <c r="AH35">
        <f>[2]!obGet([2]!obCall("",$D$29, "getTime",[2]!obMake("", "int", AH34)))</f>
        <v>2.375</v>
      </c>
      <c r="AI35">
        <f>[2]!obGet([2]!obCall("",$D$29, "getTime",[2]!obMake("", "int", AI34)))</f>
        <v>2.5</v>
      </c>
      <c r="AJ35">
        <f>[2]!obGet([2]!obCall("",$D$29, "getTime",[2]!obMake("", "int", AJ34)))</f>
        <v>2.625</v>
      </c>
      <c r="AK35">
        <f>[2]!obGet([2]!obCall("",$D$29, "getTime",[2]!obMake("", "int", AK34)))</f>
        <v>2.75</v>
      </c>
      <c r="AL35">
        <f>[2]!obGet([2]!obCall("",$D$29, "getTime",[2]!obMake("", "int", AL34)))</f>
        <v>2.875</v>
      </c>
      <c r="AM35">
        <f>[2]!obGet([2]!obCall("",$D$29, "getTime",[2]!obMake("", "int", AM34)))</f>
        <v>3</v>
      </c>
      <c r="AN35">
        <f>[2]!obGet([2]!obCall("",$D$29, "getTime",[2]!obMake("", "int", AN34)))</f>
        <v>3.125</v>
      </c>
      <c r="AO35">
        <f>[2]!obGet([2]!obCall("",$D$29, "getTime",[2]!obMake("", "int", AO34)))</f>
        <v>3.25</v>
      </c>
      <c r="AP35">
        <f>[2]!obGet([2]!obCall("",$D$29, "getTime",[2]!obMake("", "int", AP34)))</f>
        <v>3.375</v>
      </c>
      <c r="AQ35">
        <f>[2]!obGet([2]!obCall("",$D$29, "getTime",[2]!obMake("", "int", AQ34)))</f>
        <v>3.5</v>
      </c>
      <c r="AR35">
        <f>[2]!obGet([2]!obCall("",$D$29, "getTime",[2]!obMake("", "int", AR34)))</f>
        <v>3.625</v>
      </c>
      <c r="AS35">
        <f>[2]!obGet([2]!obCall("",$D$29, "getTime",[2]!obMake("", "int", AS34)))</f>
        <v>3.75</v>
      </c>
      <c r="AT35">
        <f>[2]!obGet([2]!obCall("",$D$29, "getTime",[2]!obMake("", "int", AT34)))</f>
        <v>3.875</v>
      </c>
      <c r="AU35">
        <f>[2]!obGet([2]!obCall("",$D$29, "getTime",[2]!obMake("", "int", AU34)))</f>
        <v>4</v>
      </c>
      <c r="AV35">
        <f>[2]!obGet([2]!obCall("",$D$29, "getTime",[2]!obMake("", "int", AV34)))</f>
        <v>4.125</v>
      </c>
      <c r="AW35">
        <f>[2]!obGet([2]!obCall("",$D$29, "getTime",[2]!obMake("", "int", AW34)))</f>
        <v>4.25</v>
      </c>
      <c r="AX35">
        <f>[2]!obGet([2]!obCall("",$D$29, "getTime",[2]!obMake("", "int", AX34)))</f>
        <v>4.375</v>
      </c>
      <c r="AY35">
        <f>[2]!obGet([2]!obCall("",$D$29, "getTime",[2]!obMake("", "int", AY34)))</f>
        <v>4.5</v>
      </c>
      <c r="AZ35">
        <f>[2]!obGet([2]!obCall("",$D$29, "getTime",[2]!obMake("", "int", AZ34)))</f>
        <v>4.625</v>
      </c>
      <c r="BA35">
        <f>[2]!obGet([2]!obCall("",$D$29, "getTime",[2]!obMake("", "int", BA34)))</f>
        <v>4.75</v>
      </c>
      <c r="BB35">
        <f>[2]!obGet([2]!obCall("",$D$29, "getTime",[2]!obMake("", "int", BB34)))</f>
        <v>4.875</v>
      </c>
      <c r="BC35">
        <f>[2]!obGet([2]!obCall("",$D$29, "getTime",[2]!obMake("", "int", BC34)))</f>
        <v>5</v>
      </c>
      <c r="BD35">
        <f>[2]!obGet([2]!obCall("",$D$29, "getTime",[2]!obMake("", "int", BD34)))</f>
        <v>5.125</v>
      </c>
      <c r="BE35">
        <f>[2]!obGet([2]!obCall("",$D$29, "getTime",[2]!obMake("", "int", BE34)))</f>
        <v>5.25</v>
      </c>
      <c r="BF35">
        <f>[2]!obGet([2]!obCall("",$D$29, "getTime",[2]!obMake("", "int", BF34)))</f>
        <v>5.375</v>
      </c>
      <c r="BG35">
        <f>[2]!obGet([2]!obCall("",$D$29, "getTime",[2]!obMake("", "int", BG34)))</f>
        <v>5.5</v>
      </c>
      <c r="BH35">
        <f>[2]!obGet([2]!obCall("",$D$29, "getTime",[2]!obMake("", "int", BH34)))</f>
        <v>5.625</v>
      </c>
      <c r="BI35">
        <f>[2]!obGet([2]!obCall("",$D$29, "getTime",[2]!obMake("", "int", BI34)))</f>
        <v>5.75</v>
      </c>
      <c r="BJ35">
        <f>[2]!obGet([2]!obCall("",$D$29, "getTime",[2]!obMake("", "int", BJ34)))</f>
        <v>5.875</v>
      </c>
      <c r="BK35">
        <f>[2]!obGet([2]!obCall("",$D$29, "getTime",[2]!obMake("", "int", BK34)))</f>
        <v>6</v>
      </c>
      <c r="BL35">
        <f>[2]!obGet([2]!obCall("",$D$29, "getTime",[2]!obMake("", "int", BL34)))</f>
        <v>6.125</v>
      </c>
      <c r="BM35">
        <f>[2]!obGet([2]!obCall("",$D$29, "getTime",[2]!obMake("", "int", BM34)))</f>
        <v>6.25</v>
      </c>
      <c r="BN35">
        <f>[2]!obGet([2]!obCall("",$D$29, "getTime",[2]!obMake("", "int", BN34)))</f>
        <v>6.375</v>
      </c>
      <c r="BO35">
        <f>[2]!obGet([2]!obCall("",$D$29, "getTime",[2]!obMake("", "int", BO34)))</f>
        <v>6.5</v>
      </c>
      <c r="BP35">
        <f>[2]!obGet([2]!obCall("",$D$29, "getTime",[2]!obMake("", "int", BP34)))</f>
        <v>6.625</v>
      </c>
      <c r="BQ35">
        <f>[2]!obGet([2]!obCall("",$D$29, "getTime",[2]!obMake("", "int", BQ34)))</f>
        <v>6.75</v>
      </c>
      <c r="BR35">
        <f>[2]!obGet([2]!obCall("",$D$29, "getTime",[2]!obMake("", "int", BR34)))</f>
        <v>6.875</v>
      </c>
      <c r="BS35">
        <f>[2]!obGet([2]!obCall("",$D$29, "getTime",[2]!obMake("", "int", BS34)))</f>
        <v>7</v>
      </c>
      <c r="BT35">
        <f>[2]!obGet([2]!obCall("",$D$29, "getTime",[2]!obMake("", "int", BT34)))</f>
        <v>7.125</v>
      </c>
      <c r="BU35">
        <f>[2]!obGet([2]!obCall("",$D$29, "getTime",[2]!obMake("", "int", BU34)))</f>
        <v>7.25</v>
      </c>
      <c r="BV35">
        <f>[2]!obGet([2]!obCall("",$D$29, "getTime",[2]!obMake("", "int", BV34)))</f>
        <v>7.375</v>
      </c>
      <c r="BW35">
        <f>[2]!obGet([2]!obCall("",$D$29, "getTime",[2]!obMake("", "int", BW34)))</f>
        <v>7.5</v>
      </c>
      <c r="BX35">
        <f>[2]!obGet([2]!obCall("",$D$29, "getTime",[2]!obMake("", "int", BX34)))</f>
        <v>7.625</v>
      </c>
      <c r="BY35">
        <f>[2]!obGet([2]!obCall("",$D$29, "getTime",[2]!obMake("", "int", BY34)))</f>
        <v>7.75</v>
      </c>
      <c r="BZ35">
        <f>[2]!obGet([2]!obCall("",$D$29, "getTime",[2]!obMake("", "int", BZ34)))</f>
        <v>7.875</v>
      </c>
      <c r="CA35">
        <f>[2]!obGet([2]!obCall("",$D$29, "getTime",[2]!obMake("", "int", CA34)))</f>
        <v>8</v>
      </c>
      <c r="CB35">
        <f>[2]!obGet([2]!obCall("",$D$29, "getTime",[2]!obMake("", "int", CB34)))</f>
        <v>8.125</v>
      </c>
      <c r="CC35">
        <f>[2]!obGet([2]!obCall("",$D$29, "getTime",[2]!obMake("", "int", CC34)))</f>
        <v>8.25</v>
      </c>
      <c r="CD35">
        <f>[2]!obGet([2]!obCall("",$D$29, "getTime",[2]!obMake("", "int", CD34)))</f>
        <v>8.375</v>
      </c>
      <c r="CE35">
        <f>[2]!obGet([2]!obCall("",$D$29, "getTime",[2]!obMake("", "int", CE34)))</f>
        <v>8.5</v>
      </c>
      <c r="CF35">
        <f>[2]!obGet([2]!obCall("",$D$29, "getTime",[2]!obMake("", "int", CF34)))</f>
        <v>8.625</v>
      </c>
      <c r="CG35">
        <f>[2]!obGet([2]!obCall("",$D$29, "getTime",[2]!obMake("", "int", CG34)))</f>
        <v>8.75</v>
      </c>
      <c r="CH35">
        <f>[2]!obGet([2]!obCall("",$D$29, "getTime",[2]!obMake("", "int", CH34)))</f>
        <v>8.875</v>
      </c>
      <c r="CI35">
        <f>[2]!obGet([2]!obCall("",$D$29, "getTime",[2]!obMake("", "int", CI34)))</f>
        <v>9</v>
      </c>
      <c r="CJ35">
        <f>[2]!obGet([2]!obCall("",$D$29, "getTime",[2]!obMake("", "int", CJ34)))</f>
        <v>9.125</v>
      </c>
      <c r="CK35">
        <f>[2]!obGet([2]!obCall("",$D$29, "getTime",[2]!obMake("", "int", CK34)))</f>
        <v>9.25</v>
      </c>
      <c r="CL35">
        <f>[2]!obGet([2]!obCall("",$D$29, "getTime",[2]!obMake("", "int", CL34)))</f>
        <v>9.375</v>
      </c>
      <c r="CM35">
        <f>[2]!obGet([2]!obCall("",$D$29, "getTime",[2]!obMake("", "int", CM34)))</f>
        <v>9.5</v>
      </c>
      <c r="CN35">
        <f>[2]!obGet([2]!obCall("",$D$29, "getTime",[2]!obMake("", "int", CN34)))</f>
        <v>9.625</v>
      </c>
      <c r="CO35">
        <f>[2]!obGet([2]!obCall("",$D$29, "getTime",[2]!obMake("", "int", CO34)))</f>
        <v>9.75</v>
      </c>
      <c r="CP35">
        <f>[2]!obGet([2]!obCall("",$D$29, "getTime",[2]!obMake("", "int", CP34)))</f>
        <v>9.875</v>
      </c>
    </row>
    <row r="36" spans="4:94" x14ac:dyDescent="0.25">
      <c r="D36" t="str">
        <f>[2]!obCall("hwProcess",D29, "getProcess")</f>
        <v>hwProcess 
[254992]</v>
      </c>
      <c r="G36" t="str">
        <f>[2]!obCall("cirProcess",G29, "getProcess")</f>
        <v>cirProcess 
[255306]</v>
      </c>
      <c r="O36">
        <f>TRANSPOSE( [2]!obGet([2]!obCall("",O33,"getRealizations") ) )</f>
        <v>-0.29030498293721546</v>
      </c>
      <c r="P36">
        <f>TRANSPOSE( [2]!obGet([2]!obCall("",P33,"getRealizations") ) )</f>
        <v>0.20552891674144091</v>
      </c>
      <c r="Q36">
        <f>TRANSPOSE( [2]!obGet([2]!obCall("",Q33,"getRealizations") ) )</f>
        <v>0.19318204402346223</v>
      </c>
      <c r="R36">
        <f>TRANSPOSE( [2]!obGet([2]!obCall("",R33,"getRealizations") ) )</f>
        <v>-2.8742953635798481E-2</v>
      </c>
      <c r="S36">
        <f>TRANSPOSE( [2]!obGet([2]!obCall("",S33,"getRealizations") ) )</f>
        <v>0.59391579906597891</v>
      </c>
      <c r="T36">
        <f>TRANSPOSE( [2]!obGet([2]!obCall("",T33,"getRealizations") ) )</f>
        <v>-0.52977795665243099</v>
      </c>
      <c r="U36">
        <f>TRANSPOSE( [2]!obGet([2]!obCall("",U33,"getRealizations") ) )</f>
        <v>-9.3121242977837443E-2</v>
      </c>
      <c r="V36">
        <f>TRANSPOSE( [2]!obGet([2]!obCall("",V33,"getRealizations") ) )</f>
        <v>-0.25302329857458433</v>
      </c>
      <c r="W36">
        <f>TRANSPOSE( [2]!obGet([2]!obCall("",W33,"getRealizations") ) )</f>
        <v>0.48668045583600483</v>
      </c>
      <c r="X36">
        <f>TRANSPOSE( [2]!obGet([2]!obCall("",X33,"getRealizations") ) )</f>
        <v>7.9350658432477961E-2</v>
      </c>
      <c r="Y36">
        <f>TRANSPOSE( [2]!obGet([2]!obCall("",Y33,"getRealizations") ) )</f>
        <v>0.2631943652234478</v>
      </c>
      <c r="Z36">
        <f>TRANSPOSE( [2]!obGet([2]!obCall("",Z33,"getRealizations") ) )</f>
        <v>0.41333841182644571</v>
      </c>
      <c r="AA36">
        <f>TRANSPOSE( [2]!obGet([2]!obCall("",AA33,"getRealizations") ) )</f>
        <v>0.10142336830580462</v>
      </c>
      <c r="AB36">
        <f>TRANSPOSE( [2]!obGet([2]!obCall("",AB33,"getRealizations") ) )</f>
        <v>0.28487105822174841</v>
      </c>
      <c r="AC36">
        <f>TRANSPOSE( [2]!obGet([2]!obCall("",AC33,"getRealizations") ) )</f>
        <v>-0.23630689642757402</v>
      </c>
      <c r="AD36">
        <f>TRANSPOSE( [2]!obGet([2]!obCall("",AD33,"getRealizations") ) )</f>
        <v>0.54146157759712132</v>
      </c>
      <c r="AE36">
        <f>TRANSPOSE( [2]!obGet([2]!obCall("",AE33,"getRealizations") ) )</f>
        <v>-0.41917307948678972</v>
      </c>
      <c r="AF36">
        <f>TRANSPOSE( [2]!obGet([2]!obCall("",AF33,"getRealizations") ) )</f>
        <v>0.59957464967002916</v>
      </c>
      <c r="AG36">
        <f>TRANSPOSE( [2]!obGet([2]!obCall("",AG33,"getRealizations") ) )</f>
        <v>0.60697815084616102</v>
      </c>
      <c r="AH36">
        <f>TRANSPOSE( [2]!obGet([2]!obCall("",AH33,"getRealizations") ) )</f>
        <v>-5.3807805771439253E-2</v>
      </c>
      <c r="AI36">
        <f>TRANSPOSE( [2]!obGet([2]!obCall("",AI33,"getRealizations") ) )</f>
        <v>-0.58050162818870987</v>
      </c>
      <c r="AJ36">
        <f>TRANSPOSE( [2]!obGet([2]!obCall("",AJ33,"getRealizations") ) )</f>
        <v>0.25823159318223726</v>
      </c>
      <c r="AK36">
        <f>TRANSPOSE( [2]!obGet([2]!obCall("",AK33,"getRealizations") ) )</f>
        <v>-0.60557429370156368</v>
      </c>
      <c r="AL36">
        <f>TRANSPOSE( [2]!obGet([2]!obCall("",AL33,"getRealizations") ) )</f>
        <v>0.30795631389155842</v>
      </c>
      <c r="AM36">
        <f>TRANSPOSE( [2]!obGet([2]!obCall("",AM33,"getRealizations") ) )</f>
        <v>0.52796078731341356</v>
      </c>
      <c r="AN36">
        <f>TRANSPOSE( [2]!obGet([2]!obCall("",AN33,"getRealizations") ) )</f>
        <v>0.21118720613531533</v>
      </c>
      <c r="AO36">
        <f>TRANSPOSE( [2]!obGet([2]!obCall("",AO33,"getRealizations") ) )</f>
        <v>-0.10785099580936287</v>
      </c>
      <c r="AP36">
        <f>TRANSPOSE( [2]!obGet([2]!obCall("",AP33,"getRealizations") ) )</f>
        <v>0.27380270954569746</v>
      </c>
      <c r="AQ36">
        <f>TRANSPOSE( [2]!obGet([2]!obCall("",AQ33,"getRealizations") ) )</f>
        <v>-0.38052699377667476</v>
      </c>
      <c r="AR36">
        <f>TRANSPOSE( [2]!obGet([2]!obCall("",AR33,"getRealizations") ) )</f>
        <v>-0.12153552316526108</v>
      </c>
      <c r="AS36">
        <f>TRANSPOSE( [2]!obGet([2]!obCall("",AS33,"getRealizations") ) )</f>
        <v>8.1875830227526368E-4</v>
      </c>
      <c r="AT36">
        <f>TRANSPOSE( [2]!obGet([2]!obCall("",AT33,"getRealizations") ) )</f>
        <v>-0.1135316923564709</v>
      </c>
      <c r="AU36">
        <f>TRANSPOSE( [2]!obGet([2]!obCall("",AU33,"getRealizations") ) )</f>
        <v>0.31607316917251665</v>
      </c>
      <c r="AV36">
        <f>TRANSPOSE( [2]!obGet([2]!obCall("",AV33,"getRealizations") ) )</f>
        <v>0.45835172980068706</v>
      </c>
      <c r="AW36">
        <f>TRANSPOSE( [2]!obGet([2]!obCall("",AW33,"getRealizations") ) )</f>
        <v>0.23362798741897881</v>
      </c>
      <c r="AX36">
        <f>TRANSPOSE( [2]!obGet([2]!obCall("",AX33,"getRealizations") ) )</f>
        <v>-0.40301688854629464</v>
      </c>
      <c r="AY36">
        <f>TRANSPOSE( [2]!obGet([2]!obCall("",AY33,"getRealizations") ) )</f>
        <v>0.72475275087795743</v>
      </c>
      <c r="AZ36">
        <f>TRANSPOSE( [2]!obGet([2]!obCall("",AZ33,"getRealizations") ) )</f>
        <v>-0.22699996707276907</v>
      </c>
      <c r="BA36">
        <f>TRANSPOSE( [2]!obGet([2]!obCall("",BA33,"getRealizations") ) )</f>
        <v>-0.4352995114458586</v>
      </c>
      <c r="BB36">
        <f>TRANSPOSE( [2]!obGet([2]!obCall("",BB33,"getRealizations") ) )</f>
        <v>-0.22713686111257236</v>
      </c>
      <c r="BC36">
        <f>TRANSPOSE( [2]!obGet([2]!obCall("",BC33,"getRealizations") ) )</f>
        <v>0.36718930728092947</v>
      </c>
      <c r="BD36">
        <f>TRANSPOSE( [2]!obGet([2]!obCall("",BD33,"getRealizations") ) )</f>
        <v>-0.33029567572834428</v>
      </c>
      <c r="BE36">
        <f>TRANSPOSE( [2]!obGet([2]!obCall("",BE33,"getRealizations") ) )</f>
        <v>0.30500733630018506</v>
      </c>
      <c r="BF36">
        <f>TRANSPOSE( [2]!obGet([2]!obCall("",BF33,"getRealizations") ) )</f>
        <v>3.8583869538197021E-2</v>
      </c>
      <c r="BG36">
        <f>TRANSPOSE( [2]!obGet([2]!obCall("",BG33,"getRealizations") ) )</f>
        <v>-0.18359486577659456</v>
      </c>
      <c r="BH36">
        <f>TRANSPOSE( [2]!obGet([2]!obCall("",BH33,"getRealizations") ) )</f>
        <v>1.0610070514950512E-2</v>
      </c>
      <c r="BI36">
        <f>TRANSPOSE( [2]!obGet([2]!obCall("",BI33,"getRealizations") ) )</f>
        <v>-0.53907795178245133</v>
      </c>
      <c r="BJ36">
        <f>TRANSPOSE( [2]!obGet([2]!obCall("",BJ33,"getRealizations") ) )</f>
        <v>0.34152868111169232</v>
      </c>
      <c r="BK36">
        <f>TRANSPOSE( [2]!obGet([2]!obCall("",BK33,"getRealizations") ) )</f>
        <v>0.66345017896520486</v>
      </c>
      <c r="BL36">
        <f>TRANSPOSE( [2]!obGet([2]!obCall("",BL33,"getRealizations") ) )</f>
        <v>6.3523975158898835E-2</v>
      </c>
      <c r="BM36">
        <f>TRANSPOSE( [2]!obGet([2]!obCall("",BM33,"getRealizations") ) )</f>
        <v>8.3429734241006442E-2</v>
      </c>
      <c r="BN36">
        <f>TRANSPOSE( [2]!obGet([2]!obCall("",BN33,"getRealizations") ) )</f>
        <v>-0.27449777434494887</v>
      </c>
      <c r="BO36">
        <f>TRANSPOSE( [2]!obGet([2]!obCall("",BO33,"getRealizations") ) )</f>
        <v>0.14527827882946004</v>
      </c>
      <c r="BP36">
        <f>TRANSPOSE( [2]!obGet([2]!obCall("",BP33,"getRealizations") ) )</f>
        <v>-0.17463552104957175</v>
      </c>
      <c r="BQ36">
        <f>TRANSPOSE( [2]!obGet([2]!obCall("",BQ33,"getRealizations") ) )</f>
        <v>0.80812412913096388</v>
      </c>
      <c r="BR36">
        <f>TRANSPOSE( [2]!obGet([2]!obCall("",BR33,"getRealizations") ) )</f>
        <v>-1.3149755523957855E-2</v>
      </c>
      <c r="BS36">
        <f>TRANSPOSE( [2]!obGet([2]!obCall("",BS33,"getRealizations") ) )</f>
        <v>-7.0761816465107513E-2</v>
      </c>
      <c r="BT36">
        <f>TRANSPOSE( [2]!obGet([2]!obCall("",BT33,"getRealizations") ) )</f>
        <v>-4.1373132038078117E-2</v>
      </c>
      <c r="BU36">
        <f>TRANSPOSE( [2]!obGet([2]!obCall("",BU33,"getRealizations") ) )</f>
        <v>0.37948557020020918</v>
      </c>
      <c r="BV36">
        <f>TRANSPOSE( [2]!obGet([2]!obCall("",BV33,"getRealizations") ) )</f>
        <v>0.35915393200505735</v>
      </c>
      <c r="BW36">
        <f>TRANSPOSE( [2]!obGet([2]!obCall("",BW33,"getRealizations") ) )</f>
        <v>-0.52065469411700238</v>
      </c>
      <c r="BX36">
        <f>TRANSPOSE( [2]!obGet([2]!obCall("",BX33,"getRealizations") ) )</f>
        <v>-0.35470796764226736</v>
      </c>
      <c r="BY36">
        <f>TRANSPOSE( [2]!obGet([2]!obCall("",BY33,"getRealizations") ) )</f>
        <v>0.14039251387469598</v>
      </c>
      <c r="BZ36">
        <f>TRANSPOSE( [2]!obGet([2]!obCall("",BZ33,"getRealizations") ) )</f>
        <v>-9.6827549803352678E-3</v>
      </c>
      <c r="CA36">
        <f>TRANSPOSE( [2]!obGet([2]!obCall("",CA33,"getRealizations") ) )</f>
        <v>0.58148765640145661</v>
      </c>
      <c r="CB36">
        <f>TRANSPOSE( [2]!obGet([2]!obCall("",CB33,"getRealizations") ) )</f>
        <v>-2.9074337307295677E-2</v>
      </c>
      <c r="CC36">
        <f>TRANSPOSE( [2]!obGet([2]!obCall("",CC33,"getRealizations") ) )</f>
        <v>-0.46654300766150081</v>
      </c>
      <c r="CD36">
        <f>TRANSPOSE( [2]!obGet([2]!obCall("",CD33,"getRealizations") ) )</f>
        <v>0.53674633674310235</v>
      </c>
      <c r="CE36">
        <f>TRANSPOSE( [2]!obGet([2]!obCall("",CE33,"getRealizations") ) )</f>
        <v>-7.4740621432140872E-2</v>
      </c>
      <c r="CF36">
        <f>TRANSPOSE( [2]!obGet([2]!obCall("",CF33,"getRealizations") ) )</f>
        <v>-3.0425470226580004E-2</v>
      </c>
      <c r="CG36">
        <f>TRANSPOSE( [2]!obGet([2]!obCall("",CG33,"getRealizations") ) )</f>
        <v>-0.28183608062600674</v>
      </c>
      <c r="CH36">
        <f>TRANSPOSE( [2]!obGet([2]!obCall("",CH33,"getRealizations") ) )</f>
        <v>0.5025352608694067</v>
      </c>
      <c r="CI36">
        <f>TRANSPOSE( [2]!obGet([2]!obCall("",CI33,"getRealizations") ) )</f>
        <v>0.16372393976320712</v>
      </c>
      <c r="CJ36">
        <f>TRANSPOSE( [2]!obGet([2]!obCall("",CJ33,"getRealizations") ) )</f>
        <v>-0.14246273454169833</v>
      </c>
      <c r="CK36">
        <f>TRANSPOSE( [2]!obGet([2]!obCall("",CK33,"getRealizations") ) )</f>
        <v>-0.11223419767195894</v>
      </c>
      <c r="CL36">
        <f>TRANSPOSE( [2]!obGet([2]!obCall("",CL33,"getRealizations") ) )</f>
        <v>0.37962170157669528</v>
      </c>
      <c r="CM36">
        <f>TRANSPOSE( [2]!obGet([2]!obCall("",CM33,"getRealizations") ) )</f>
        <v>-0.75019937760558819</v>
      </c>
      <c r="CN36">
        <f>TRANSPOSE( [2]!obGet([2]!obCall("",CN33,"getRealizations") ) )</f>
        <v>0.26523395417271284</v>
      </c>
      <c r="CO36">
        <f>TRANSPOSE( [2]!obGet([2]!obCall("",CO33,"getRealizations") ) )</f>
        <v>0.83641996947993102</v>
      </c>
      <c r="CP36">
        <f>TRANSPOSE( [2]!obGet([2]!obCall("",CP33,"getRealizations") ) )</f>
        <v>-1.0599093166806803</v>
      </c>
    </row>
    <row r="38" spans="4:94" x14ac:dyDescent="0.25">
      <c r="D38" s="10" t="s">
        <v>33</v>
      </c>
      <c r="G38" s="10" t="s">
        <v>33</v>
      </c>
    </row>
    <row r="39" spans="4:94" x14ac:dyDescent="0.25">
      <c r="D39" t="str">
        <f>[2]!obCall("hwBrownianMotion",D36, "getBrownianMotion")</f>
        <v>hwBrownianMotion 
[254993]</v>
      </c>
      <c r="G39" t="str">
        <f>[2]!obCall("cirBrownianMotion",G36, "getBrownianMotion")</f>
        <v>cirBrownianMotion 
[255307]</v>
      </c>
      <c r="N39" t="s">
        <v>35</v>
      </c>
      <c r="O39" t="str">
        <f>[2]!obCall("brownianMotionValue",  $D$39, "getBrownianIncrement", [2]!obMake("", "int",O40),[2]!obMake("", "int",1))</f>
        <v>brownianMotionValue 
[255866]</v>
      </c>
      <c r="P39" t="str">
        <f>[2]!obCall("brownianMotionValue",  $D$39, "getBrownianIncrement", [2]!obMake("", "int",P40),[2]!obMake("", "int",1))</f>
        <v>brownianMotionValue 
[255466]</v>
      </c>
      <c r="Q39" t="str">
        <f>[2]!obCall("brownianMotionValue",  $D$39, "getBrownianIncrement", [2]!obMake("", "int",Q40),[2]!obMake("", "int",1))</f>
        <v>brownianMotionValue 
[255470]</v>
      </c>
      <c r="R39" t="str">
        <f>[2]!obCall("brownianMotionValue",  $D$39, "getBrownianIncrement", [2]!obMake("", "int",R40),[2]!obMake("", "int",1))</f>
        <v>brownianMotionValue 
[255798]</v>
      </c>
      <c r="S39" t="str">
        <f>[2]!obCall("brownianMotionValue",  $D$39, "getBrownianIncrement", [2]!obMake("", "int",S40),[2]!obMake("", "int",1))</f>
        <v>brownianMotionValue 
[255518]</v>
      </c>
      <c r="T39" t="str">
        <f>[2]!obCall("brownianMotionValue",  $D$39, "getBrownianIncrement", [2]!obMake("", "int",T40),[2]!obMake("", "int",1))</f>
        <v>brownianMotionValue 
[255630]</v>
      </c>
      <c r="U39" t="str">
        <f>[2]!obCall("brownianMotionValue",  $D$39, "getBrownianIncrement", [2]!obMake("", "int",U40),[2]!obMake("", "int",1))</f>
        <v>brownianMotionValue 
[255342]</v>
      </c>
      <c r="V39" t="str">
        <f>[2]!obCall("brownianMotionValue",  $D$39, "getBrownianIncrement", [2]!obMake("", "int",V40),[2]!obMake("", "int",1))</f>
        <v>brownianMotionValue 
[255318]</v>
      </c>
      <c r="W39" t="str">
        <f>[2]!obCall("brownianMotionValue",  $D$39, "getBrownianIncrement", [2]!obMake("", "int",W40),[2]!obMake("", "int",1))</f>
        <v>brownianMotionValue 
[255678]</v>
      </c>
      <c r="X39" t="str">
        <f>[2]!obCall("brownianMotionValue",  $D$39, "getBrownianIncrement", [2]!obMake("", "int",X40),[2]!obMake("", "int",1))</f>
        <v>brownianMotionValue 
[255790]</v>
      </c>
      <c r="Y39" t="str">
        <f>[2]!obCall("brownianMotionValue",  $D$39, "getBrownianIncrement", [2]!obMake("", "int",Y40),[2]!obMake("", "int",1))</f>
        <v>brownianMotionValue 
[255542]</v>
      </c>
      <c r="Z39" t="str">
        <f>[2]!obCall("brownianMotionValue",  $D$39, "getBrownianIncrement", [2]!obMake("", "int",Z40),[2]!obMake("", "int",1))</f>
        <v>brownianMotionValue 
[255482]</v>
      </c>
      <c r="AA39" t="str">
        <f>[2]!obCall("brownianMotionValue",  $D$39, "getBrownianIncrement", [2]!obMake("", "int",AA40),[2]!obMake("", "int",1))</f>
        <v>brownianMotionValue 
[255838]</v>
      </c>
      <c r="AB39" t="str">
        <f>[2]!obCall("brownianMotionValue",  $D$39, "getBrownianIncrement", [2]!obMake("", "int",AB40),[2]!obMake("", "int",1))</f>
        <v>brownianMotionValue 
[255310]</v>
      </c>
      <c r="AC39" t="str">
        <f>[2]!obCall("brownianMotionValue",  $D$39, "getBrownianIncrement", [2]!obMake("", "int",AC40),[2]!obMake("", "int",1))</f>
        <v>brownianMotionValue 
[255506]</v>
      </c>
      <c r="AD39" t="str">
        <f>[2]!obCall("brownianMotionValue",  $D$39, "getBrownianIncrement", [2]!obMake("", "int",AD40),[2]!obMake("", "int",1))</f>
        <v>brownianMotionValue 
[255642]</v>
      </c>
      <c r="AE39" t="str">
        <f>[2]!obCall("brownianMotionValue",  $D$39, "getBrownianIncrement", [2]!obMake("", "int",AE40),[2]!obMake("", "int",1))</f>
        <v>brownianMotionValue 
[255358]</v>
      </c>
      <c r="AF39" t="str">
        <f>[2]!obCall("brownianMotionValue",  $D$39, "getBrownianIncrement", [2]!obMake("", "int",AF40),[2]!obMake("", "int",1))</f>
        <v>brownianMotionValue 
[255474]</v>
      </c>
      <c r="AG39" t="str">
        <f>[2]!obCall("brownianMotionValue",  $D$39, "getBrownianIncrement", [2]!obMake("", "int",AG40),[2]!obMake("", "int",1))</f>
        <v>brownianMotionValue 
[255702]</v>
      </c>
      <c r="AH39" t="str">
        <f>[2]!obCall("brownianMotionValue",  $D$39, "getBrownianIncrement", [2]!obMake("", "int",AH40),[2]!obMake("", "int",1))</f>
        <v>brownianMotionValue 
[255802]</v>
      </c>
      <c r="AI39" t="str">
        <f>[2]!obCall("brownianMotionValue",  $D$39, "getBrownianIncrement", [2]!obMake("", "int",AI40),[2]!obMake("", "int",1))</f>
        <v>brownianMotionValue 
[255522]</v>
      </c>
      <c r="AJ39" t="str">
        <f>[2]!obCall("brownianMotionValue",  $D$39, "getBrownianIncrement", [2]!obMake("", "int",AJ40),[2]!obMake("", "int",1))</f>
        <v>brownianMotionValue 
[255634]</v>
      </c>
      <c r="AK39" t="str">
        <f>[2]!obCall("brownianMotionValue",  $D$39, "getBrownianIncrement", [2]!obMake("", "int",AK40),[2]!obMake("", "int",1))</f>
        <v>brownianMotionValue 
[255666]</v>
      </c>
      <c r="AL39" t="str">
        <f>[2]!obCall("brownianMotionValue",  $D$39, "getBrownianIncrement", [2]!obMake("", "int",AL40),[2]!obMake("", "int",1))</f>
        <v>brownianMotionValue 
[255322]</v>
      </c>
      <c r="AM39" t="str">
        <f>[2]!obCall("brownianMotionValue",  $D$39, "getBrownianIncrement", [2]!obMake("", "int",AM40),[2]!obMake("", "int",1))</f>
        <v>brownianMotionValue 
[255682]</v>
      </c>
      <c r="AN39" t="str">
        <f>[2]!obCall("brownianMotionValue",  $D$39, "getBrownianIncrement", [2]!obMake("", "int",AN40),[2]!obMake("", "int",1))</f>
        <v>brownianMotionValue 
[255794]</v>
      </c>
      <c r="AO39" t="str">
        <f>[2]!obCall("brownianMotionValue",  $D$39, "getBrownianIncrement", [2]!obMake("", "int",AO40),[2]!obMake("", "int",1))</f>
        <v>brownianMotionValue 
[255862]</v>
      </c>
      <c r="AP39" t="str">
        <f>[2]!obCall("brownianMotionValue",  $D$39, "getBrownianIncrement", [2]!obMake("", "int",AP40),[2]!obMake("", "int",1))</f>
        <v>brownianMotionValue 
[255486]</v>
      </c>
      <c r="AQ39" t="str">
        <f>[2]!obCall("brownianMotionValue",  $D$39, "getBrownianIncrement", [2]!obMake("", "int",AQ40),[2]!obMake("", "int",1))</f>
        <v>brownianMotionValue 
[255842]</v>
      </c>
      <c r="AR39" t="str">
        <f>[2]!obCall("brownianMotionValue",  $D$39, "getBrownianIncrement", [2]!obMake("", "int",AR40),[2]!obMake("", "int",1))</f>
        <v>brownianMotionValue 
[255314]</v>
      </c>
      <c r="AS39" t="str">
        <f>[2]!obCall("brownianMotionValue",  $D$39, "getBrownianIncrement", [2]!obMake("", "int",AS40),[2]!obMake("", "int",1))</f>
        <v>brownianMotionValue 
[255826]</v>
      </c>
      <c r="AT39" t="str">
        <f>[2]!obCall("brownianMotionValue",  $D$39, "getBrownianIncrement", [2]!obMake("", "int",AT40),[2]!obMake("", "int",1))</f>
        <v>brownianMotionValue 
[255646]</v>
      </c>
      <c r="AU39" t="str">
        <f>[2]!obCall("brownianMotionValue",  $D$39, "getBrownianIncrement", [2]!obMake("", "int",AU40),[2]!obMake("", "int",1))</f>
        <v>brownianMotionValue 
[255362]</v>
      </c>
      <c r="AV39" t="str">
        <f>[2]!obCall("brownianMotionValue",  $D$39, "getBrownianIncrement", [2]!obMake("", "int",AV40),[2]!obMake("", "int",1))</f>
        <v>brownianMotionValue 
[255478]</v>
      </c>
      <c r="AW39" t="str">
        <f>[2]!obCall("brownianMotionValue",  $D$39, "getBrownianIncrement", [2]!obMake("", "int",AW40),[2]!obMake("", "int",1))</f>
        <v>brownianMotionValue 
[255346]</v>
      </c>
      <c r="AX39" t="str">
        <f>[2]!obCall("brownianMotionValue",  $D$39, "getBrownianIncrement", [2]!obMake("", "int",AX40),[2]!obMake("", "int",1))</f>
        <v>brownianMotionValue 
[255806]</v>
      </c>
      <c r="AY39" t="str">
        <f>[2]!obCall("brownianMotionValue",  $D$39, "getBrownianIncrement", [2]!obMake("", "int",AY40),[2]!obMake("", "int",1))</f>
        <v>brownianMotionValue 
[255526]</v>
      </c>
      <c r="AZ39" t="str">
        <f>[2]!obCall("brownianMotionValue",  $D$39, "getBrownianIncrement", [2]!obMake("", "int",AZ40),[2]!obMake("", "int",1))</f>
        <v>brownianMotionValue 
[255638]</v>
      </c>
      <c r="BA39" t="str">
        <f>[2]!obCall("brownianMotionValue",  $D$39, "getBrownianIncrement", [2]!obMake("", "int",BA40),[2]!obMake("", "int",1))</f>
        <v>brownianMotionValue 
[255510]</v>
      </c>
      <c r="BB39" t="str">
        <f>[2]!obCall("brownianMotionValue",  $D$39, "getBrownianIncrement", [2]!obMake("", "int",BB40),[2]!obMake("", "int",1))</f>
        <v>brownianMotionValue 
[255326]</v>
      </c>
      <c r="BC39" t="str">
        <f>[2]!obCall("brownianMotionValue",  $D$39, "getBrownianIncrement", [2]!obMake("", "int",BC40),[2]!obMake("", "int",1))</f>
        <v>brownianMotionValue 
[255686]</v>
      </c>
      <c r="BD39" t="str">
        <f>[2]!obCall("brownianMotionValue",  $D$39, "getBrownianIncrement", [2]!obMake("", "int",BD40),[2]!obMake("", "int",1))</f>
        <v>brownianMotionValue 
[255374]</v>
      </c>
      <c r="BE39" t="str">
        <f>[2]!obCall("brownianMotionValue",  $D$39, "getBrownianIncrement", [2]!obMake("", "int",BE40),[2]!obMake("", "int",1))</f>
        <v>brownianMotionValue 
[255670]</v>
      </c>
      <c r="BF39" t="str">
        <f>[2]!obCall("brownianMotionValue",  $D$39, "getBrownianIncrement", [2]!obMake("", "int",BF40),[2]!obMake("", "int",1))</f>
        <v>brownianMotionValue 
[255490]</v>
      </c>
      <c r="BG39" t="str">
        <f>[2]!obCall("brownianMotionValue",  $D$39, "getBrownianIncrement", [2]!obMake("", "int",BG40),[2]!obMake("", "int",1))</f>
        <v>brownianMotionValue 
[255846]</v>
      </c>
      <c r="BH39" t="str">
        <f>[2]!obCall("brownianMotionValue",  $D$39, "getBrownianIncrement", [2]!obMake("", "int",BH40),[2]!obMake("", "int",1))</f>
        <v>brownianMotionValue 
[255818]</v>
      </c>
      <c r="BI39" t="str">
        <f>[2]!obCall("brownianMotionValue",  $D$39, "getBrownianIncrement", [2]!obMake("", "int",BI40),[2]!obMake("", "int",1))</f>
        <v>brownianMotionValue 
[255830]</v>
      </c>
      <c r="BJ39" t="str">
        <f>[2]!obCall("brownianMotionValue",  $D$39, "getBrownianIncrement", [2]!obMake("", "int",BJ40),[2]!obMake("", "int",1))</f>
        <v>brownianMotionValue 
[255650]</v>
      </c>
      <c r="BK39" t="str">
        <f>[2]!obCall("brownianMotionValue",  $D$39, "getBrownianIncrement", [2]!obMake("", "int",BK40),[2]!obMake("", "int",1))</f>
        <v>brownianMotionValue 
[255366]</v>
      </c>
      <c r="BL39" t="str">
        <f>[2]!obCall("brownianMotionValue",  $D$39, "getBrownianIncrement", [2]!obMake("", "int",BL40),[2]!obMake("", "int",1))</f>
        <v>brownianMotionValue 
[255538]</v>
      </c>
      <c r="BM39" t="str">
        <f>[2]!obCall("brownianMotionValue",  $D$39, "getBrownianIncrement", [2]!obMake("", "int",BM40),[2]!obMake("", "int",1))</f>
        <v>brownianMotionValue 
[255350]</v>
      </c>
      <c r="BN39" t="str">
        <f>[2]!obCall("brownianMotionValue",  $D$39, "getBrownianIncrement", [2]!obMake("", "int",BN40),[2]!obMake("", "int",1))</f>
        <v>brownianMotionValue 
[255810]</v>
      </c>
      <c r="BO39" t="str">
        <f>[2]!obCall("brownianMotionValue",  $D$39, "getBrownianIncrement", [2]!obMake("", "int",BO40),[2]!obMake("", "int",1))</f>
        <v>brownianMotionValue 
[255530]</v>
      </c>
      <c r="BP39" t="str">
        <f>[2]!obCall("brownianMotionValue",  $D$39, "getBrownianIncrement", [2]!obMake("", "int",BP40),[2]!obMake("", "int",1))</f>
        <v>brownianMotionValue 
[255338]</v>
      </c>
      <c r="BQ39" t="str">
        <f>[2]!obCall("brownianMotionValue",  $D$39, "getBrownianIncrement", [2]!obMake("", "int",BQ40),[2]!obMake("", "int",1))</f>
        <v>brownianMotionValue 
[255514]</v>
      </c>
      <c r="BR39" t="str">
        <f>[2]!obCall("brownianMotionValue",  $D$39, "getBrownianIncrement", [2]!obMake("", "int",BR40),[2]!obMake("", "int",1))</f>
        <v>brownianMotionValue 
[255330]</v>
      </c>
      <c r="BS39" t="str">
        <f>[2]!obCall("brownianMotionValue",  $D$39, "getBrownianIncrement", [2]!obMake("", "int",BS40),[2]!obMake("", "int",1))</f>
        <v>brownianMotionValue 
[255690]</v>
      </c>
      <c r="BT39" t="str">
        <f>[2]!obCall("brownianMotionValue",  $D$39, "getBrownianIncrement", [2]!obMake("", "int",BT40),[2]!obMake("", "int",1))</f>
        <v>brownianMotionValue 
[255698]</v>
      </c>
      <c r="BU39" t="str">
        <f>[2]!obCall("brownianMotionValue",  $D$39, "getBrownianIncrement", [2]!obMake("", "int",BU40),[2]!obMake("", "int",1))</f>
        <v>brownianMotionValue 
[255382]</v>
      </c>
      <c r="BV39" t="str">
        <f>[2]!obCall("brownianMotionValue",  $D$39, "getBrownianIncrement", [2]!obMake("", "int",BV40),[2]!obMake("", "int",1))</f>
        <v>brownianMotionValue 
[255494]</v>
      </c>
      <c r="BW39" t="str">
        <f>[2]!obCall("brownianMotionValue",  $D$39, "getBrownianIncrement", [2]!obMake("", "int",BW40),[2]!obMake("", "int",1))</f>
        <v>brownianMotionValue 
[255850]</v>
      </c>
      <c r="BX39" t="str">
        <f>[2]!obCall("brownianMotionValue",  $D$39, "getBrownianIncrement", [2]!obMake("", "int",BX40),[2]!obMake("", "int",1))</f>
        <v>brownianMotionValue 
[255502]</v>
      </c>
      <c r="BY39" t="str">
        <f>[2]!obCall("brownianMotionValue",  $D$39, "getBrownianIncrement", [2]!obMake("", "int",BY40),[2]!obMake("", "int",1))</f>
        <v>brownianMotionValue 
[255674]</v>
      </c>
      <c r="BZ39" t="str">
        <f>[2]!obCall("brownianMotionValue",  $D$39, "getBrownianIncrement", [2]!obMake("", "int",BZ40),[2]!obMake("", "int",1))</f>
        <v>brownianMotionValue 
[255654]</v>
      </c>
      <c r="CA39" t="str">
        <f>[2]!obCall("brownianMotionValue",  $D$39, "getBrownianIncrement", [2]!obMake("", "int",CA40),[2]!obMake("", "int",1))</f>
        <v>brownianMotionValue 
[255370]</v>
      </c>
      <c r="CB39" t="str">
        <f>[2]!obCall("brownianMotionValue",  $D$39, "getBrownianIncrement", [2]!obMake("", "int",CB40),[2]!obMake("", "int",1))</f>
        <v>brownianMotionValue 
[255858]</v>
      </c>
      <c r="CC39" t="str">
        <f>[2]!obCall("brownianMotionValue",  $D$39, "getBrownianIncrement", [2]!obMake("", "int",CC40),[2]!obMake("", "int",1))</f>
        <v>brownianMotionValue 
[255546]</v>
      </c>
      <c r="CD39" t="str">
        <f>[2]!obCall("brownianMotionValue",  $D$39, "getBrownianIncrement", [2]!obMake("", "int",CD40),[2]!obMake("", "int",1))</f>
        <v>brownianMotionValue 
[255814]</v>
      </c>
      <c r="CE39" t="str">
        <f>[2]!obCall("brownianMotionValue",  $D$39, "getBrownianIncrement", [2]!obMake("", "int",CE40),[2]!obMake("", "int",1))</f>
        <v>brownianMotionValue 
[255534]</v>
      </c>
      <c r="CF39" t="str">
        <f>[2]!obCall("brownianMotionValue",  $D$39, "getBrownianIncrement", [2]!obMake("", "int",CF40),[2]!obMake("", "int",1))</f>
        <v>brownianMotionValue 
[255662]</v>
      </c>
      <c r="CG39" t="str">
        <f>[2]!obCall("brownianMotionValue",  $D$39, "getBrownianIncrement", [2]!obMake("", "int",CG40),[2]!obMake("", "int",1))</f>
        <v>brownianMotionValue 
[255834]</v>
      </c>
      <c r="CH39" t="str">
        <f>[2]!obCall("brownianMotionValue",  $D$39, "getBrownianIncrement", [2]!obMake("", "int",CH40),[2]!obMake("", "int",1))</f>
        <v>brownianMotionValue 
[255334]</v>
      </c>
      <c r="CI39" t="str">
        <f>[2]!obCall("brownianMotionValue",  $D$39, "getBrownianIncrement", [2]!obMake("", "int",CI40),[2]!obMake("", "int",1))</f>
        <v>brownianMotionValue 
[255694]</v>
      </c>
      <c r="CJ39" t="str">
        <f>[2]!obCall("brownianMotionValue",  $D$39, "getBrownianIncrement", [2]!obMake("", "int",CJ40),[2]!obMake("", "int",1))</f>
        <v>brownianMotionValue 
[255378]</v>
      </c>
      <c r="CK39" t="str">
        <f>[2]!obCall("brownianMotionValue",  $D$39, "getBrownianIncrement", [2]!obMake("", "int",CK40),[2]!obMake("", "int",1))</f>
        <v>brownianMotionValue 
[255706]</v>
      </c>
      <c r="CL39" t="str">
        <f>[2]!obCall("brownianMotionValue",  $D$39, "getBrownianIncrement", [2]!obMake("", "int",CL40),[2]!obMake("", "int",1))</f>
        <v>brownianMotionValue 
[255498]</v>
      </c>
      <c r="CM39" t="str">
        <f>[2]!obCall("brownianMotionValue",  $D$39, "getBrownianIncrement", [2]!obMake("", "int",CM40),[2]!obMake("", "int",1))</f>
        <v>brownianMotionValue 
[255854]</v>
      </c>
      <c r="CN39" t="str">
        <f>[2]!obCall("brownianMotionValue",  $D$39, "getBrownianIncrement", [2]!obMake("", "int",CN40),[2]!obMake("", "int",1))</f>
        <v>brownianMotionValue 
[255822]</v>
      </c>
      <c r="CO39" t="str">
        <f>[2]!obCall("brownianMotionValue",  $D$39, "getBrownianIncrement", [2]!obMake("", "int",CO40),[2]!obMake("", "int",1))</f>
        <v>brownianMotionValue 
[255354]</v>
      </c>
      <c r="CP39" t="str">
        <f>[2]!obCall("brownianMotionValue",  $D$39, "getBrownianIncrement", [2]!obMake("", "int",CP40),[2]!obMake("", "int",1))</f>
        <v>brownianMotionValue 
[255658]</v>
      </c>
    </row>
    <row r="40" spans="4:94" x14ac:dyDescent="0.25">
      <c r="O40">
        <v>0</v>
      </c>
      <c r="P40">
        <v>1</v>
      </c>
      <c r="Q40">
        <v>2</v>
      </c>
      <c r="R40">
        <v>3</v>
      </c>
      <c r="S40">
        <v>4</v>
      </c>
      <c r="T40">
        <v>5</v>
      </c>
      <c r="U40">
        <v>6</v>
      </c>
      <c r="V40">
        <v>7</v>
      </c>
      <c r="W40">
        <v>8</v>
      </c>
      <c r="X40">
        <v>9</v>
      </c>
      <c r="Y40">
        <v>10</v>
      </c>
      <c r="Z40">
        <v>11</v>
      </c>
      <c r="AA40">
        <v>12</v>
      </c>
      <c r="AB40">
        <v>13</v>
      </c>
      <c r="AC40">
        <v>14</v>
      </c>
      <c r="AD40">
        <v>15</v>
      </c>
      <c r="AE40">
        <v>16</v>
      </c>
      <c r="AF40">
        <v>17</v>
      </c>
      <c r="AG40">
        <v>18</v>
      </c>
      <c r="AH40">
        <v>19</v>
      </c>
      <c r="AI40">
        <v>20</v>
      </c>
      <c r="AJ40">
        <v>21</v>
      </c>
      <c r="AK40">
        <v>22</v>
      </c>
      <c r="AL40">
        <v>23</v>
      </c>
      <c r="AM40">
        <v>24</v>
      </c>
      <c r="AN40">
        <v>25</v>
      </c>
      <c r="AO40">
        <v>26</v>
      </c>
      <c r="AP40">
        <v>27</v>
      </c>
      <c r="AQ40">
        <v>28</v>
      </c>
      <c r="AR40">
        <v>29</v>
      </c>
      <c r="AS40">
        <v>30</v>
      </c>
      <c r="AT40">
        <v>31</v>
      </c>
      <c r="AU40">
        <v>32</v>
      </c>
      <c r="AV40">
        <v>33</v>
      </c>
      <c r="AW40">
        <v>34</v>
      </c>
      <c r="AX40">
        <v>35</v>
      </c>
      <c r="AY40">
        <v>36</v>
      </c>
      <c r="AZ40">
        <v>37</v>
      </c>
      <c r="BA40">
        <v>38</v>
      </c>
      <c r="BB40">
        <v>39</v>
      </c>
      <c r="BC40">
        <v>40</v>
      </c>
      <c r="BD40">
        <v>41</v>
      </c>
      <c r="BE40">
        <v>42</v>
      </c>
      <c r="BF40">
        <v>43</v>
      </c>
      <c r="BG40">
        <v>44</v>
      </c>
      <c r="BH40">
        <v>45</v>
      </c>
      <c r="BI40">
        <v>46</v>
      </c>
      <c r="BJ40">
        <v>47</v>
      </c>
      <c r="BK40">
        <v>48</v>
      </c>
      <c r="BL40">
        <v>49</v>
      </c>
      <c r="BM40">
        <v>50</v>
      </c>
      <c r="BN40">
        <v>51</v>
      </c>
      <c r="BO40">
        <v>52</v>
      </c>
      <c r="BP40">
        <v>53</v>
      </c>
      <c r="BQ40">
        <v>54</v>
      </c>
      <c r="BR40">
        <v>55</v>
      </c>
      <c r="BS40">
        <v>56</v>
      </c>
      <c r="BT40">
        <v>57</v>
      </c>
      <c r="BU40">
        <v>58</v>
      </c>
      <c r="BV40">
        <v>59</v>
      </c>
      <c r="BW40">
        <v>60</v>
      </c>
      <c r="BX40">
        <v>61</v>
      </c>
      <c r="BY40">
        <v>62</v>
      </c>
      <c r="BZ40">
        <v>63</v>
      </c>
      <c r="CA40">
        <v>64</v>
      </c>
      <c r="CB40">
        <v>65</v>
      </c>
      <c r="CC40">
        <v>66</v>
      </c>
      <c r="CD40">
        <v>67</v>
      </c>
      <c r="CE40">
        <v>68</v>
      </c>
      <c r="CF40">
        <v>69</v>
      </c>
      <c r="CG40">
        <v>70</v>
      </c>
      <c r="CH40">
        <v>71</v>
      </c>
      <c r="CI40">
        <v>72</v>
      </c>
      <c r="CJ40">
        <v>73</v>
      </c>
      <c r="CK40">
        <v>74</v>
      </c>
      <c r="CL40">
        <v>75</v>
      </c>
      <c r="CM40">
        <v>76</v>
      </c>
      <c r="CN40">
        <v>77</v>
      </c>
      <c r="CO40">
        <v>78</v>
      </c>
      <c r="CP40">
        <v>79</v>
      </c>
    </row>
    <row r="41" spans="4:94" x14ac:dyDescent="0.25">
      <c r="O41">
        <f>[2]!obGet([2]!obCall("",$D$29, "getTime",[2]!obMake("", "int", O40)))</f>
        <v>0</v>
      </c>
      <c r="P41">
        <f>[2]!obGet([2]!obCall("",$D$29, "getTime",[2]!obMake("", "int", P40)))</f>
        <v>0.125</v>
      </c>
      <c r="Q41">
        <f>[2]!obGet([2]!obCall("",$D$29, "getTime",[2]!obMake("", "int", Q40)))</f>
        <v>0.25</v>
      </c>
      <c r="R41">
        <f>[2]!obGet([2]!obCall("",$D$29, "getTime",[2]!obMake("", "int", R40)))</f>
        <v>0.375</v>
      </c>
      <c r="S41">
        <f>[2]!obGet([2]!obCall("",$D$29, "getTime",[2]!obMake("", "int", S40)))</f>
        <v>0.5</v>
      </c>
      <c r="T41">
        <f>[2]!obGet([2]!obCall("",$D$29, "getTime",[2]!obMake("", "int", T40)))</f>
        <v>0.625</v>
      </c>
      <c r="U41">
        <f>[2]!obGet([2]!obCall("",$D$29, "getTime",[2]!obMake("", "int", U40)))</f>
        <v>0.75</v>
      </c>
      <c r="V41">
        <f>[2]!obGet([2]!obCall("",$D$29, "getTime",[2]!obMake("", "int", V40)))</f>
        <v>0.875</v>
      </c>
      <c r="W41">
        <f>[2]!obGet([2]!obCall("",$D$29, "getTime",[2]!obMake("", "int", W40)))</f>
        <v>1</v>
      </c>
      <c r="X41">
        <f>[2]!obGet([2]!obCall("",$D$29, "getTime",[2]!obMake("", "int", X40)))</f>
        <v>1.125</v>
      </c>
      <c r="Y41">
        <f>[2]!obGet([2]!obCall("",$D$29, "getTime",[2]!obMake("", "int", Y40)))</f>
        <v>1.25</v>
      </c>
      <c r="Z41">
        <f>[2]!obGet([2]!obCall("",$D$29, "getTime",[2]!obMake("", "int", Z40)))</f>
        <v>1.375</v>
      </c>
      <c r="AA41">
        <f>[2]!obGet([2]!obCall("",$D$29, "getTime",[2]!obMake("", "int", AA40)))</f>
        <v>1.5</v>
      </c>
      <c r="AB41">
        <f>[2]!obGet([2]!obCall("",$D$29, "getTime",[2]!obMake("", "int", AB40)))</f>
        <v>1.625</v>
      </c>
      <c r="AC41">
        <f>[2]!obGet([2]!obCall("",$D$29, "getTime",[2]!obMake("", "int", AC40)))</f>
        <v>1.75</v>
      </c>
      <c r="AD41">
        <f>[2]!obGet([2]!obCall("",$D$29, "getTime",[2]!obMake("", "int", AD40)))</f>
        <v>1.875</v>
      </c>
      <c r="AE41">
        <f>[2]!obGet([2]!obCall("",$D$29, "getTime",[2]!obMake("", "int", AE40)))</f>
        <v>2</v>
      </c>
      <c r="AF41">
        <f>[2]!obGet([2]!obCall("",$D$29, "getTime",[2]!obMake("", "int", AF40)))</f>
        <v>2.125</v>
      </c>
      <c r="AG41">
        <f>[2]!obGet([2]!obCall("",$D$29, "getTime",[2]!obMake("", "int", AG40)))</f>
        <v>2.25</v>
      </c>
      <c r="AH41">
        <f>[2]!obGet([2]!obCall("",$D$29, "getTime",[2]!obMake("", "int", AH40)))</f>
        <v>2.375</v>
      </c>
      <c r="AI41">
        <f>[2]!obGet([2]!obCall("",$D$29, "getTime",[2]!obMake("", "int", AI40)))</f>
        <v>2.5</v>
      </c>
      <c r="AJ41">
        <f>[2]!obGet([2]!obCall("",$D$29, "getTime",[2]!obMake("", "int", AJ40)))</f>
        <v>2.625</v>
      </c>
      <c r="AK41">
        <f>[2]!obGet([2]!obCall("",$D$29, "getTime",[2]!obMake("", "int", AK40)))</f>
        <v>2.75</v>
      </c>
      <c r="AL41">
        <f>[2]!obGet([2]!obCall("",$D$29, "getTime",[2]!obMake("", "int", AL40)))</f>
        <v>2.875</v>
      </c>
      <c r="AM41">
        <f>[2]!obGet([2]!obCall("",$D$29, "getTime",[2]!obMake("", "int", AM40)))</f>
        <v>3</v>
      </c>
      <c r="AN41">
        <f>[2]!obGet([2]!obCall("",$D$29, "getTime",[2]!obMake("", "int", AN40)))</f>
        <v>3.125</v>
      </c>
      <c r="AO41">
        <f>[2]!obGet([2]!obCall("",$D$29, "getTime",[2]!obMake("", "int", AO40)))</f>
        <v>3.25</v>
      </c>
      <c r="AP41">
        <f>[2]!obGet([2]!obCall("",$D$29, "getTime",[2]!obMake("", "int", AP40)))</f>
        <v>3.375</v>
      </c>
      <c r="AQ41">
        <f>[2]!obGet([2]!obCall("",$D$29, "getTime",[2]!obMake("", "int", AQ40)))</f>
        <v>3.5</v>
      </c>
      <c r="AR41">
        <f>[2]!obGet([2]!obCall("",$D$29, "getTime",[2]!obMake("", "int", AR40)))</f>
        <v>3.625</v>
      </c>
      <c r="AS41">
        <f>[2]!obGet([2]!obCall("",$D$29, "getTime",[2]!obMake("", "int", AS40)))</f>
        <v>3.75</v>
      </c>
      <c r="AT41">
        <f>[2]!obGet([2]!obCall("",$D$29, "getTime",[2]!obMake("", "int", AT40)))</f>
        <v>3.875</v>
      </c>
      <c r="AU41">
        <f>[2]!obGet([2]!obCall("",$D$29, "getTime",[2]!obMake("", "int", AU40)))</f>
        <v>4</v>
      </c>
      <c r="AV41">
        <f>[2]!obGet([2]!obCall("",$D$29, "getTime",[2]!obMake("", "int", AV40)))</f>
        <v>4.125</v>
      </c>
      <c r="AW41">
        <f>[2]!obGet([2]!obCall("",$D$29, "getTime",[2]!obMake("", "int", AW40)))</f>
        <v>4.25</v>
      </c>
      <c r="AX41">
        <f>[2]!obGet([2]!obCall("",$D$29, "getTime",[2]!obMake("", "int", AX40)))</f>
        <v>4.375</v>
      </c>
      <c r="AY41">
        <f>[2]!obGet([2]!obCall("",$D$29, "getTime",[2]!obMake("", "int", AY40)))</f>
        <v>4.5</v>
      </c>
      <c r="AZ41">
        <f>[2]!obGet([2]!obCall("",$D$29, "getTime",[2]!obMake("", "int", AZ40)))</f>
        <v>4.625</v>
      </c>
      <c r="BA41">
        <f>[2]!obGet([2]!obCall("",$D$29, "getTime",[2]!obMake("", "int", BA40)))</f>
        <v>4.75</v>
      </c>
      <c r="BB41">
        <f>[2]!obGet([2]!obCall("",$D$29, "getTime",[2]!obMake("", "int", BB40)))</f>
        <v>4.875</v>
      </c>
      <c r="BC41">
        <f>[2]!obGet([2]!obCall("",$D$29, "getTime",[2]!obMake("", "int", BC40)))</f>
        <v>5</v>
      </c>
      <c r="BD41">
        <f>[2]!obGet([2]!obCall("",$D$29, "getTime",[2]!obMake("", "int", BD40)))</f>
        <v>5.125</v>
      </c>
      <c r="BE41">
        <f>[2]!obGet([2]!obCall("",$D$29, "getTime",[2]!obMake("", "int", BE40)))</f>
        <v>5.25</v>
      </c>
      <c r="BF41">
        <f>[2]!obGet([2]!obCall("",$D$29, "getTime",[2]!obMake("", "int", BF40)))</f>
        <v>5.375</v>
      </c>
      <c r="BG41">
        <f>[2]!obGet([2]!obCall("",$D$29, "getTime",[2]!obMake("", "int", BG40)))</f>
        <v>5.5</v>
      </c>
      <c r="BH41">
        <f>[2]!obGet([2]!obCall("",$D$29, "getTime",[2]!obMake("", "int", BH40)))</f>
        <v>5.625</v>
      </c>
      <c r="BI41">
        <f>[2]!obGet([2]!obCall("",$D$29, "getTime",[2]!obMake("", "int", BI40)))</f>
        <v>5.75</v>
      </c>
      <c r="BJ41">
        <f>[2]!obGet([2]!obCall("",$D$29, "getTime",[2]!obMake("", "int", BJ40)))</f>
        <v>5.875</v>
      </c>
      <c r="BK41">
        <f>[2]!obGet([2]!obCall("",$D$29, "getTime",[2]!obMake("", "int", BK40)))</f>
        <v>6</v>
      </c>
      <c r="BL41">
        <f>[2]!obGet([2]!obCall("",$D$29, "getTime",[2]!obMake("", "int", BL40)))</f>
        <v>6.125</v>
      </c>
      <c r="BM41">
        <f>[2]!obGet([2]!obCall("",$D$29, "getTime",[2]!obMake("", "int", BM40)))</f>
        <v>6.25</v>
      </c>
      <c r="BN41">
        <f>[2]!obGet([2]!obCall("",$D$29, "getTime",[2]!obMake("", "int", BN40)))</f>
        <v>6.375</v>
      </c>
      <c r="BO41">
        <f>[2]!obGet([2]!obCall("",$D$29, "getTime",[2]!obMake("", "int", BO40)))</f>
        <v>6.5</v>
      </c>
      <c r="BP41">
        <f>[2]!obGet([2]!obCall("",$D$29, "getTime",[2]!obMake("", "int", BP40)))</f>
        <v>6.625</v>
      </c>
      <c r="BQ41">
        <f>[2]!obGet([2]!obCall("",$D$29, "getTime",[2]!obMake("", "int", BQ40)))</f>
        <v>6.75</v>
      </c>
      <c r="BR41">
        <f>[2]!obGet([2]!obCall("",$D$29, "getTime",[2]!obMake("", "int", BR40)))</f>
        <v>6.875</v>
      </c>
      <c r="BS41">
        <f>[2]!obGet([2]!obCall("",$D$29, "getTime",[2]!obMake("", "int", BS40)))</f>
        <v>7</v>
      </c>
      <c r="BT41">
        <f>[2]!obGet([2]!obCall("",$D$29, "getTime",[2]!obMake("", "int", BT40)))</f>
        <v>7.125</v>
      </c>
      <c r="BU41">
        <f>[2]!obGet([2]!obCall("",$D$29, "getTime",[2]!obMake("", "int", BU40)))</f>
        <v>7.25</v>
      </c>
      <c r="BV41">
        <f>[2]!obGet([2]!obCall("",$D$29, "getTime",[2]!obMake("", "int", BV40)))</f>
        <v>7.375</v>
      </c>
      <c r="BW41">
        <f>[2]!obGet([2]!obCall("",$D$29, "getTime",[2]!obMake("", "int", BW40)))</f>
        <v>7.5</v>
      </c>
      <c r="BX41">
        <f>[2]!obGet([2]!obCall("",$D$29, "getTime",[2]!obMake("", "int", BX40)))</f>
        <v>7.625</v>
      </c>
      <c r="BY41">
        <f>[2]!obGet([2]!obCall("",$D$29, "getTime",[2]!obMake("", "int", BY40)))</f>
        <v>7.75</v>
      </c>
      <c r="BZ41">
        <f>[2]!obGet([2]!obCall("",$D$29, "getTime",[2]!obMake("", "int", BZ40)))</f>
        <v>7.875</v>
      </c>
      <c r="CA41">
        <f>[2]!obGet([2]!obCall("",$D$29, "getTime",[2]!obMake("", "int", CA40)))</f>
        <v>8</v>
      </c>
      <c r="CB41">
        <f>[2]!obGet([2]!obCall("",$D$29, "getTime",[2]!obMake("", "int", CB40)))</f>
        <v>8.125</v>
      </c>
      <c r="CC41">
        <f>[2]!obGet([2]!obCall("",$D$29, "getTime",[2]!obMake("", "int", CC40)))</f>
        <v>8.25</v>
      </c>
      <c r="CD41">
        <f>[2]!obGet([2]!obCall("",$D$29, "getTime",[2]!obMake("", "int", CD40)))</f>
        <v>8.375</v>
      </c>
      <c r="CE41">
        <f>[2]!obGet([2]!obCall("",$D$29, "getTime",[2]!obMake("", "int", CE40)))</f>
        <v>8.5</v>
      </c>
      <c r="CF41">
        <f>[2]!obGet([2]!obCall("",$D$29, "getTime",[2]!obMake("", "int", CF40)))</f>
        <v>8.625</v>
      </c>
      <c r="CG41">
        <f>[2]!obGet([2]!obCall("",$D$29, "getTime",[2]!obMake("", "int", CG40)))</f>
        <v>8.75</v>
      </c>
      <c r="CH41">
        <f>[2]!obGet([2]!obCall("",$D$29, "getTime",[2]!obMake("", "int", CH40)))</f>
        <v>8.875</v>
      </c>
      <c r="CI41">
        <f>[2]!obGet([2]!obCall("",$D$29, "getTime",[2]!obMake("", "int", CI40)))</f>
        <v>9</v>
      </c>
      <c r="CJ41">
        <f>[2]!obGet([2]!obCall("",$D$29, "getTime",[2]!obMake("", "int", CJ40)))</f>
        <v>9.125</v>
      </c>
      <c r="CK41">
        <f>[2]!obGet([2]!obCall("",$D$29, "getTime",[2]!obMake("", "int", CK40)))</f>
        <v>9.25</v>
      </c>
      <c r="CL41">
        <f>[2]!obGet([2]!obCall("",$D$29, "getTime",[2]!obMake("", "int", CL40)))</f>
        <v>9.375</v>
      </c>
      <c r="CM41">
        <f>[2]!obGet([2]!obCall("",$D$29, "getTime",[2]!obMake("", "int", CM40)))</f>
        <v>9.5</v>
      </c>
      <c r="CN41">
        <f>[2]!obGet([2]!obCall("",$D$29, "getTime",[2]!obMake("", "int", CN40)))</f>
        <v>9.625</v>
      </c>
      <c r="CO41">
        <f>[2]!obGet([2]!obCall("",$D$29, "getTime",[2]!obMake("", "int", CO40)))</f>
        <v>9.75</v>
      </c>
      <c r="CP41">
        <f>[2]!obGet([2]!obCall("",$D$29, "getTime",[2]!obMake("", "int", CP40)))</f>
        <v>9.875</v>
      </c>
    </row>
    <row r="42" spans="4:94" x14ac:dyDescent="0.25">
      <c r="O42">
        <f>TRANSPOSE( [2]!obGet([2]!obCall("",O39,"getRealizations") ) )</f>
        <v>-0.30949114867807626</v>
      </c>
      <c r="P42">
        <f>TRANSPOSE( [2]!obGet([2]!obCall("",P39,"getRealizations") ) )</f>
        <v>-0.10912404885712922</v>
      </c>
      <c r="Q42">
        <f>TRANSPOSE( [2]!obGet([2]!obCall("",Q39,"getRealizations") ) )</f>
        <v>0.48998990212215576</v>
      </c>
      <c r="R42">
        <f>TRANSPOSE( [2]!obGet([2]!obCall("",R39,"getRealizations") ) )</f>
        <v>-0.20159913352673148</v>
      </c>
      <c r="S42">
        <f>TRANSPOSE( [2]!obGet([2]!obCall("",S39,"getRealizations") ) )</f>
        <v>2.995091820008091E-2</v>
      </c>
      <c r="T42">
        <f>TRANSPOSE( [2]!obGet([2]!obCall("",T39,"getRealizations") ) )</f>
        <v>0.4017594870030512</v>
      </c>
      <c r="U42">
        <f>TRANSPOSE( [2]!obGet([2]!obCall("",U39,"getRealizations") ) )</f>
        <v>-2.1644695173077252E-2</v>
      </c>
      <c r="V42">
        <f>TRANSPOSE( [2]!obGet([2]!obCall("",V39,"getRealizations") ) )</f>
        <v>-0.20035394730412615</v>
      </c>
      <c r="W42">
        <f>TRANSPOSE( [2]!obGet([2]!obCall("",W39,"getRealizations") ) )</f>
        <v>0.28456739565238359</v>
      </c>
      <c r="X42">
        <f>TRANSPOSE( [2]!obGet([2]!obCall("",X39,"getRealizations") ) )</f>
        <v>-0.22344630478000382</v>
      </c>
      <c r="Y42">
        <f>TRANSPOSE( [2]!obGet([2]!obCall("",Y39,"getRealizations") ) )</f>
        <v>-0.13276175585774169</v>
      </c>
      <c r="Z42">
        <f>TRANSPOSE( [2]!obGet([2]!obCall("",Z39,"getRealizations") ) )</f>
        <v>-0.47430648805504466</v>
      </c>
      <c r="AA42">
        <f>TRANSPOSE( [2]!obGet([2]!obCall("",AA39,"getRealizations") ) )</f>
        <v>0.41740991413044182</v>
      </c>
      <c r="AB42">
        <f>TRANSPOSE( [2]!obGet([2]!obCall("",AB39,"getRealizations") ) )</f>
        <v>0.29287011124997619</v>
      </c>
      <c r="AC42">
        <f>TRANSPOSE( [2]!obGet([2]!obCall("",AC39,"getRealizations") ) )</f>
        <v>1.0161373944828567</v>
      </c>
      <c r="AD42">
        <f>TRANSPOSE( [2]!obGet([2]!obCall("",AD39,"getRealizations") ) )</f>
        <v>-0.1239404436851939</v>
      </c>
      <c r="AE42">
        <f>TRANSPOSE( [2]!obGet([2]!obCall("",AE39,"getRealizations") ) )</f>
        <v>0.40056698276140335</v>
      </c>
      <c r="AF42">
        <f>TRANSPOSE( [2]!obGet([2]!obCall("",AF39,"getRealizations") ) )</f>
        <v>-0.53272059267117366</v>
      </c>
      <c r="AG42">
        <f>TRANSPOSE( [2]!obGet([2]!obCall("",AG39,"getRealizations") ) )</f>
        <v>0.47503907361772746</v>
      </c>
      <c r="AH42">
        <f>TRANSPOSE( [2]!obGet([2]!obCall("",AH39,"getRealizations") ) )</f>
        <v>-8.4354185943769269E-2</v>
      </c>
      <c r="AI42">
        <f>TRANSPOSE( [2]!obGet([2]!obCall("",AI39,"getRealizations") ) )</f>
        <v>0.19999344980815459</v>
      </c>
      <c r="AJ42">
        <f>TRANSPOSE( [2]!obGet([2]!obCall("",AJ39,"getRealizations") ) )</f>
        <v>-0.92225902227715462</v>
      </c>
      <c r="AK42">
        <f>TRANSPOSE( [2]!obGet([2]!obCall("",AK39,"getRealizations") ) )</f>
        <v>-4.2914555257197055E-2</v>
      </c>
      <c r="AL42">
        <f>TRANSPOSE( [2]!obGet([2]!obCall("",AL39,"getRealizations") ) )</f>
        <v>-0.9314358697338273</v>
      </c>
      <c r="AM42">
        <f>TRANSPOSE( [2]!obGet([2]!obCall("",AM39,"getRealizations") ) )</f>
        <v>-0.12201479815572988</v>
      </c>
      <c r="AN42">
        <f>TRANSPOSE( [2]!obGet([2]!obCall("",AN39,"getRealizations") ) )</f>
        <v>8.4939655280890064E-2</v>
      </c>
      <c r="AO42">
        <f>TRANSPOSE( [2]!obGet([2]!obCall("",AO39,"getRealizations") ) )</f>
        <v>-0.54636672192561941</v>
      </c>
      <c r="AP42">
        <f>TRANSPOSE( [2]!obGet([2]!obCall("",AP39,"getRealizations") ) )</f>
        <v>0.29990979615540148</v>
      </c>
      <c r="AQ42">
        <f>TRANSPOSE( [2]!obGet([2]!obCall("",AQ39,"getRealizations") ) )</f>
        <v>-0.15379685355870579</v>
      </c>
      <c r="AR42">
        <f>TRANSPOSE( [2]!obGet([2]!obCall("",AR39,"getRealizations") ) )</f>
        <v>-0.31424627345107375</v>
      </c>
      <c r="AS42">
        <f>TRANSPOSE( [2]!obGet([2]!obCall("",AS39,"getRealizations") ) )</f>
        <v>-0.43704438845073318</v>
      </c>
      <c r="AT42">
        <f>TRANSPOSE( [2]!obGet([2]!obCall("",AT39,"getRealizations") ) )</f>
        <v>0.35853205047617337</v>
      </c>
      <c r="AU42">
        <f>TRANSPOSE( [2]!obGet([2]!obCall("",AU39,"getRealizations") ) )</f>
        <v>-4.3744159702220412E-2</v>
      </c>
      <c r="AV42">
        <f>TRANSPOSE( [2]!obGet([2]!obCall("",AV39,"getRealizations") ) )</f>
        <v>0.65637454422924657</v>
      </c>
      <c r="AW42">
        <f>TRANSPOSE( [2]!obGet([2]!obCall("",AW39,"getRealizations") ) )</f>
        <v>-2.8805629810656624E-2</v>
      </c>
      <c r="AX42">
        <f>TRANSPOSE( [2]!obGet([2]!obCall("",AX39,"getRealizations") ) )</f>
        <v>2.0028891795559667E-2</v>
      </c>
      <c r="AY42">
        <f>TRANSPOSE( [2]!obGet([2]!obCall("",AY39,"getRealizations") ) )</f>
        <v>-0.10963428295658141</v>
      </c>
      <c r="AZ42">
        <f>TRANSPOSE( [2]!obGet([2]!obCall("",AZ39,"getRealizations") ) )</f>
        <v>-0.42226126862404001</v>
      </c>
      <c r="BA42">
        <f>TRANSPOSE( [2]!obGet([2]!obCall("",BA39,"getRealizations") ) )</f>
        <v>-0.61077115313186037</v>
      </c>
      <c r="BB42">
        <f>TRANSPOSE( [2]!obGet([2]!obCall("",BB39,"getRealizations") ) )</f>
        <v>-0.83402267776690242</v>
      </c>
      <c r="BC42">
        <f>TRANSPOSE( [2]!obGet([2]!obCall("",BC39,"getRealizations") ) )</f>
        <v>5.9782599245347096E-2</v>
      </c>
      <c r="BD42">
        <f>TRANSPOSE( [2]!obGet([2]!obCall("",BD39,"getRealizations") ) )</f>
        <v>0.39579587745633454</v>
      </c>
      <c r="BE42">
        <f>TRANSPOSE( [2]!obGet([2]!obCall("",BE39,"getRealizations") ) )</f>
        <v>0.19411176487462189</v>
      </c>
      <c r="BF42">
        <f>TRANSPOSE( [2]!obGet([2]!obCall("",BF39,"getRealizations") ) )</f>
        <v>-0.34979321900320953</v>
      </c>
      <c r="BG42">
        <f>TRANSPOSE( [2]!obGet([2]!obCall("",BG39,"getRealizations") ) )</f>
        <v>-0.42495006081334036</v>
      </c>
      <c r="BH42">
        <f>TRANSPOSE( [2]!obGet([2]!obCall("",BH39,"getRealizations") ) )</f>
        <v>0.15678978246305714</v>
      </c>
      <c r="BI42">
        <f>TRANSPOSE( [2]!obGet([2]!obCall("",BI39,"getRealizations") ) )</f>
        <v>0.23537033957487699</v>
      </c>
      <c r="BJ42">
        <f>TRANSPOSE( [2]!obGet([2]!obCall("",BJ39,"getRealizations") ) )</f>
        <v>2.4810543552908335E-2</v>
      </c>
      <c r="BK42">
        <f>TRANSPOSE( [2]!obGet([2]!obCall("",BK39,"getRealizations") ) )</f>
        <v>-0.51190189673371345</v>
      </c>
      <c r="BL42">
        <f>TRANSPOSE( [2]!obGet([2]!obCall("",BL39,"getRealizations") ) )</f>
        <v>0.41420286190661137</v>
      </c>
      <c r="BM42">
        <f>TRANSPOSE( [2]!obGet([2]!obCall("",BM39,"getRealizations") ) )</f>
        <v>0.85353324200116787</v>
      </c>
      <c r="BN42">
        <f>TRANSPOSE( [2]!obGet([2]!obCall("",BN39,"getRealizations") ) )</f>
        <v>7.9059711060268337E-2</v>
      </c>
      <c r="BO42">
        <f>TRANSPOSE( [2]!obGet([2]!obCall("",BO39,"getRealizations") ) )</f>
        <v>9.3682115518181938E-2</v>
      </c>
      <c r="BP42">
        <f>TRANSPOSE( [2]!obGet([2]!obCall("",BP39,"getRealizations") ) )</f>
        <v>0.20023815929973127</v>
      </c>
      <c r="BQ42">
        <f>TRANSPOSE( [2]!obGet([2]!obCall("",BQ39,"getRealizations") ) )</f>
        <v>-0.50738964834959899</v>
      </c>
      <c r="BR42">
        <f>TRANSPOSE( [2]!obGet([2]!obCall("",BR39,"getRealizations") ) )</f>
        <v>-0.19952693131766355</v>
      </c>
      <c r="BS42">
        <f>TRANSPOSE( [2]!obGet([2]!obCall("",BS39,"getRealizations") ) )</f>
        <v>0.15440119284121118</v>
      </c>
      <c r="BT42">
        <f>TRANSPOSE( [2]!obGet([2]!obCall("",BT39,"getRealizations") ) )</f>
        <v>0.32713127980716211</v>
      </c>
      <c r="BU42">
        <f>TRANSPOSE( [2]!obGet([2]!obCall("",BU39,"getRealizations") ) )</f>
        <v>-0.67758857061863331</v>
      </c>
      <c r="BV42">
        <f>TRANSPOSE( [2]!obGet([2]!obCall("",BV39,"getRealizations") ) )</f>
        <v>0.10356904473591425</v>
      </c>
      <c r="BW42">
        <f>TRANSPOSE( [2]!obGet([2]!obCall("",BW39,"getRealizations") ) )</f>
        <v>-2.1685323101029705E-2</v>
      </c>
      <c r="BX42">
        <f>TRANSPOSE( [2]!obGet([2]!obCall("",BX39,"getRealizations") ) )</f>
        <v>-0.19709756682503315</v>
      </c>
      <c r="BY42">
        <f>TRANSPOSE( [2]!obGet([2]!obCall("",BY39,"getRealizations") ) )</f>
        <v>-0.36587430194119203</v>
      </c>
      <c r="BZ42">
        <f>TRANSPOSE( [2]!obGet([2]!obCall("",BZ39,"getRealizations") ) )</f>
        <v>0.32484175035599394</v>
      </c>
      <c r="CA42">
        <f>TRANSPOSE( [2]!obGet([2]!obCall("",CA39,"getRealizations") ) )</f>
        <v>0.16176212832219611</v>
      </c>
      <c r="CB42">
        <f>TRANSPOSE( [2]!obGet([2]!obCall("",CB39,"getRealizations") ) )</f>
        <v>0.43051128517647674</v>
      </c>
      <c r="CC42">
        <f>TRANSPOSE( [2]!obGet([2]!obCall("",CC39,"getRealizations") ) )</f>
        <v>0.12130479948804211</v>
      </c>
      <c r="CD42">
        <f>TRANSPOSE( [2]!obGet([2]!obCall("",CD39,"getRealizations") ) )</f>
        <v>-0.44384114448715362</v>
      </c>
      <c r="CE42">
        <f>TRANSPOSE( [2]!obGet([2]!obCall("",CE39,"getRealizations") ) )</f>
        <v>-0.53894474416247684</v>
      </c>
      <c r="CF42">
        <f>TRANSPOSE( [2]!obGet([2]!obCall("",CF39,"getRealizations") ) )</f>
        <v>0.20449192649826661</v>
      </c>
      <c r="CG42">
        <f>TRANSPOSE( [2]!obGet([2]!obCall("",CG39,"getRealizations") ) )</f>
        <v>-0.37148269240935161</v>
      </c>
      <c r="CH42">
        <f>TRANSPOSE( [2]!obGet([2]!obCall("",CH39,"getRealizations") ) )</f>
        <v>0.24930893630842199</v>
      </c>
      <c r="CI42">
        <f>TRANSPOSE( [2]!obGet([2]!obCall("",CI39,"getRealizations") ) )</f>
        <v>-0.13194376680191414</v>
      </c>
      <c r="CJ42">
        <f>TRANSPOSE( [2]!obGet([2]!obCall("",CJ39,"getRealizations") ) )</f>
        <v>0.38117742542218652</v>
      </c>
      <c r="CK42">
        <f>TRANSPOSE( [2]!obGet([2]!obCall("",CK39,"getRealizations") ) )</f>
        <v>-0.16601351355963959</v>
      </c>
      <c r="CL42">
        <f>TRANSPOSE( [2]!obGet([2]!obCall("",CL39,"getRealizations") ) )</f>
        <v>-7.1000969012231546E-2</v>
      </c>
      <c r="CM42">
        <f>TRANSPOSE( [2]!obGet([2]!obCall("",CM39,"getRealizations") ) )</f>
        <v>4.9234416564927046E-2</v>
      </c>
      <c r="CN42">
        <f>TRANSPOSE( [2]!obGet([2]!obCall("",CN39,"getRealizations") ) )</f>
        <v>-7.4800230186519975E-2</v>
      </c>
      <c r="CO42">
        <f>TRANSPOSE( [2]!obGet([2]!obCall("",CO39,"getRealizations") ) )</f>
        <v>0.37006717645037684</v>
      </c>
      <c r="CP42">
        <f>TRANSPOSE( [2]!obGet([2]!obCall("",CP39,"getRealizations") ) )</f>
        <v>-0.2779035123458598</v>
      </c>
    </row>
    <row r="44" spans="4:94" x14ac:dyDescent="0.25">
      <c r="J44" s="9"/>
    </row>
    <row r="45" spans="4:94" x14ac:dyDescent="0.25">
      <c r="N45" t="s">
        <v>36</v>
      </c>
      <c r="O45" t="str">
        <f>[2]!obCall("brownianMotionValue",  $G$39, "getBrownianIncrement", [2]!obMake("", "int",O46),[2]!obMake("", "int",0))</f>
        <v>brownianMotionValue 
[256062]</v>
      </c>
      <c r="P45" t="str">
        <f>[2]!obCall("brownianMotionValue",  $G$39, "getBrownianIncrement", [2]!obMake("", "int",P46),[2]!obMake("", "int",0))</f>
        <v>brownianMotionValue 
[256102]</v>
      </c>
      <c r="Q45" t="str">
        <f>[2]!obCall("brownianMotionValue",  $G$39, "getBrownianIncrement", [2]!obMake("", "int",Q46),[2]!obMake("", "int",0))</f>
        <v>brownianMotionValue 
[256246]</v>
      </c>
      <c r="R45" t="str">
        <f>[2]!obCall("brownianMotionValue",  $G$39, "getBrownianIncrement", [2]!obMake("", "int",R46),[2]!obMake("", "int",0))</f>
        <v>brownianMotionValue 
[256026]</v>
      </c>
      <c r="S45" t="str">
        <f>[2]!obCall("brownianMotionValue",  $G$39, "getBrownianIncrement", [2]!obMake("", "int",S46),[2]!obMake("", "int",0))</f>
        <v>brownianMotionValue 
[256046]</v>
      </c>
      <c r="T45" t="str">
        <f>[2]!obCall("brownianMotionValue",  $G$39, "getBrownianIncrement", [2]!obMake("", "int",T46),[2]!obMake("", "int",0))</f>
        <v>brownianMotionValue 
[256182]</v>
      </c>
      <c r="U45" t="str">
        <f>[2]!obCall("brownianMotionValue",  $G$39, "getBrownianIncrement", [2]!obMake("", "int",U46),[2]!obMake("", "int",0))</f>
        <v>brownianMotionValue 
[256010]</v>
      </c>
      <c r="V45" t="str">
        <f>[2]!obCall("brownianMotionValue",  $G$39, "getBrownianIncrement", [2]!obMake("", "int",V46),[2]!obMake("", "int",0))</f>
        <v>brownianMotionValue 
[256146]</v>
      </c>
      <c r="W45" t="str">
        <f>[2]!obCall("brownianMotionValue",  $G$39, "getBrownianIncrement", [2]!obMake("", "int",W46),[2]!obMake("", "int",0))</f>
        <v>brownianMotionValue 
[256166]</v>
      </c>
      <c r="X45" t="str">
        <f>[2]!obCall("brownianMotionValue",  $G$39, "getBrownianIncrement", [2]!obMake("", "int",X46),[2]!obMake("", "int",0))</f>
        <v>brownianMotionValue 
[256238]</v>
      </c>
      <c r="Y45" t="str">
        <f>[2]!obCall("brownianMotionValue",  $G$39, "getBrownianIncrement", [2]!obMake("", "int",Y46),[2]!obMake("", "int",0))</f>
        <v>brownianMotionValue 
[256130]</v>
      </c>
      <c r="Z45" t="str">
        <f>[2]!obCall("brownianMotionValue",  $G$39, "getBrownianIncrement", [2]!obMake("", "int",Z46),[2]!obMake("", "int",0))</f>
        <v>brownianMotionValue 
[256194]</v>
      </c>
      <c r="AA45" t="str">
        <f>[2]!obCall("brownianMotionValue",  $G$39, "getBrownianIncrement", [2]!obMake("", "int",AA46),[2]!obMake("", "int",0))</f>
        <v>brownianMotionValue 
[256214]</v>
      </c>
      <c r="AB45" t="str">
        <f>[2]!obCall("brownianMotionValue",  $G$39, "getBrownianIncrement", [2]!obMake("", "int",AB46),[2]!obMake("", "int",0))</f>
        <v>brownianMotionValue 
[255986]</v>
      </c>
      <c r="AC45" t="str">
        <f>[2]!obCall("brownianMotionValue",  $G$39, "getBrownianIncrement", [2]!obMake("", "int",AC46),[2]!obMake("", "int",0))</f>
        <v>brownianMotionValue 
[256234]</v>
      </c>
      <c r="AD45" t="str">
        <f>[2]!obCall("brownianMotionValue",  $G$39, "getBrownianIncrement", [2]!obMake("", "int",AD46),[2]!obMake("", "int",0))</f>
        <v>brownianMotionValue 
[255974]</v>
      </c>
      <c r="AE45" t="str">
        <f>[2]!obCall("brownianMotionValue",  $G$39, "getBrownianIncrement", [2]!obMake("", "int",AE46),[2]!obMake("", "int",0))</f>
        <v>brownianMotionValue 
[256098]</v>
      </c>
      <c r="AF45" t="str">
        <f>[2]!obCall("brownianMotionValue",  $G$39, "getBrownianIncrement", [2]!obMake("", "int",AF46),[2]!obMake("", "int",0))</f>
        <v>brownianMotionValue 
[256106]</v>
      </c>
      <c r="AG45" t="str">
        <f>[2]!obCall("brownianMotionValue",  $G$39, "getBrownianIncrement", [2]!obMake("", "int",AG46),[2]!obMake("", "int",0))</f>
        <v>brownianMotionValue 
[256086]</v>
      </c>
      <c r="AH45" t="str">
        <f>[2]!obCall("brownianMotionValue",  $G$39, "getBrownianIncrement", [2]!obMake("", "int",AH46),[2]!obMake("", "int",0))</f>
        <v>brownianMotionValue 
[256030]</v>
      </c>
      <c r="AI45" t="str">
        <f>[2]!obCall("brownianMotionValue",  $G$39, "getBrownianIncrement", [2]!obMake("", "int",AI46),[2]!obMake("", "int",0))</f>
        <v>brownianMotionValue 
[256050]</v>
      </c>
      <c r="AJ45" t="str">
        <f>[2]!obCall("brownianMotionValue",  $G$39, "getBrownianIncrement", [2]!obMake("", "int",AJ46),[2]!obMake("", "int",0))</f>
        <v>brownianMotionValue 
[255950]</v>
      </c>
      <c r="AK45" t="str">
        <f>[2]!obCall("brownianMotionValue",  $G$39, "getBrownianIncrement", [2]!obMake("", "int",AK46),[2]!obMake("", "int",0))</f>
        <v>brownianMotionValue 
[256014]</v>
      </c>
      <c r="AL45" t="str">
        <f>[2]!obCall("brownianMotionValue",  $G$39, "getBrownianIncrement", [2]!obMake("", "int",AL46),[2]!obMake("", "int",0))</f>
        <v>brownianMotionValue 
[256150]</v>
      </c>
      <c r="AM45" t="str">
        <f>[2]!obCall("brownianMotionValue",  $G$39, "getBrownianIncrement", [2]!obMake("", "int",AM46),[2]!obMake("", "int",0))</f>
        <v>brownianMotionValue 
[256170]</v>
      </c>
      <c r="AN45" t="str">
        <f>[2]!obCall("brownianMotionValue",  $G$39, "getBrownianIncrement", [2]!obMake("", "int",AN46),[2]!obMake("", "int",0))</f>
        <v>brownianMotionValue 
[256078]</v>
      </c>
      <c r="AO45" t="str">
        <f>[2]!obCall("brownianMotionValue",  $G$39, "getBrownianIncrement", [2]!obMake("", "int",AO46),[2]!obMake("", "int",0))</f>
        <v>brownianMotionValue 
[256134]</v>
      </c>
      <c r="AP45" t="str">
        <f>[2]!obCall("brownianMotionValue",  $G$39, "getBrownianIncrement", [2]!obMake("", "int",AP46),[2]!obMake("", "int",0))</f>
        <v>brownianMotionValue 
[256198]</v>
      </c>
      <c r="AQ45" t="str">
        <f>[2]!obCall("brownianMotionValue",  $G$39, "getBrownianIncrement", [2]!obMake("", "int",AQ46),[2]!obMake("", "int",0))</f>
        <v>brownianMotionValue 
[256218]</v>
      </c>
      <c r="AR45" t="str">
        <f>[2]!obCall("brownianMotionValue",  $G$39, "getBrownianIncrement", [2]!obMake("", "int",AR46),[2]!obMake("", "int",0))</f>
        <v>brownianMotionValue 
[255990]</v>
      </c>
      <c r="AS45" t="str">
        <f>[2]!obCall("brownianMotionValue",  $G$39, "getBrownianIncrement", [2]!obMake("", "int",AS46),[2]!obMake("", "int",0))</f>
        <v>brownianMotionValue 
[256190]</v>
      </c>
      <c r="AT45" t="str">
        <f>[2]!obCall("brownianMotionValue",  $G$39, "getBrownianIncrement", [2]!obMake("", "int",AT46),[2]!obMake("", "int",0))</f>
        <v>brownianMotionValue 
[256254]</v>
      </c>
      <c r="AU45" t="str">
        <f>[2]!obCall("brownianMotionValue",  $G$39, "getBrownianIncrement", [2]!obMake("", "int",AU46),[2]!obMake("", "int",0))</f>
        <v>brownianMotionValue 
[255982]</v>
      </c>
      <c r="AV45" t="str">
        <f>[2]!obCall("brownianMotionValue",  $G$39, "getBrownianIncrement", [2]!obMake("", "int",AV46),[2]!obMake("", "int",0))</f>
        <v>brownianMotionValue 
[256110]</v>
      </c>
      <c r="AW45" t="str">
        <f>[2]!obCall("brownianMotionValue",  $G$39, "getBrownianIncrement", [2]!obMake("", "int",AW46),[2]!obMake("", "int",0))</f>
        <v>brownianMotionValue 
[255970]</v>
      </c>
      <c r="AX45" t="str">
        <f>[2]!obCall("brownianMotionValue",  $G$39, "getBrownianIncrement", [2]!obMake("", "int",AX46),[2]!obMake("", "int",0))</f>
        <v>brownianMotionValue 
[256034]</v>
      </c>
      <c r="AY45" t="str">
        <f>[2]!obCall("brownianMotionValue",  $G$39, "getBrownianIncrement", [2]!obMake("", "int",AY46),[2]!obMake("", "int",0))</f>
        <v>brownianMotionValue 
[256054]</v>
      </c>
      <c r="AZ45" t="str">
        <f>[2]!obCall("brownianMotionValue",  $G$39, "getBrownianIncrement", [2]!obMake("", "int",AZ46),[2]!obMake("", "int",0))</f>
        <v>brownianMotionValue 
[256066]</v>
      </c>
      <c r="BA45" t="str">
        <f>[2]!obCall("brownianMotionValue",  $G$39, "getBrownianIncrement", [2]!obMake("", "int",BA46),[2]!obMake("", "int",0))</f>
        <v>brownianMotionValue 
[256018]</v>
      </c>
      <c r="BB45" t="str">
        <f>[2]!obCall("brownianMotionValue",  $G$39, "getBrownianIncrement", [2]!obMake("", "int",BB46),[2]!obMake("", "int",0))</f>
        <v>brownianMotionValue 
[256154]</v>
      </c>
      <c r="BC45" t="str">
        <f>[2]!obCall("brownianMotionValue",  $G$39, "getBrownianIncrement", [2]!obMake("", "int",BC46),[2]!obMake("", "int",0))</f>
        <v>brownianMotionValue 
[256174]</v>
      </c>
      <c r="BD45" t="str">
        <f>[2]!obCall("brownianMotionValue",  $G$39, "getBrownianIncrement", [2]!obMake("", "int",BD46),[2]!obMake("", "int",0))</f>
        <v>brownianMotionValue 
[255962]</v>
      </c>
      <c r="BE45" t="str">
        <f>[2]!obCall("brownianMotionValue",  $G$39, "getBrownianIncrement", [2]!obMake("", "int",BE46),[2]!obMake("", "int",0))</f>
        <v>brownianMotionValue 
[256138]</v>
      </c>
      <c r="BF45" t="str">
        <f>[2]!obCall("brownianMotionValue",  $G$39, "getBrownianIncrement", [2]!obMake("", "int",BF46),[2]!obMake("", "int",0))</f>
        <v>brownianMotionValue 
[256202]</v>
      </c>
      <c r="BG45" t="str">
        <f>[2]!obCall("brownianMotionValue",  $G$39, "getBrownianIncrement", [2]!obMake("", "int",BG46),[2]!obMake("", "int",0))</f>
        <v>brownianMotionValue 
[256222]</v>
      </c>
      <c r="BH45" t="str">
        <f>[2]!obCall("brownianMotionValue",  $G$39, "getBrownianIncrement", [2]!obMake("", "int",BH46),[2]!obMake("", "int",0))</f>
        <v>brownianMotionValue 
[255994]</v>
      </c>
      <c r="BI45" t="str">
        <f>[2]!obCall("brownianMotionValue",  $G$39, "getBrownianIncrement", [2]!obMake("", "int",BI46),[2]!obMake("", "int",0))</f>
        <v>brownianMotionValue 
[256122]</v>
      </c>
      <c r="BJ45" t="str">
        <f>[2]!obCall("brownianMotionValue",  $G$39, "getBrownianIncrement", [2]!obMake("", "int",BJ46),[2]!obMake("", "int",0))</f>
        <v>brownianMotionValue 
[256094]</v>
      </c>
      <c r="BK45" t="str">
        <f>[2]!obCall("brownianMotionValue",  $G$39, "getBrownianIncrement", [2]!obMake("", "int",BK46),[2]!obMake("", "int",0))</f>
        <v>brownianMotionValue 
[256262]</v>
      </c>
      <c r="BL45" t="str">
        <f>[2]!obCall("brownianMotionValue",  $G$39, "getBrownianIncrement", [2]!obMake("", "int",BL46),[2]!obMake("", "int",0))</f>
        <v>brownianMotionValue 
[256114]</v>
      </c>
      <c r="BM45" t="str">
        <f>[2]!obCall("brownianMotionValue",  $G$39, "getBrownianIncrement", [2]!obMake("", "int",BM46),[2]!obMake("", "int",0))</f>
        <v>brownianMotionValue 
[255958]</v>
      </c>
      <c r="BN45" t="str">
        <f>[2]!obCall("brownianMotionValue",  $G$39, "getBrownianIncrement", [2]!obMake("", "int",BN46),[2]!obMake("", "int",0))</f>
        <v>brownianMotionValue 
[256038]</v>
      </c>
      <c r="BO45" t="str">
        <f>[2]!obCall("brownianMotionValue",  $G$39, "getBrownianIncrement", [2]!obMake("", "int",BO46),[2]!obMake("", "int",0))</f>
        <v>brownianMotionValue 
[256058]</v>
      </c>
      <c r="BP45" t="str">
        <f>[2]!obCall("brownianMotionValue",  $G$39, "getBrownianIncrement", [2]!obMake("", "int",BP46),[2]!obMake("", "int",0))</f>
        <v>brownianMotionValue 
[256230]</v>
      </c>
      <c r="BQ45" t="str">
        <f>[2]!obCall("brownianMotionValue",  $G$39, "getBrownianIncrement", [2]!obMake("", "int",BQ46),[2]!obMake("", "int",0))</f>
        <v>brownianMotionValue 
[256070]</v>
      </c>
      <c r="BR45" t="str">
        <f>[2]!obCall("brownianMotionValue",  $G$39, "getBrownianIncrement", [2]!obMake("", "int",BR46),[2]!obMake("", "int",0))</f>
        <v>brownianMotionValue 
[256158]</v>
      </c>
      <c r="BS45" t="str">
        <f>[2]!obCall("brownianMotionValue",  $G$39, "getBrownianIncrement", [2]!obMake("", "int",BS46),[2]!obMake("", "int",0))</f>
        <v>brownianMotionValue 
[256178]</v>
      </c>
      <c r="BT45" t="str">
        <f>[2]!obCall("brownianMotionValue",  $G$39, "getBrownianIncrement", [2]!obMake("", "int",BT46),[2]!obMake("", "int",0))</f>
        <v>brownianMotionValue 
[256242]</v>
      </c>
      <c r="BU45" t="str">
        <f>[2]!obCall("brownianMotionValue",  $G$39, "getBrownianIncrement", [2]!obMake("", "int",BU46),[2]!obMake("", "int",0))</f>
        <v>brownianMotionValue 
[256250]</v>
      </c>
      <c r="BV45" t="str">
        <f>[2]!obCall("brownianMotionValue",  $G$39, "getBrownianIncrement", [2]!obMake("", "int",BV46),[2]!obMake("", "int",0))</f>
        <v>brownianMotionValue 
[256206]</v>
      </c>
      <c r="BW45" t="str">
        <f>[2]!obCall("brownianMotionValue",  $G$39, "getBrownianIncrement", [2]!obMake("", "int",BW46),[2]!obMake("", "int",0))</f>
        <v>brownianMotionValue 
[256226]</v>
      </c>
      <c r="BX45" t="str">
        <f>[2]!obCall("brownianMotionValue",  $G$39, "getBrownianIncrement", [2]!obMake("", "int",BX46),[2]!obMake("", "int",0))</f>
        <v>brownianMotionValue 
[255998]</v>
      </c>
      <c r="BY45" t="str">
        <f>[2]!obCall("brownianMotionValue",  $G$39, "getBrownianIncrement", [2]!obMake("", "int",BY46),[2]!obMake("", "int",0))</f>
        <v>brownianMotionValue 
[255966]</v>
      </c>
      <c r="BZ45" t="str">
        <f>[2]!obCall("brownianMotionValue",  $G$39, "getBrownianIncrement", [2]!obMake("", "int",BZ46),[2]!obMake("", "int",0))</f>
        <v>brownianMotionValue 
[255978]</v>
      </c>
      <c r="CA45" t="str">
        <f>[2]!obCall("brownianMotionValue",  $G$39, "getBrownianIncrement", [2]!obMake("", "int",CA46),[2]!obMake("", "int",0))</f>
        <v>brownianMotionValue 
[256074]</v>
      </c>
      <c r="CB45" t="str">
        <f>[2]!obCall("brownianMotionValue",  $G$39, "getBrownianIncrement", [2]!obMake("", "int",CB46),[2]!obMake("", "int",0))</f>
        <v>brownianMotionValue 
[256118]</v>
      </c>
      <c r="CC45" t="str">
        <f>[2]!obCall("brownianMotionValue",  $G$39, "getBrownianIncrement", [2]!obMake("", "int",CC46),[2]!obMake("", "int",0))</f>
        <v>brownianMotionValue 
[256022]</v>
      </c>
      <c r="CD45" t="str">
        <f>[2]!obCall("brownianMotionValue",  $G$39, "getBrownianIncrement", [2]!obMake("", "int",CD46),[2]!obMake("", "int",0))</f>
        <v>brownianMotionValue 
[256042]</v>
      </c>
      <c r="CE45" t="str">
        <f>[2]!obCall("brownianMotionValue",  $G$39, "getBrownianIncrement", [2]!obMake("", "int",CE46),[2]!obMake("", "int",0))</f>
        <v>brownianMotionValue 
[256266]</v>
      </c>
      <c r="CF45" t="str">
        <f>[2]!obCall("brownianMotionValue",  $G$39, "getBrownianIncrement", [2]!obMake("", "int",CF46),[2]!obMake("", "int",0))</f>
        <v>brownianMotionValue 
[256186]</v>
      </c>
      <c r="CG45" t="str">
        <f>[2]!obCall("brownianMotionValue",  $G$39, "getBrownianIncrement", [2]!obMake("", "int",CG46),[2]!obMake("", "int",0))</f>
        <v>brownianMotionValue 
[256006]</v>
      </c>
      <c r="CH45" t="str">
        <f>[2]!obCall("brownianMotionValue",  $G$39, "getBrownianIncrement", [2]!obMake("", "int",CH46),[2]!obMake("", "int",0))</f>
        <v>brownianMotionValue 
[256162]</v>
      </c>
      <c r="CI45" t="str">
        <f>[2]!obCall("brownianMotionValue",  $G$39, "getBrownianIncrement", [2]!obMake("", "int",CI46),[2]!obMake("", "int",0))</f>
        <v>brownianMotionValue 
[255954]</v>
      </c>
      <c r="CJ45" t="str">
        <f>[2]!obCall("brownianMotionValue",  $G$39, "getBrownianIncrement", [2]!obMake("", "int",CJ46),[2]!obMake("", "int",0))</f>
        <v>brownianMotionValue 
[256082]</v>
      </c>
      <c r="CK45" t="str">
        <f>[2]!obCall("brownianMotionValue",  $G$39, "getBrownianIncrement", [2]!obMake("", "int",CK46),[2]!obMake("", "int",0))</f>
        <v>brownianMotionValue 
[256142]</v>
      </c>
      <c r="CL45" t="str">
        <f>[2]!obCall("brownianMotionValue",  $G$39, "getBrownianIncrement", [2]!obMake("", "int",CL46),[2]!obMake("", "int",0))</f>
        <v>brownianMotionValue 
[256210]</v>
      </c>
      <c r="CM45" t="str">
        <f>[2]!obCall("brownianMotionValue",  $G$39, "getBrownianIncrement", [2]!obMake("", "int",CM46),[2]!obMake("", "int",0))</f>
        <v>brownianMotionValue 
[256090]</v>
      </c>
      <c r="CN45" t="str">
        <f>[2]!obCall("brownianMotionValue",  $G$39, "getBrownianIncrement", [2]!obMake("", "int",CN46),[2]!obMake("", "int",0))</f>
        <v>brownianMotionValue 
[256002]</v>
      </c>
      <c r="CO45" t="str">
        <f>[2]!obCall("brownianMotionValue",  $G$39, "getBrownianIncrement", [2]!obMake("", "int",CO46),[2]!obMake("", "int",0))</f>
        <v>brownianMotionValue 
[256126]</v>
      </c>
      <c r="CP45" t="str">
        <f>[2]!obCall("brownianMotionValue",  $G$39, "getBrownianIncrement", [2]!obMake("", "int",CP46),[2]!obMake("", "int",0))</f>
        <v>brownianMotionValue 
[256258]</v>
      </c>
    </row>
    <row r="46" spans="4:94" x14ac:dyDescent="0.25">
      <c r="O46">
        <v>0</v>
      </c>
      <c r="P46">
        <v>1</v>
      </c>
      <c r="Q46">
        <v>2</v>
      </c>
      <c r="R46">
        <v>3</v>
      </c>
      <c r="S46">
        <v>4</v>
      </c>
      <c r="T46">
        <v>5</v>
      </c>
      <c r="U46">
        <v>6</v>
      </c>
      <c r="V46">
        <v>7</v>
      </c>
      <c r="W46">
        <v>8</v>
      </c>
      <c r="X46">
        <v>9</v>
      </c>
      <c r="Y46">
        <v>10</v>
      </c>
      <c r="Z46">
        <v>11</v>
      </c>
      <c r="AA46">
        <v>12</v>
      </c>
      <c r="AB46">
        <v>13</v>
      </c>
      <c r="AC46">
        <v>14</v>
      </c>
      <c r="AD46">
        <v>15</v>
      </c>
      <c r="AE46">
        <v>16</v>
      </c>
      <c r="AF46">
        <v>17</v>
      </c>
      <c r="AG46">
        <v>18</v>
      </c>
      <c r="AH46">
        <v>19</v>
      </c>
      <c r="AI46">
        <v>20</v>
      </c>
      <c r="AJ46">
        <v>21</v>
      </c>
      <c r="AK46">
        <v>22</v>
      </c>
      <c r="AL46">
        <v>23</v>
      </c>
      <c r="AM46">
        <v>24</v>
      </c>
      <c r="AN46">
        <v>25</v>
      </c>
      <c r="AO46">
        <v>26</v>
      </c>
      <c r="AP46">
        <v>27</v>
      </c>
      <c r="AQ46">
        <v>28</v>
      </c>
      <c r="AR46">
        <v>29</v>
      </c>
      <c r="AS46">
        <v>30</v>
      </c>
      <c r="AT46">
        <v>31</v>
      </c>
      <c r="AU46">
        <v>32</v>
      </c>
      <c r="AV46">
        <v>33</v>
      </c>
      <c r="AW46">
        <v>34</v>
      </c>
      <c r="AX46">
        <v>35</v>
      </c>
      <c r="AY46">
        <v>36</v>
      </c>
      <c r="AZ46">
        <v>37</v>
      </c>
      <c r="BA46">
        <v>38</v>
      </c>
      <c r="BB46">
        <v>39</v>
      </c>
      <c r="BC46">
        <v>40</v>
      </c>
      <c r="BD46">
        <v>41</v>
      </c>
      <c r="BE46">
        <v>42</v>
      </c>
      <c r="BF46">
        <v>43</v>
      </c>
      <c r="BG46">
        <v>44</v>
      </c>
      <c r="BH46">
        <v>45</v>
      </c>
      <c r="BI46">
        <v>46</v>
      </c>
      <c r="BJ46">
        <v>47</v>
      </c>
      <c r="BK46">
        <v>48</v>
      </c>
      <c r="BL46">
        <v>49</v>
      </c>
      <c r="BM46">
        <v>50</v>
      </c>
      <c r="BN46">
        <v>51</v>
      </c>
      <c r="BO46">
        <v>52</v>
      </c>
      <c r="BP46">
        <v>53</v>
      </c>
      <c r="BQ46">
        <v>54</v>
      </c>
      <c r="BR46">
        <v>55</v>
      </c>
      <c r="BS46">
        <v>56</v>
      </c>
      <c r="BT46">
        <v>57</v>
      </c>
      <c r="BU46">
        <v>58</v>
      </c>
      <c r="BV46">
        <v>59</v>
      </c>
      <c r="BW46">
        <v>60</v>
      </c>
      <c r="BX46">
        <v>61</v>
      </c>
      <c r="BY46">
        <v>62</v>
      </c>
      <c r="BZ46">
        <v>63</v>
      </c>
      <c r="CA46">
        <v>64</v>
      </c>
      <c r="CB46">
        <v>65</v>
      </c>
      <c r="CC46">
        <v>66</v>
      </c>
      <c r="CD46">
        <v>67</v>
      </c>
      <c r="CE46">
        <v>68</v>
      </c>
      <c r="CF46">
        <v>69</v>
      </c>
      <c r="CG46">
        <v>70</v>
      </c>
      <c r="CH46">
        <v>71</v>
      </c>
      <c r="CI46">
        <v>72</v>
      </c>
      <c r="CJ46">
        <v>73</v>
      </c>
      <c r="CK46">
        <v>74</v>
      </c>
      <c r="CL46">
        <v>75</v>
      </c>
      <c r="CM46">
        <v>76</v>
      </c>
      <c r="CN46">
        <v>77</v>
      </c>
      <c r="CO46">
        <v>78</v>
      </c>
      <c r="CP46">
        <v>79</v>
      </c>
    </row>
    <row r="47" spans="4:94" x14ac:dyDescent="0.25">
      <c r="O47">
        <f>[2]!obGet([2]!obCall("",$D$29, "getTime",[2]!obMake("", "int", O46)))</f>
        <v>0</v>
      </c>
      <c r="P47">
        <f>[2]!obGet([2]!obCall("",$D$29, "getTime",[2]!obMake("", "int", P46)))</f>
        <v>0.125</v>
      </c>
      <c r="Q47">
        <f>[2]!obGet([2]!obCall("",$D$29, "getTime",[2]!obMake("", "int", Q46)))</f>
        <v>0.25</v>
      </c>
      <c r="R47">
        <f>[2]!obGet([2]!obCall("",$D$29, "getTime",[2]!obMake("", "int", R46)))</f>
        <v>0.375</v>
      </c>
      <c r="S47">
        <f>[2]!obGet([2]!obCall("",$D$29, "getTime",[2]!obMake("", "int", S46)))</f>
        <v>0.5</v>
      </c>
      <c r="T47">
        <f>[2]!obGet([2]!obCall("",$D$29, "getTime",[2]!obMake("", "int", T46)))</f>
        <v>0.625</v>
      </c>
      <c r="U47">
        <f>[2]!obGet([2]!obCall("",$D$29, "getTime",[2]!obMake("", "int", U46)))</f>
        <v>0.75</v>
      </c>
      <c r="V47">
        <f>[2]!obGet([2]!obCall("",$D$29, "getTime",[2]!obMake("", "int", V46)))</f>
        <v>0.875</v>
      </c>
      <c r="W47">
        <f>[2]!obGet([2]!obCall("",$D$29, "getTime",[2]!obMake("", "int", W46)))</f>
        <v>1</v>
      </c>
      <c r="X47">
        <f>[2]!obGet([2]!obCall("",$D$29, "getTime",[2]!obMake("", "int", X46)))</f>
        <v>1.125</v>
      </c>
      <c r="Y47">
        <f>[2]!obGet([2]!obCall("",$D$29, "getTime",[2]!obMake("", "int", Y46)))</f>
        <v>1.25</v>
      </c>
      <c r="Z47">
        <f>[2]!obGet([2]!obCall("",$D$29, "getTime",[2]!obMake("", "int", Z46)))</f>
        <v>1.375</v>
      </c>
      <c r="AA47">
        <f>[2]!obGet([2]!obCall("",$D$29, "getTime",[2]!obMake("", "int", AA46)))</f>
        <v>1.5</v>
      </c>
      <c r="AB47">
        <f>[2]!obGet([2]!obCall("",$D$29, "getTime",[2]!obMake("", "int", AB46)))</f>
        <v>1.625</v>
      </c>
      <c r="AC47">
        <f>[2]!obGet([2]!obCall("",$D$29, "getTime",[2]!obMake("", "int", AC46)))</f>
        <v>1.75</v>
      </c>
      <c r="AD47">
        <f>[2]!obGet([2]!obCall("",$D$29, "getTime",[2]!obMake("", "int", AD46)))</f>
        <v>1.875</v>
      </c>
      <c r="AE47">
        <f>[2]!obGet([2]!obCall("",$D$29, "getTime",[2]!obMake("", "int", AE46)))</f>
        <v>2</v>
      </c>
      <c r="AF47">
        <f>[2]!obGet([2]!obCall("",$D$29, "getTime",[2]!obMake("", "int", AF46)))</f>
        <v>2.125</v>
      </c>
      <c r="AG47">
        <f>[2]!obGet([2]!obCall("",$D$29, "getTime",[2]!obMake("", "int", AG46)))</f>
        <v>2.25</v>
      </c>
      <c r="AH47">
        <f>[2]!obGet([2]!obCall("",$D$29, "getTime",[2]!obMake("", "int", AH46)))</f>
        <v>2.375</v>
      </c>
      <c r="AI47">
        <f>[2]!obGet([2]!obCall("",$D$29, "getTime",[2]!obMake("", "int", AI46)))</f>
        <v>2.5</v>
      </c>
      <c r="AJ47">
        <f>[2]!obGet([2]!obCall("",$D$29, "getTime",[2]!obMake("", "int", AJ46)))</f>
        <v>2.625</v>
      </c>
      <c r="AK47">
        <f>[2]!obGet([2]!obCall("",$D$29, "getTime",[2]!obMake("", "int", AK46)))</f>
        <v>2.75</v>
      </c>
      <c r="AL47">
        <f>[2]!obGet([2]!obCall("",$D$29, "getTime",[2]!obMake("", "int", AL46)))</f>
        <v>2.875</v>
      </c>
      <c r="AM47">
        <f>[2]!obGet([2]!obCall("",$D$29, "getTime",[2]!obMake("", "int", AM46)))</f>
        <v>3</v>
      </c>
      <c r="AN47">
        <f>[2]!obGet([2]!obCall("",$D$29, "getTime",[2]!obMake("", "int", AN46)))</f>
        <v>3.125</v>
      </c>
      <c r="AO47">
        <f>[2]!obGet([2]!obCall("",$D$29, "getTime",[2]!obMake("", "int", AO46)))</f>
        <v>3.25</v>
      </c>
      <c r="AP47">
        <f>[2]!obGet([2]!obCall("",$D$29, "getTime",[2]!obMake("", "int", AP46)))</f>
        <v>3.375</v>
      </c>
      <c r="AQ47">
        <f>[2]!obGet([2]!obCall("",$D$29, "getTime",[2]!obMake("", "int", AQ46)))</f>
        <v>3.5</v>
      </c>
      <c r="AR47">
        <f>[2]!obGet([2]!obCall("",$D$29, "getTime",[2]!obMake("", "int", AR46)))</f>
        <v>3.625</v>
      </c>
      <c r="AS47">
        <f>[2]!obGet([2]!obCall("",$D$29, "getTime",[2]!obMake("", "int", AS46)))</f>
        <v>3.75</v>
      </c>
      <c r="AT47">
        <f>[2]!obGet([2]!obCall("",$D$29, "getTime",[2]!obMake("", "int", AT46)))</f>
        <v>3.875</v>
      </c>
      <c r="AU47">
        <f>[2]!obGet([2]!obCall("",$D$29, "getTime",[2]!obMake("", "int", AU46)))</f>
        <v>4</v>
      </c>
      <c r="AV47">
        <f>[2]!obGet([2]!obCall("",$D$29, "getTime",[2]!obMake("", "int", AV46)))</f>
        <v>4.125</v>
      </c>
      <c r="AW47">
        <f>[2]!obGet([2]!obCall("",$D$29, "getTime",[2]!obMake("", "int", AW46)))</f>
        <v>4.25</v>
      </c>
      <c r="AX47">
        <f>[2]!obGet([2]!obCall("",$D$29, "getTime",[2]!obMake("", "int", AX46)))</f>
        <v>4.375</v>
      </c>
      <c r="AY47">
        <f>[2]!obGet([2]!obCall("",$D$29, "getTime",[2]!obMake("", "int", AY46)))</f>
        <v>4.5</v>
      </c>
      <c r="AZ47">
        <f>[2]!obGet([2]!obCall("",$D$29, "getTime",[2]!obMake("", "int", AZ46)))</f>
        <v>4.625</v>
      </c>
      <c r="BA47">
        <f>[2]!obGet([2]!obCall("",$D$29, "getTime",[2]!obMake("", "int", BA46)))</f>
        <v>4.75</v>
      </c>
      <c r="BB47">
        <f>[2]!obGet([2]!obCall("",$D$29, "getTime",[2]!obMake("", "int", BB46)))</f>
        <v>4.875</v>
      </c>
      <c r="BC47">
        <f>[2]!obGet([2]!obCall("",$D$29, "getTime",[2]!obMake("", "int", BC46)))</f>
        <v>5</v>
      </c>
      <c r="BD47">
        <f>[2]!obGet([2]!obCall("",$D$29, "getTime",[2]!obMake("", "int", BD46)))</f>
        <v>5.125</v>
      </c>
      <c r="BE47">
        <f>[2]!obGet([2]!obCall("",$D$29, "getTime",[2]!obMake("", "int", BE46)))</f>
        <v>5.25</v>
      </c>
      <c r="BF47">
        <f>[2]!obGet([2]!obCall("",$D$29, "getTime",[2]!obMake("", "int", BF46)))</f>
        <v>5.375</v>
      </c>
      <c r="BG47">
        <f>[2]!obGet([2]!obCall("",$D$29, "getTime",[2]!obMake("", "int", BG46)))</f>
        <v>5.5</v>
      </c>
      <c r="BH47">
        <f>[2]!obGet([2]!obCall("",$D$29, "getTime",[2]!obMake("", "int", BH46)))</f>
        <v>5.625</v>
      </c>
      <c r="BI47">
        <f>[2]!obGet([2]!obCall("",$D$29, "getTime",[2]!obMake("", "int", BI46)))</f>
        <v>5.75</v>
      </c>
      <c r="BJ47">
        <f>[2]!obGet([2]!obCall("",$D$29, "getTime",[2]!obMake("", "int", BJ46)))</f>
        <v>5.875</v>
      </c>
      <c r="BK47">
        <f>[2]!obGet([2]!obCall("",$D$29, "getTime",[2]!obMake("", "int", BK46)))</f>
        <v>6</v>
      </c>
      <c r="BL47">
        <f>[2]!obGet([2]!obCall("",$D$29, "getTime",[2]!obMake("", "int", BL46)))</f>
        <v>6.125</v>
      </c>
      <c r="BM47">
        <f>[2]!obGet([2]!obCall("",$D$29, "getTime",[2]!obMake("", "int", BM46)))</f>
        <v>6.25</v>
      </c>
      <c r="BN47">
        <f>[2]!obGet([2]!obCall("",$D$29, "getTime",[2]!obMake("", "int", BN46)))</f>
        <v>6.375</v>
      </c>
      <c r="BO47">
        <f>[2]!obGet([2]!obCall("",$D$29, "getTime",[2]!obMake("", "int", BO46)))</f>
        <v>6.5</v>
      </c>
      <c r="BP47">
        <f>[2]!obGet([2]!obCall("",$D$29, "getTime",[2]!obMake("", "int", BP46)))</f>
        <v>6.625</v>
      </c>
      <c r="BQ47">
        <f>[2]!obGet([2]!obCall("",$D$29, "getTime",[2]!obMake("", "int", BQ46)))</f>
        <v>6.75</v>
      </c>
      <c r="BR47">
        <f>[2]!obGet([2]!obCall("",$D$29, "getTime",[2]!obMake("", "int", BR46)))</f>
        <v>6.875</v>
      </c>
      <c r="BS47">
        <f>[2]!obGet([2]!obCall("",$D$29, "getTime",[2]!obMake("", "int", BS46)))</f>
        <v>7</v>
      </c>
      <c r="BT47">
        <f>[2]!obGet([2]!obCall("",$D$29, "getTime",[2]!obMake("", "int", BT46)))</f>
        <v>7.125</v>
      </c>
      <c r="BU47">
        <f>[2]!obGet([2]!obCall("",$D$29, "getTime",[2]!obMake("", "int", BU46)))</f>
        <v>7.25</v>
      </c>
      <c r="BV47">
        <f>[2]!obGet([2]!obCall("",$D$29, "getTime",[2]!obMake("", "int", BV46)))</f>
        <v>7.375</v>
      </c>
      <c r="BW47">
        <f>[2]!obGet([2]!obCall("",$D$29, "getTime",[2]!obMake("", "int", BW46)))</f>
        <v>7.5</v>
      </c>
      <c r="BX47">
        <f>[2]!obGet([2]!obCall("",$D$29, "getTime",[2]!obMake("", "int", BX46)))</f>
        <v>7.625</v>
      </c>
      <c r="BY47">
        <f>[2]!obGet([2]!obCall("",$D$29, "getTime",[2]!obMake("", "int", BY46)))</f>
        <v>7.75</v>
      </c>
      <c r="BZ47">
        <f>[2]!obGet([2]!obCall("",$D$29, "getTime",[2]!obMake("", "int", BZ46)))</f>
        <v>7.875</v>
      </c>
      <c r="CA47">
        <f>[2]!obGet([2]!obCall("",$D$29, "getTime",[2]!obMake("", "int", CA46)))</f>
        <v>8</v>
      </c>
      <c r="CB47">
        <f>[2]!obGet([2]!obCall("",$D$29, "getTime",[2]!obMake("", "int", CB46)))</f>
        <v>8.125</v>
      </c>
      <c r="CC47">
        <f>[2]!obGet([2]!obCall("",$D$29, "getTime",[2]!obMake("", "int", CC46)))</f>
        <v>8.25</v>
      </c>
      <c r="CD47">
        <f>[2]!obGet([2]!obCall("",$D$29, "getTime",[2]!obMake("", "int", CD46)))</f>
        <v>8.375</v>
      </c>
      <c r="CE47">
        <f>[2]!obGet([2]!obCall("",$D$29, "getTime",[2]!obMake("", "int", CE46)))</f>
        <v>8.5</v>
      </c>
      <c r="CF47">
        <f>[2]!obGet([2]!obCall("",$D$29, "getTime",[2]!obMake("", "int", CF46)))</f>
        <v>8.625</v>
      </c>
      <c r="CG47">
        <f>[2]!obGet([2]!obCall("",$D$29, "getTime",[2]!obMake("", "int", CG46)))</f>
        <v>8.75</v>
      </c>
      <c r="CH47">
        <f>[2]!obGet([2]!obCall("",$D$29, "getTime",[2]!obMake("", "int", CH46)))</f>
        <v>8.875</v>
      </c>
      <c r="CI47">
        <f>[2]!obGet([2]!obCall("",$D$29, "getTime",[2]!obMake("", "int", CI46)))</f>
        <v>9</v>
      </c>
      <c r="CJ47">
        <f>[2]!obGet([2]!obCall("",$D$29, "getTime",[2]!obMake("", "int", CJ46)))</f>
        <v>9.125</v>
      </c>
      <c r="CK47">
        <f>[2]!obGet([2]!obCall("",$D$29, "getTime",[2]!obMake("", "int", CK46)))</f>
        <v>9.25</v>
      </c>
      <c r="CL47">
        <f>[2]!obGet([2]!obCall("",$D$29, "getTime",[2]!obMake("", "int", CL46)))</f>
        <v>9.375</v>
      </c>
      <c r="CM47">
        <f>[2]!obGet([2]!obCall("",$D$29, "getTime",[2]!obMake("", "int", CM46)))</f>
        <v>9.5</v>
      </c>
      <c r="CN47">
        <f>[2]!obGet([2]!obCall("",$D$29, "getTime",[2]!obMake("", "int", CN46)))</f>
        <v>9.625</v>
      </c>
      <c r="CO47">
        <f>[2]!obGet([2]!obCall("",$D$29, "getTime",[2]!obMake("", "int", CO46)))</f>
        <v>9.75</v>
      </c>
      <c r="CP47">
        <f>[2]!obGet([2]!obCall("",$D$29, "getTime",[2]!obMake("", "int", CP46)))</f>
        <v>9.875</v>
      </c>
    </row>
    <row r="48" spans="4:94" x14ac:dyDescent="0.25">
      <c r="O48">
        <f>TRANSPOSE( [2]!obGet([2]!obCall("",O45,"getRealizations") ) )</f>
        <v>-0.29030498721951709</v>
      </c>
      <c r="P48">
        <f>TRANSPOSE( [2]!obGet([2]!obCall("",P45,"getRealizations") ) )</f>
        <v>0.20552891879826946</v>
      </c>
      <c r="Q48">
        <f>TRANSPOSE( [2]!obGet([2]!obCall("",Q45,"getRealizations") ) )</f>
        <v>0.19318204331011929</v>
      </c>
      <c r="R48">
        <f>TRANSPOSE( [2]!obGet([2]!obCall("",R45,"getRealizations") ) )</f>
        <v>-2.8742942355612127E-2</v>
      </c>
      <c r="S48">
        <f>TRANSPOSE( [2]!obGet([2]!obCall("",S45,"getRealizations") ) )</f>
        <v>0.59391579795557292</v>
      </c>
      <c r="T48">
        <f>TRANSPOSE( [2]!obGet([2]!obCall("",T45,"getRealizations") ) )</f>
        <v>-0.5297779589938223</v>
      </c>
      <c r="U48">
        <f>TRANSPOSE( [2]!obGet([2]!obCall("",U45,"getRealizations") ) )</f>
        <v>-9.312124290185686E-2</v>
      </c>
      <c r="V48">
        <f>TRANSPOSE( [2]!obGet([2]!obCall("",V45,"getRealizations") ) )</f>
        <v>-0.25302330253023037</v>
      </c>
      <c r="W48">
        <f>TRANSPOSE( [2]!obGet([2]!obCall("",W45,"getRealizations") ) )</f>
        <v>0.48668044784839415</v>
      </c>
      <c r="X48">
        <f>TRANSPOSE( [2]!obGet([2]!obCall("",X45,"getRealizations") ) )</f>
        <v>7.9350646250975515E-2</v>
      </c>
      <c r="Y48">
        <f>TRANSPOSE( [2]!obGet([2]!obCall("",Y45,"getRealizations") ) )</f>
        <v>0.26319436377180988</v>
      </c>
      <c r="Z48">
        <f>TRANSPOSE( [2]!obGet([2]!obCall("",Z45,"getRealizations") ) )</f>
        <v>0.41333840135865862</v>
      </c>
      <c r="AA48">
        <f>TRANSPOSE( [2]!obGet([2]!obCall("",AA45,"getRealizations") ) )</f>
        <v>0.10142335455128801</v>
      </c>
      <c r="AB48">
        <f>TRANSPOSE( [2]!obGet([2]!obCall("",AB45,"getRealizations") ) )</f>
        <v>0.28487105791340828</v>
      </c>
      <c r="AC48">
        <f>TRANSPOSE( [2]!obGet([2]!obCall("",AC45,"getRealizations") ) )</f>
        <v>-0.23630690121359571</v>
      </c>
      <c r="AD48">
        <f>TRANSPOSE( [2]!obGet([2]!obCall("",AD45,"getRealizations") ) )</f>
        <v>0.54146157758805724</v>
      </c>
      <c r="AE48">
        <f>TRANSPOSE( [2]!obGet([2]!obCall("",AE45,"getRealizations") ) )</f>
        <v>-0.41917308852203605</v>
      </c>
      <c r="AF48">
        <f>TRANSPOSE( [2]!obGet([2]!obCall("",AF45,"getRealizations") ) )</f>
        <v>0.59957464738253852</v>
      </c>
      <c r="AG48">
        <f>TRANSPOSE( [2]!obGet([2]!obCall("",AG45,"getRealizations") ) )</f>
        <v>0.60697813659757871</v>
      </c>
      <c r="AH48">
        <f>TRANSPOSE( [2]!obGet([2]!obCall("",AH45,"getRealizations") ) )</f>
        <v>-5.3807818595088451E-2</v>
      </c>
      <c r="AI48">
        <f>TRANSPOSE( [2]!obGet([2]!obCall("",AI45,"getRealizations") ) )</f>
        <v>-0.58050163027348423</v>
      </c>
      <c r="AJ48">
        <f>TRANSPOSE( [2]!obGet([2]!obCall("",AJ45,"getRealizations") ) )</f>
        <v>0.25823158769003024</v>
      </c>
      <c r="AK48">
        <f>TRANSPOSE( [2]!obGet([2]!obCall("",AK45,"getRealizations") ) )</f>
        <v>-0.60557430006127311</v>
      </c>
      <c r="AL48">
        <f>TRANSPOSE( [2]!obGet([2]!obCall("",AL45,"getRealizations") ) )</f>
        <v>0.30795631324763306</v>
      </c>
      <c r="AM48">
        <f>TRANSPOSE( [2]!obGet([2]!obCall("",AM45,"getRealizations") ) )</f>
        <v>0.52796078067427188</v>
      </c>
      <c r="AN48">
        <f>TRANSPOSE( [2]!obGet([2]!obCall("",AN45,"getRealizations") ) )</f>
        <v>0.21118721436617033</v>
      </c>
      <c r="AO48">
        <f>TRANSPOSE( [2]!obGet([2]!obCall("",AO45,"getRealizations") ) )</f>
        <v>-0.10785100203668964</v>
      </c>
      <c r="AP48">
        <f>TRANSPOSE( [2]!obGet([2]!obCall("",AP45,"getRealizations") ) )</f>
        <v>0.2738027140595683</v>
      </c>
      <c r="AQ48">
        <f>TRANSPOSE( [2]!obGet([2]!obCall("",AQ45,"getRealizations") ) )</f>
        <v>-0.38052699462667583</v>
      </c>
      <c r="AR48">
        <f>TRANSPOSE( [2]!obGet([2]!obCall("",AR45,"getRealizations") ) )</f>
        <v>-0.12153553209489949</v>
      </c>
      <c r="AS48">
        <f>TRANSPOSE( [2]!obGet([2]!obCall("",AS45,"getRealizations") ) )</f>
        <v>8.1874661124922081E-4</v>
      </c>
      <c r="AT48">
        <f>TRANSPOSE( [2]!obGet([2]!obCall("",AT45,"getRealizations") ) )</f>
        <v>-0.11353169150217091</v>
      </c>
      <c r="AU48">
        <f>TRANSPOSE( [2]!obGet([2]!obCall("",AU45,"getRealizations") ) )</f>
        <v>0.31607316855325823</v>
      </c>
      <c r="AV48">
        <f>TRANSPOSE( [2]!obGet([2]!obCall("",AV45,"getRealizations") ) )</f>
        <v>0.45835173138989316</v>
      </c>
      <c r="AW48">
        <f>TRANSPOSE( [2]!obGet([2]!obCall("",AW45,"getRealizations") ) )</f>
        <v>0.23362798603145538</v>
      </c>
      <c r="AX48">
        <f>TRANSPOSE( [2]!obGet([2]!obCall("",AX45,"getRealizations") ) )</f>
        <v>-0.40301687717250428</v>
      </c>
      <c r="AY48">
        <f>TRANSPOSE( [2]!obGet([2]!obCall("",AY45,"getRealizations") ) )</f>
        <v>0.7247527440259971</v>
      </c>
      <c r="AZ48">
        <f>TRANSPOSE( [2]!obGet([2]!obCall("",AZ45,"getRealizations") ) )</f>
        <v>-0.22699996871531516</v>
      </c>
      <c r="BA48">
        <f>TRANSPOSE( [2]!obGet([2]!obCall("",BA45,"getRealizations") ) )</f>
        <v>-0.43529952187001958</v>
      </c>
      <c r="BB48">
        <f>TRANSPOSE( [2]!obGet([2]!obCall("",BB45,"getRealizations") ) )</f>
        <v>-0.22713686697317592</v>
      </c>
      <c r="BC48">
        <f>TRANSPOSE( [2]!obGet([2]!obCall("",BC45,"getRealizations") ) )</f>
        <v>0.36718929117355203</v>
      </c>
      <c r="BD48">
        <f>TRANSPOSE( [2]!obGet([2]!obCall("",BD45,"getRealizations") ) )</f>
        <v>-0.33029567449984742</v>
      </c>
      <c r="BE48">
        <f>TRANSPOSE( [2]!obGet([2]!obCall("",BE45,"getRealizations") ) )</f>
        <v>0.30500733462377205</v>
      </c>
      <c r="BF48">
        <f>TRANSPOSE( [2]!obGet([2]!obCall("",BF45,"getRealizations") ) )</f>
        <v>3.8583878718734199E-2</v>
      </c>
      <c r="BG48">
        <f>TRANSPOSE( [2]!obGet([2]!obCall("",BG45,"getRealizations") ) )</f>
        <v>-0.18359486222959204</v>
      </c>
      <c r="BH48">
        <f>TRANSPOSE( [2]!obGet([2]!obCall("",BH45,"getRealizations") ) )</f>
        <v>1.0610067962246193E-2</v>
      </c>
      <c r="BI48">
        <f>TRANSPOSE( [2]!obGet([2]!obCall("",BI45,"getRealizations") ) )</f>
        <v>-0.53907794896470596</v>
      </c>
      <c r="BJ48">
        <f>TRANSPOSE( [2]!obGet([2]!obCall("",BJ45,"getRealizations") ) )</f>
        <v>0.3415286894972368</v>
      </c>
      <c r="BK48">
        <f>TRANSPOSE( [2]!obGet([2]!obCall("",BK45,"getRealizations") ) )</f>
        <v>0.66345018442328707</v>
      </c>
      <c r="BL48">
        <f>TRANSPOSE( [2]!obGet([2]!obCall("",BL45,"getRealizations") ) )</f>
        <v>6.3523973790170621E-2</v>
      </c>
      <c r="BM48">
        <f>TRANSPOSE( [2]!obGet([2]!obCall("",BM45,"getRealizations") ) )</f>
        <v>8.3429738845070017E-2</v>
      </c>
      <c r="BN48">
        <f>TRANSPOSE( [2]!obGet([2]!obCall("",BN45,"getRealizations") ) )</f>
        <v>-0.27449776853674884</v>
      </c>
      <c r="BO48">
        <f>TRANSPOSE( [2]!obGet([2]!obCall("",BO45,"getRealizations") ) )</f>
        <v>0.14527827170520574</v>
      </c>
      <c r="BP48">
        <f>TRANSPOSE( [2]!obGet([2]!obCall("",BP45,"getRealizations") ) )</f>
        <v>-0.17463552368249896</v>
      </c>
      <c r="BQ48">
        <f>TRANSPOSE( [2]!obGet([2]!obCall("",BQ45,"getRealizations") ) )</f>
        <v>0.80812413750758949</v>
      </c>
      <c r="BR48">
        <f>TRANSPOSE( [2]!obGet([2]!obCall("",BR45,"getRealizations") ) )</f>
        <v>-1.3149764964405189E-2</v>
      </c>
      <c r="BS48">
        <f>TRANSPOSE( [2]!obGet([2]!obCall("",BS45,"getRealizations") ) )</f>
        <v>-7.0761816928471555E-2</v>
      </c>
      <c r="BT48">
        <f>TRANSPOSE( [2]!obGet([2]!obCall("",BT45,"getRealizations") ) )</f>
        <v>-4.1373130808157813E-2</v>
      </c>
      <c r="BU48">
        <f>TRANSPOSE( [2]!obGet([2]!obCall("",BU45,"getRealizations") ) )</f>
        <v>0.37948558041041808</v>
      </c>
      <c r="BV48">
        <f>TRANSPOSE( [2]!obGet([2]!obCall("",BV45,"getRealizations") ) )</f>
        <v>0.35915393658181566</v>
      </c>
      <c r="BW48">
        <f>TRANSPOSE( [2]!obGet([2]!obCall("",BW45,"getRealizations") ) )</f>
        <v>-0.5206546860337683</v>
      </c>
      <c r="BX48">
        <f>TRANSPOSE( [2]!obGet([2]!obCall("",BX45,"getRealizations") ) )</f>
        <v>-0.35470797158837281</v>
      </c>
      <c r="BY48">
        <f>TRANSPOSE( [2]!obGet([2]!obCall("",BY45,"getRealizations") ) )</f>
        <v>0.14039251442730516</v>
      </c>
      <c r="BZ48">
        <f>TRANSPOSE( [2]!obGet([2]!obCall("",BZ45,"getRealizations") ) )</f>
        <v>-9.6827478843975519E-3</v>
      </c>
      <c r="CA48">
        <f>TRANSPOSE( [2]!obGet([2]!obCall("",CA45,"getRealizations") ) )</f>
        <v>0.58148765675089753</v>
      </c>
      <c r="CB48">
        <f>TRANSPOSE( [2]!obGet([2]!obCall("",CB45,"getRealizations") ) )</f>
        <v>-2.9074353879485575E-2</v>
      </c>
      <c r="CC48">
        <f>TRANSPOSE( [2]!obGet([2]!obCall("",CC45,"getRealizations") ) )</f>
        <v>-0.46654301095719963</v>
      </c>
      <c r="CD48">
        <f>TRANSPOSE( [2]!obGet([2]!obCall("",CD45,"getRealizations") ) )</f>
        <v>0.53674633502646552</v>
      </c>
      <c r="CE48">
        <f>TRANSPOSE( [2]!obGet([2]!obCall("",CE45,"getRealizations") ) )</f>
        <v>-7.4740616423567205E-2</v>
      </c>
      <c r="CF48">
        <f>TRANSPOSE( [2]!obGet([2]!obCall("",CF45,"getRealizations") ) )</f>
        <v>-3.0425473696836808E-2</v>
      </c>
      <c r="CG48">
        <f>TRANSPOSE( [2]!obGet([2]!obCall("",CG45,"getRealizations") ) )</f>
        <v>-0.28183608199511911</v>
      </c>
      <c r="CH48">
        <f>TRANSPOSE( [2]!obGet([2]!obCall("",CH45,"getRealizations") ) )</f>
        <v>0.50253526996811249</v>
      </c>
      <c r="CI48">
        <f>TRANSPOSE( [2]!obGet([2]!obCall("",CI45,"getRealizations") ) )</f>
        <v>0.16372393520504933</v>
      </c>
      <c r="CJ48">
        <f>TRANSPOSE( [2]!obGet([2]!obCall("",CJ45,"getRealizations") ) )</f>
        <v>-0.14246272743059313</v>
      </c>
      <c r="CK48">
        <f>TRANSPOSE( [2]!obGet([2]!obCall("",CK45,"getRealizations") ) )</f>
        <v>-0.11223419860208497</v>
      </c>
      <c r="CL48">
        <f>TRANSPOSE( [2]!obGet([2]!obCall("",CL45,"getRealizations") ) )</f>
        <v>0.37962169701273962</v>
      </c>
      <c r="CM48">
        <f>TRANSPOSE( [2]!obGet([2]!obCall("",CM45,"getRealizations") ) )</f>
        <v>-0.7501993700251175</v>
      </c>
      <c r="CN48">
        <f>TRANSPOSE( [2]!obGet([2]!obCall("",CN45,"getRealizations") ) )</f>
        <v>0.26523396447312148</v>
      </c>
      <c r="CO48">
        <f>TRANSPOSE( [2]!obGet([2]!obCall("",CO45,"getRealizations") ) )</f>
        <v>0.83641997596001283</v>
      </c>
      <c r="CP48">
        <f>TRANSPOSE( [2]!obGet([2]!obCall("",CP45,"getRealizations") ) )</f>
        <v>-1.0599093080466238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4</xdr:col>
                    <xdr:colOff>9525</xdr:colOff>
                    <xdr:row>6</xdr:row>
                    <xdr:rowOff>28575</xdr:rowOff>
                  </from>
                  <to>
                    <xdr:col>4</xdr:col>
                    <xdr:colOff>171450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2017-02-20T14:41:46Z</dcterms:created>
  <dcterms:modified xsi:type="dcterms:W3CDTF">2017-03-02T19:32:22Z</dcterms:modified>
</cp:coreProperties>
</file>