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ict" ContentType="image/pict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>
    <mc:Choice Requires="x15">
      <x15ac:absPath xmlns:x15ac="http://schemas.microsoft.com/office/spreadsheetml/2010/11/ac" url="C:\Users\Alpine\Desktop\DoForms\Template\Final reportingTemplate\Final\"/>
    </mc:Choice>
  </mc:AlternateContent>
  <bookViews>
    <workbookView xWindow="0" yWindow="0" windowWidth="20730" windowHeight="11760" tabRatio="824"/>
  </bookViews>
  <sheets>
    <sheet name="Buy Low Group Inspection Form" sheetId="45" r:id="rId1"/>
  </sheets>
  <calcPr calcId="15251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45" i="45" l="1"/>
  <c r="H45" i="45" s="1"/>
  <c r="H43" i="45"/>
  <c r="H23" i="45"/>
  <c r="H18" i="45"/>
  <c r="H13" i="45"/>
  <c r="H37" i="45"/>
  <c r="H30" i="45"/>
  <c r="H42" i="45"/>
  <c r="H41" i="45"/>
  <c r="H40" i="45"/>
  <c r="H36" i="45"/>
  <c r="H35" i="45"/>
  <c r="H34" i="45"/>
  <c r="H33" i="45"/>
  <c r="H29" i="45"/>
  <c r="H28" i="45"/>
  <c r="H27" i="45"/>
  <c r="H26" i="45"/>
  <c r="H22" i="45"/>
  <c r="H21" i="45"/>
  <c r="H17" i="45"/>
  <c r="H16" i="45"/>
  <c r="H12" i="45"/>
  <c r="H11" i="45"/>
  <c r="H10" i="45"/>
  <c r="H9" i="45"/>
  <c r="E43" i="45" l="1"/>
  <c r="F43" i="45" s="1"/>
  <c r="E37" i="45"/>
  <c r="F37" i="45" s="1"/>
  <c r="E30" i="45"/>
  <c r="F30" i="45" s="1"/>
  <c r="E23" i="45"/>
  <c r="F23" i="45" s="1"/>
  <c r="E18" i="45"/>
  <c r="F18" i="45" s="1"/>
  <c r="E13" i="45"/>
  <c r="F13" i="45" s="1"/>
  <c r="E45" i="45" l="1"/>
  <c r="F45" i="45" s="1"/>
</calcChain>
</file>

<file path=xl/sharedStrings.xml><?xml version="1.0" encoding="utf-8"?>
<sst xmlns="http://schemas.openxmlformats.org/spreadsheetml/2006/main" count="142" uniqueCount="101">
  <si>
    <t>Excellent (Exceeds expectations)</t>
  </si>
  <si>
    <t>Good (Meets expectations)</t>
  </si>
  <si>
    <t>Average (Improvement needed)</t>
  </si>
  <si>
    <t>Below Average (Requires attention)</t>
  </si>
  <si>
    <t>Unacceptable (Critical level)</t>
  </si>
  <si>
    <t>1.</t>
  </si>
  <si>
    <t>2.</t>
  </si>
  <si>
    <t>3.</t>
  </si>
  <si>
    <t>4.</t>
  </si>
  <si>
    <t>5.</t>
  </si>
  <si>
    <t>Inspector's Signature</t>
  </si>
  <si>
    <t>General Comments:</t>
  </si>
  <si>
    <t>COMMENTS</t>
  </si>
  <si>
    <t>Name of Inspector:</t>
  </si>
  <si>
    <t>Inspection Date/Time:</t>
  </si>
  <si>
    <t>Floors, Edges &amp; Baseboards</t>
  </si>
  <si>
    <t>MONTHLY QA INSPECTION</t>
  </si>
  <si>
    <t>Store Manager's Signature</t>
  </si>
  <si>
    <t>Store # / Location:</t>
  </si>
  <si>
    <t>Entrance Matting</t>
  </si>
  <si>
    <t>Warehouse &amp; Janitorial Area</t>
  </si>
  <si>
    <t>6.</t>
  </si>
  <si>
    <t>Definition of Scoring Abbreviations</t>
  </si>
  <si>
    <t>E</t>
  </si>
  <si>
    <t>G</t>
  </si>
  <si>
    <t>A</t>
  </si>
  <si>
    <t>B</t>
  </si>
  <si>
    <t>U</t>
  </si>
  <si>
    <t>Overall Rating For This Area</t>
  </si>
  <si>
    <t>Entrances &amp; Vestibule</t>
  </si>
  <si>
    <t>Floors, Edges &amp; Curbs</t>
  </si>
  <si>
    <t>Inventory &amp; Organization of Janitorial Products</t>
  </si>
  <si>
    <t>Material Safety Data Sheets - Current For All Items</t>
  </si>
  <si>
    <t>Counters, Mirrors &amp; Change Table</t>
  </si>
  <si>
    <t>Fixtures &amp; Partition Walls</t>
  </si>
  <si>
    <t>Aisles</t>
  </si>
  <si>
    <t>Staff Offices &amp; Lunchroom</t>
  </si>
  <si>
    <t>Counters, Sink, Cupboards &amp; Tabletops</t>
  </si>
  <si>
    <t>Dusting of Vents, Ledges &amp; Lockers</t>
  </si>
  <si>
    <t>Overall Store Rating</t>
  </si>
  <si>
    <t>N</t>
  </si>
  <si>
    <t>Not Evaluated (Typically not applicable)</t>
  </si>
  <si>
    <t>RATING</t>
  </si>
  <si>
    <t>Entrance Door Glass</t>
  </si>
  <si>
    <t>Exterior - Swept To 10 Feet</t>
  </si>
  <si>
    <t>Retail Area - Front End &amp; Checkouts</t>
  </si>
  <si>
    <t>Bumpers &amp; Corner Guards, Cleaning Around Racks</t>
  </si>
  <si>
    <t>Washrooms</t>
  </si>
  <si>
    <t>Garbage Cans &amp; Dispenser Exteriors</t>
  </si>
  <si>
    <t>{Date_of_Inspection}</t>
  </si>
  <si>
    <t>{Name_of_Inspector}</t>
  </si>
  <si>
    <t>{Exterior_Swept_To_10_Feet}</t>
  </si>
  <si>
    <t>{Comment1}</t>
  </si>
  <si>
    <t>{Entrance_Door_Glass}</t>
  </si>
  <si>
    <t>{Comment2}</t>
  </si>
  <si>
    <t>{Entrance_Matting}</t>
  </si>
  <si>
    <t>{Comment3}</t>
  </si>
  <si>
    <t>{Floors_Edges_Baseboards_1}</t>
  </si>
  <si>
    <t>{Comment4}</t>
  </si>
  <si>
    <t>{Floors_Edges_Baseboards_2}</t>
  </si>
  <si>
    <t>{Comment5}</t>
  </si>
  <si>
    <t>{Bumpers_Corner_Guards_1}</t>
  </si>
  <si>
    <t>{Comment6}</t>
  </si>
  <si>
    <t>{Floors_Edges_Baseboards_3}</t>
  </si>
  <si>
    <t>{Comment7}</t>
  </si>
  <si>
    <t>{Bumpers_Corner_Guards_2}</t>
  </si>
  <si>
    <t>{Comment8}</t>
  </si>
  <si>
    <t>{Floors_Edges_Baseboards_4}</t>
  </si>
  <si>
    <t>{Comment9}</t>
  </si>
  <si>
    <t>{Counters_Mirrors_Change_Table}</t>
  </si>
  <si>
    <t>{Comment10}</t>
  </si>
  <si>
    <t>{Fixtures_Partition_Walls}</t>
  </si>
  <si>
    <t>{Comment11}</t>
  </si>
  <si>
    <t>{Garbage_Cans_Dispenser_1}</t>
  </si>
  <si>
    <t>{Comment12}</t>
  </si>
  <si>
    <t>{Floors_Edges_Baseboards_5}</t>
  </si>
  <si>
    <t>{Comment13}</t>
  </si>
  <si>
    <t>{Counters_Sink_Cupboards_Tablet}</t>
  </si>
  <si>
    <t>{Comment14}</t>
  </si>
  <si>
    <t>{Dusting_of_Vents_Ledges_Locker}</t>
  </si>
  <si>
    <t>{Comment15}</t>
  </si>
  <si>
    <t>{Garbage_Cans_Dispenser_2}</t>
  </si>
  <si>
    <t>{Comment16}</t>
  </si>
  <si>
    <t>{Floors_Edges_Curbs}</t>
  </si>
  <si>
    <t>{Comment17}</t>
  </si>
  <si>
    <t>{Inventory_Organization_of_Jani}</t>
  </si>
  <si>
    <t>{Comment18}</t>
  </si>
  <si>
    <t>{Material_Safety_Data_Sheets}</t>
  </si>
  <si>
    <t>{Comment19}</t>
  </si>
  <si>
    <t>{General_Comments}</t>
  </si>
  <si>
    <t>{Inspector_s_Signature}</t>
  </si>
  <si>
    <t>Name of the Store Manager</t>
  </si>
  <si>
    <t>{Manager_s_Name}</t>
  </si>
  <si>
    <t>{Manager_s_Signature}</t>
  </si>
  <si>
    <t>{Store_Name},{Store_Location},{City}</t>
  </si>
  <si>
    <t>12/11/2014 17:00:01 GMT-08:00</t>
  </si>
  <si>
    <t>Buy Low, Hope ,489 Wallace Street,Hope</t>
  </si>
  <si>
    <t>Akram</t>
  </si>
  <si>
    <t>Test</t>
  </si>
  <si>
    <t>Manager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</si>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</sst>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9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4"/>
      <name val="Arial"/>
      <family val="2"/>
    </font>
    <font>
      <i/>
      <sz val="10"/>
      <name val="Arial"/>
      <family val="2"/>
    </font>
    <font>
      <b/>
      <i/>
      <sz val="11"/>
      <name val="Arial"/>
      <family val="2"/>
    </font>
    <font>
      <sz val="8"/>
      <name val="Verdana"/>
      <family val="2"/>
    </font>
    <font>
      <sz val="10"/>
      <name val="Arial"/>
      <family val="2"/>
    </font>
    <font>
      <b/>
      <i/>
      <sz val="12"/>
      <name val="Arial"/>
      <family val="2"/>
    </font>
    <font>
      <sz val="10"/>
      <color theme="0"/>
      <name val="Arial"/>
      <family val="2"/>
    </font>
    <font>
      <name val="Calibri"/>
      <sz val="11.0"/>
      <u val="single"/>
      <color indexed="12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 applyBorder="1"/>
    <xf numFmtId="49" fontId="3" fillId="0" borderId="0" xfId="0" applyNumberFormat="1" applyFont="1" applyBorder="1" applyAlignment="1">
      <alignment horizontal="right"/>
    </xf>
    <xf numFmtId="0" fontId="3" fillId="0" borderId="0" xfId="0" applyFont="1" applyBorder="1" applyAlignment="1"/>
    <xf numFmtId="0" fontId="7" fillId="0" borderId="0" xfId="0" applyFont="1" applyBorder="1"/>
    <xf numFmtId="0" fontId="7" fillId="0" borderId="0" xfId="0" applyFont="1"/>
    <xf numFmtId="0" fontId="8" fillId="0" borderId="0" xfId="0" applyFont="1" applyBorder="1"/>
    <xf numFmtId="49" fontId="8" fillId="0" borderId="0" xfId="0" applyNumberFormat="1" applyFont="1" applyBorder="1" applyAlignment="1">
      <alignment horizontal="right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vertical="center"/>
    </xf>
    <xf numFmtId="49" fontId="5" fillId="0" borderId="0" xfId="0" applyNumberFormat="1" applyFont="1" applyBorder="1" applyAlignment="1">
      <alignment horizontal="right"/>
    </xf>
    <xf numFmtId="0" fontId="9" fillId="0" borderId="3" xfId="0" applyFont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2" fillId="0" borderId="0" xfId="0" applyFont="1" applyBorder="1" applyAlignment="1"/>
    <xf numFmtId="0" fontId="8" fillId="3" borderId="2" xfId="0" applyFont="1" applyFill="1" applyBorder="1" applyAlignment="1">
      <alignment horizontal="center"/>
    </xf>
    <xf numFmtId="0" fontId="15" fillId="0" borderId="0" xfId="0" applyFont="1"/>
    <xf numFmtId="0" fontId="9" fillId="0" borderId="0" xfId="0" applyFont="1" applyBorder="1" applyAlignment="1">
      <alignment horizontal="center"/>
    </xf>
    <xf numFmtId="49" fontId="4" fillId="0" borderId="0" xfId="0" applyNumberFormat="1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2" fontId="17" fillId="0" borderId="0" xfId="0" applyNumberFormat="1" applyFont="1"/>
    <xf numFmtId="2" fontId="1" fillId="0" borderId="0" xfId="0" applyNumberFormat="1" applyFont="1"/>
    <xf numFmtId="0" fontId="8" fillId="0" borderId="0" xfId="0" applyFont="1" applyBorder="1" applyAlignment="1"/>
    <xf numFmtId="1" fontId="8" fillId="0" borderId="2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7" xfId="0" applyFont="1" applyBorder="1" applyAlignment="1"/>
    <xf numFmtId="0" fontId="9" fillId="0" borderId="8" xfId="0" applyFont="1" applyBorder="1" applyAlignment="1"/>
    <xf numFmtId="0" fontId="9" fillId="0" borderId="6" xfId="0" applyFont="1" applyBorder="1" applyAlignment="1"/>
    <xf numFmtId="49" fontId="9" fillId="0" borderId="5" xfId="0" applyNumberFormat="1" applyFont="1" applyBorder="1" applyAlignment="1">
      <alignment horizontal="left"/>
    </xf>
    <xf numFmtId="49" fontId="9" fillId="0" borderId="9" xfId="0" applyNumberFormat="1" applyFont="1" applyBorder="1" applyAlignment="1">
      <alignment horizontal="left"/>
    </xf>
    <xf numFmtId="0" fontId="8" fillId="3" borderId="2" xfId="0" applyFont="1" applyFill="1" applyBorder="1" applyAlignment="1"/>
    <xf numFmtId="0" fontId="8" fillId="3" borderId="8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10" fillId="0" borderId="7" xfId="0" applyFont="1" applyBorder="1" applyAlignment="1">
      <alignment horizontal="right"/>
    </xf>
    <xf numFmtId="0" fontId="10" fillId="0" borderId="8" xfId="0" applyFont="1" applyBorder="1" applyAlignment="1">
      <alignment horizontal="right"/>
    </xf>
    <xf numFmtId="0" fontId="10" fillId="0" borderId="6" xfId="0" applyFont="1" applyBorder="1" applyAlignment="1">
      <alignment horizontal="right"/>
    </xf>
    <xf numFmtId="0" fontId="13" fillId="2" borderId="7" xfId="0" applyFont="1" applyFill="1" applyBorder="1" applyAlignment="1">
      <alignment horizontal="center" wrapText="1"/>
    </xf>
    <xf numFmtId="0" fontId="13" fillId="2" borderId="6" xfId="0" applyFont="1" applyFill="1" applyBorder="1" applyAlignment="1">
      <alignment horizontal="center" wrapText="1"/>
    </xf>
    <xf numFmtId="0" fontId="12" fillId="0" borderId="0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9" fillId="0" borderId="0" xfId="0" applyFont="1" applyBorder="1" applyAlignment="1"/>
    <xf numFmtId="49" fontId="8" fillId="0" borderId="1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49" fontId="8" fillId="0" borderId="8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left"/>
    </xf>
    <xf numFmtId="0" fontId="16" fillId="2" borderId="7" xfId="0" applyFont="1" applyFill="1" applyBorder="1" applyAlignment="1">
      <alignment horizontal="center" wrapText="1"/>
    </xf>
    <xf numFmtId="0" fontId="16" fillId="2" borderId="6" xfId="0" applyFont="1" applyFill="1" applyBorder="1" applyAlignment="1">
      <alignment horizontal="center" wrapText="1"/>
    </xf>
    <xf numFmtId="0" fontId="11" fillId="2" borderId="10" xfId="0" applyFont="1" applyFill="1" applyBorder="1" applyAlignment="1">
      <alignment horizontal="right"/>
    </xf>
    <xf numFmtId="0" fontId="11" fillId="2" borderId="12" xfId="0" applyFont="1" applyFill="1" applyBorder="1" applyAlignment="1">
      <alignment horizontal="right"/>
    </xf>
    <xf numFmtId="0" fontId="11" fillId="2" borderId="11" xfId="0" applyFont="1" applyFill="1" applyBorder="1" applyAlignment="1">
      <alignment horizontal="right"/>
    </xf>
    <xf numFmtId="0" fontId="8" fillId="3" borderId="7" xfId="0" applyFont="1" applyFill="1" applyBorder="1" applyAlignment="1"/>
    <xf numFmtId="0" fontId="8" fillId="3" borderId="8" xfId="0" applyFont="1" applyFill="1" applyBorder="1" applyAlignment="1"/>
    <xf numFmtId="0" fontId="8" fillId="3" borderId="6" xfId="0" applyFont="1" applyFill="1" applyBorder="1" applyAlignment="1"/>
    <xf numFmtId="0" fontId="8" fillId="3" borderId="7" xfId="0" applyFont="1" applyFill="1" applyBorder="1" applyAlignment="1">
      <alignment horizontal="center"/>
    </xf>
    <xf numFmtId="0" fontId="6" fillId="0" borderId="0" xfId="0" applyFont="1" applyBorder="1" applyAlignment="1">
      <alignment horizontal="right" vertical="center" wrapText="1"/>
    </xf>
    <xf numFmtId="49" fontId="4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left" wrapText="1"/>
    </xf>
    <xf numFmtId="0" fontId="7" fillId="0" borderId="1" xfId="0" applyFont="1" applyBorder="1" applyAlignment="1">
      <alignment horizontal="center"/>
    </xf>
    <xf numFmtId="49" fontId="9" fillId="0" borderId="7" xfId="0" applyNumberFormat="1" applyFont="1" applyBorder="1" applyAlignment="1">
      <alignment horizontal="left"/>
    </xf>
    <xf numFmtId="49" fontId="9" fillId="0" borderId="6" xfId="0" applyNumberFormat="1" applyFont="1" applyBorder="1" applyAlignment="1">
      <alignment horizontal="left"/>
    </xf>
    <xf numFmtId="0" fontId="18" fillId="0" borderId="0" xfId="0" applyFont="true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image" Target="../media/image2.png"/>
  <Relationship Id="rId3" Type="http://schemas.openxmlformats.org/officeDocument/2006/relationships/image" Target="../media/image3.jpg"/>
  <Relationship Id="rId4" Type="http://schemas.openxmlformats.org/officeDocument/2006/relationships/image" Target="../media/image4.png"/>
  <Relationship Id="rId5" Type="http://schemas.openxmlformats.org/officeDocument/2006/relationships/image" Target="../media/image5.pict"/>
  <Relationship Id="rId6" Type="http://schemas.openxmlformats.org/officeDocument/2006/relationships/image" Target="../media/image6.pict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6</xdr:col>
      <xdr:colOff>361950</xdr:colOff>
      <xdr:row>0</xdr:row>
      <xdr:rowOff>47625</xdr:rowOff>
    </xdr:from>
    <xdr:to>
      <xdr:col>6</xdr:col>
      <xdr:colOff>1514475</xdr:colOff>
      <xdr:row>4</xdr:row>
      <xdr:rowOff>47625</xdr:rowOff>
    </xdr:to>
    <xdr:pic>
      <xdr:nvPicPr>
        <xdr:cNvPr id="38984" name="Picture 1" descr="alpine_logo (white)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 bwMode="auto">
        <a:xfrm>
          <a:off x="6400800" y="47625"/>
          <a:ext cx="1152525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142876</xdr:colOff>
      <xdr:row>0</xdr:row>
      <xdr:rowOff>133350</xdr:rowOff>
    </xdr:from>
    <xdr:to>
      <xdr:col>1</xdr:col>
      <xdr:colOff>945262</xdr:colOff>
      <xdr:row>2</xdr:row>
      <xdr:rowOff>47625</xdr:rowOff>
    </xdr:to>
    <xdr:pic>
      <xdr:nvPicPr>
        <xdr:cNvPr id="2" name="Picture 1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6" y="133350"/>
          <a:ext cx="1030986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1104901</xdr:colOff>
      <xdr:row>0</xdr:row>
      <xdr:rowOff>57150</xdr:rowOff>
    </xdr:from>
    <xdr:to>
      <xdr:col>1</xdr:col>
      <xdr:colOff>1524001</xdr:colOff>
      <xdr:row>2</xdr:row>
      <xdr:rowOff>127599</xdr:rowOff>
    </xdr:to>
    <xdr:pic>
      <xdr:nvPicPr>
        <xdr:cNvPr id="3" name="Picture 2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1" y="57150"/>
          <a:ext cx="419100" cy="470499"/>
        </a:xfrm>
        <a:prstGeom prst="rect">
          <a:avLst/>
        </a:prstGeom>
      </xdr:spPr>
    </xdr:pic>
    <xdr:clientData/>
  </xdr:twoCellAnchor>
  <xdr:twoCellAnchor editAs="oneCell">
    <xdr:from>
      <xdr:col>1</xdr:col>
      <xdr:colOff>1609725</xdr:colOff>
      <xdr:row>0</xdr:row>
      <xdr:rowOff>85725</xdr:rowOff>
    </xdr:from>
    <xdr:to>
      <xdr:col>2</xdr:col>
      <xdr:colOff>876300</xdr:colOff>
      <xdr:row>2</xdr:row>
      <xdr:rowOff>105910</xdr:rowOff>
    </xdr:to>
    <xdr:pic>
      <xdr:nvPicPr>
        <xdr:cNvPr id="4" name="Picture 3"/>
        <xdr:cNvPicPr>
          <a:picLocks noChangeAspect="1"/>
        </xdr:cNvPicPr>
      </xdr:nvPicPr>
      <xdr:blipFill rotWithShape="1"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348" b="19131"/>
        <a:stretch/>
      </xdr:blipFill>
      <xdr:spPr>
        <a:xfrm>
          <a:off x="1838325" y="85725"/>
          <a:ext cx="1247775" cy="420235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56</xdr:row>
      <xdr:rowOff>0</xdr:rowOff>
    </xdr:from>
    <xdr:to>
      <xdr:col>7</xdr:col>
      <xdr:colOff>0</xdr:colOff>
      <xdr:row>57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58</xdr:row>
      <xdr:rowOff>0</xdr:rowOff>
    </xdr:from>
    <xdr:to>
      <xdr:col>7</xdr:col>
      <xdr:colOff>0</xdr:colOff>
      <xdr:row>59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9"/>
  <sheetViews>
    <sheetView showGridLines="0" tabSelected="1" workbookViewId="0">
      <selection activeCell="E43" sqref="E43"/>
    </sheetView>
  </sheetViews>
  <sheetFormatPr defaultColWidth="11.42578125" defaultRowHeight="12.75" x14ac:dyDescent="0.2"/>
  <cols>
    <col min="1" max="1" customWidth="true" style="2" width="3.42578125" collapsed="false"/>
    <col min="2" max="2" customWidth="true" style="4" width="29.7109375" collapsed="false"/>
    <col min="3" max="3" customWidth="true" style="4" width="14.28515625" collapsed="false"/>
    <col min="4" max="4" customWidth="true" style="4" width="7.42578125" collapsed="false"/>
    <col min="5" max="5" customWidth="true" style="4" width="10.0" collapsed="false"/>
    <col min="6" max="6" customWidth="true" style="4" width="24.28515625" collapsed="false"/>
    <col min="7" max="7" customWidth="true" style="4" width="23.85546875" collapsed="false"/>
    <col min="8" max="8" bestFit="true" customWidth="true" style="22" width="8.42578125" collapsed="false"/>
    <col min="9" max="16384" style="5" width="11.42578125" collapsed="false"/>
  </cols>
  <sheetData>
    <row r="1" spans="1:8" ht="15.75" customHeight="1" x14ac:dyDescent="0.2">
      <c r="C1" s="56" t="s">
        <v>16</v>
      </c>
      <c r="D1" s="56"/>
      <c r="E1" s="56"/>
      <c r="F1" s="56"/>
      <c r="G1" s="9"/>
    </row>
    <row r="2" spans="1:8" ht="15.75" customHeight="1" x14ac:dyDescent="0.2">
      <c r="C2" s="56"/>
      <c r="D2" s="56"/>
      <c r="E2" s="56"/>
      <c r="F2" s="56"/>
      <c r="G2" s="9"/>
    </row>
    <row r="3" spans="1:8" ht="12.75" customHeight="1" x14ac:dyDescent="0.2">
      <c r="B3" s="3"/>
      <c r="C3" s="56"/>
      <c r="D3" s="56"/>
      <c r="E3" s="56"/>
      <c r="F3" s="56"/>
      <c r="G3" s="9"/>
    </row>
    <row r="4" spans="1:8" ht="15.75" x14ac:dyDescent="0.25">
      <c r="B4" s="1" t="s">
        <v>14</v>
      </c>
      <c r="C4" s="57" t="s">
        <v>95</v>
      </c>
      <c r="D4" s="57"/>
      <c r="E4" s="57"/>
      <c r="F4" s="57"/>
      <c r="G4" s="17"/>
    </row>
    <row r="5" spans="1:8" ht="15.75" x14ac:dyDescent="0.25">
      <c r="B5" s="1" t="s">
        <v>18</v>
      </c>
      <c r="C5" s="58" t="s">
        <v>96</v>
      </c>
      <c r="D5" s="57"/>
      <c r="E5" s="57"/>
      <c r="F5" s="57"/>
      <c r="G5" s="57"/>
    </row>
    <row r="6" spans="1:8" ht="15.75" x14ac:dyDescent="0.25">
      <c r="B6" s="1" t="s">
        <v>13</v>
      </c>
      <c r="C6" s="57" t="s">
        <v>97</v>
      </c>
      <c r="D6" s="57"/>
      <c r="E6" s="57"/>
      <c r="F6" s="57"/>
      <c r="G6" s="57"/>
    </row>
    <row r="7" spans="1:8" ht="8.1" customHeight="1" x14ac:dyDescent="0.2">
      <c r="B7" s="59"/>
      <c r="C7" s="59"/>
      <c r="D7" s="59"/>
      <c r="E7" s="59"/>
      <c r="F7" s="59"/>
      <c r="G7" s="59"/>
    </row>
    <row r="8" spans="1:8" s="15" customFormat="1" ht="15" x14ac:dyDescent="0.25">
      <c r="A8" s="7" t="s">
        <v>5</v>
      </c>
      <c r="B8" s="31" t="s">
        <v>29</v>
      </c>
      <c r="C8" s="31"/>
      <c r="D8" s="31"/>
      <c r="E8" s="14" t="s">
        <v>42</v>
      </c>
      <c r="F8" s="32" t="s">
        <v>12</v>
      </c>
      <c r="G8" s="33"/>
      <c r="H8" s="22"/>
    </row>
    <row r="9" spans="1:8" s="15" customFormat="1" ht="15" x14ac:dyDescent="0.25">
      <c r="A9" s="7"/>
      <c r="B9" s="26" t="s">
        <v>44</v>
      </c>
      <c r="C9" s="27"/>
      <c r="D9" s="28"/>
      <c r="E9" s="11" t="s">
        <v>23</v>
      </c>
      <c r="F9" s="29"/>
      <c r="G9" s="30"/>
      <c r="H9" s="21" t="n">
        <f>IF(E9="E",5,IF(E9="G",4,IF(E9="A",3,IF(E9="B",2,IF(E9="U",1,IF(E9="N",0))))))</f>
        <v>5.0</v>
      </c>
    </row>
    <row r="10" spans="1:8" s="15" customFormat="1" ht="15" x14ac:dyDescent="0.25">
      <c r="A10" s="7"/>
      <c r="B10" s="26" t="s">
        <v>43</v>
      </c>
      <c r="C10" s="27"/>
      <c r="D10" s="28"/>
      <c r="E10" s="11" t="s">
        <v>23</v>
      </c>
      <c r="F10" s="29"/>
      <c r="G10" s="30"/>
      <c r="H10" s="21" t="n">
        <f>IF(E10="E",5,IF(E10="G",4,IF(E10="A",3,IF(E10="B",2,IF(E10="U",1,IF(E10="N",0))))))</f>
        <v>5.0</v>
      </c>
    </row>
    <row r="11" spans="1:8" s="15" customFormat="1" ht="15" x14ac:dyDescent="0.25">
      <c r="A11" s="7"/>
      <c r="B11" s="26" t="s">
        <v>19</v>
      </c>
      <c r="C11" s="27"/>
      <c r="D11" s="28"/>
      <c r="E11" s="11" t="s">
        <v>23</v>
      </c>
      <c r="F11" s="29"/>
      <c r="G11" s="30"/>
      <c r="H11" s="21" t="n">
        <f>IF(E11="E",5,IF(E11="G",4,IF(E11="A",3,IF(E11="B",2,IF(E11="U",1,IF(E11="N",0))))))</f>
        <v>5.0</v>
      </c>
    </row>
    <row r="12" spans="1:8" s="15" customFormat="1" ht="15" x14ac:dyDescent="0.25">
      <c r="A12" s="7"/>
      <c r="B12" s="26" t="s">
        <v>15</v>
      </c>
      <c r="C12" s="27"/>
      <c r="D12" s="28"/>
      <c r="E12" s="11" t="s">
        <v>40</v>
      </c>
      <c r="F12" s="29"/>
      <c r="G12" s="30"/>
      <c r="H12" s="21" t="n">
        <f>IF(E12="E",5,IF(E12="G",4,IF(E12="A",3,IF(E12="B",2,IF(E12="U",1,IF(E12="N",0))))))</f>
        <v>0.0</v>
      </c>
    </row>
    <row r="13" spans="1:8" s="15" customFormat="1" ht="15" customHeight="1" x14ac:dyDescent="0.25">
      <c r="A13" s="7"/>
      <c r="B13" s="34" t="s">
        <v>28</v>
      </c>
      <c r="C13" s="35"/>
      <c r="D13" s="36"/>
      <c r="E13" s="24" t="e">
        <f>IF(H13=0,"N",IF(H13&lt;1.6,"U",IF(H13&lt;2.6,"B",IF(H13&lt;3.6,"A",IF(H13&lt;4.5,"G",IF(H13&gt;4.49,"E",""))))))</f>
        <v>#DIV/0!</v>
      </c>
      <c r="F13" s="37" t="e">
        <f>IF(E13="E",$E$77,IF(E13="G",$E$78,IF(E13="A",$E$79,IF(E13="B",$E$80,IF(E13="U",$E$81,$E$82)))))</f>
        <v>#DIV/0!</v>
      </c>
      <c r="G13" s="38"/>
      <c r="H13" s="21" t="e">
        <f>AVERAGEIF(H9:H12, "&gt;0")</f>
        <v>#DIV/0!</v>
      </c>
    </row>
    <row r="14" spans="1:8" s="15" customFormat="1" ht="8.1" customHeight="1" x14ac:dyDescent="0.25">
      <c r="A14" s="7"/>
      <c r="B14" s="41"/>
      <c r="C14" s="41"/>
      <c r="D14" s="41"/>
      <c r="E14" s="8"/>
      <c r="F14" s="25"/>
      <c r="G14" s="25"/>
      <c r="H14" s="22"/>
    </row>
    <row r="15" spans="1:8" s="15" customFormat="1" ht="15" x14ac:dyDescent="0.25">
      <c r="A15" s="7" t="s">
        <v>6</v>
      </c>
      <c r="B15" s="31" t="s">
        <v>45</v>
      </c>
      <c r="C15" s="31"/>
      <c r="D15" s="31"/>
      <c r="E15" s="14" t="s">
        <v>42</v>
      </c>
      <c r="F15" s="32" t="s">
        <v>12</v>
      </c>
      <c r="G15" s="33"/>
      <c r="H15" s="22"/>
    </row>
    <row r="16" spans="1:8" s="15" customFormat="1" ht="15" x14ac:dyDescent="0.25">
      <c r="A16" s="7"/>
      <c r="B16" s="26" t="s">
        <v>15</v>
      </c>
      <c r="C16" s="27"/>
      <c r="D16" s="28"/>
      <c r="E16" s="11" t="s">
        <v>40</v>
      </c>
      <c r="F16" s="29"/>
      <c r="G16" s="30"/>
      <c r="H16" s="21" t="n">
        <f>IF(E16="E",5,IF(E16="G",4,IF(E16="A",3,IF(E16="B",2,IF(E16="U",1,IF(E16="N",0))))))</f>
        <v>0.0</v>
      </c>
    </row>
    <row r="17" spans="1:8" s="15" customFormat="1" ht="15" x14ac:dyDescent="0.25">
      <c r="A17" s="7"/>
      <c r="B17" s="26" t="s">
        <v>46</v>
      </c>
      <c r="C17" s="27"/>
      <c r="D17" s="28"/>
      <c r="E17" s="11" t="s">
        <v>23</v>
      </c>
      <c r="F17" s="29"/>
      <c r="G17" s="30"/>
      <c r="H17" s="21" t="n">
        <f>IF(E17="E",5,IF(E17="G",4,IF(E17="A",3,IF(E17="B",2,IF(E17="U",1,IF(E17="N",0))))))</f>
        <v>5.0</v>
      </c>
    </row>
    <row r="18" spans="1:8" s="15" customFormat="1" ht="15" customHeight="1" x14ac:dyDescent="0.25">
      <c r="A18" s="7"/>
      <c r="B18" s="34" t="s">
        <v>28</v>
      </c>
      <c r="C18" s="35"/>
      <c r="D18" s="36"/>
      <c r="E18" s="24" t="e">
        <f>IF(H18=0,"N",IF(H18&lt;1.6,"U",IF(H18&lt;2.6,"B",IF(H18&lt;3.6,"A",IF(H18&lt;4.5,"G",IF(H18&gt;4.49,"E",""))))))</f>
        <v>#DIV/0!</v>
      </c>
      <c r="F18" s="37" t="e">
        <f>IF(E18="E",$E$77,IF(E18="G",$E$78,IF(E18="A",$E$79,IF(E18="B",$E$80,IF(E18="U",$E$81,$E$82)))))</f>
        <v>#DIV/0!</v>
      </c>
      <c r="G18" s="38"/>
      <c r="H18" s="21" t="e">
        <f>AVERAGEIF(H16:H17, "&gt;0")</f>
        <v>#DIV/0!</v>
      </c>
    </row>
    <row r="19" spans="1:8" s="15" customFormat="1" ht="8.1" customHeight="1" x14ac:dyDescent="0.25">
      <c r="A19" s="7"/>
      <c r="B19" s="41"/>
      <c r="C19" s="41"/>
      <c r="D19" s="41"/>
      <c r="E19" s="8"/>
      <c r="F19" s="25"/>
      <c r="G19" s="25"/>
      <c r="H19" s="22"/>
    </row>
    <row r="20" spans="1:8" s="15" customFormat="1" ht="15" x14ac:dyDescent="0.25">
      <c r="A20" s="7" t="s">
        <v>7</v>
      </c>
      <c r="B20" s="52" t="s">
        <v>35</v>
      </c>
      <c r="C20" s="53"/>
      <c r="D20" s="54"/>
      <c r="E20" s="14" t="s">
        <v>42</v>
      </c>
      <c r="F20" s="55" t="s">
        <v>12</v>
      </c>
      <c r="G20" s="33"/>
      <c r="H20" s="22"/>
    </row>
    <row r="21" spans="1:8" s="15" customFormat="1" ht="15" x14ac:dyDescent="0.25">
      <c r="A21" s="7"/>
      <c r="B21" s="26" t="s">
        <v>15</v>
      </c>
      <c r="C21" s="27"/>
      <c r="D21" s="28"/>
      <c r="E21" s="11" t="s">
        <v>23</v>
      </c>
      <c r="F21" s="60"/>
      <c r="G21" s="61"/>
      <c r="H21" s="21" t="n">
        <f>IF(E21="E",5,IF(E21="G",4,IF(E21="A",3,IF(E21="B",2,IF(E21="U",1,IF(E21="N",0))))))</f>
        <v>5.0</v>
      </c>
    </row>
    <row r="22" spans="1:8" s="15" customFormat="1" ht="15" x14ac:dyDescent="0.25">
      <c r="A22" s="7"/>
      <c r="B22" s="26" t="s">
        <v>46</v>
      </c>
      <c r="C22" s="27"/>
      <c r="D22" s="28"/>
      <c r="E22" s="11" t="s">
        <v>40</v>
      </c>
      <c r="F22" s="60"/>
      <c r="G22" s="61"/>
      <c r="H22" s="21" t="n">
        <f>IF(E22="E",5,IF(E22="G",4,IF(E22="A",3,IF(E22="B",2,IF(E22="U",1,IF(E22="N",0))))))</f>
        <v>0.0</v>
      </c>
    </row>
    <row r="23" spans="1:8" s="15" customFormat="1" ht="15" customHeight="1" x14ac:dyDescent="0.25">
      <c r="A23" s="7"/>
      <c r="B23" s="34" t="s">
        <v>28</v>
      </c>
      <c r="C23" s="35"/>
      <c r="D23" s="36"/>
      <c r="E23" s="24" t="e">
        <f>IF(H23=0,"N",IF(H23&lt;1.6,"U",IF(H23&lt;2.6,"B",IF(H23&lt;3.6,"A",IF(H23&lt;4.5,"G",IF(H23&gt;4.49,"E",""))))))</f>
        <v>#DIV/0!</v>
      </c>
      <c r="F23" s="37" t="e">
        <f>IF(E23="E",$E$77,IF(E23="G",$E$78,IF(E23="A",$E$79,IF(E23="B",$E$80,IF(E23="U",$E$81,$E$82)))))</f>
        <v>#DIV/0!</v>
      </c>
      <c r="G23" s="38"/>
      <c r="H23" s="21" t="e">
        <f>AVERAGEIF(H21:H22, "&gt;0")</f>
        <v>#DIV/0!</v>
      </c>
    </row>
    <row r="24" spans="1:8" s="15" customFormat="1" ht="8.1" customHeight="1" x14ac:dyDescent="0.25">
      <c r="A24" s="7"/>
      <c r="B24" s="41"/>
      <c r="C24" s="41"/>
      <c r="D24" s="41"/>
      <c r="E24" s="8"/>
      <c r="F24" s="25"/>
      <c r="G24" s="25"/>
      <c r="H24" s="22"/>
    </row>
    <row r="25" spans="1:8" s="15" customFormat="1" ht="15" x14ac:dyDescent="0.25">
      <c r="A25" s="7" t="s">
        <v>8</v>
      </c>
      <c r="B25" s="31" t="s">
        <v>47</v>
      </c>
      <c r="C25" s="31"/>
      <c r="D25" s="31"/>
      <c r="E25" s="14" t="s">
        <v>42</v>
      </c>
      <c r="F25" s="32" t="s">
        <v>12</v>
      </c>
      <c r="G25" s="33"/>
      <c r="H25" s="22"/>
    </row>
    <row r="26" spans="1:8" s="15" customFormat="1" ht="15" x14ac:dyDescent="0.25">
      <c r="A26" s="7"/>
      <c r="B26" s="26" t="s">
        <v>15</v>
      </c>
      <c r="C26" s="27"/>
      <c r="D26" s="28"/>
      <c r="E26" s="11" t="s">
        <v>23</v>
      </c>
      <c r="F26" s="29"/>
      <c r="G26" s="30"/>
      <c r="H26" s="21" t="n">
        <f>IF(E26="E",5,IF(E26="G",4,IF(E26="A",3,IF(E26="B",2,IF(E26="U",1,IF(E26="N",0))))))</f>
        <v>5.0</v>
      </c>
    </row>
    <row r="27" spans="1:8" s="15" customFormat="1" ht="15" x14ac:dyDescent="0.25">
      <c r="A27" s="7"/>
      <c r="B27" s="26" t="s">
        <v>33</v>
      </c>
      <c r="C27" s="27"/>
      <c r="D27" s="28"/>
      <c r="E27" s="11" t="s">
        <v>23</v>
      </c>
      <c r="F27" s="29"/>
      <c r="G27" s="30"/>
      <c r="H27" s="21" t="n">
        <f>IF(E27="E",5,IF(E27="G",4,IF(E27="A",3,IF(E27="B",2,IF(E27="U",1,IF(E27="N",0))))))</f>
        <v>5.0</v>
      </c>
    </row>
    <row r="28" spans="1:8" s="15" customFormat="1" ht="15" x14ac:dyDescent="0.25">
      <c r="A28" s="7"/>
      <c r="B28" s="26" t="s">
        <v>34</v>
      </c>
      <c r="C28" s="27"/>
      <c r="D28" s="28"/>
      <c r="E28" s="11" t="s">
        <v>23</v>
      </c>
      <c r="F28" s="29"/>
      <c r="G28" s="30"/>
      <c r="H28" s="21" t="n">
        <f>IF(E28="E",5,IF(E28="G",4,IF(E28="A",3,IF(E28="B",2,IF(E28="U",1,IF(E28="N",0))))))</f>
        <v>5.0</v>
      </c>
    </row>
    <row r="29" spans="1:8" s="15" customFormat="1" ht="15" x14ac:dyDescent="0.25">
      <c r="A29" s="7"/>
      <c r="B29" s="26" t="s">
        <v>48</v>
      </c>
      <c r="C29" s="27"/>
      <c r="D29" s="28"/>
      <c r="E29" s="11" t="s">
        <v>40</v>
      </c>
      <c r="F29" s="29"/>
      <c r="G29" s="30"/>
      <c r="H29" s="21" t="n">
        <f>IF(E29="E",5,IF(E29="G",4,IF(E29="A",3,IF(E29="B",2,IF(E29="U",1,IF(E29="N",0))))))</f>
        <v>0.0</v>
      </c>
    </row>
    <row r="30" spans="1:8" s="15" customFormat="1" ht="15" x14ac:dyDescent="0.25">
      <c r="A30" s="7"/>
      <c r="B30" s="34" t="s">
        <v>28</v>
      </c>
      <c r="C30" s="35"/>
      <c r="D30" s="36"/>
      <c r="E30" s="24" t="e">
        <f>IF(H30=0,"N",IF(H30&lt;1.6,"U",IF(H30&lt;2.6,"B",IF(H30&lt;3.6,"A",IF(H30&lt;4.5,"G",IF(H30&gt;4.49,"E",""))))))</f>
        <v>#DIV/0!</v>
      </c>
      <c r="F30" s="37" t="e">
        <f>IF(E30="E",$E$77,IF(E30="G",$E$78,IF(E30="A",$E$79,IF(E30="B",$E$80,IF(E30="U",$E$81,$E$82)))))</f>
        <v>#DIV/0!</v>
      </c>
      <c r="G30" s="38"/>
      <c r="H30" s="21" t="e">
        <f>AVERAGEIF(H26:H29, "&gt;0")</f>
        <v>#DIV/0!</v>
      </c>
    </row>
    <row r="31" spans="1:8" s="15" customFormat="1" ht="8.1" customHeight="1" x14ac:dyDescent="0.25">
      <c r="A31" s="7"/>
      <c r="B31" s="41"/>
      <c r="C31" s="41"/>
      <c r="D31" s="41"/>
      <c r="E31" s="20"/>
      <c r="F31" s="25"/>
      <c r="G31" s="25"/>
      <c r="H31" s="22"/>
    </row>
    <row r="32" spans="1:8" s="15" customFormat="1" ht="15" x14ac:dyDescent="0.25">
      <c r="A32" s="7" t="s">
        <v>9</v>
      </c>
      <c r="B32" s="31" t="s">
        <v>36</v>
      </c>
      <c r="C32" s="31"/>
      <c r="D32" s="31"/>
      <c r="E32" s="14" t="s">
        <v>42</v>
      </c>
      <c r="F32" s="32" t="s">
        <v>12</v>
      </c>
      <c r="G32" s="33"/>
      <c r="H32" s="22"/>
    </row>
    <row r="33" spans="1:9" s="15" customFormat="1" ht="15" x14ac:dyDescent="0.25">
      <c r="A33" s="7"/>
      <c r="B33" s="26" t="s">
        <v>15</v>
      </c>
      <c r="C33" s="27"/>
      <c r="D33" s="28"/>
      <c r="E33" s="11" t="s">
        <v>23</v>
      </c>
      <c r="F33" s="29"/>
      <c r="G33" s="30"/>
      <c r="H33" s="21" t="n">
        <f>IF(E33="E",5,IF(E33="G",4,IF(E33="A",3,IF(E33="B",2,IF(E33="U",1,IF(E33="N",0))))))</f>
        <v>5.0</v>
      </c>
    </row>
    <row r="34" spans="1:9" s="15" customFormat="1" ht="15" x14ac:dyDescent="0.25">
      <c r="A34" s="7"/>
      <c r="B34" s="26" t="s">
        <v>37</v>
      </c>
      <c r="C34" s="27"/>
      <c r="D34" s="28"/>
      <c r="E34" s="11" t="s">
        <v>23</v>
      </c>
      <c r="F34" s="29"/>
      <c r="G34" s="30"/>
      <c r="H34" s="21" t="n">
        <f>IF(E34="E",5,IF(E34="G",4,IF(E34="A",3,IF(E34="B",2,IF(E34="U",1,IF(E34="N",0))))))</f>
        <v>5.0</v>
      </c>
    </row>
    <row r="35" spans="1:9" s="15" customFormat="1" ht="15" x14ac:dyDescent="0.25">
      <c r="A35" s="7"/>
      <c r="B35" s="26" t="s">
        <v>38</v>
      </c>
      <c r="C35" s="27"/>
      <c r="D35" s="28"/>
      <c r="E35" s="11" t="s">
        <v>23</v>
      </c>
      <c r="F35" s="29"/>
      <c r="G35" s="30"/>
      <c r="H35" s="21" t="n">
        <f>IF(E35="E",5,IF(E35="G",4,IF(E35="A",3,IF(E35="B",2,IF(E35="U",1,IF(E35="N",0))))))</f>
        <v>5.0</v>
      </c>
    </row>
    <row r="36" spans="1:9" s="15" customFormat="1" ht="15" x14ac:dyDescent="0.25">
      <c r="A36" s="7"/>
      <c r="B36" s="26" t="s">
        <v>48</v>
      </c>
      <c r="C36" s="27"/>
      <c r="D36" s="28"/>
      <c r="E36" s="11" t="s">
        <v>40</v>
      </c>
      <c r="F36" s="29"/>
      <c r="G36" s="30"/>
      <c r="H36" s="21" t="n">
        <f>IF(E36="E",5,IF(E36="G",4,IF(E36="A",3,IF(E36="B",2,IF(E36="U",1,IF(E36="N",0))))))</f>
        <v>0.0</v>
      </c>
    </row>
    <row r="37" spans="1:9" s="15" customFormat="1" ht="15" x14ac:dyDescent="0.25">
      <c r="A37" s="7"/>
      <c r="B37" s="34" t="s">
        <v>28</v>
      </c>
      <c r="C37" s="35"/>
      <c r="D37" s="36"/>
      <c r="E37" s="24" t="e">
        <f>IF(H37=0,"N",IF(H37&lt;1.6,"U",IF(H37&lt;2.6,"B",IF(H37&lt;3.6,"A",IF(H37&lt;4.5,"G",IF(H37&gt;4.49,"E",""))))))</f>
        <v>#DIV/0!</v>
      </c>
      <c r="F37" s="37" t="e">
        <f>IF(E37="E",$E$77,IF(E37="G",$E$78,IF(E37="A",$E$79,IF(E37="B",$E$80,IF(E37="U",$E$81,$E$82)))))</f>
        <v>#DIV/0!</v>
      </c>
      <c r="G37" s="38"/>
      <c r="H37" s="21" t="e">
        <f>AVERAGEIF(H33:H36, "&gt;0")</f>
        <v>#DIV/0!</v>
      </c>
    </row>
    <row r="38" spans="1:9" s="15" customFormat="1" ht="8.1" customHeight="1" x14ac:dyDescent="0.25">
      <c r="A38" s="7"/>
      <c r="B38" s="41"/>
      <c r="C38" s="41"/>
      <c r="D38" s="41"/>
      <c r="E38" s="20"/>
      <c r="F38" s="25"/>
      <c r="G38" s="25"/>
      <c r="H38" s="22"/>
    </row>
    <row r="39" spans="1:9" s="15" customFormat="1" ht="15" customHeight="1" x14ac:dyDescent="0.25">
      <c r="A39" s="7" t="s">
        <v>21</v>
      </c>
      <c r="B39" s="31" t="s">
        <v>20</v>
      </c>
      <c r="C39" s="31"/>
      <c r="D39" s="31"/>
      <c r="E39" s="14" t="s">
        <v>42</v>
      </c>
      <c r="F39" s="32" t="s">
        <v>12</v>
      </c>
      <c r="G39" s="33"/>
      <c r="H39" s="22"/>
    </row>
    <row r="40" spans="1:9" s="15" customFormat="1" ht="15" customHeight="1" x14ac:dyDescent="0.25">
      <c r="A40" s="7"/>
      <c r="B40" s="26" t="s">
        <v>30</v>
      </c>
      <c r="C40" s="27"/>
      <c r="D40" s="28"/>
      <c r="E40" s="11" t="s">
        <v>40</v>
      </c>
      <c r="F40" s="29"/>
      <c r="G40" s="30"/>
      <c r="H40" s="21" t="n">
        <f>IF(E40="E",5,IF(E40="G",4,IF(E40="A",3,IF(E40="B",2,IF(E40="U",1,IF(E40="N",0))))))</f>
        <v>0.0</v>
      </c>
    </row>
    <row r="41" spans="1:9" s="15" customFormat="1" ht="15" customHeight="1" x14ac:dyDescent="0.25">
      <c r="A41" s="7"/>
      <c r="B41" s="26" t="s">
        <v>31</v>
      </c>
      <c r="C41" s="27"/>
      <c r="D41" s="28"/>
      <c r="E41" s="11" t="s">
        <v>23</v>
      </c>
      <c r="F41" s="29"/>
      <c r="G41" s="30"/>
      <c r="H41" s="21" t="n">
        <f>IF(E41="E",5,IF(E41="G",4,IF(E41="A",3,IF(E41="B",2,IF(E41="U",1,IF(E41="N",0))))))</f>
        <v>5.0</v>
      </c>
    </row>
    <row r="42" spans="1:9" s="15" customFormat="1" ht="15" customHeight="1" x14ac:dyDescent="0.25">
      <c r="A42" s="7"/>
      <c r="B42" s="26" t="s">
        <v>32</v>
      </c>
      <c r="C42" s="27"/>
      <c r="D42" s="28"/>
      <c r="E42" s="11" t="s">
        <v>23</v>
      </c>
      <c r="F42" s="29"/>
      <c r="G42" s="30"/>
      <c r="H42" s="21" t="n">
        <f>IF(E42="E",5,IF(E42="G",4,IF(E42="A",3,IF(E42="B",2,IF(E42="U",1,IF(E42="N",0))))))</f>
        <v>5.0</v>
      </c>
    </row>
    <row r="43" spans="1:9" s="15" customFormat="1" ht="15" customHeight="1" x14ac:dyDescent="0.25">
      <c r="A43" s="7"/>
      <c r="B43" s="34" t="s">
        <v>28</v>
      </c>
      <c r="C43" s="35"/>
      <c r="D43" s="36"/>
      <c r="E43" s="24" t="e">
        <f>IF(H43=0,"N",IF(H43&lt;1.6,"U",IF(H43&lt;2.6,"B",IF(H43&lt;3.6,"A",IF(H43&lt;4.5,"G",IF(H43&gt;4.49,"E",""))))))</f>
        <v>#DIV/0!</v>
      </c>
      <c r="F43" s="37" t="e">
        <f>IF(E43="E",$E$77,IF(E43="G",$E$78,IF(E43="A",$E$79,IF(E43="B",$E$80,IF(E43="U",$E$81,$E$82)))))</f>
        <v>#DIV/0!</v>
      </c>
      <c r="G43" s="38"/>
      <c r="H43" s="21" t="e">
        <f>AVERAGEIF(H40:H42, "&gt;0")</f>
        <v>#DIV/0!</v>
      </c>
    </row>
    <row r="44" spans="1:9" s="15" customFormat="1" ht="8.1" customHeight="1" thickBot="1" x14ac:dyDescent="0.3">
      <c r="A44" s="7"/>
      <c r="B44" s="41"/>
      <c r="C44" s="41"/>
      <c r="D44" s="41"/>
      <c r="E44" s="8"/>
      <c r="F44" s="25"/>
      <c r="G44" s="25"/>
      <c r="H44" s="22"/>
    </row>
    <row r="45" spans="1:9" s="15" customFormat="1" ht="19.5" customHeight="1" thickBot="1" x14ac:dyDescent="0.35">
      <c r="A45" s="10"/>
      <c r="B45" s="49" t="s">
        <v>39</v>
      </c>
      <c r="C45" s="50"/>
      <c r="D45" s="51"/>
      <c r="E45" s="12" t="e">
        <f>IF(H45=0,"N",IF(H45&lt;1.6,"U",IF(H45&lt;2.6,"B",IF(H45&lt;3.6,"A",IF(H45&lt;4.5,"G",IF(H45&gt;4.49,"E",""))))))</f>
        <v>#DIV/0!</v>
      </c>
      <c r="F45" s="47" t="e">
        <f>IF(E45="E",$E$77,IF(E45="G",$E$78,IF(E45="A",$E$79,IF(E45="B",$E$80,IF(E45="U",$E$81,"Not Evaluated")))))</f>
        <v>#DIV/0!</v>
      </c>
      <c r="G45" s="48"/>
      <c r="H45" s="21" t="e">
        <f>(H13+H18+H23+H30+H37+H43)/I45</f>
        <v>#DIV/0!</v>
      </c>
      <c r="I45" s="21" t="n">
        <f>COUNTIF(I9:I43,"&gt;0")</f>
        <v>0.0</v>
      </c>
    </row>
    <row r="46" spans="1:9" s="15" customFormat="1" ht="8.1" customHeight="1" x14ac:dyDescent="0.25">
      <c r="A46" s="7"/>
      <c r="B46" s="41"/>
      <c r="C46" s="41"/>
      <c r="D46" s="41"/>
      <c r="E46" s="8"/>
      <c r="F46" s="43"/>
      <c r="G46" s="43"/>
      <c r="H46" s="22"/>
    </row>
    <row r="47" spans="1:9" s="15" customFormat="1" ht="12.6" customHeight="1" x14ac:dyDescent="0.25">
      <c r="A47" s="7"/>
      <c r="B47" s="39" t="s">
        <v>22</v>
      </c>
      <c r="C47" s="39"/>
      <c r="D47" s="19" t="s">
        <v>23</v>
      </c>
      <c r="E47" s="40" t="s">
        <v>0</v>
      </c>
      <c r="F47" s="40"/>
      <c r="G47" s="40"/>
      <c r="H47" s="22"/>
    </row>
    <row r="48" spans="1:9" s="15" customFormat="1" ht="12.6" customHeight="1" x14ac:dyDescent="0.25">
      <c r="A48" s="7"/>
      <c r="B48" s="13"/>
      <c r="C48" s="13"/>
      <c r="D48" s="19" t="s">
        <v>24</v>
      </c>
      <c r="E48" s="40" t="s">
        <v>1</v>
      </c>
      <c r="F48" s="40"/>
      <c r="G48" s="40"/>
      <c r="H48" s="22"/>
    </row>
    <row r="49" spans="1:8" s="15" customFormat="1" ht="12.6" customHeight="1" x14ac:dyDescent="0.25">
      <c r="A49" s="7"/>
      <c r="B49" s="13"/>
      <c r="C49" s="13"/>
      <c r="D49" s="19" t="s">
        <v>25</v>
      </c>
      <c r="E49" s="40" t="s">
        <v>2</v>
      </c>
      <c r="F49" s="40"/>
      <c r="G49" s="40"/>
      <c r="H49" s="22"/>
    </row>
    <row r="50" spans="1:8" s="15" customFormat="1" ht="12.6" customHeight="1" x14ac:dyDescent="0.25">
      <c r="A50" s="7"/>
      <c r="B50" s="13"/>
      <c r="C50" s="13"/>
      <c r="D50" s="19" t="s">
        <v>26</v>
      </c>
      <c r="E50" s="40" t="s">
        <v>3</v>
      </c>
      <c r="F50" s="40"/>
      <c r="G50" s="40"/>
      <c r="H50" s="22"/>
    </row>
    <row r="51" spans="1:8" s="15" customFormat="1" ht="12.6" customHeight="1" x14ac:dyDescent="0.25">
      <c r="A51" s="7"/>
      <c r="B51" s="6"/>
      <c r="C51" s="13"/>
      <c r="D51" s="19" t="s">
        <v>27</v>
      </c>
      <c r="E51" s="40" t="s">
        <v>4</v>
      </c>
      <c r="F51" s="40"/>
      <c r="G51" s="40"/>
      <c r="H51" s="22"/>
    </row>
    <row r="52" spans="1:8" s="15" customFormat="1" ht="12.6" customHeight="1" x14ac:dyDescent="0.25">
      <c r="A52" s="7"/>
      <c r="B52" s="6" t="s">
        <v>11</v>
      </c>
      <c r="C52" s="13"/>
      <c r="D52" s="19" t="s">
        <v>40</v>
      </c>
      <c r="E52" s="18" t="s">
        <v>41</v>
      </c>
      <c r="F52" s="18"/>
      <c r="G52" s="18"/>
      <c r="H52" s="22"/>
    </row>
    <row r="53" spans="1:8" s="15" customFormat="1" ht="15" x14ac:dyDescent="0.25">
      <c r="A53" s="7"/>
      <c r="B53" s="46" t="s">
        <v>98</v>
      </c>
      <c r="C53" s="46"/>
      <c r="D53" s="46"/>
      <c r="E53" s="46"/>
      <c r="F53" s="46"/>
      <c r="G53" s="46"/>
      <c r="H53" s="22"/>
    </row>
    <row r="54" spans="1:8" s="15" customFormat="1" ht="15" x14ac:dyDescent="0.25">
      <c r="A54" s="7"/>
      <c r="B54" s="46"/>
      <c r="C54" s="46"/>
      <c r="D54" s="46"/>
      <c r="E54" s="46"/>
      <c r="F54" s="46"/>
      <c r="G54" s="46"/>
      <c r="H54" s="22"/>
    </row>
    <row r="55" spans="1:8" s="15" customFormat="1" ht="15" x14ac:dyDescent="0.25">
      <c r="A55" s="7"/>
      <c r="B55" s="46"/>
      <c r="C55" s="46"/>
      <c r="D55" s="46"/>
      <c r="E55" s="46"/>
      <c r="F55" s="46"/>
      <c r="G55" s="46"/>
      <c r="H55" s="22"/>
    </row>
    <row r="56" spans="1:8" s="15" customFormat="1" ht="8.1" customHeight="1" x14ac:dyDescent="0.25">
      <c r="A56" s="7"/>
      <c r="B56" s="41"/>
      <c r="C56" s="41"/>
      <c r="D56" s="41"/>
      <c r="E56" s="16"/>
      <c r="F56" s="43"/>
      <c r="G56" s="43"/>
      <c r="H56" s="22"/>
    </row>
    <row r="57" spans="1:8" s="15" customFormat="1" ht="59.25" customHeight="1" x14ac:dyDescent="0.25">
      <c r="A57" s="7"/>
      <c r="B57" s="6" t="s">
        <v>10</v>
      </c>
      <c r="C57" s="42" t="s">
        <v>100</v>
      </c>
      <c r="D57" s="42"/>
      <c r="E57" s="42"/>
      <c r="F57" s="42"/>
      <c r="G57" s="42"/>
      <c r="H57" s="22"/>
    </row>
    <row r="58" spans="1:8" s="15" customFormat="1" ht="28.5" customHeight="1" x14ac:dyDescent="0.25">
      <c r="A58" s="7"/>
      <c r="B58" s="23" t="s">
        <v>91</v>
      </c>
      <c r="C58" s="44" t="s">
        <v>99</v>
      </c>
      <c r="D58" s="44"/>
      <c r="E58" s="44"/>
      <c r="F58" s="44"/>
      <c r="G58" s="44"/>
      <c r="H58" s="22"/>
    </row>
    <row r="59" spans="1:8" s="15" customFormat="1" ht="65.25" customHeight="1" x14ac:dyDescent="0.25">
      <c r="A59" s="7"/>
      <c r="B59" s="6" t="s">
        <v>17</v>
      </c>
      <c r="C59" s="45" t="s">
        <v>100</v>
      </c>
      <c r="D59" s="45"/>
      <c r="E59" s="45"/>
      <c r="F59" s="45"/>
      <c r="G59" s="45"/>
      <c r="H59" s="22"/>
    </row>
  </sheetData>
  <mergeCells count="97">
    <mergeCell ref="B17:D17"/>
    <mergeCell ref="F17:G17"/>
    <mergeCell ref="B19:D19"/>
    <mergeCell ref="F21:G21"/>
    <mergeCell ref="B22:D22"/>
    <mergeCell ref="F22:G22"/>
    <mergeCell ref="F12:G12"/>
    <mergeCell ref="B14:D14"/>
    <mergeCell ref="F14:G14"/>
    <mergeCell ref="B15:D15"/>
    <mergeCell ref="F15:G15"/>
    <mergeCell ref="F13:G13"/>
    <mergeCell ref="B13:D13"/>
    <mergeCell ref="B12:D12"/>
    <mergeCell ref="B9:D9"/>
    <mergeCell ref="F9:G9"/>
    <mergeCell ref="B10:D10"/>
    <mergeCell ref="F10:G10"/>
    <mergeCell ref="B11:D11"/>
    <mergeCell ref="F11:G11"/>
    <mergeCell ref="C1:F3"/>
    <mergeCell ref="C4:F4"/>
    <mergeCell ref="C5:G5"/>
    <mergeCell ref="B8:D8"/>
    <mergeCell ref="F8:G8"/>
    <mergeCell ref="B7:G7"/>
    <mergeCell ref="C6:G6"/>
    <mergeCell ref="F32:G32"/>
    <mergeCell ref="B43:D43"/>
    <mergeCell ref="F43:G43"/>
    <mergeCell ref="F24:G24"/>
    <mergeCell ref="F18:G18"/>
    <mergeCell ref="F19:G19"/>
    <mergeCell ref="B20:D20"/>
    <mergeCell ref="F20:G20"/>
    <mergeCell ref="B21:D21"/>
    <mergeCell ref="F23:G23"/>
    <mergeCell ref="B23:D23"/>
    <mergeCell ref="B18:D18"/>
    <mergeCell ref="B16:D16"/>
    <mergeCell ref="F16:G16"/>
    <mergeCell ref="F40:G40"/>
    <mergeCell ref="B24:D24"/>
    <mergeCell ref="B55:G55"/>
    <mergeCell ref="E48:G48"/>
    <mergeCell ref="F45:G45"/>
    <mergeCell ref="F46:G46"/>
    <mergeCell ref="B32:D32"/>
    <mergeCell ref="B42:D42"/>
    <mergeCell ref="F42:G42"/>
    <mergeCell ref="B38:D38"/>
    <mergeCell ref="F38:G38"/>
    <mergeCell ref="B39:D39"/>
    <mergeCell ref="F39:G39"/>
    <mergeCell ref="B45:D45"/>
    <mergeCell ref="E49:G49"/>
    <mergeCell ref="E50:G50"/>
    <mergeCell ref="E51:G51"/>
    <mergeCell ref="B53:G53"/>
    <mergeCell ref="B54:G54"/>
    <mergeCell ref="C57:G57"/>
    <mergeCell ref="B56:D56"/>
    <mergeCell ref="F56:G56"/>
    <mergeCell ref="C58:G58"/>
    <mergeCell ref="C59:G59"/>
    <mergeCell ref="B47:C47"/>
    <mergeCell ref="E47:G47"/>
    <mergeCell ref="B30:D30"/>
    <mergeCell ref="B33:D33"/>
    <mergeCell ref="F33:G33"/>
    <mergeCell ref="B34:D34"/>
    <mergeCell ref="F34:G34"/>
    <mergeCell ref="B35:D35"/>
    <mergeCell ref="F35:G35"/>
    <mergeCell ref="B36:D36"/>
    <mergeCell ref="F36:G36"/>
    <mergeCell ref="B40:D40"/>
    <mergeCell ref="B44:D44"/>
    <mergeCell ref="B46:D46"/>
    <mergeCell ref="B31:D31"/>
    <mergeCell ref="F30:G30"/>
    <mergeCell ref="F44:G44"/>
    <mergeCell ref="B41:D41"/>
    <mergeCell ref="F41:G41"/>
    <mergeCell ref="B25:D25"/>
    <mergeCell ref="F25:G25"/>
    <mergeCell ref="B26:D26"/>
    <mergeCell ref="F26:G26"/>
    <mergeCell ref="B27:D27"/>
    <mergeCell ref="F27:G27"/>
    <mergeCell ref="F31:G31"/>
    <mergeCell ref="B28:D28"/>
    <mergeCell ref="F28:G28"/>
    <mergeCell ref="B29:D29"/>
    <mergeCell ref="F29:G29"/>
    <mergeCell ref="B37:D37"/>
    <mergeCell ref="F37:G37"/>
  </mergeCells>
  <phoneticPr fontId="14" type="noConversion"/>
  <pageMargins left="0.7" right="0.7" top="0.75" bottom="0.75" header="0.3" footer="0.3"/>
  <pageSetup scale="76" orientation="portrait" r:id="rId1"/>
  <headerFooter alignWithMargins="0">
    <oddFooter>Page &amp;P of &amp;N</oddFooter>
  </headerFooter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Buy Low Group Inspection Form</vt:lpstr>
    </vt:vector>
  </TitlesOfParts>
  <Company>Alpine Building Maintenance</Company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2008-07-15T04:55:43Z</dcterms:created>
  <dc:creator>Pooja Ruprell</dc:creator>
  <lastModifiedBy>Alpine</lastModifiedBy>
  <lastPrinted>2014-12-12T00:24:56Z</lastPrinted>
  <dcterms:modified xsi:type="dcterms:W3CDTF">2014-12-12T00:53:42Z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