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8"/>
  <workbookPr hidePivotFieldList="1"/>
  <mc:AlternateContent xmlns:mc="http://schemas.openxmlformats.org/markup-compatibility/2006">
    <mc:Choice Requires="x15">
      <x15ac:absPath xmlns:x15ac="http://schemas.microsoft.com/office/spreadsheetml/2010/11/ac" url="D:\Cells.Toolset\TestData\Input\"/>
    </mc:Choice>
  </mc:AlternateContent>
  <xr:revisionPtr revIDLastSave="0" documentId="13_ncr:1_{7A8D18C1-8671-4F36-905E-EA212F624A7E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Range" sheetId="2" r:id="rId1"/>
    <sheet name="Table" sheetId="3" r:id="rId2"/>
    <sheet name="DataTable" sheetId="4" r:id="rId3"/>
    <sheet name="PivotTable" sheetId="5" r:id="rId4"/>
    <sheet name="Chart" sheetId="6" r:id="rId5"/>
    <sheet name="Chart2" sheetId="7" r:id="rId6"/>
  </sheets>
  <definedNames>
    <definedName name="_xlchart.v1.0" hidden="1">DataTable!$B$4:$E$149</definedName>
    <definedName name="_xlchart.v1.1" hidden="1">DataTable!$F$3</definedName>
    <definedName name="_xlchart.v1.2" hidden="1">DataTable!$F$4:$F$149</definedName>
    <definedName name="_xlchart.v1.3" hidden="1">Chart2!$C$5:$F$150</definedName>
    <definedName name="_xlchart.v1.4" hidden="1">Chart2!$G$5:$G$150</definedName>
    <definedName name="_xlchart.v1.5" hidden="1">Chart2!$C$5:$F$150</definedName>
    <definedName name="_xlchart.v1.6" hidden="1">Chart2!$G$5:$G$150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C14" i="3"/>
  <c r="H18" i="2"/>
  <c r="G18" i="2"/>
  <c r="E18" i="2"/>
  <c r="F18" i="2"/>
  <c r="H7" i="2"/>
  <c r="H8" i="2"/>
  <c r="H9" i="2"/>
  <c r="H10" i="2"/>
  <c r="H11" i="2"/>
  <c r="H12" i="2"/>
  <c r="H13" i="2"/>
  <c r="H14" i="2"/>
  <c r="H15" i="2"/>
  <c r="H16" i="2"/>
  <c r="H17" i="2"/>
  <c r="H6" i="2"/>
  <c r="G7" i="2"/>
  <c r="G8" i="2"/>
  <c r="G9" i="2"/>
  <c r="G10" i="2"/>
  <c r="G11" i="2"/>
  <c r="G12" i="2"/>
  <c r="G13" i="2"/>
  <c r="G14" i="2"/>
  <c r="G15" i="2"/>
  <c r="G16" i="2"/>
  <c r="G17" i="2"/>
  <c r="G6" i="2"/>
  <c r="H4" i="2"/>
</calcChain>
</file>

<file path=xl/sharedStrings.xml><?xml version="1.0" encoding="utf-8"?>
<sst xmlns="http://schemas.openxmlformats.org/spreadsheetml/2006/main" count="980" uniqueCount="77">
  <si>
    <t>G/L Code</t>
  </si>
  <si>
    <t>ACTUAL vs. BUDGET YTD</t>
  </si>
  <si>
    <t>YEAR</t>
  </si>
  <si>
    <t>Account Title</t>
  </si>
  <si>
    <t>Actual</t>
  </si>
  <si>
    <t>Budget</t>
  </si>
  <si>
    <t>Remaining $</t>
  </si>
  <si>
    <t>Remaining %</t>
  </si>
  <si>
    <t>Advertising</t>
  </si>
  <si>
    <t>Office Equipment</t>
  </si>
  <si>
    <t>Printers</t>
  </si>
  <si>
    <t>Server Costs</t>
  </si>
  <si>
    <t>Supplies</t>
  </si>
  <si>
    <t>Client Expenses</t>
  </si>
  <si>
    <t>Computers</t>
  </si>
  <si>
    <t>Medical Plan</t>
  </si>
  <si>
    <t>Building Costs</t>
  </si>
  <si>
    <t>Marketing</t>
  </si>
  <si>
    <t>Charitables</t>
  </si>
  <si>
    <t>Sponsorships</t>
  </si>
  <si>
    <t>Total</t>
  </si>
  <si>
    <t>Year</t>
  </si>
  <si>
    <t>Quarter</t>
  </si>
  <si>
    <t>Category</t>
  </si>
  <si>
    <t>Sub-Category</t>
  </si>
  <si>
    <t>Sales</t>
  </si>
  <si>
    <t>Q1</t>
  </si>
  <si>
    <t>Accessories</t>
  </si>
  <si>
    <t>Helmets</t>
  </si>
  <si>
    <t>Bikes</t>
  </si>
  <si>
    <t>Mountain Bikes</t>
  </si>
  <si>
    <t>Road Bikes</t>
  </si>
  <si>
    <t>Clothing</t>
  </si>
  <si>
    <t>Caps</t>
  </si>
  <si>
    <t>Jerseys</t>
  </si>
  <si>
    <t>Socks</t>
  </si>
  <si>
    <t>Components</t>
  </si>
  <si>
    <t>Mountain Frames</t>
  </si>
  <si>
    <t>Road Frames</t>
  </si>
  <si>
    <t>Q2</t>
  </si>
  <si>
    <t>Q3</t>
  </si>
  <si>
    <t>Locks</t>
  </si>
  <si>
    <t>Pumps</t>
  </si>
  <si>
    <t>Bib-Shorts</t>
  </si>
  <si>
    <t>Gloves</t>
  </si>
  <si>
    <t>Shorts</t>
  </si>
  <si>
    <t>Tights</t>
  </si>
  <si>
    <t>Forks</t>
  </si>
  <si>
    <t>Handlebars</t>
  </si>
  <si>
    <t>Headsets</t>
  </si>
  <si>
    <t>Wheels</t>
  </si>
  <si>
    <t>Q4</t>
  </si>
  <si>
    <t>Bike Racks</t>
  </si>
  <si>
    <t>Bike Stands</t>
  </si>
  <si>
    <t>Bottles and Cages</t>
  </si>
  <si>
    <t>Cleaners</t>
  </si>
  <si>
    <t>Fenders</t>
  </si>
  <si>
    <t>Hydration Packs</t>
  </si>
  <si>
    <t>Tires and Tubes</t>
  </si>
  <si>
    <t>Touring Bikes</t>
  </si>
  <si>
    <t>Vests</t>
  </si>
  <si>
    <t>Bottom Brackets</t>
  </si>
  <si>
    <t>Brakes</t>
  </si>
  <si>
    <t>Chains</t>
  </si>
  <si>
    <t>Cranksets</t>
  </si>
  <si>
    <t>Derailleurs</t>
  </si>
  <si>
    <t>Pedals</t>
  </si>
  <si>
    <t>Saddles</t>
  </si>
  <si>
    <t>Touring Frames</t>
  </si>
  <si>
    <t>Row Labels</t>
  </si>
  <si>
    <t>Grand Total</t>
  </si>
  <si>
    <t>Column Labels</t>
  </si>
  <si>
    <t>Accessories Total</t>
  </si>
  <si>
    <t>Bikes Total</t>
  </si>
  <si>
    <t>Clothing Total</t>
  </si>
  <si>
    <t>Components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</si>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</sst>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64" formatCode="&quot;$&quot;#,##0.00"/>
    <numFmt numFmtId="165" formatCode="&quot;￥&quot;#,##0.00;&quot;￥&quot;\-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-0.24994659260841701"/>
      <name val="Calibri"/>
      <family val="2"/>
      <scheme val="minor"/>
    </font>
    <font>
      <b/>
      <sz val="12"/>
      <color theme="0" tint="-4.9989318521683403E-2"/>
      <name val="Gill Sans MT"/>
      <family val="2"/>
    </font>
    <font>
      <sz val="11"/>
      <color theme="1" tint="-0.249977111117893"/>
      <name val="Gill Sans MT"/>
      <family val="2"/>
    </font>
    <font>
      <b/>
      <sz val="12"/>
      <color theme="1"/>
      <name val="Gill Sans MT"/>
      <family val="2"/>
    </font>
    <font>
      <sz val="24"/>
      <color theme="1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5117038483843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thin">
        <color rgb="FF2F2F2F"/>
      </left>
      <right/>
      <top style="thin">
        <color rgb="FF2F2F2F"/>
      </top>
      <bottom style="thin">
        <color rgb="FF2F2F2F"/>
      </bottom>
      <diagonal/>
    </border>
    <border>
      <left/>
      <right/>
      <top style="thin">
        <color rgb="FF2F2F2F"/>
      </top>
      <bottom style="thin">
        <color rgb="FF2F2F2F"/>
      </bottom>
      <diagonal/>
    </border>
    <border>
      <left/>
      <right style="thin">
        <color rgb="FF2F2F2F"/>
      </right>
      <top style="thin">
        <color rgb="FF2F2F2F"/>
      </top>
      <bottom style="thin">
        <color rgb="FF2F2F2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4" tint="0.399975585192419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4" tint="0.39997558519241921"/>
      </bottom>
      <diagonal/>
    </border>
    <border>
      <left/>
      <right/>
      <top/>
      <bottom style="thin">
        <color rgb="FF2F2F2F"/>
      </bottom>
      <diagonal/>
    </border>
    <border>
      <left style="thin">
        <color rgb="FF2F2F2F"/>
      </left>
      <right/>
      <top/>
      <bottom style="thin">
        <color rgb="FF2F2F2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4" fontId="2" fillId="0" borderId="0">
      <alignment horizontal="right" vertical="center" wrapText="1"/>
    </xf>
  </cellStyleXfs>
  <cellXfs count="4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 indent="2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5" fillId="4" borderId="4" xfId="0" applyFont="1" applyFill="1" applyBorder="1" applyAlignment="1">
      <alignment horizontal="center" vertical="center" wrapText="1"/>
    </xf>
    <xf numFmtId="164" fontId="5" fillId="4" borderId="4" xfId="0" applyNumberFormat="1" applyFont="1" applyFill="1" applyBorder="1" applyAlignment="1">
      <alignment horizontal="center" vertical="center" wrapText="1"/>
    </xf>
    <xf numFmtId="43" fontId="4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 indent="2"/>
    </xf>
    <xf numFmtId="42" fontId="4" fillId="0" borderId="5" xfId="2" applyFont="1" applyBorder="1" applyAlignment="1">
      <alignment horizontal="center" vertical="center" wrapText="1"/>
    </xf>
    <xf numFmtId="42" fontId="4" fillId="0" borderId="5" xfId="2" applyFont="1" applyBorder="1" applyAlignment="1">
      <alignment horizontal="right" vertical="center" wrapText="1"/>
    </xf>
    <xf numFmtId="9" fontId="4" fillId="0" borderId="5" xfId="3" applyFont="1" applyBorder="1" applyAlignment="1">
      <alignment horizontal="center" vertical="center" wrapText="1"/>
    </xf>
    <xf numFmtId="43" fontId="4" fillId="5" borderId="4" xfId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left" vertical="center" wrapText="1" indent="2"/>
    </xf>
    <xf numFmtId="42" fontId="4" fillId="5" borderId="4" xfId="2" applyFont="1" applyFill="1" applyBorder="1" applyAlignment="1">
      <alignment horizontal="center" vertical="center" wrapText="1"/>
    </xf>
    <xf numFmtId="43" fontId="4" fillId="0" borderId="4" xfId="1" applyFont="1" applyBorder="1" applyAlignment="1">
      <alignment horizontal="center" vertical="center"/>
    </xf>
    <xf numFmtId="42" fontId="4" fillId="0" borderId="4" xfId="2" applyFont="1" applyBorder="1" applyAlignment="1">
      <alignment horizontal="center" vertical="center" wrapText="1"/>
    </xf>
    <xf numFmtId="43" fontId="4" fillId="3" borderId="4" xfId="1" applyFont="1" applyFill="1" applyBorder="1" applyAlignment="1">
      <alignment horizontal="center" vertical="center"/>
    </xf>
    <xf numFmtId="42" fontId="4" fillId="3" borderId="4" xfId="2" applyFont="1" applyFill="1" applyBorder="1" applyAlignment="1">
      <alignment horizontal="center" vertical="center" wrapText="1"/>
    </xf>
    <xf numFmtId="43" fontId="4" fillId="5" borderId="6" xfId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left" vertical="center" wrapText="1" indent="2"/>
    </xf>
    <xf numFmtId="42" fontId="4" fillId="5" borderId="6" xfId="2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 indent="2"/>
    </xf>
    <xf numFmtId="0" fontId="3" fillId="2" borderId="7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164" fontId="5" fillId="4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5" fontId="0" fillId="0" borderId="12" xfId="0" applyNumberFormat="1" applyBorder="1" applyAlignment="1">
      <alignment horizontal="right" vertical="center" wrapText="1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65" fontId="0" fillId="0" borderId="18" xfId="0" applyNumberFormat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6" borderId="7" xfId="0" applyFont="1" applyFill="1" applyBorder="1" applyAlignment="1">
      <alignment horizontal="center" vertical="center"/>
    </xf>
  </cellXfs>
  <cellStyles count="5">
    <cellStyle name="Comma" xfId="1" builtinId="3"/>
    <cellStyle name="Currency [0]" xfId="2" builtinId="7"/>
    <cellStyle name="Date" xfId="4" xr:uid="{D4EA0D54-80A0-4EFD-BA94-4D35AD16D8E6}"/>
    <cellStyle name="Normal" xfId="0" builtinId="0"/>
    <cellStyle name="Percent" xfId="3" builtinId="5"/>
  </cellStyles>
  <dxfs count="42">
    <dxf>
      <numFmt numFmtId="165" formatCode="&quot;￥&quot;#,##0.00;&quot;￥&quot;\-#,##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5" formatCode="&quot;￥&quot;#,##0.00;&quot;￥&quot;\-#,##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77111117893"/>
        <name val="Gill Sans MT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4" tint="0.39997558519241921"/>
        </top>
        <bottom style="thin">
          <color theme="0" tint="-0.14996795556505021"/>
        </bottom>
        <vertical/>
        <horizontal/>
      </border>
    </dxf>
    <dxf>
      <border outline="0">
        <top style="thin">
          <color rgb="FF2F2F2F"/>
        </top>
        <bottom style="thin">
          <color theme="0" tint="-0.14996795556505021"/>
        </bottom>
      </border>
    </dxf>
    <dxf>
      <border outline="0">
        <bottom style="thin">
          <color rgb="FF2F2F2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Gill Sans MT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border>
        <left style="thin">
          <color theme="9"/>
        </left>
      </border>
    </dxf>
    <dxf>
      <border>
        <left style="thin">
          <color theme="9"/>
        </left>
      </border>
    </dxf>
    <dxf>
      <border>
        <top style="thin">
          <color theme="9"/>
        </top>
      </border>
    </dxf>
    <dxf>
      <border>
        <top style="thin">
          <color theme="9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0"/>
      </font>
      <fill>
        <patternFill patternType="solid">
          <fgColor theme="9"/>
          <bgColor theme="9" tint="-0.24994659260841701"/>
        </patternFill>
      </fill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2" defaultTableStyle="TableStyleMedium2" defaultPivotStyle="PivotStyleLight16">
    <tableStyle name="Charitables &amp; Sponsorships" pivot="0" count="7" xr9:uid="{D006C8A4-1B0F-4B6F-AA21-CBA4075A3A73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  <tableStyle name="YTD Budget Summary" pivot="0" count="9" xr9:uid="{4F4A82B8-9F22-43CF-88E1-AF00E8CCAD34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secondRowStripe" dxfId="28"/>
      <tableStyleElement type="firstColumnStripe" dxfId="27"/>
      <tableStyleElement type="secondColumn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DataTable!$F$3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DataTable!$B$4:$E$149</c:f>
              <c:multiLvlStrCache>
                <c:ptCount val="146"/>
                <c:lvl>
                  <c:pt idx="0">
                    <c:v>Helmets</c:v>
                  </c:pt>
                  <c:pt idx="1">
                    <c:v>Mountain Bikes</c:v>
                  </c:pt>
                  <c:pt idx="2">
                    <c:v>Road Bikes</c:v>
                  </c:pt>
                  <c:pt idx="3">
                    <c:v>Caps</c:v>
                  </c:pt>
                  <c:pt idx="4">
                    <c:v>Jerseys</c:v>
                  </c:pt>
                  <c:pt idx="5">
                    <c:v>Socks</c:v>
                  </c:pt>
                  <c:pt idx="6">
                    <c:v>Mountain Frames</c:v>
                  </c:pt>
                  <c:pt idx="7">
                    <c:v>Road Frames</c:v>
                  </c:pt>
                  <c:pt idx="8">
                    <c:v>Helmets</c:v>
                  </c:pt>
                  <c:pt idx="9">
                    <c:v>Mountain Bikes</c:v>
                  </c:pt>
                  <c:pt idx="10">
                    <c:v>Road Bikes</c:v>
                  </c:pt>
                  <c:pt idx="11">
                    <c:v>Caps</c:v>
                  </c:pt>
                  <c:pt idx="12">
                    <c:v>Jerseys</c:v>
                  </c:pt>
                  <c:pt idx="13">
                    <c:v>Socks</c:v>
                  </c:pt>
                  <c:pt idx="14">
                    <c:v>Mountain Frames</c:v>
                  </c:pt>
                  <c:pt idx="15">
                    <c:v>Road Frames</c:v>
                  </c:pt>
                  <c:pt idx="16">
                    <c:v>Helmets</c:v>
                  </c:pt>
                  <c:pt idx="17">
                    <c:v>Locks</c:v>
                  </c:pt>
                  <c:pt idx="18">
                    <c:v>Pumps</c:v>
                  </c:pt>
                  <c:pt idx="19">
                    <c:v>Mountain Bikes</c:v>
                  </c:pt>
                  <c:pt idx="20">
                    <c:v>Road Bikes</c:v>
                  </c:pt>
                  <c:pt idx="21">
                    <c:v>Bib-Shorts</c:v>
                  </c:pt>
                  <c:pt idx="22">
                    <c:v>Caps</c:v>
                  </c:pt>
                  <c:pt idx="23">
                    <c:v>Gloves</c:v>
                  </c:pt>
                  <c:pt idx="24">
                    <c:v>Jerseys</c:v>
                  </c:pt>
                  <c:pt idx="25">
                    <c:v>Shorts</c:v>
                  </c:pt>
                  <c:pt idx="26">
                    <c:v>Tights</c:v>
                  </c:pt>
                  <c:pt idx="27">
                    <c:v>Forks</c:v>
                  </c:pt>
                  <c:pt idx="28">
                    <c:v>Handlebars</c:v>
                  </c:pt>
                  <c:pt idx="29">
                    <c:v>Headsets</c:v>
                  </c:pt>
                  <c:pt idx="30">
                    <c:v>Mountain Frames</c:v>
                  </c:pt>
                  <c:pt idx="31">
                    <c:v>Road Frames</c:v>
                  </c:pt>
                  <c:pt idx="32">
                    <c:v>Wheels</c:v>
                  </c:pt>
                  <c:pt idx="33">
                    <c:v>Helmets</c:v>
                  </c:pt>
                  <c:pt idx="34">
                    <c:v>Locks</c:v>
                  </c:pt>
                  <c:pt idx="35">
                    <c:v>Pumps</c:v>
                  </c:pt>
                  <c:pt idx="36">
                    <c:v>Mountain Bikes</c:v>
                  </c:pt>
                  <c:pt idx="37">
                    <c:v>Road Bikes</c:v>
                  </c:pt>
                  <c:pt idx="38">
                    <c:v>Bib-Shorts</c:v>
                  </c:pt>
                  <c:pt idx="39">
                    <c:v>Caps</c:v>
                  </c:pt>
                  <c:pt idx="40">
                    <c:v>Gloves</c:v>
                  </c:pt>
                  <c:pt idx="41">
                    <c:v>Jerseys</c:v>
                  </c:pt>
                  <c:pt idx="42">
                    <c:v>Shorts</c:v>
                  </c:pt>
                  <c:pt idx="43">
                    <c:v>Tights</c:v>
                  </c:pt>
                  <c:pt idx="44">
                    <c:v>Forks</c:v>
                  </c:pt>
                  <c:pt idx="45">
                    <c:v>Handlebars</c:v>
                  </c:pt>
                  <c:pt idx="46">
                    <c:v>Headsets</c:v>
                  </c:pt>
                  <c:pt idx="47">
                    <c:v>Mountain Frames</c:v>
                  </c:pt>
                  <c:pt idx="48">
                    <c:v>Road Frames</c:v>
                  </c:pt>
                  <c:pt idx="49">
                    <c:v>Wheels</c:v>
                  </c:pt>
                  <c:pt idx="50">
                    <c:v>Helmets</c:v>
                  </c:pt>
                  <c:pt idx="51">
                    <c:v>Locks</c:v>
                  </c:pt>
                  <c:pt idx="52">
                    <c:v>Pumps</c:v>
                  </c:pt>
                  <c:pt idx="53">
                    <c:v>Mountain Bikes</c:v>
                  </c:pt>
                  <c:pt idx="54">
                    <c:v>Road Bikes</c:v>
                  </c:pt>
                  <c:pt idx="55">
                    <c:v>Bib-Shorts</c:v>
                  </c:pt>
                  <c:pt idx="56">
                    <c:v>Caps</c:v>
                  </c:pt>
                  <c:pt idx="57">
                    <c:v>Gloves</c:v>
                  </c:pt>
                  <c:pt idx="58">
                    <c:v>Jerseys</c:v>
                  </c:pt>
                  <c:pt idx="59">
                    <c:v>Shorts</c:v>
                  </c:pt>
                  <c:pt idx="60">
                    <c:v>Tights</c:v>
                  </c:pt>
                  <c:pt idx="61">
                    <c:v>Forks</c:v>
                  </c:pt>
                  <c:pt idx="62">
                    <c:v>Handlebars</c:v>
                  </c:pt>
                  <c:pt idx="63">
                    <c:v>Headsets</c:v>
                  </c:pt>
                  <c:pt idx="64">
                    <c:v>Mountain Frames</c:v>
                  </c:pt>
                  <c:pt idx="65">
                    <c:v>Road Frames</c:v>
                  </c:pt>
                  <c:pt idx="66">
                    <c:v>Wheels</c:v>
                  </c:pt>
                  <c:pt idx="67">
                    <c:v>Helmets</c:v>
                  </c:pt>
                  <c:pt idx="68">
                    <c:v>Locks</c:v>
                  </c:pt>
                  <c:pt idx="69">
                    <c:v>Pumps</c:v>
                  </c:pt>
                  <c:pt idx="70">
                    <c:v>Mountain Bikes</c:v>
                  </c:pt>
                  <c:pt idx="71">
                    <c:v>Road Bikes</c:v>
                  </c:pt>
                  <c:pt idx="72">
                    <c:v>Bib-Shorts</c:v>
                  </c:pt>
                  <c:pt idx="73">
                    <c:v>Caps</c:v>
                  </c:pt>
                  <c:pt idx="74">
                    <c:v>Gloves</c:v>
                  </c:pt>
                  <c:pt idx="75">
                    <c:v>Jerseys</c:v>
                  </c:pt>
                  <c:pt idx="76">
                    <c:v>Shorts</c:v>
                  </c:pt>
                  <c:pt idx="77">
                    <c:v>Tights</c:v>
                  </c:pt>
                  <c:pt idx="78">
                    <c:v>Forks</c:v>
                  </c:pt>
                  <c:pt idx="79">
                    <c:v>Handlebars</c:v>
                  </c:pt>
                  <c:pt idx="80">
                    <c:v>Headsets</c:v>
                  </c:pt>
                  <c:pt idx="81">
                    <c:v>Mountain Frames</c:v>
                  </c:pt>
                  <c:pt idx="82">
                    <c:v>Road Frames</c:v>
                  </c:pt>
                  <c:pt idx="83">
                    <c:v>Wheels</c:v>
                  </c:pt>
                  <c:pt idx="84">
                    <c:v>Bike Racks</c:v>
                  </c:pt>
                  <c:pt idx="85">
                    <c:v>Bike Stands</c:v>
                  </c:pt>
                  <c:pt idx="86">
                    <c:v>Bottles and Cages</c:v>
                  </c:pt>
                  <c:pt idx="87">
                    <c:v>Cleaners</c:v>
                  </c:pt>
                  <c:pt idx="88">
                    <c:v>Fenders</c:v>
                  </c:pt>
                  <c:pt idx="89">
                    <c:v>Helmets</c:v>
                  </c:pt>
                  <c:pt idx="90">
                    <c:v>Hydration Packs</c:v>
                  </c:pt>
                  <c:pt idx="91">
                    <c:v>Tires and Tubes</c:v>
                  </c:pt>
                  <c:pt idx="92">
                    <c:v>Mountain Bikes</c:v>
                  </c:pt>
                  <c:pt idx="93">
                    <c:v>Road Bikes</c:v>
                  </c:pt>
                  <c:pt idx="94">
                    <c:v>Touring Bikes</c:v>
                  </c:pt>
                  <c:pt idx="95">
                    <c:v>Bib-Shorts</c:v>
                  </c:pt>
                  <c:pt idx="96">
                    <c:v>Caps</c:v>
                  </c:pt>
                  <c:pt idx="97">
                    <c:v>Gloves</c:v>
                  </c:pt>
                  <c:pt idx="98">
                    <c:v>Jerseys</c:v>
                  </c:pt>
                  <c:pt idx="99">
                    <c:v>Shorts</c:v>
                  </c:pt>
                  <c:pt idx="100">
                    <c:v>Socks</c:v>
                  </c:pt>
                  <c:pt idx="101">
                    <c:v>Tights</c:v>
                  </c:pt>
                  <c:pt idx="102">
                    <c:v>Vests</c:v>
                  </c:pt>
                  <c:pt idx="103">
                    <c:v>Bottom Brackets</c:v>
                  </c:pt>
                  <c:pt idx="104">
                    <c:v>Brakes</c:v>
                  </c:pt>
                  <c:pt idx="105">
                    <c:v>Chains</c:v>
                  </c:pt>
                  <c:pt idx="106">
                    <c:v>Cranksets</c:v>
                  </c:pt>
                  <c:pt idx="107">
                    <c:v>Derailleurs</c:v>
                  </c:pt>
                  <c:pt idx="108">
                    <c:v>Handlebars</c:v>
                  </c:pt>
                  <c:pt idx="109">
                    <c:v>Mountain Frames</c:v>
                  </c:pt>
                  <c:pt idx="110">
                    <c:v>Pedals</c:v>
                  </c:pt>
                  <c:pt idx="111">
                    <c:v>Road Frames</c:v>
                  </c:pt>
                  <c:pt idx="112">
                    <c:v>Saddles</c:v>
                  </c:pt>
                  <c:pt idx="113">
                    <c:v>Touring Frames</c:v>
                  </c:pt>
                  <c:pt idx="114">
                    <c:v>Wheels</c:v>
                  </c:pt>
                  <c:pt idx="115">
                    <c:v>Bike Racks</c:v>
                  </c:pt>
                  <c:pt idx="116">
                    <c:v>Bike Stands</c:v>
                  </c:pt>
                  <c:pt idx="117">
                    <c:v>Bottles and Cages</c:v>
                  </c:pt>
                  <c:pt idx="118">
                    <c:v>Cleaners</c:v>
                  </c:pt>
                  <c:pt idx="119">
                    <c:v>Fenders</c:v>
                  </c:pt>
                  <c:pt idx="120">
                    <c:v>Helmets</c:v>
                  </c:pt>
                  <c:pt idx="121">
                    <c:v>Hydration Packs</c:v>
                  </c:pt>
                  <c:pt idx="122">
                    <c:v>Locks</c:v>
                  </c:pt>
                  <c:pt idx="123">
                    <c:v>Tires and Tubes</c:v>
                  </c:pt>
                  <c:pt idx="124">
                    <c:v>Mountain Bikes</c:v>
                  </c:pt>
                  <c:pt idx="125">
                    <c:v>Road Bikes</c:v>
                  </c:pt>
                  <c:pt idx="126">
                    <c:v>Touring Bikes</c:v>
                  </c:pt>
                  <c:pt idx="127">
                    <c:v>Caps</c:v>
                  </c:pt>
                  <c:pt idx="128">
                    <c:v>Gloves</c:v>
                  </c:pt>
                  <c:pt idx="129">
                    <c:v>Jerseys</c:v>
                  </c:pt>
                  <c:pt idx="130">
                    <c:v>Shorts</c:v>
                  </c:pt>
                  <c:pt idx="131">
                    <c:v>Socks</c:v>
                  </c:pt>
                  <c:pt idx="132">
                    <c:v>Tights</c:v>
                  </c:pt>
                  <c:pt idx="133">
                    <c:v>Vests</c:v>
                  </c:pt>
                  <c:pt idx="134">
                    <c:v>Bottom Brackets</c:v>
                  </c:pt>
                  <c:pt idx="135">
                    <c:v>Brakes</c:v>
                  </c:pt>
                  <c:pt idx="136">
                    <c:v>Chains</c:v>
                  </c:pt>
                  <c:pt idx="137">
                    <c:v>Cranksets</c:v>
                  </c:pt>
                  <c:pt idx="138">
                    <c:v>Derailleurs</c:v>
                  </c:pt>
                  <c:pt idx="139">
                    <c:v>Handlebars</c:v>
                  </c:pt>
                  <c:pt idx="140">
                    <c:v>Mountain Frames</c:v>
                  </c:pt>
                  <c:pt idx="141">
                    <c:v>Pedals</c:v>
                  </c:pt>
                  <c:pt idx="142">
                    <c:v>Road Frames</c:v>
                  </c:pt>
                  <c:pt idx="143">
                    <c:v>Saddles</c:v>
                  </c:pt>
                  <c:pt idx="144">
                    <c:v>Touring Frames</c:v>
                  </c:pt>
                  <c:pt idx="145">
                    <c:v>Wheels</c:v>
                  </c:pt>
                </c:lvl>
                <c:lvl>
                  <c:pt idx="0">
                    <c:v>Accessories</c:v>
                  </c:pt>
                  <c:pt idx="1">
                    <c:v>Bikes</c:v>
                  </c:pt>
                  <c:pt idx="2">
                    <c:v>Bikes</c:v>
                  </c:pt>
                  <c:pt idx="3">
                    <c:v>Clothing</c:v>
                  </c:pt>
                  <c:pt idx="4">
                    <c:v>Clothing</c:v>
                  </c:pt>
                  <c:pt idx="5">
                    <c:v>Clothing</c:v>
                  </c:pt>
                  <c:pt idx="6">
                    <c:v>Components</c:v>
                  </c:pt>
                  <c:pt idx="7">
                    <c:v>Components</c:v>
                  </c:pt>
                  <c:pt idx="8">
                    <c:v>Accessories</c:v>
                  </c:pt>
                  <c:pt idx="9">
                    <c:v>Bikes</c:v>
                  </c:pt>
                  <c:pt idx="10">
                    <c:v>Bikes</c:v>
                  </c:pt>
                  <c:pt idx="11">
                    <c:v>Clothing</c:v>
                  </c:pt>
                  <c:pt idx="12">
                    <c:v>Clothing</c:v>
                  </c:pt>
                  <c:pt idx="13">
                    <c:v>Clothing</c:v>
                  </c:pt>
                  <c:pt idx="14">
                    <c:v>Components</c:v>
                  </c:pt>
                  <c:pt idx="15">
                    <c:v>Components</c:v>
                  </c:pt>
                  <c:pt idx="16">
                    <c:v>Accessories</c:v>
                  </c:pt>
                  <c:pt idx="17">
                    <c:v>Accessories</c:v>
                  </c:pt>
                  <c:pt idx="18">
                    <c:v>Accessories</c:v>
                  </c:pt>
                  <c:pt idx="19">
                    <c:v>Bikes</c:v>
                  </c:pt>
                  <c:pt idx="20">
                    <c:v>Bikes</c:v>
                  </c:pt>
                  <c:pt idx="21">
                    <c:v>Clothing</c:v>
                  </c:pt>
                  <c:pt idx="22">
                    <c:v>Clothing</c:v>
                  </c:pt>
                  <c:pt idx="23">
                    <c:v>Clothing</c:v>
                  </c:pt>
                  <c:pt idx="24">
                    <c:v>Clothing</c:v>
                  </c:pt>
                  <c:pt idx="25">
                    <c:v>Clothing</c:v>
                  </c:pt>
                  <c:pt idx="26">
                    <c:v>Clothing</c:v>
                  </c:pt>
                  <c:pt idx="27">
                    <c:v>Components</c:v>
                  </c:pt>
                  <c:pt idx="28">
                    <c:v>Components</c:v>
                  </c:pt>
                  <c:pt idx="29">
                    <c:v>Components</c:v>
                  </c:pt>
                  <c:pt idx="30">
                    <c:v>Components</c:v>
                  </c:pt>
                  <c:pt idx="31">
                    <c:v>Components</c:v>
                  </c:pt>
                  <c:pt idx="32">
                    <c:v>Components</c:v>
                  </c:pt>
                  <c:pt idx="33">
                    <c:v>Accessories</c:v>
                  </c:pt>
                  <c:pt idx="34">
                    <c:v>Accessories</c:v>
                  </c:pt>
                  <c:pt idx="35">
                    <c:v>Accessories</c:v>
                  </c:pt>
                  <c:pt idx="36">
                    <c:v>Bikes</c:v>
                  </c:pt>
                  <c:pt idx="37">
                    <c:v>Bikes</c:v>
                  </c:pt>
                  <c:pt idx="38">
                    <c:v>Clothing</c:v>
                  </c:pt>
                  <c:pt idx="39">
                    <c:v>Clothing</c:v>
                  </c:pt>
                  <c:pt idx="40">
                    <c:v>Clothing</c:v>
                  </c:pt>
                  <c:pt idx="41">
                    <c:v>Clothing</c:v>
                  </c:pt>
                  <c:pt idx="42">
                    <c:v>Clothing</c:v>
                  </c:pt>
                  <c:pt idx="43">
                    <c:v>Clothing</c:v>
                  </c:pt>
                  <c:pt idx="44">
                    <c:v>Components</c:v>
                  </c:pt>
                  <c:pt idx="45">
                    <c:v>Components</c:v>
                  </c:pt>
                  <c:pt idx="46">
                    <c:v>Components</c:v>
                  </c:pt>
                  <c:pt idx="47">
                    <c:v>Components</c:v>
                  </c:pt>
                  <c:pt idx="48">
                    <c:v>Components</c:v>
                  </c:pt>
                  <c:pt idx="49">
                    <c:v>Components</c:v>
                  </c:pt>
                  <c:pt idx="50">
                    <c:v>Accessories</c:v>
                  </c:pt>
                  <c:pt idx="51">
                    <c:v>Accessories</c:v>
                  </c:pt>
                  <c:pt idx="52">
                    <c:v>Accessories</c:v>
                  </c:pt>
                  <c:pt idx="53">
                    <c:v>Bikes</c:v>
                  </c:pt>
                  <c:pt idx="54">
                    <c:v>Bikes</c:v>
                  </c:pt>
                  <c:pt idx="55">
                    <c:v>Clothing</c:v>
                  </c:pt>
                  <c:pt idx="56">
                    <c:v>Clothing</c:v>
                  </c:pt>
                  <c:pt idx="57">
                    <c:v>Clothing</c:v>
                  </c:pt>
                  <c:pt idx="58">
                    <c:v>Clothing</c:v>
                  </c:pt>
                  <c:pt idx="59">
                    <c:v>Clothing</c:v>
                  </c:pt>
                  <c:pt idx="60">
                    <c:v>Clothing</c:v>
                  </c:pt>
                  <c:pt idx="61">
                    <c:v>Components</c:v>
                  </c:pt>
                  <c:pt idx="62">
                    <c:v>Components</c:v>
                  </c:pt>
                  <c:pt idx="63">
                    <c:v>Components</c:v>
                  </c:pt>
                  <c:pt idx="64">
                    <c:v>Components</c:v>
                  </c:pt>
                  <c:pt idx="65">
                    <c:v>Components</c:v>
                  </c:pt>
                  <c:pt idx="66">
                    <c:v>Components</c:v>
                  </c:pt>
                  <c:pt idx="67">
                    <c:v>Accessories</c:v>
                  </c:pt>
                  <c:pt idx="68">
                    <c:v>Accessories</c:v>
                  </c:pt>
                  <c:pt idx="69">
                    <c:v>Accessories</c:v>
                  </c:pt>
                  <c:pt idx="70">
                    <c:v>Bikes</c:v>
                  </c:pt>
                  <c:pt idx="71">
                    <c:v>Bikes</c:v>
                  </c:pt>
                  <c:pt idx="72">
                    <c:v>Clothing</c:v>
                  </c:pt>
                  <c:pt idx="73">
                    <c:v>Clothing</c:v>
                  </c:pt>
                  <c:pt idx="74">
                    <c:v>Clothing</c:v>
                  </c:pt>
                  <c:pt idx="75">
                    <c:v>Clothing</c:v>
                  </c:pt>
                  <c:pt idx="76">
                    <c:v>Clothing</c:v>
                  </c:pt>
                  <c:pt idx="77">
                    <c:v>Clothing</c:v>
                  </c:pt>
                  <c:pt idx="78">
                    <c:v>Components</c:v>
                  </c:pt>
                  <c:pt idx="79">
                    <c:v>Components</c:v>
                  </c:pt>
                  <c:pt idx="80">
                    <c:v>Components</c:v>
                  </c:pt>
                  <c:pt idx="81">
                    <c:v>Components</c:v>
                  </c:pt>
                  <c:pt idx="82">
                    <c:v>Components</c:v>
                  </c:pt>
                  <c:pt idx="83">
                    <c:v>Components</c:v>
                  </c:pt>
                  <c:pt idx="84">
                    <c:v>Accessories</c:v>
                  </c:pt>
                  <c:pt idx="85">
                    <c:v>Accessories</c:v>
                  </c:pt>
                  <c:pt idx="86">
                    <c:v>Accessories</c:v>
                  </c:pt>
                  <c:pt idx="87">
                    <c:v>Accessories</c:v>
                  </c:pt>
                  <c:pt idx="88">
                    <c:v>Accessories</c:v>
                  </c:pt>
                  <c:pt idx="89">
                    <c:v>Accessories</c:v>
                  </c:pt>
                  <c:pt idx="90">
                    <c:v>Accessories</c:v>
                  </c:pt>
                  <c:pt idx="91">
                    <c:v>Accessories</c:v>
                  </c:pt>
                  <c:pt idx="92">
                    <c:v>Bikes</c:v>
                  </c:pt>
                  <c:pt idx="93">
                    <c:v>Bikes</c:v>
                  </c:pt>
                  <c:pt idx="94">
                    <c:v>Bikes</c:v>
                  </c:pt>
                  <c:pt idx="95">
                    <c:v>Clothing</c:v>
                  </c:pt>
                  <c:pt idx="96">
                    <c:v>Clothing</c:v>
                  </c:pt>
                  <c:pt idx="97">
                    <c:v>Clothing</c:v>
                  </c:pt>
                  <c:pt idx="98">
                    <c:v>Clothing</c:v>
                  </c:pt>
                  <c:pt idx="99">
                    <c:v>Clothing</c:v>
                  </c:pt>
                  <c:pt idx="100">
                    <c:v>Clothing</c:v>
                  </c:pt>
                  <c:pt idx="101">
                    <c:v>Clothing</c:v>
                  </c:pt>
                  <c:pt idx="102">
                    <c:v>Clothing</c:v>
                  </c:pt>
                  <c:pt idx="103">
                    <c:v>Components</c:v>
                  </c:pt>
                  <c:pt idx="104">
                    <c:v>Components</c:v>
                  </c:pt>
                  <c:pt idx="105">
                    <c:v>Components</c:v>
                  </c:pt>
                  <c:pt idx="106">
                    <c:v>Components</c:v>
                  </c:pt>
                  <c:pt idx="107">
                    <c:v>Components</c:v>
                  </c:pt>
                  <c:pt idx="108">
                    <c:v>Components</c:v>
                  </c:pt>
                  <c:pt idx="109">
                    <c:v>Components</c:v>
                  </c:pt>
                  <c:pt idx="110">
                    <c:v>Components</c:v>
                  </c:pt>
                  <c:pt idx="111">
                    <c:v>Components</c:v>
                  </c:pt>
                  <c:pt idx="112">
                    <c:v>Components</c:v>
                  </c:pt>
                  <c:pt idx="113">
                    <c:v>Components</c:v>
                  </c:pt>
                  <c:pt idx="114">
                    <c:v>Components</c:v>
                  </c:pt>
                  <c:pt idx="115">
                    <c:v>Accessories</c:v>
                  </c:pt>
                  <c:pt idx="116">
                    <c:v>Accessories</c:v>
                  </c:pt>
                  <c:pt idx="117">
                    <c:v>Accessories</c:v>
                  </c:pt>
                  <c:pt idx="118">
                    <c:v>Accessories</c:v>
                  </c:pt>
                  <c:pt idx="119">
                    <c:v>Accessories</c:v>
                  </c:pt>
                  <c:pt idx="120">
                    <c:v>Accessories</c:v>
                  </c:pt>
                  <c:pt idx="121">
                    <c:v>Accessories</c:v>
                  </c:pt>
                  <c:pt idx="122">
                    <c:v>Accessories</c:v>
                  </c:pt>
                  <c:pt idx="123">
                    <c:v>Accessories</c:v>
                  </c:pt>
                  <c:pt idx="124">
                    <c:v>Bikes</c:v>
                  </c:pt>
                  <c:pt idx="125">
                    <c:v>Bikes</c:v>
                  </c:pt>
                  <c:pt idx="126">
                    <c:v>Bikes</c:v>
                  </c:pt>
                  <c:pt idx="127">
                    <c:v>Clothing</c:v>
                  </c:pt>
                  <c:pt idx="128">
                    <c:v>Clothing</c:v>
                  </c:pt>
                  <c:pt idx="129">
                    <c:v>Clothing</c:v>
                  </c:pt>
                  <c:pt idx="130">
                    <c:v>Clothing</c:v>
                  </c:pt>
                  <c:pt idx="131">
                    <c:v>Clothing</c:v>
                  </c:pt>
                  <c:pt idx="132">
                    <c:v>Clothing</c:v>
                  </c:pt>
                  <c:pt idx="133">
                    <c:v>Clothing</c:v>
                  </c:pt>
                  <c:pt idx="134">
                    <c:v>Components</c:v>
                  </c:pt>
                  <c:pt idx="135">
                    <c:v>Components</c:v>
                  </c:pt>
                  <c:pt idx="136">
                    <c:v>Components</c:v>
                  </c:pt>
                  <c:pt idx="137">
                    <c:v>Components</c:v>
                  </c:pt>
                  <c:pt idx="138">
                    <c:v>Components</c:v>
                  </c:pt>
                  <c:pt idx="139">
                    <c:v>Components</c:v>
                  </c:pt>
                  <c:pt idx="140">
                    <c:v>Components</c:v>
                  </c:pt>
                  <c:pt idx="141">
                    <c:v>Components</c:v>
                  </c:pt>
                  <c:pt idx="142">
                    <c:v>Components</c:v>
                  </c:pt>
                  <c:pt idx="143">
                    <c:v>Components</c:v>
                  </c:pt>
                  <c:pt idx="144">
                    <c:v>Components</c:v>
                  </c:pt>
                  <c:pt idx="145">
                    <c:v>Components</c:v>
                  </c:pt>
                </c:lvl>
                <c:lvl>
                  <c:pt idx="0">
                    <c:v>Q1</c:v>
                  </c:pt>
                  <c:pt idx="1">
                    <c:v>Q1</c:v>
                  </c:pt>
                  <c:pt idx="2">
                    <c:v>Q1</c:v>
                  </c:pt>
                  <c:pt idx="3">
                    <c:v>Q1</c:v>
                  </c:pt>
                  <c:pt idx="4">
                    <c:v>Q1</c:v>
                  </c:pt>
                  <c:pt idx="5">
                    <c:v>Q1</c:v>
                  </c:pt>
                  <c:pt idx="6">
                    <c:v>Q1</c:v>
                  </c:pt>
                  <c:pt idx="7">
                    <c:v>Q1</c:v>
                  </c:pt>
                  <c:pt idx="8">
                    <c:v>Q2</c:v>
                  </c:pt>
                  <c:pt idx="9">
                    <c:v>Q2</c:v>
                  </c:pt>
                  <c:pt idx="10">
                    <c:v>Q2</c:v>
                  </c:pt>
                  <c:pt idx="11">
                    <c:v>Q2</c:v>
                  </c:pt>
                  <c:pt idx="12">
                    <c:v>Q2</c:v>
                  </c:pt>
                  <c:pt idx="13">
                    <c:v>Q2</c:v>
                  </c:pt>
                  <c:pt idx="14">
                    <c:v>Q2</c:v>
                  </c:pt>
                  <c:pt idx="15">
                    <c:v>Q2</c:v>
                  </c:pt>
                  <c:pt idx="16">
                    <c:v>Q3</c:v>
                  </c:pt>
                  <c:pt idx="17">
                    <c:v>Q3</c:v>
                  </c:pt>
                  <c:pt idx="18">
                    <c:v>Q3</c:v>
                  </c:pt>
                  <c:pt idx="19">
                    <c:v>Q3</c:v>
                  </c:pt>
                  <c:pt idx="20">
                    <c:v>Q3</c:v>
                  </c:pt>
                  <c:pt idx="21">
                    <c:v>Q3</c:v>
                  </c:pt>
                  <c:pt idx="22">
                    <c:v>Q3</c:v>
                  </c:pt>
                  <c:pt idx="23">
                    <c:v>Q3</c:v>
                  </c:pt>
                  <c:pt idx="24">
                    <c:v>Q3</c:v>
                  </c:pt>
                  <c:pt idx="25">
                    <c:v>Q3</c:v>
                  </c:pt>
                  <c:pt idx="26">
                    <c:v>Q3</c:v>
                  </c:pt>
                  <c:pt idx="27">
                    <c:v>Q3</c:v>
                  </c:pt>
                  <c:pt idx="28">
                    <c:v>Q3</c:v>
                  </c:pt>
                  <c:pt idx="29">
                    <c:v>Q3</c:v>
                  </c:pt>
                  <c:pt idx="30">
                    <c:v>Q3</c:v>
                  </c:pt>
                  <c:pt idx="31">
                    <c:v>Q3</c:v>
                  </c:pt>
                  <c:pt idx="32">
                    <c:v>Q3</c:v>
                  </c:pt>
                  <c:pt idx="33">
                    <c:v>Q4</c:v>
                  </c:pt>
                  <c:pt idx="34">
                    <c:v>Q4</c:v>
                  </c:pt>
                  <c:pt idx="35">
                    <c:v>Q4</c:v>
                  </c:pt>
                  <c:pt idx="36">
                    <c:v>Q4</c:v>
                  </c:pt>
                  <c:pt idx="37">
                    <c:v>Q4</c:v>
                  </c:pt>
                  <c:pt idx="38">
                    <c:v>Q4</c:v>
                  </c:pt>
                  <c:pt idx="39">
                    <c:v>Q4</c:v>
                  </c:pt>
                  <c:pt idx="40">
                    <c:v>Q4</c:v>
                  </c:pt>
                  <c:pt idx="41">
                    <c:v>Q4</c:v>
                  </c:pt>
                  <c:pt idx="42">
                    <c:v>Q4</c:v>
                  </c:pt>
                  <c:pt idx="43">
                    <c:v>Q4</c:v>
                  </c:pt>
                  <c:pt idx="44">
                    <c:v>Q4</c:v>
                  </c:pt>
                  <c:pt idx="45">
                    <c:v>Q4</c:v>
                  </c:pt>
                  <c:pt idx="46">
                    <c:v>Q4</c:v>
                  </c:pt>
                  <c:pt idx="47">
                    <c:v>Q4</c:v>
                  </c:pt>
                  <c:pt idx="48">
                    <c:v>Q4</c:v>
                  </c:pt>
                  <c:pt idx="49">
                    <c:v>Q4</c:v>
                  </c:pt>
                  <c:pt idx="50">
                    <c:v>Q1</c:v>
                  </c:pt>
                  <c:pt idx="51">
                    <c:v>Q1</c:v>
                  </c:pt>
                  <c:pt idx="52">
                    <c:v>Q1</c:v>
                  </c:pt>
                  <c:pt idx="53">
                    <c:v>Q1</c:v>
                  </c:pt>
                  <c:pt idx="54">
                    <c:v>Q1</c:v>
                  </c:pt>
                  <c:pt idx="55">
                    <c:v>Q1</c:v>
                  </c:pt>
                  <c:pt idx="56">
                    <c:v>Q1</c:v>
                  </c:pt>
                  <c:pt idx="57">
                    <c:v>Q1</c:v>
                  </c:pt>
                  <c:pt idx="58">
                    <c:v>Q1</c:v>
                  </c:pt>
                  <c:pt idx="59">
                    <c:v>Q1</c:v>
                  </c:pt>
                  <c:pt idx="60">
                    <c:v>Q1</c:v>
                  </c:pt>
                  <c:pt idx="61">
                    <c:v>Q1</c:v>
                  </c:pt>
                  <c:pt idx="62">
                    <c:v>Q1</c:v>
                  </c:pt>
                  <c:pt idx="63">
                    <c:v>Q1</c:v>
                  </c:pt>
                  <c:pt idx="64">
                    <c:v>Q1</c:v>
                  </c:pt>
                  <c:pt idx="65">
                    <c:v>Q1</c:v>
                  </c:pt>
                  <c:pt idx="66">
                    <c:v>Q1</c:v>
                  </c:pt>
                  <c:pt idx="67">
                    <c:v>Q2</c:v>
                  </c:pt>
                  <c:pt idx="68">
                    <c:v>Q2</c:v>
                  </c:pt>
                  <c:pt idx="69">
                    <c:v>Q2</c:v>
                  </c:pt>
                  <c:pt idx="70">
                    <c:v>Q2</c:v>
                  </c:pt>
                  <c:pt idx="71">
                    <c:v>Q2</c:v>
                  </c:pt>
                  <c:pt idx="72">
                    <c:v>Q2</c:v>
                  </c:pt>
                  <c:pt idx="73">
                    <c:v>Q2</c:v>
                  </c:pt>
                  <c:pt idx="74">
                    <c:v>Q2</c:v>
                  </c:pt>
                  <c:pt idx="75">
                    <c:v>Q2</c:v>
                  </c:pt>
                  <c:pt idx="76">
                    <c:v>Q2</c:v>
                  </c:pt>
                  <c:pt idx="77">
                    <c:v>Q2</c:v>
                  </c:pt>
                  <c:pt idx="78">
                    <c:v>Q2</c:v>
                  </c:pt>
                  <c:pt idx="79">
                    <c:v>Q2</c:v>
                  </c:pt>
                  <c:pt idx="80">
                    <c:v>Q2</c:v>
                  </c:pt>
                  <c:pt idx="81">
                    <c:v>Q2</c:v>
                  </c:pt>
                  <c:pt idx="82">
                    <c:v>Q2</c:v>
                  </c:pt>
                  <c:pt idx="83">
                    <c:v>Q2</c:v>
                  </c:pt>
                  <c:pt idx="84">
                    <c:v>Q3</c:v>
                  </c:pt>
                  <c:pt idx="85">
                    <c:v>Q3</c:v>
                  </c:pt>
                  <c:pt idx="86">
                    <c:v>Q3</c:v>
                  </c:pt>
                  <c:pt idx="87">
                    <c:v>Q3</c:v>
                  </c:pt>
                  <c:pt idx="88">
                    <c:v>Q3</c:v>
                  </c:pt>
                  <c:pt idx="89">
                    <c:v>Q3</c:v>
                  </c:pt>
                  <c:pt idx="90">
                    <c:v>Q3</c:v>
                  </c:pt>
                  <c:pt idx="91">
                    <c:v>Q3</c:v>
                  </c:pt>
                  <c:pt idx="92">
                    <c:v>Q3</c:v>
                  </c:pt>
                  <c:pt idx="93">
                    <c:v>Q3</c:v>
                  </c:pt>
                  <c:pt idx="94">
                    <c:v>Q3</c:v>
                  </c:pt>
                  <c:pt idx="95">
                    <c:v>Q3</c:v>
                  </c:pt>
                  <c:pt idx="96">
                    <c:v>Q3</c:v>
                  </c:pt>
                  <c:pt idx="97">
                    <c:v>Q3</c:v>
                  </c:pt>
                  <c:pt idx="98">
                    <c:v>Q3</c:v>
                  </c:pt>
                  <c:pt idx="99">
                    <c:v>Q3</c:v>
                  </c:pt>
                  <c:pt idx="100">
                    <c:v>Q3</c:v>
                  </c:pt>
                  <c:pt idx="101">
                    <c:v>Q3</c:v>
                  </c:pt>
                  <c:pt idx="102">
                    <c:v>Q3</c:v>
                  </c:pt>
                  <c:pt idx="103">
                    <c:v>Q3</c:v>
                  </c:pt>
                  <c:pt idx="104">
                    <c:v>Q3</c:v>
                  </c:pt>
                  <c:pt idx="105">
                    <c:v>Q3</c:v>
                  </c:pt>
                  <c:pt idx="106">
                    <c:v>Q3</c:v>
                  </c:pt>
                  <c:pt idx="107">
                    <c:v>Q3</c:v>
                  </c:pt>
                  <c:pt idx="108">
                    <c:v>Q3</c:v>
                  </c:pt>
                  <c:pt idx="109">
                    <c:v>Q3</c:v>
                  </c:pt>
                  <c:pt idx="110">
                    <c:v>Q3</c:v>
                  </c:pt>
                  <c:pt idx="111">
                    <c:v>Q3</c:v>
                  </c:pt>
                  <c:pt idx="112">
                    <c:v>Q3</c:v>
                  </c:pt>
                  <c:pt idx="113">
                    <c:v>Q3</c:v>
                  </c:pt>
                  <c:pt idx="114">
                    <c:v>Q3</c:v>
                  </c:pt>
                  <c:pt idx="115">
                    <c:v>Q4</c:v>
                  </c:pt>
                  <c:pt idx="116">
                    <c:v>Q4</c:v>
                  </c:pt>
                  <c:pt idx="117">
                    <c:v>Q4</c:v>
                  </c:pt>
                  <c:pt idx="118">
                    <c:v>Q4</c:v>
                  </c:pt>
                  <c:pt idx="119">
                    <c:v>Q4</c:v>
                  </c:pt>
                  <c:pt idx="120">
                    <c:v>Q4</c:v>
                  </c:pt>
                  <c:pt idx="121">
                    <c:v>Q4</c:v>
                  </c:pt>
                  <c:pt idx="122">
                    <c:v>Q4</c:v>
                  </c:pt>
                  <c:pt idx="123">
                    <c:v>Q4</c:v>
                  </c:pt>
                  <c:pt idx="124">
                    <c:v>Q4</c:v>
                  </c:pt>
                  <c:pt idx="125">
                    <c:v>Q4</c:v>
                  </c:pt>
                  <c:pt idx="126">
                    <c:v>Q4</c:v>
                  </c:pt>
                  <c:pt idx="127">
                    <c:v>Q4</c:v>
                  </c:pt>
                  <c:pt idx="128">
                    <c:v>Q4</c:v>
                  </c:pt>
                  <c:pt idx="129">
                    <c:v>Q4</c:v>
                  </c:pt>
                  <c:pt idx="130">
                    <c:v>Q4</c:v>
                  </c:pt>
                  <c:pt idx="131">
                    <c:v>Q4</c:v>
                  </c:pt>
                  <c:pt idx="132">
                    <c:v>Q4</c:v>
                  </c:pt>
                  <c:pt idx="133">
                    <c:v>Q4</c:v>
                  </c:pt>
                  <c:pt idx="134">
                    <c:v>Q4</c:v>
                  </c:pt>
                  <c:pt idx="135">
                    <c:v>Q4</c:v>
                  </c:pt>
                  <c:pt idx="136">
                    <c:v>Q4</c:v>
                  </c:pt>
                  <c:pt idx="137">
                    <c:v>Q4</c:v>
                  </c:pt>
                  <c:pt idx="138">
                    <c:v>Q4</c:v>
                  </c:pt>
                  <c:pt idx="139">
                    <c:v>Q4</c:v>
                  </c:pt>
                  <c:pt idx="140">
                    <c:v>Q4</c:v>
                  </c:pt>
                  <c:pt idx="141">
                    <c:v>Q4</c:v>
                  </c:pt>
                  <c:pt idx="142">
                    <c:v>Q4</c:v>
                  </c:pt>
                  <c:pt idx="143">
                    <c:v>Q4</c:v>
                  </c:pt>
                  <c:pt idx="144">
                    <c:v>Q4</c:v>
                  </c:pt>
                  <c:pt idx="145">
                    <c:v>Q4</c:v>
                  </c:pt>
                </c:lvl>
                <c:lvl>
                  <c:pt idx="0">
                    <c:v>2002</c:v>
                  </c:pt>
                  <c:pt idx="1">
                    <c:v>2002</c:v>
                  </c:pt>
                  <c:pt idx="2">
                    <c:v>2002</c:v>
                  </c:pt>
                  <c:pt idx="3">
                    <c:v>2002</c:v>
                  </c:pt>
                  <c:pt idx="4">
                    <c:v>2002</c:v>
                  </c:pt>
                  <c:pt idx="5">
                    <c:v>2002</c:v>
                  </c:pt>
                  <c:pt idx="6">
                    <c:v>2002</c:v>
                  </c:pt>
                  <c:pt idx="7">
                    <c:v>2002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2002</c:v>
                  </c:pt>
                  <c:pt idx="11">
                    <c:v>2002</c:v>
                  </c:pt>
                  <c:pt idx="12">
                    <c:v>2002</c:v>
                  </c:pt>
                  <c:pt idx="13">
                    <c:v>2002</c:v>
                  </c:pt>
                  <c:pt idx="14">
                    <c:v>2002</c:v>
                  </c:pt>
                  <c:pt idx="15">
                    <c:v>2002</c:v>
                  </c:pt>
                  <c:pt idx="16">
                    <c:v>2002</c:v>
                  </c:pt>
                  <c:pt idx="17">
                    <c:v>2002</c:v>
                  </c:pt>
                  <c:pt idx="18">
                    <c:v>2002</c:v>
                  </c:pt>
                  <c:pt idx="19">
                    <c:v>2002</c:v>
                  </c:pt>
                  <c:pt idx="20">
                    <c:v>2002</c:v>
                  </c:pt>
                  <c:pt idx="21">
                    <c:v>2002</c:v>
                  </c:pt>
                  <c:pt idx="22">
                    <c:v>2002</c:v>
                  </c:pt>
                  <c:pt idx="23">
                    <c:v>2002</c:v>
                  </c:pt>
                  <c:pt idx="24">
                    <c:v>2002</c:v>
                  </c:pt>
                  <c:pt idx="25">
                    <c:v>2002</c:v>
                  </c:pt>
                  <c:pt idx="26">
                    <c:v>2002</c:v>
                  </c:pt>
                  <c:pt idx="27">
                    <c:v>2002</c:v>
                  </c:pt>
                  <c:pt idx="28">
                    <c:v>2002</c:v>
                  </c:pt>
                  <c:pt idx="29">
                    <c:v>2002</c:v>
                  </c:pt>
                  <c:pt idx="30">
                    <c:v>2002</c:v>
                  </c:pt>
                  <c:pt idx="31">
                    <c:v>2002</c:v>
                  </c:pt>
                  <c:pt idx="32">
                    <c:v>2002</c:v>
                  </c:pt>
                  <c:pt idx="33">
                    <c:v>2002</c:v>
                  </c:pt>
                  <c:pt idx="34">
                    <c:v>2002</c:v>
                  </c:pt>
                  <c:pt idx="35">
                    <c:v>2002</c:v>
                  </c:pt>
                  <c:pt idx="36">
                    <c:v>2002</c:v>
                  </c:pt>
                  <c:pt idx="37">
                    <c:v>2002</c:v>
                  </c:pt>
                  <c:pt idx="38">
                    <c:v>2002</c:v>
                  </c:pt>
                  <c:pt idx="39">
                    <c:v>2002</c:v>
                  </c:pt>
                  <c:pt idx="40">
                    <c:v>2002</c:v>
                  </c:pt>
                  <c:pt idx="41">
                    <c:v>2002</c:v>
                  </c:pt>
                  <c:pt idx="42">
                    <c:v>2002</c:v>
                  </c:pt>
                  <c:pt idx="43">
                    <c:v>2002</c:v>
                  </c:pt>
                  <c:pt idx="44">
                    <c:v>2002</c:v>
                  </c:pt>
                  <c:pt idx="45">
                    <c:v>2002</c:v>
                  </c:pt>
                  <c:pt idx="46">
                    <c:v>2002</c:v>
                  </c:pt>
                  <c:pt idx="47">
                    <c:v>2002</c:v>
                  </c:pt>
                  <c:pt idx="48">
                    <c:v>2002</c:v>
                  </c:pt>
                  <c:pt idx="49">
                    <c:v>2002</c:v>
                  </c:pt>
                  <c:pt idx="50">
                    <c:v>2003</c:v>
                  </c:pt>
                  <c:pt idx="51">
                    <c:v>2003</c:v>
                  </c:pt>
                  <c:pt idx="52">
                    <c:v>2003</c:v>
                  </c:pt>
                  <c:pt idx="53">
                    <c:v>2003</c:v>
                  </c:pt>
                  <c:pt idx="54">
                    <c:v>2003</c:v>
                  </c:pt>
                  <c:pt idx="55">
                    <c:v>2003</c:v>
                  </c:pt>
                  <c:pt idx="56">
                    <c:v>2003</c:v>
                  </c:pt>
                  <c:pt idx="57">
                    <c:v>2003</c:v>
                  </c:pt>
                  <c:pt idx="58">
                    <c:v>2003</c:v>
                  </c:pt>
                  <c:pt idx="59">
                    <c:v>2003</c:v>
                  </c:pt>
                  <c:pt idx="60">
                    <c:v>2003</c:v>
                  </c:pt>
                  <c:pt idx="61">
                    <c:v>2003</c:v>
                  </c:pt>
                  <c:pt idx="62">
                    <c:v>2003</c:v>
                  </c:pt>
                  <c:pt idx="63">
                    <c:v>2003</c:v>
                  </c:pt>
                  <c:pt idx="64">
                    <c:v>2003</c:v>
                  </c:pt>
                  <c:pt idx="65">
                    <c:v>2003</c:v>
                  </c:pt>
                  <c:pt idx="66">
                    <c:v>2003</c:v>
                  </c:pt>
                  <c:pt idx="67">
                    <c:v>2003</c:v>
                  </c:pt>
                  <c:pt idx="68">
                    <c:v>2003</c:v>
                  </c:pt>
                  <c:pt idx="69">
                    <c:v>2003</c:v>
                  </c:pt>
                  <c:pt idx="70">
                    <c:v>2003</c:v>
                  </c:pt>
                  <c:pt idx="71">
                    <c:v>2003</c:v>
                  </c:pt>
                  <c:pt idx="72">
                    <c:v>2003</c:v>
                  </c:pt>
                  <c:pt idx="73">
                    <c:v>2003</c:v>
                  </c:pt>
                  <c:pt idx="74">
                    <c:v>2003</c:v>
                  </c:pt>
                  <c:pt idx="75">
                    <c:v>2003</c:v>
                  </c:pt>
                  <c:pt idx="76">
                    <c:v>2003</c:v>
                  </c:pt>
                  <c:pt idx="77">
                    <c:v>2003</c:v>
                  </c:pt>
                  <c:pt idx="78">
                    <c:v>2003</c:v>
                  </c:pt>
                  <c:pt idx="79">
                    <c:v>2003</c:v>
                  </c:pt>
                  <c:pt idx="80">
                    <c:v>2003</c:v>
                  </c:pt>
                  <c:pt idx="81">
                    <c:v>2003</c:v>
                  </c:pt>
                  <c:pt idx="82">
                    <c:v>2003</c:v>
                  </c:pt>
                  <c:pt idx="83">
                    <c:v>2003</c:v>
                  </c:pt>
                  <c:pt idx="84">
                    <c:v>2003</c:v>
                  </c:pt>
                  <c:pt idx="85">
                    <c:v>2003</c:v>
                  </c:pt>
                  <c:pt idx="86">
                    <c:v>2003</c:v>
                  </c:pt>
                  <c:pt idx="87">
                    <c:v>2003</c:v>
                  </c:pt>
                  <c:pt idx="88">
                    <c:v>2003</c:v>
                  </c:pt>
                  <c:pt idx="89">
                    <c:v>2003</c:v>
                  </c:pt>
                  <c:pt idx="90">
                    <c:v>2003</c:v>
                  </c:pt>
                  <c:pt idx="91">
                    <c:v>2003</c:v>
                  </c:pt>
                  <c:pt idx="92">
                    <c:v>2003</c:v>
                  </c:pt>
                  <c:pt idx="93">
                    <c:v>2003</c:v>
                  </c:pt>
                  <c:pt idx="94">
                    <c:v>2003</c:v>
                  </c:pt>
                  <c:pt idx="95">
                    <c:v>2003</c:v>
                  </c:pt>
                  <c:pt idx="96">
                    <c:v>2003</c:v>
                  </c:pt>
                  <c:pt idx="97">
                    <c:v>2003</c:v>
                  </c:pt>
                  <c:pt idx="98">
                    <c:v>2003</c:v>
                  </c:pt>
                  <c:pt idx="99">
                    <c:v>2003</c:v>
                  </c:pt>
                  <c:pt idx="100">
                    <c:v>2003</c:v>
                  </c:pt>
                  <c:pt idx="101">
                    <c:v>2003</c:v>
                  </c:pt>
                  <c:pt idx="102">
                    <c:v>2003</c:v>
                  </c:pt>
                  <c:pt idx="103">
                    <c:v>2003</c:v>
                  </c:pt>
                  <c:pt idx="104">
                    <c:v>2003</c:v>
                  </c:pt>
                  <c:pt idx="105">
                    <c:v>2003</c:v>
                  </c:pt>
                  <c:pt idx="106">
                    <c:v>2003</c:v>
                  </c:pt>
                  <c:pt idx="107">
                    <c:v>2003</c:v>
                  </c:pt>
                  <c:pt idx="108">
                    <c:v>2003</c:v>
                  </c:pt>
                  <c:pt idx="109">
                    <c:v>2003</c:v>
                  </c:pt>
                  <c:pt idx="110">
                    <c:v>2003</c:v>
                  </c:pt>
                  <c:pt idx="111">
                    <c:v>2003</c:v>
                  </c:pt>
                  <c:pt idx="112">
                    <c:v>2003</c:v>
                  </c:pt>
                  <c:pt idx="113">
                    <c:v>2003</c:v>
                  </c:pt>
                  <c:pt idx="114">
                    <c:v>2003</c:v>
                  </c:pt>
                  <c:pt idx="115">
                    <c:v>2003</c:v>
                  </c:pt>
                  <c:pt idx="116">
                    <c:v>2003</c:v>
                  </c:pt>
                  <c:pt idx="117">
                    <c:v>2003</c:v>
                  </c:pt>
                  <c:pt idx="118">
                    <c:v>2003</c:v>
                  </c:pt>
                  <c:pt idx="119">
                    <c:v>2003</c:v>
                  </c:pt>
                  <c:pt idx="120">
                    <c:v>2003</c:v>
                  </c:pt>
                  <c:pt idx="121">
                    <c:v>2003</c:v>
                  </c:pt>
                  <c:pt idx="122">
                    <c:v>2003</c:v>
                  </c:pt>
                  <c:pt idx="123">
                    <c:v>2003</c:v>
                  </c:pt>
                  <c:pt idx="124">
                    <c:v>2003</c:v>
                  </c:pt>
                  <c:pt idx="125">
                    <c:v>2003</c:v>
                  </c:pt>
                  <c:pt idx="126">
                    <c:v>2003</c:v>
                  </c:pt>
                  <c:pt idx="127">
                    <c:v>2003</c:v>
                  </c:pt>
                  <c:pt idx="128">
                    <c:v>2003</c:v>
                  </c:pt>
                  <c:pt idx="129">
                    <c:v>2003</c:v>
                  </c:pt>
                  <c:pt idx="130">
                    <c:v>2003</c:v>
                  </c:pt>
                  <c:pt idx="131">
                    <c:v>2003</c:v>
                  </c:pt>
                  <c:pt idx="132">
                    <c:v>2003</c:v>
                  </c:pt>
                  <c:pt idx="133">
                    <c:v>2003</c:v>
                  </c:pt>
                  <c:pt idx="134">
                    <c:v>2003</c:v>
                  </c:pt>
                  <c:pt idx="135">
                    <c:v>2003</c:v>
                  </c:pt>
                  <c:pt idx="136">
                    <c:v>2003</c:v>
                  </c:pt>
                  <c:pt idx="137">
                    <c:v>2003</c:v>
                  </c:pt>
                  <c:pt idx="138">
                    <c:v>2003</c:v>
                  </c:pt>
                  <c:pt idx="139">
                    <c:v>2003</c:v>
                  </c:pt>
                  <c:pt idx="140">
                    <c:v>2003</c:v>
                  </c:pt>
                  <c:pt idx="141">
                    <c:v>2003</c:v>
                  </c:pt>
                  <c:pt idx="142">
                    <c:v>2003</c:v>
                  </c:pt>
                  <c:pt idx="143">
                    <c:v>2003</c:v>
                  </c:pt>
                  <c:pt idx="144">
                    <c:v>2003</c:v>
                  </c:pt>
                  <c:pt idx="145">
                    <c:v>2003</c:v>
                  </c:pt>
                </c:lvl>
              </c:multiLvlStrCache>
            </c:multiLvlStrRef>
          </c:xVal>
          <c:yVal>
            <c:numRef>
              <c:f>DataTable!$F$4:$F$149</c:f>
              <c:numCache>
                <c:formatCode>"￥"#,##0.00;"￥"\-#,##0.00</c:formatCode>
                <c:ptCount val="146"/>
                <c:pt idx="0">
                  <c:v>4945.6925000000001</c:v>
                </c:pt>
                <c:pt idx="1">
                  <c:v>2497517.6260000002</c:v>
                </c:pt>
                <c:pt idx="2">
                  <c:v>3171787.6112000002</c:v>
                </c:pt>
                <c:pt idx="3">
                  <c:v>921.29510000000005</c:v>
                </c:pt>
                <c:pt idx="4">
                  <c:v>9517.3320000000003</c:v>
                </c:pt>
                <c:pt idx="5">
                  <c:v>1273.855</c:v>
                </c:pt>
                <c:pt idx="6">
                  <c:v>127557.645</c:v>
                </c:pt>
                <c:pt idx="7">
                  <c:v>47486.1204</c:v>
                </c:pt>
                <c:pt idx="8">
                  <c:v>11638.862800000001</c:v>
                </c:pt>
                <c:pt idx="9">
                  <c:v>2416836.6143999998</c:v>
                </c:pt>
                <c:pt idx="10">
                  <c:v>3478963.5378</c:v>
                </c:pt>
                <c:pt idx="11">
                  <c:v>1479.1896999999999</c:v>
                </c:pt>
                <c:pt idx="12">
                  <c:v>16931.236199999999</c:v>
                </c:pt>
                <c:pt idx="13">
                  <c:v>1899.62</c:v>
                </c:pt>
                <c:pt idx="14">
                  <c:v>220935.1648</c:v>
                </c:pt>
                <c:pt idx="15">
                  <c:v>155311.4063</c:v>
                </c:pt>
                <c:pt idx="16">
                  <c:v>33853.103300000002</c:v>
                </c:pt>
                <c:pt idx="17">
                  <c:v>6325</c:v>
                </c:pt>
                <c:pt idx="18">
                  <c:v>5157.0201999999999</c:v>
                </c:pt>
                <c:pt idx="19">
                  <c:v>3141467.2549000001</c:v>
                </c:pt>
                <c:pt idx="20">
                  <c:v>4930692.7824999997</c:v>
                </c:pt>
                <c:pt idx="21">
                  <c:v>66859.870299999995</c:v>
                </c:pt>
                <c:pt idx="22">
                  <c:v>3990.6653000000001</c:v>
                </c:pt>
                <c:pt idx="23">
                  <c:v>52536.876700000001</c:v>
                </c:pt>
                <c:pt idx="24">
                  <c:v>48901.7598</c:v>
                </c:pt>
                <c:pt idx="25">
                  <c:v>26207.231400000001</c:v>
                </c:pt>
                <c:pt idx="26">
                  <c:v>67088.303700000004</c:v>
                </c:pt>
                <c:pt idx="27">
                  <c:v>26166.782800000001</c:v>
                </c:pt>
                <c:pt idx="28">
                  <c:v>35341.086300000003</c:v>
                </c:pt>
                <c:pt idx="29">
                  <c:v>19701.900099999999</c:v>
                </c:pt>
                <c:pt idx="30">
                  <c:v>608352.87540000002</c:v>
                </c:pt>
                <c:pt idx="31">
                  <c:v>957715.19420000003</c:v>
                </c:pt>
                <c:pt idx="32">
                  <c:v>288627.8321</c:v>
                </c:pt>
                <c:pt idx="33">
                  <c:v>24870.774600000001</c:v>
                </c:pt>
                <c:pt idx="34">
                  <c:v>3780</c:v>
                </c:pt>
                <c:pt idx="35">
                  <c:v>3226.386</c:v>
                </c:pt>
                <c:pt idx="36">
                  <c:v>2837646.7492999998</c:v>
                </c:pt>
                <c:pt idx="37">
                  <c:v>4189621.8590000002</c:v>
                </c:pt>
                <c:pt idx="38">
                  <c:v>35322.874799999998</c:v>
                </c:pt>
                <c:pt idx="39">
                  <c:v>3075.5940000000001</c:v>
                </c:pt>
                <c:pt idx="40">
                  <c:v>38360.2071</c:v>
                </c:pt>
                <c:pt idx="41">
                  <c:v>35495.315600000002</c:v>
                </c:pt>
                <c:pt idx="42">
                  <c:v>23176.536599999999</c:v>
                </c:pt>
                <c:pt idx="43">
                  <c:v>56782.428</c:v>
                </c:pt>
                <c:pt idx="44">
                  <c:v>23543.106</c:v>
                </c:pt>
                <c:pt idx="45">
                  <c:v>18309.445199999998</c:v>
                </c:pt>
                <c:pt idx="46">
                  <c:v>16382.0934</c:v>
                </c:pt>
                <c:pt idx="47">
                  <c:v>443599.27559999999</c:v>
                </c:pt>
                <c:pt idx="48">
                  <c:v>458089.42460000003</c:v>
                </c:pt>
                <c:pt idx="49">
                  <c:v>163921.88699999999</c:v>
                </c:pt>
                <c:pt idx="50">
                  <c:v>11659.7222</c:v>
                </c:pt>
                <c:pt idx="51">
                  <c:v>2205</c:v>
                </c:pt>
                <c:pt idx="52">
                  <c:v>1763.1179999999999</c:v>
                </c:pt>
                <c:pt idx="53">
                  <c:v>2517500.0531000001</c:v>
                </c:pt>
                <c:pt idx="54">
                  <c:v>3584254.7760000001</c:v>
                </c:pt>
                <c:pt idx="55">
                  <c:v>21543.606</c:v>
                </c:pt>
                <c:pt idx="56">
                  <c:v>1782.0812000000001</c:v>
                </c:pt>
                <c:pt idx="57">
                  <c:v>25691.753199999999</c:v>
                </c:pt>
                <c:pt idx="58">
                  <c:v>18205.0206</c:v>
                </c:pt>
                <c:pt idx="59">
                  <c:v>11230.128000000001</c:v>
                </c:pt>
                <c:pt idx="60">
                  <c:v>27588.071100000001</c:v>
                </c:pt>
                <c:pt idx="61">
                  <c:v>9913.9680000000008</c:v>
                </c:pt>
                <c:pt idx="62">
                  <c:v>6274.9870000000001</c:v>
                </c:pt>
                <c:pt idx="63">
                  <c:v>10949.636200000001</c:v>
                </c:pt>
                <c:pt idx="64">
                  <c:v>236070.3535</c:v>
                </c:pt>
                <c:pt idx="65">
                  <c:v>132691.67009999999</c:v>
                </c:pt>
                <c:pt idx="66">
                  <c:v>63185.828999999998</c:v>
                </c:pt>
                <c:pt idx="67">
                  <c:v>25524.145199999999</c:v>
                </c:pt>
                <c:pt idx="68">
                  <c:v>3939</c:v>
                </c:pt>
                <c:pt idx="69">
                  <c:v>3382.308</c:v>
                </c:pt>
                <c:pt idx="70">
                  <c:v>2908658.6683999998</c:v>
                </c:pt>
                <c:pt idx="71">
                  <c:v>4119658.6505999998</c:v>
                </c:pt>
                <c:pt idx="72">
                  <c:v>43457.970800000003</c:v>
                </c:pt>
                <c:pt idx="73">
                  <c:v>2939.7071999999998</c:v>
                </c:pt>
                <c:pt idx="74">
                  <c:v>41875.991900000001</c:v>
                </c:pt>
                <c:pt idx="75">
                  <c:v>31334.608800000002</c:v>
                </c:pt>
                <c:pt idx="76">
                  <c:v>21423.628799999999</c:v>
                </c:pt>
                <c:pt idx="77">
                  <c:v>51600.618999999999</c:v>
                </c:pt>
                <c:pt idx="78">
                  <c:v>18345.101999999999</c:v>
                </c:pt>
                <c:pt idx="79">
                  <c:v>17194.214599999999</c:v>
                </c:pt>
                <c:pt idx="80">
                  <c:v>14102.254800000001</c:v>
                </c:pt>
                <c:pt idx="81">
                  <c:v>440260.98310000001</c:v>
                </c:pt>
                <c:pt idx="82">
                  <c:v>457688.84009999997</c:v>
                </c:pt>
                <c:pt idx="83">
                  <c:v>163929.94349999999</c:v>
                </c:pt>
                <c:pt idx="84">
                  <c:v>75920.399999999994</c:v>
                </c:pt>
                <c:pt idx="85">
                  <c:v>6996</c:v>
                </c:pt>
                <c:pt idx="86">
                  <c:v>11854.260899999999</c:v>
                </c:pt>
                <c:pt idx="87">
                  <c:v>5137.4489999999996</c:v>
                </c:pt>
                <c:pt idx="88">
                  <c:v>7649.04</c:v>
                </c:pt>
                <c:pt idx="89">
                  <c:v>81538.246700000003</c:v>
                </c:pt>
                <c:pt idx="90">
                  <c:v>31577.457600000002</c:v>
                </c:pt>
                <c:pt idx="91">
                  <c:v>41940.3364</c:v>
                </c:pt>
                <c:pt idx="92">
                  <c:v>3617011.7319999998</c:v>
                </c:pt>
                <c:pt idx="93">
                  <c:v>3844123.5588000002</c:v>
                </c:pt>
                <c:pt idx="94">
                  <c:v>3298006.2858000002</c:v>
                </c:pt>
                <c:pt idx="95">
                  <c:v>350.96100000000001</c:v>
                </c:pt>
                <c:pt idx="96">
                  <c:v>8676.4287999999997</c:v>
                </c:pt>
                <c:pt idx="97">
                  <c:v>26944.874100000001</c:v>
                </c:pt>
                <c:pt idx="98">
                  <c:v>173041.04920000001</c:v>
                </c:pt>
                <c:pt idx="99">
                  <c:v>97610.451799999995</c:v>
                </c:pt>
                <c:pt idx="100">
                  <c:v>6968.6884</c:v>
                </c:pt>
                <c:pt idx="101">
                  <c:v>779.89599999999996</c:v>
                </c:pt>
                <c:pt idx="102">
                  <c:v>81085.69</c:v>
                </c:pt>
                <c:pt idx="103">
                  <c:v>17453.64</c:v>
                </c:pt>
                <c:pt idx="104">
                  <c:v>26659.08</c:v>
                </c:pt>
                <c:pt idx="105">
                  <c:v>3476.0176000000001</c:v>
                </c:pt>
                <c:pt idx="106">
                  <c:v>80244.137199999997</c:v>
                </c:pt>
                <c:pt idx="107">
                  <c:v>25385.255000000001</c:v>
                </c:pt>
                <c:pt idx="108">
                  <c:v>43624.099199999997</c:v>
                </c:pt>
                <c:pt idx="109">
                  <c:v>827287.52339999995</c:v>
                </c:pt>
                <c:pt idx="110">
                  <c:v>54185.201399999998</c:v>
                </c:pt>
                <c:pt idx="111">
                  <c:v>755820.59669999999</c:v>
                </c:pt>
                <c:pt idx="112">
                  <c:v>24908.270400000001</c:v>
                </c:pt>
                <c:pt idx="113">
                  <c:v>666977.03610000003</c:v>
                </c:pt>
                <c:pt idx="114">
                  <c:v>1677.9907000000001</c:v>
                </c:pt>
                <c:pt idx="115">
                  <c:v>60883.199999999997</c:v>
                </c:pt>
                <c:pt idx="116">
                  <c:v>11925</c:v>
                </c:pt>
                <c:pt idx="117">
                  <c:v>15968.1566</c:v>
                </c:pt>
                <c:pt idx="118">
                  <c:v>4724.3670000000002</c:v>
                </c:pt>
                <c:pt idx="119">
                  <c:v>11759.3</c:v>
                </c:pt>
                <c:pt idx="120">
                  <c:v>89595.044099999999</c:v>
                </c:pt>
                <c:pt idx="121">
                  <c:v>27109.520100000002</c:v>
                </c:pt>
                <c:pt idx="122">
                  <c:v>15</c:v>
                </c:pt>
                <c:pt idx="123">
                  <c:v>61948.165999999997</c:v>
                </c:pt>
                <c:pt idx="124">
                  <c:v>3808655.5024999999</c:v>
                </c:pt>
                <c:pt idx="125">
                  <c:v>3734891.6389000001</c:v>
                </c:pt>
                <c:pt idx="126">
                  <c:v>3766585.3623000002</c:v>
                </c:pt>
                <c:pt idx="127">
                  <c:v>8518.6543000000001</c:v>
                </c:pt>
                <c:pt idx="128">
                  <c:v>23619.17</c:v>
                </c:pt>
                <c:pt idx="129">
                  <c:v>140702.95850000001</c:v>
                </c:pt>
                <c:pt idx="130">
                  <c:v>84192.370800000004</c:v>
                </c:pt>
                <c:pt idx="131">
                  <c:v>6183.1422000000002</c:v>
                </c:pt>
                <c:pt idx="132">
                  <c:v>243.7175</c:v>
                </c:pt>
                <c:pt idx="133">
                  <c:v>66882.645000000004</c:v>
                </c:pt>
                <c:pt idx="134">
                  <c:v>13339.182000000001</c:v>
                </c:pt>
                <c:pt idx="135">
                  <c:v>18571.47</c:v>
                </c:pt>
                <c:pt idx="136">
                  <c:v>2217.8991999999998</c:v>
                </c:pt>
                <c:pt idx="137">
                  <c:v>44127.281999999999</c:v>
                </c:pt>
                <c:pt idx="138">
                  <c:v>18974.084200000001</c:v>
                </c:pt>
                <c:pt idx="139">
                  <c:v>21675.684000000001</c:v>
                </c:pt>
                <c:pt idx="140">
                  <c:v>565229.88100000005</c:v>
                </c:pt>
                <c:pt idx="141">
                  <c:v>39900.69</c:v>
                </c:pt>
                <c:pt idx="142">
                  <c:v>286591.82079999999</c:v>
                </c:pt>
                <c:pt idx="143">
                  <c:v>12939.5836</c:v>
                </c:pt>
                <c:pt idx="144">
                  <c:v>367783.3714</c:v>
                </c:pt>
                <c:pt idx="145">
                  <c:v>83.298100000000005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A-4FB7-90F0-42C4C7551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249615"/>
        <c:axId val="1322325615"/>
      </c:scatterChart>
      <c:valAx>
        <c:axId val="138624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25615"/>
        <c:crosses val="autoZero"/>
        <c:crossBetween val="midCat"/>
      </c:valAx>
      <c:valAx>
        <c:axId val="13223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￥&quot;#,##0.00;&quot;￥&quot;\-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4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8601D817-EF17-4AFB-A4E2-5FED7329283A}">
          <cx:tx>
            <cx:txData>
              <cx:f>_xlchart.v1.1</cx:f>
              <cx:v>Sales</cx:v>
            </cx:txData>
          </cx:tx>
          <cx:dataId val="0"/>
          <cx:layoutPr/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4C7268EF-158C-4B0D-A29C-3C78A6093291}">
          <cx:dataId val="0"/>
          <cx:layoutPr>
            <cx:aggregation/>
          </cx:layoutPr>
          <cx:axisId val="1"/>
        </cx:series>
        <cx:series layoutId="paretoLine" ownerIdx="0" uniqueId="{A1A9F422-5E30-4868-B020-A72FCB3CDFB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11</xdr:row>
      <xdr:rowOff>47625</xdr:rowOff>
    </xdr:from>
    <xdr:to>
      <xdr:col>8</xdr:col>
      <xdr:colOff>1695450</xdr:colOff>
      <xdr:row>25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CBD6B30-860A-7965-C6E8-CA095A1215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143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47625</xdr:rowOff>
    </xdr:from>
    <xdr:to>
      <xdr:col>18</xdr:col>
      <xdr:colOff>228600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5BCA7-B34B-65CE-EB08-1E939033E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8</xdr:row>
      <xdr:rowOff>47625</xdr:rowOff>
    </xdr:from>
    <xdr:to>
      <xdr:col>17</xdr:col>
      <xdr:colOff>514350</xdr:colOff>
      <xdr:row>17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D57C9DB-32D7-72CA-9F03-BCC990EF4C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143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ls" refreshedDate="45246.852009027774" createdVersion="8" refreshedVersion="8" minRefreshableVersion="3" recordCount="146" xr:uid="{039EF677-A378-4C2C-8051-889C712D1E5A}">
  <cacheSource type="worksheet">
    <worksheetSource name="Table2"/>
  </cacheSource>
  <cacheFields count="5">
    <cacheField name="Year" numFmtId="0">
      <sharedItems containsSemiMixedTypes="0" containsString="0" containsNumber="1" containsInteger="1" minValue="2002" maxValue="2003" count="2">
        <n v="2002"/>
        <n v="2003"/>
      </sharedItems>
    </cacheField>
    <cacheField name="Quarter" numFmtId="0">
      <sharedItems count="4">
        <s v="Q1"/>
        <s v="Q2"/>
        <s v="Q3"/>
        <s v="Q4"/>
      </sharedItems>
    </cacheField>
    <cacheField name="Category" numFmtId="0">
      <sharedItems count="4">
        <s v="Accessories"/>
        <s v="Bikes"/>
        <s v="Clothing"/>
        <s v="Components"/>
      </sharedItems>
    </cacheField>
    <cacheField name="Sub-Category" numFmtId="0">
      <sharedItems count="35">
        <s v="Helmets"/>
        <s v="Mountain Bikes"/>
        <s v="Road Bikes"/>
        <s v="Caps"/>
        <s v="Jerseys"/>
        <s v="Socks"/>
        <s v="Mountain Frames"/>
        <s v="Road Frames"/>
        <s v="Locks"/>
        <s v="Pumps"/>
        <s v="Bib-Shorts"/>
        <s v="Gloves"/>
        <s v="Shorts"/>
        <s v="Tights"/>
        <s v="Forks"/>
        <s v="Handlebars"/>
        <s v="Headsets"/>
        <s v="Wheels"/>
        <s v="Bike Racks"/>
        <s v="Bike Stands"/>
        <s v="Bottles and Cages"/>
        <s v="Cleaners"/>
        <s v="Fenders"/>
        <s v="Hydration Packs"/>
        <s v="Tires and Tubes"/>
        <s v="Touring Bikes"/>
        <s v="Vests"/>
        <s v="Bottom Brackets"/>
        <s v="Brakes"/>
        <s v="Chains"/>
        <s v="Cranksets"/>
        <s v="Derailleurs"/>
        <s v="Pedals"/>
        <s v="Saddles"/>
        <s v="Touring Frames"/>
      </sharedItems>
    </cacheField>
    <cacheField name="Sales" numFmtId="165">
      <sharedItems containsSemiMixedTypes="0" containsString="0" containsNumber="1" minValue="15" maxValue="4930692.7824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x v="0"/>
    <x v="0"/>
    <x v="0"/>
    <x v="0"/>
    <n v="4945.6925000000001"/>
  </r>
  <r>
    <x v="0"/>
    <x v="0"/>
    <x v="1"/>
    <x v="1"/>
    <n v="2497517.6260000002"/>
  </r>
  <r>
    <x v="0"/>
    <x v="0"/>
    <x v="1"/>
    <x v="2"/>
    <n v="3171787.6112000002"/>
  </r>
  <r>
    <x v="0"/>
    <x v="0"/>
    <x v="2"/>
    <x v="3"/>
    <n v="921.29510000000005"/>
  </r>
  <r>
    <x v="0"/>
    <x v="0"/>
    <x v="2"/>
    <x v="4"/>
    <n v="9517.3320000000003"/>
  </r>
  <r>
    <x v="0"/>
    <x v="0"/>
    <x v="2"/>
    <x v="5"/>
    <n v="1273.855"/>
  </r>
  <r>
    <x v="0"/>
    <x v="0"/>
    <x v="3"/>
    <x v="6"/>
    <n v="127557.645"/>
  </r>
  <r>
    <x v="0"/>
    <x v="0"/>
    <x v="3"/>
    <x v="7"/>
    <n v="47486.1204"/>
  </r>
  <r>
    <x v="0"/>
    <x v="1"/>
    <x v="0"/>
    <x v="0"/>
    <n v="11638.862800000001"/>
  </r>
  <r>
    <x v="0"/>
    <x v="1"/>
    <x v="1"/>
    <x v="1"/>
    <n v="2416836.6143999998"/>
  </r>
  <r>
    <x v="0"/>
    <x v="1"/>
    <x v="1"/>
    <x v="2"/>
    <n v="3478963.5378"/>
  </r>
  <r>
    <x v="0"/>
    <x v="1"/>
    <x v="2"/>
    <x v="3"/>
    <n v="1479.1896999999999"/>
  </r>
  <r>
    <x v="0"/>
    <x v="1"/>
    <x v="2"/>
    <x v="4"/>
    <n v="16931.236199999999"/>
  </r>
  <r>
    <x v="0"/>
    <x v="1"/>
    <x v="2"/>
    <x v="5"/>
    <n v="1899.62"/>
  </r>
  <r>
    <x v="0"/>
    <x v="1"/>
    <x v="3"/>
    <x v="6"/>
    <n v="220935.1648"/>
  </r>
  <r>
    <x v="0"/>
    <x v="1"/>
    <x v="3"/>
    <x v="7"/>
    <n v="155311.4063"/>
  </r>
  <r>
    <x v="0"/>
    <x v="2"/>
    <x v="0"/>
    <x v="0"/>
    <n v="33853.103300000002"/>
  </r>
  <r>
    <x v="0"/>
    <x v="2"/>
    <x v="0"/>
    <x v="8"/>
    <n v="6325"/>
  </r>
  <r>
    <x v="0"/>
    <x v="2"/>
    <x v="0"/>
    <x v="9"/>
    <n v="5157.0201999999999"/>
  </r>
  <r>
    <x v="0"/>
    <x v="2"/>
    <x v="1"/>
    <x v="1"/>
    <n v="3141467.2549000001"/>
  </r>
  <r>
    <x v="0"/>
    <x v="2"/>
    <x v="1"/>
    <x v="2"/>
    <n v="4930692.7824999997"/>
  </r>
  <r>
    <x v="0"/>
    <x v="2"/>
    <x v="2"/>
    <x v="10"/>
    <n v="66859.870299999995"/>
  </r>
  <r>
    <x v="0"/>
    <x v="2"/>
    <x v="2"/>
    <x v="3"/>
    <n v="3990.6653000000001"/>
  </r>
  <r>
    <x v="0"/>
    <x v="2"/>
    <x v="2"/>
    <x v="11"/>
    <n v="52536.876700000001"/>
  </r>
  <r>
    <x v="0"/>
    <x v="2"/>
    <x v="2"/>
    <x v="4"/>
    <n v="48901.7598"/>
  </r>
  <r>
    <x v="0"/>
    <x v="2"/>
    <x v="2"/>
    <x v="12"/>
    <n v="26207.231400000001"/>
  </r>
  <r>
    <x v="0"/>
    <x v="2"/>
    <x v="2"/>
    <x v="13"/>
    <n v="67088.303700000004"/>
  </r>
  <r>
    <x v="0"/>
    <x v="2"/>
    <x v="3"/>
    <x v="14"/>
    <n v="26166.782800000001"/>
  </r>
  <r>
    <x v="0"/>
    <x v="2"/>
    <x v="3"/>
    <x v="15"/>
    <n v="35341.086300000003"/>
  </r>
  <r>
    <x v="0"/>
    <x v="2"/>
    <x v="3"/>
    <x v="16"/>
    <n v="19701.900099999999"/>
  </r>
  <r>
    <x v="0"/>
    <x v="2"/>
    <x v="3"/>
    <x v="6"/>
    <n v="608352.87540000002"/>
  </r>
  <r>
    <x v="0"/>
    <x v="2"/>
    <x v="3"/>
    <x v="7"/>
    <n v="957715.19420000003"/>
  </r>
  <r>
    <x v="0"/>
    <x v="2"/>
    <x v="3"/>
    <x v="17"/>
    <n v="288627.8321"/>
  </r>
  <r>
    <x v="0"/>
    <x v="3"/>
    <x v="0"/>
    <x v="0"/>
    <n v="24870.774600000001"/>
  </r>
  <r>
    <x v="0"/>
    <x v="3"/>
    <x v="0"/>
    <x v="8"/>
    <n v="3780"/>
  </r>
  <r>
    <x v="0"/>
    <x v="3"/>
    <x v="0"/>
    <x v="9"/>
    <n v="3226.386"/>
  </r>
  <r>
    <x v="0"/>
    <x v="3"/>
    <x v="1"/>
    <x v="1"/>
    <n v="2837646.7492999998"/>
  </r>
  <r>
    <x v="0"/>
    <x v="3"/>
    <x v="1"/>
    <x v="2"/>
    <n v="4189621.8590000002"/>
  </r>
  <r>
    <x v="0"/>
    <x v="3"/>
    <x v="2"/>
    <x v="10"/>
    <n v="35322.874799999998"/>
  </r>
  <r>
    <x v="0"/>
    <x v="3"/>
    <x v="2"/>
    <x v="3"/>
    <n v="3075.5940000000001"/>
  </r>
  <r>
    <x v="0"/>
    <x v="3"/>
    <x v="2"/>
    <x v="11"/>
    <n v="38360.2071"/>
  </r>
  <r>
    <x v="0"/>
    <x v="3"/>
    <x v="2"/>
    <x v="4"/>
    <n v="35495.315600000002"/>
  </r>
  <r>
    <x v="0"/>
    <x v="3"/>
    <x v="2"/>
    <x v="12"/>
    <n v="23176.536599999999"/>
  </r>
  <r>
    <x v="0"/>
    <x v="3"/>
    <x v="2"/>
    <x v="13"/>
    <n v="56782.428"/>
  </r>
  <r>
    <x v="0"/>
    <x v="3"/>
    <x v="3"/>
    <x v="14"/>
    <n v="23543.106"/>
  </r>
  <r>
    <x v="0"/>
    <x v="3"/>
    <x v="3"/>
    <x v="15"/>
    <n v="18309.445199999998"/>
  </r>
  <r>
    <x v="0"/>
    <x v="3"/>
    <x v="3"/>
    <x v="16"/>
    <n v="16382.0934"/>
  </r>
  <r>
    <x v="0"/>
    <x v="3"/>
    <x v="3"/>
    <x v="6"/>
    <n v="443599.27559999999"/>
  </r>
  <r>
    <x v="0"/>
    <x v="3"/>
    <x v="3"/>
    <x v="7"/>
    <n v="458089.42460000003"/>
  </r>
  <r>
    <x v="0"/>
    <x v="3"/>
    <x v="3"/>
    <x v="17"/>
    <n v="163921.88699999999"/>
  </r>
  <r>
    <x v="1"/>
    <x v="0"/>
    <x v="0"/>
    <x v="0"/>
    <n v="11659.7222"/>
  </r>
  <r>
    <x v="1"/>
    <x v="0"/>
    <x v="0"/>
    <x v="8"/>
    <n v="2205"/>
  </r>
  <r>
    <x v="1"/>
    <x v="0"/>
    <x v="0"/>
    <x v="9"/>
    <n v="1763.1179999999999"/>
  </r>
  <r>
    <x v="1"/>
    <x v="0"/>
    <x v="1"/>
    <x v="1"/>
    <n v="2517500.0531000001"/>
  </r>
  <r>
    <x v="1"/>
    <x v="0"/>
    <x v="1"/>
    <x v="2"/>
    <n v="3584254.7760000001"/>
  </r>
  <r>
    <x v="1"/>
    <x v="0"/>
    <x v="2"/>
    <x v="10"/>
    <n v="21543.606"/>
  </r>
  <r>
    <x v="1"/>
    <x v="0"/>
    <x v="2"/>
    <x v="3"/>
    <n v="1782.0812000000001"/>
  </r>
  <r>
    <x v="1"/>
    <x v="0"/>
    <x v="2"/>
    <x v="11"/>
    <n v="25691.753199999999"/>
  </r>
  <r>
    <x v="1"/>
    <x v="0"/>
    <x v="2"/>
    <x v="4"/>
    <n v="18205.0206"/>
  </r>
  <r>
    <x v="1"/>
    <x v="0"/>
    <x v="2"/>
    <x v="12"/>
    <n v="11230.128000000001"/>
  </r>
  <r>
    <x v="1"/>
    <x v="0"/>
    <x v="2"/>
    <x v="13"/>
    <n v="27588.071100000001"/>
  </r>
  <r>
    <x v="1"/>
    <x v="0"/>
    <x v="3"/>
    <x v="14"/>
    <n v="9913.9680000000008"/>
  </r>
  <r>
    <x v="1"/>
    <x v="0"/>
    <x v="3"/>
    <x v="15"/>
    <n v="6274.9870000000001"/>
  </r>
  <r>
    <x v="1"/>
    <x v="0"/>
    <x v="3"/>
    <x v="16"/>
    <n v="10949.636200000001"/>
  </r>
  <r>
    <x v="1"/>
    <x v="0"/>
    <x v="3"/>
    <x v="6"/>
    <n v="236070.3535"/>
  </r>
  <r>
    <x v="1"/>
    <x v="0"/>
    <x v="3"/>
    <x v="7"/>
    <n v="132691.67009999999"/>
  </r>
  <r>
    <x v="1"/>
    <x v="0"/>
    <x v="3"/>
    <x v="17"/>
    <n v="63185.828999999998"/>
  </r>
  <r>
    <x v="1"/>
    <x v="1"/>
    <x v="0"/>
    <x v="0"/>
    <n v="25524.145199999999"/>
  </r>
  <r>
    <x v="1"/>
    <x v="1"/>
    <x v="0"/>
    <x v="8"/>
    <n v="3939"/>
  </r>
  <r>
    <x v="1"/>
    <x v="1"/>
    <x v="0"/>
    <x v="9"/>
    <n v="3382.308"/>
  </r>
  <r>
    <x v="1"/>
    <x v="1"/>
    <x v="1"/>
    <x v="1"/>
    <n v="2908658.6683999998"/>
  </r>
  <r>
    <x v="1"/>
    <x v="1"/>
    <x v="1"/>
    <x v="2"/>
    <n v="4119658.6505999998"/>
  </r>
  <r>
    <x v="1"/>
    <x v="1"/>
    <x v="2"/>
    <x v="10"/>
    <n v="43457.970800000003"/>
  </r>
  <r>
    <x v="1"/>
    <x v="1"/>
    <x v="2"/>
    <x v="3"/>
    <n v="2939.7071999999998"/>
  </r>
  <r>
    <x v="1"/>
    <x v="1"/>
    <x v="2"/>
    <x v="11"/>
    <n v="41875.991900000001"/>
  </r>
  <r>
    <x v="1"/>
    <x v="1"/>
    <x v="2"/>
    <x v="4"/>
    <n v="31334.608800000002"/>
  </r>
  <r>
    <x v="1"/>
    <x v="1"/>
    <x v="2"/>
    <x v="12"/>
    <n v="21423.628799999999"/>
  </r>
  <r>
    <x v="1"/>
    <x v="1"/>
    <x v="2"/>
    <x v="13"/>
    <n v="51600.618999999999"/>
  </r>
  <r>
    <x v="1"/>
    <x v="1"/>
    <x v="3"/>
    <x v="14"/>
    <n v="18345.101999999999"/>
  </r>
  <r>
    <x v="1"/>
    <x v="1"/>
    <x v="3"/>
    <x v="15"/>
    <n v="17194.214599999999"/>
  </r>
  <r>
    <x v="1"/>
    <x v="1"/>
    <x v="3"/>
    <x v="16"/>
    <n v="14102.254800000001"/>
  </r>
  <r>
    <x v="1"/>
    <x v="1"/>
    <x v="3"/>
    <x v="6"/>
    <n v="440260.98310000001"/>
  </r>
  <r>
    <x v="1"/>
    <x v="1"/>
    <x v="3"/>
    <x v="7"/>
    <n v="457688.84009999997"/>
  </r>
  <r>
    <x v="1"/>
    <x v="1"/>
    <x v="3"/>
    <x v="17"/>
    <n v="163929.94349999999"/>
  </r>
  <r>
    <x v="1"/>
    <x v="2"/>
    <x v="0"/>
    <x v="18"/>
    <n v="75920.399999999994"/>
  </r>
  <r>
    <x v="1"/>
    <x v="2"/>
    <x v="0"/>
    <x v="19"/>
    <n v="6996"/>
  </r>
  <r>
    <x v="1"/>
    <x v="2"/>
    <x v="0"/>
    <x v="20"/>
    <n v="11854.260899999999"/>
  </r>
  <r>
    <x v="1"/>
    <x v="2"/>
    <x v="0"/>
    <x v="21"/>
    <n v="5137.4489999999996"/>
  </r>
  <r>
    <x v="1"/>
    <x v="2"/>
    <x v="0"/>
    <x v="22"/>
    <n v="7649.04"/>
  </r>
  <r>
    <x v="1"/>
    <x v="2"/>
    <x v="0"/>
    <x v="0"/>
    <n v="81538.246700000003"/>
  </r>
  <r>
    <x v="1"/>
    <x v="2"/>
    <x v="0"/>
    <x v="23"/>
    <n v="31577.457600000002"/>
  </r>
  <r>
    <x v="1"/>
    <x v="2"/>
    <x v="0"/>
    <x v="24"/>
    <n v="41940.3364"/>
  </r>
  <r>
    <x v="1"/>
    <x v="2"/>
    <x v="1"/>
    <x v="1"/>
    <n v="3617011.7319999998"/>
  </r>
  <r>
    <x v="1"/>
    <x v="2"/>
    <x v="1"/>
    <x v="2"/>
    <n v="3844123.5588000002"/>
  </r>
  <r>
    <x v="1"/>
    <x v="2"/>
    <x v="1"/>
    <x v="25"/>
    <n v="3298006.2858000002"/>
  </r>
  <r>
    <x v="1"/>
    <x v="2"/>
    <x v="2"/>
    <x v="10"/>
    <n v="350.96100000000001"/>
  </r>
  <r>
    <x v="1"/>
    <x v="2"/>
    <x v="2"/>
    <x v="3"/>
    <n v="8676.4287999999997"/>
  </r>
  <r>
    <x v="1"/>
    <x v="2"/>
    <x v="2"/>
    <x v="11"/>
    <n v="26944.874100000001"/>
  </r>
  <r>
    <x v="1"/>
    <x v="2"/>
    <x v="2"/>
    <x v="4"/>
    <n v="173041.04920000001"/>
  </r>
  <r>
    <x v="1"/>
    <x v="2"/>
    <x v="2"/>
    <x v="12"/>
    <n v="97610.451799999995"/>
  </r>
  <r>
    <x v="1"/>
    <x v="2"/>
    <x v="2"/>
    <x v="5"/>
    <n v="6968.6884"/>
  </r>
  <r>
    <x v="1"/>
    <x v="2"/>
    <x v="2"/>
    <x v="13"/>
    <n v="779.89599999999996"/>
  </r>
  <r>
    <x v="1"/>
    <x v="2"/>
    <x v="2"/>
    <x v="26"/>
    <n v="81085.69"/>
  </r>
  <r>
    <x v="1"/>
    <x v="2"/>
    <x v="3"/>
    <x v="27"/>
    <n v="17453.64"/>
  </r>
  <r>
    <x v="1"/>
    <x v="2"/>
    <x v="3"/>
    <x v="28"/>
    <n v="26659.08"/>
  </r>
  <r>
    <x v="1"/>
    <x v="2"/>
    <x v="3"/>
    <x v="29"/>
    <n v="3476.0176000000001"/>
  </r>
  <r>
    <x v="1"/>
    <x v="2"/>
    <x v="3"/>
    <x v="30"/>
    <n v="80244.137199999997"/>
  </r>
  <r>
    <x v="1"/>
    <x v="2"/>
    <x v="3"/>
    <x v="31"/>
    <n v="25385.255000000001"/>
  </r>
  <r>
    <x v="1"/>
    <x v="2"/>
    <x v="3"/>
    <x v="15"/>
    <n v="43624.099199999997"/>
  </r>
  <r>
    <x v="1"/>
    <x v="2"/>
    <x v="3"/>
    <x v="6"/>
    <n v="827287.52339999995"/>
  </r>
  <r>
    <x v="1"/>
    <x v="2"/>
    <x v="3"/>
    <x v="32"/>
    <n v="54185.201399999998"/>
  </r>
  <r>
    <x v="1"/>
    <x v="2"/>
    <x v="3"/>
    <x v="7"/>
    <n v="755820.59669999999"/>
  </r>
  <r>
    <x v="1"/>
    <x v="2"/>
    <x v="3"/>
    <x v="33"/>
    <n v="24908.270400000001"/>
  </r>
  <r>
    <x v="1"/>
    <x v="2"/>
    <x v="3"/>
    <x v="34"/>
    <n v="666977.03610000003"/>
  </r>
  <r>
    <x v="1"/>
    <x v="2"/>
    <x v="3"/>
    <x v="17"/>
    <n v="1677.9907000000001"/>
  </r>
  <r>
    <x v="1"/>
    <x v="3"/>
    <x v="0"/>
    <x v="18"/>
    <n v="60883.199999999997"/>
  </r>
  <r>
    <x v="1"/>
    <x v="3"/>
    <x v="0"/>
    <x v="19"/>
    <n v="11925"/>
  </r>
  <r>
    <x v="1"/>
    <x v="3"/>
    <x v="0"/>
    <x v="20"/>
    <n v="15968.1566"/>
  </r>
  <r>
    <x v="1"/>
    <x v="3"/>
    <x v="0"/>
    <x v="21"/>
    <n v="4724.3670000000002"/>
  </r>
  <r>
    <x v="1"/>
    <x v="3"/>
    <x v="0"/>
    <x v="22"/>
    <n v="11759.3"/>
  </r>
  <r>
    <x v="1"/>
    <x v="3"/>
    <x v="0"/>
    <x v="0"/>
    <n v="89595.044099999999"/>
  </r>
  <r>
    <x v="1"/>
    <x v="3"/>
    <x v="0"/>
    <x v="23"/>
    <n v="27109.520100000002"/>
  </r>
  <r>
    <x v="1"/>
    <x v="3"/>
    <x v="0"/>
    <x v="8"/>
    <n v="15"/>
  </r>
  <r>
    <x v="1"/>
    <x v="3"/>
    <x v="0"/>
    <x v="24"/>
    <n v="61948.165999999997"/>
  </r>
  <r>
    <x v="1"/>
    <x v="3"/>
    <x v="1"/>
    <x v="1"/>
    <n v="3808655.5024999999"/>
  </r>
  <r>
    <x v="1"/>
    <x v="3"/>
    <x v="1"/>
    <x v="2"/>
    <n v="3734891.6389000001"/>
  </r>
  <r>
    <x v="1"/>
    <x v="3"/>
    <x v="1"/>
    <x v="25"/>
    <n v="3766585.3623000002"/>
  </r>
  <r>
    <x v="1"/>
    <x v="3"/>
    <x v="2"/>
    <x v="3"/>
    <n v="8518.6543000000001"/>
  </r>
  <r>
    <x v="1"/>
    <x v="3"/>
    <x v="2"/>
    <x v="11"/>
    <n v="23619.17"/>
  </r>
  <r>
    <x v="1"/>
    <x v="3"/>
    <x v="2"/>
    <x v="4"/>
    <n v="140702.95850000001"/>
  </r>
  <r>
    <x v="1"/>
    <x v="3"/>
    <x v="2"/>
    <x v="12"/>
    <n v="84192.370800000004"/>
  </r>
  <r>
    <x v="1"/>
    <x v="3"/>
    <x v="2"/>
    <x v="5"/>
    <n v="6183.1422000000002"/>
  </r>
  <r>
    <x v="1"/>
    <x v="3"/>
    <x v="2"/>
    <x v="13"/>
    <n v="243.7175"/>
  </r>
  <r>
    <x v="1"/>
    <x v="3"/>
    <x v="2"/>
    <x v="26"/>
    <n v="66882.645000000004"/>
  </r>
  <r>
    <x v="1"/>
    <x v="3"/>
    <x v="3"/>
    <x v="27"/>
    <n v="13339.182000000001"/>
  </r>
  <r>
    <x v="1"/>
    <x v="3"/>
    <x v="3"/>
    <x v="28"/>
    <n v="18571.47"/>
  </r>
  <r>
    <x v="1"/>
    <x v="3"/>
    <x v="3"/>
    <x v="29"/>
    <n v="2217.8991999999998"/>
  </r>
  <r>
    <x v="1"/>
    <x v="3"/>
    <x v="3"/>
    <x v="30"/>
    <n v="44127.281999999999"/>
  </r>
  <r>
    <x v="1"/>
    <x v="3"/>
    <x v="3"/>
    <x v="31"/>
    <n v="18974.084200000001"/>
  </r>
  <r>
    <x v="1"/>
    <x v="3"/>
    <x v="3"/>
    <x v="15"/>
    <n v="21675.684000000001"/>
  </r>
  <r>
    <x v="1"/>
    <x v="3"/>
    <x v="3"/>
    <x v="6"/>
    <n v="565229.88100000005"/>
  </r>
  <r>
    <x v="1"/>
    <x v="3"/>
    <x v="3"/>
    <x v="32"/>
    <n v="39900.69"/>
  </r>
  <r>
    <x v="1"/>
    <x v="3"/>
    <x v="3"/>
    <x v="7"/>
    <n v="286591.82079999999"/>
  </r>
  <r>
    <x v="1"/>
    <x v="3"/>
    <x v="3"/>
    <x v="33"/>
    <n v="12939.5836"/>
  </r>
  <r>
    <x v="1"/>
    <x v="3"/>
    <x v="3"/>
    <x v="34"/>
    <n v="367783.3714"/>
  </r>
  <r>
    <x v="1"/>
    <x v="3"/>
    <x v="3"/>
    <x v="17"/>
    <n v="83.2981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DD2BF-421B-4E5C-BF60-0734120D60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O16" firstHeaderRow="1" firstDataRow="3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36">
        <item x="10"/>
        <item x="18"/>
        <item x="19"/>
        <item x="20"/>
        <item x="27"/>
        <item x="28"/>
        <item x="3"/>
        <item x="29"/>
        <item x="21"/>
        <item x="30"/>
        <item x="31"/>
        <item x="22"/>
        <item x="14"/>
        <item x="11"/>
        <item x="15"/>
        <item x="16"/>
        <item x="0"/>
        <item x="23"/>
        <item x="4"/>
        <item x="8"/>
        <item x="1"/>
        <item x="6"/>
        <item x="32"/>
        <item x="9"/>
        <item x="2"/>
        <item x="7"/>
        <item x="33"/>
        <item x="12"/>
        <item x="5"/>
        <item x="13"/>
        <item x="24"/>
        <item x="25"/>
        <item x="34"/>
        <item x="26"/>
        <item x="17"/>
        <item t="default"/>
      </items>
    </pivotField>
    <pivotField dataField="1" numFmtId="165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2">
    <field x="2"/>
    <field x="3"/>
  </colFields>
  <colItems count="40">
    <i>
      <x/>
      <x v="1"/>
    </i>
    <i r="1">
      <x v="2"/>
    </i>
    <i r="1">
      <x v="3"/>
    </i>
    <i r="1">
      <x v="8"/>
    </i>
    <i r="1">
      <x v="11"/>
    </i>
    <i r="1">
      <x v="16"/>
    </i>
    <i r="1">
      <x v="17"/>
    </i>
    <i r="1">
      <x v="19"/>
    </i>
    <i r="1">
      <x v="23"/>
    </i>
    <i r="1">
      <x v="30"/>
    </i>
    <i t="default">
      <x/>
    </i>
    <i>
      <x v="1"/>
      <x v="20"/>
    </i>
    <i r="1">
      <x v="24"/>
    </i>
    <i r="1">
      <x v="31"/>
    </i>
    <i t="default">
      <x v="1"/>
    </i>
    <i>
      <x v="2"/>
      <x/>
    </i>
    <i r="1">
      <x v="6"/>
    </i>
    <i r="1">
      <x v="13"/>
    </i>
    <i r="1">
      <x v="18"/>
    </i>
    <i r="1">
      <x v="27"/>
    </i>
    <i r="1">
      <x v="28"/>
    </i>
    <i r="1">
      <x v="29"/>
    </i>
    <i r="1">
      <x v="33"/>
    </i>
    <i t="default">
      <x v="2"/>
    </i>
    <i>
      <x v="3"/>
      <x v="4"/>
    </i>
    <i r="1">
      <x v="5"/>
    </i>
    <i r="1">
      <x v="7"/>
    </i>
    <i r="1">
      <x v="9"/>
    </i>
    <i r="1">
      <x v="10"/>
    </i>
    <i r="1">
      <x v="12"/>
    </i>
    <i r="1">
      <x v="14"/>
    </i>
    <i r="1">
      <x v="15"/>
    </i>
    <i r="1">
      <x v="21"/>
    </i>
    <i r="1">
      <x v="22"/>
    </i>
    <i r="1">
      <x v="25"/>
    </i>
    <i r="1">
      <x v="26"/>
    </i>
    <i r="1">
      <x v="32"/>
    </i>
    <i r="1">
      <x v="34"/>
    </i>
    <i t="default">
      <x v="3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41DBB9-A5D2-477F-9F07-D8B81FFE9256}" name="Table1" displayName="Table1" ref="A1:D14" totalsRowShown="0" headerRowDxfId="25" headerRowBorderDxfId="24" tableBorderDxfId="23">
  <autoFilter ref="A1:D14" xr:uid="{2741DBB9-A5D2-477F-9F07-D8B81FFE9256}"/>
  <tableColumns count="4">
    <tableColumn id="1" xr3:uid="{0AE1872F-AC65-470D-87A1-4CD4AC97B1C1}" name="G/L Code"/>
    <tableColumn id="2" xr3:uid="{4FC831E1-1835-4CDF-BEA5-6A0E26C8C518}" name="Account Title"/>
    <tableColumn id="3" xr3:uid="{95BD2E35-627A-4ECC-992D-4568CD399B13}" name="Actual" dataDxfId="22" dataCellStyle="Currency [0]"/>
    <tableColumn id="4" xr3:uid="{1E881171-3E3E-4C9E-8D7B-26376BA18301}" name="Budg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A69A39-2629-4C34-AD6F-ABB06E158607}" name="Table2" displayName="Table2" ref="B3:F149" totalsRowShown="0" headerRowDxfId="21" dataDxfId="19" headerRowBorderDxfId="20" tableBorderDxfId="18" totalsRowBorderDxfId="17">
  <autoFilter ref="B3:F149" xr:uid="{59A69A39-2629-4C34-AD6F-ABB06E158607}"/>
  <tableColumns count="5">
    <tableColumn id="1" xr3:uid="{3CD744BC-166C-4C46-9AF1-4906A86F4B11}" name="Year" dataDxfId="16"/>
    <tableColumn id="2" xr3:uid="{490989A6-0A59-495C-A6A4-97BC7D3FCD99}" name="Quarter" dataDxfId="15"/>
    <tableColumn id="3" xr3:uid="{F4C2CC37-A6A7-49B7-AE1F-5217474B2564}" name="Category" dataDxfId="14"/>
    <tableColumn id="4" xr3:uid="{84C80D77-E4DE-4A83-8B53-CE9F636A7345}" name="Sub-Category" dataDxfId="13"/>
    <tableColumn id="5" xr3:uid="{7F4CA0F1-A481-4D74-85ED-2C5866314165}" name="Sales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A4853E-1A8E-41FF-87CC-CADD55CB8782}" name="Table24" displayName="Table24" ref="C4:G150" totalsRowShown="0" headerRowDxfId="9" dataDxfId="8" headerRowBorderDxfId="6" tableBorderDxfId="7" totalsRowBorderDxfId="5">
  <autoFilter ref="C4:G150" xr:uid="{90A4853E-1A8E-41FF-87CC-CADD55CB8782}"/>
  <tableColumns count="5">
    <tableColumn id="1" xr3:uid="{94BC5C94-FBB9-47F8-BAB3-786086DDCE8A}" name="Year" dataDxfId="4"/>
    <tableColumn id="2" xr3:uid="{ABD69C16-D13E-4928-8029-FE3EA7346C0E}" name="Quarter" dataDxfId="3"/>
    <tableColumn id="3" xr3:uid="{E4D2100E-15B0-46EA-B50C-56965A76152B}" name="Category" dataDxfId="2"/>
    <tableColumn id="4" xr3:uid="{96FEC037-95AA-472B-B52B-189B9DCEDDF6}" name="Sub-Category" dataDxfId="1"/>
    <tableColumn id="5" xr3:uid="{3CDCAEF6-62AE-4865-9AF7-20EB67AC9E2B}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3A2F-F271-412A-BFFF-C18B0E3F61D6}">
  <dimension ref="C4:H18"/>
  <sheetViews>
    <sheetView workbookViewId="0">
      <selection activeCell="C5" sqref="C5:F18"/>
    </sheetView>
  </sheetViews>
  <sheetFormatPr defaultColWidth="25" defaultRowHeight="15" x14ac:dyDescent="0.25"/>
  <sheetData>
    <row r="4" spans="3:8" ht="32.25" customHeight="1" x14ac:dyDescent="0.25">
      <c r="C4" s="43" t="s">
        <v>1</v>
      </c>
      <c r="D4" s="43"/>
      <c r="E4" s="43"/>
      <c r="F4" s="43"/>
      <c r="G4" s="25" t="s">
        <v>2</v>
      </c>
      <c r="H4" s="25">
        <f ca="1">YEAR(TODAY())</f>
        <v>2023</v>
      </c>
    </row>
    <row r="5" spans="3:8" ht="19.5" x14ac:dyDescent="0.25">
      <c r="C5" s="1" t="s">
        <v>0</v>
      </c>
      <c r="D5" s="2" t="s">
        <v>3</v>
      </c>
      <c r="E5" s="3" t="s">
        <v>4</v>
      </c>
      <c r="F5" s="3" t="s">
        <v>5</v>
      </c>
      <c r="G5" s="4" t="s">
        <v>6</v>
      </c>
      <c r="H5" s="5" t="s">
        <v>7</v>
      </c>
    </row>
    <row r="6" spans="3:8" ht="17.25" x14ac:dyDescent="0.25">
      <c r="C6" s="10">
        <v>1000</v>
      </c>
      <c r="D6" s="11" t="s">
        <v>8</v>
      </c>
      <c r="E6" s="12">
        <v>89000</v>
      </c>
      <c r="F6" s="12">
        <v>100000</v>
      </c>
      <c r="G6" s="13">
        <f>IF(F6="","",F6-E6)</f>
        <v>11000</v>
      </c>
      <c r="H6" s="14">
        <f>IFERROR(G6/F6,"")</f>
        <v>0.11</v>
      </c>
    </row>
    <row r="7" spans="3:8" ht="17.25" x14ac:dyDescent="0.25">
      <c r="C7" s="15">
        <v>9000</v>
      </c>
      <c r="D7" s="16" t="s">
        <v>16</v>
      </c>
      <c r="E7" s="12">
        <v>120000</v>
      </c>
      <c r="F7" s="17">
        <v>125000</v>
      </c>
      <c r="G7" s="13">
        <f t="shared" ref="G7:G18" si="0">IF(F7="","",F7-E7)</f>
        <v>5000</v>
      </c>
      <c r="H7" s="14">
        <f t="shared" ref="H7:H18" si="1">IFERROR(G7/F7,"")</f>
        <v>0.04</v>
      </c>
    </row>
    <row r="8" spans="3:8" ht="17.25" x14ac:dyDescent="0.25">
      <c r="C8" s="18">
        <v>11000</v>
      </c>
      <c r="D8" s="7" t="s">
        <v>18</v>
      </c>
      <c r="E8" s="12">
        <v>240000</v>
      </c>
      <c r="F8" s="19">
        <v>250000</v>
      </c>
      <c r="G8" s="13">
        <f t="shared" si="0"/>
        <v>10000</v>
      </c>
      <c r="H8" s="14">
        <f t="shared" si="1"/>
        <v>0.04</v>
      </c>
    </row>
    <row r="9" spans="3:8" ht="17.25" x14ac:dyDescent="0.25">
      <c r="C9" s="20">
        <v>6000</v>
      </c>
      <c r="D9" s="6" t="s">
        <v>13</v>
      </c>
      <c r="E9" s="12">
        <v>24000</v>
      </c>
      <c r="F9" s="21">
        <v>25000</v>
      </c>
      <c r="G9" s="13">
        <f t="shared" si="0"/>
        <v>1000</v>
      </c>
      <c r="H9" s="14">
        <f t="shared" si="1"/>
        <v>0.04</v>
      </c>
    </row>
    <row r="10" spans="3:8" ht="17.25" x14ac:dyDescent="0.25">
      <c r="C10" s="18">
        <v>7000</v>
      </c>
      <c r="D10" s="7" t="s">
        <v>14</v>
      </c>
      <c r="E10" s="12">
        <v>60000</v>
      </c>
      <c r="F10" s="19">
        <v>75000</v>
      </c>
      <c r="G10" s="13">
        <f t="shared" si="0"/>
        <v>15000</v>
      </c>
      <c r="H10" s="14">
        <f t="shared" si="1"/>
        <v>0.2</v>
      </c>
    </row>
    <row r="11" spans="3:8" ht="17.25" x14ac:dyDescent="0.25">
      <c r="C11" s="20">
        <v>10000</v>
      </c>
      <c r="D11" s="6" t="s">
        <v>17</v>
      </c>
      <c r="E11" s="12">
        <v>89000</v>
      </c>
      <c r="F11" s="21">
        <v>100000</v>
      </c>
      <c r="G11" s="13">
        <f t="shared" si="0"/>
        <v>11000</v>
      </c>
      <c r="H11" s="14">
        <f t="shared" si="1"/>
        <v>0.11</v>
      </c>
    </row>
    <row r="12" spans="3:8" ht="17.25" x14ac:dyDescent="0.25">
      <c r="C12" s="20">
        <v>8000</v>
      </c>
      <c r="D12" s="6" t="s">
        <v>15</v>
      </c>
      <c r="E12" s="12">
        <v>55000</v>
      </c>
      <c r="F12" s="21">
        <v>65000</v>
      </c>
      <c r="G12" s="13">
        <f t="shared" si="0"/>
        <v>10000</v>
      </c>
      <c r="H12" s="14">
        <f t="shared" si="1"/>
        <v>0.15384615384615385</v>
      </c>
    </row>
    <row r="13" spans="3:8" ht="17.25" x14ac:dyDescent="0.25">
      <c r="C13" s="20">
        <v>2000</v>
      </c>
      <c r="D13" s="6" t="s">
        <v>9</v>
      </c>
      <c r="E13" s="12">
        <v>90000</v>
      </c>
      <c r="F13" s="21">
        <v>100000</v>
      </c>
      <c r="G13" s="13">
        <f t="shared" si="0"/>
        <v>10000</v>
      </c>
      <c r="H13" s="14">
        <f t="shared" si="1"/>
        <v>0.1</v>
      </c>
    </row>
    <row r="14" spans="3:8" ht="17.25" x14ac:dyDescent="0.25">
      <c r="C14" s="18">
        <v>3000</v>
      </c>
      <c r="D14" s="7" t="s">
        <v>10</v>
      </c>
      <c r="E14" s="12">
        <v>89000</v>
      </c>
      <c r="F14" s="19">
        <v>100000</v>
      </c>
      <c r="G14" s="13">
        <f t="shared" si="0"/>
        <v>11000</v>
      </c>
      <c r="H14" s="14">
        <f t="shared" si="1"/>
        <v>0.11</v>
      </c>
    </row>
    <row r="15" spans="3:8" ht="17.25" x14ac:dyDescent="0.25">
      <c r="C15" s="20">
        <v>4000</v>
      </c>
      <c r="D15" s="6" t="s">
        <v>11</v>
      </c>
      <c r="E15" s="12">
        <v>89000</v>
      </c>
      <c r="F15" s="21">
        <v>100000</v>
      </c>
      <c r="G15" s="13">
        <f t="shared" si="0"/>
        <v>11000</v>
      </c>
      <c r="H15" s="14">
        <f t="shared" si="1"/>
        <v>0.11</v>
      </c>
    </row>
    <row r="16" spans="3:8" ht="17.25" x14ac:dyDescent="0.25">
      <c r="C16" s="20">
        <v>12000</v>
      </c>
      <c r="D16" s="6" t="s">
        <v>19</v>
      </c>
      <c r="E16" s="12">
        <v>8000</v>
      </c>
      <c r="F16" s="21">
        <v>50000</v>
      </c>
      <c r="G16" s="13">
        <f t="shared" si="0"/>
        <v>42000</v>
      </c>
      <c r="H16" s="14">
        <f t="shared" si="1"/>
        <v>0.84</v>
      </c>
    </row>
    <row r="17" spans="3:8" ht="17.25" x14ac:dyDescent="0.25">
      <c r="C17" s="22">
        <v>5000</v>
      </c>
      <c r="D17" s="23" t="s">
        <v>12</v>
      </c>
      <c r="E17" s="12">
        <v>9000</v>
      </c>
      <c r="F17" s="24">
        <v>50000</v>
      </c>
      <c r="G17" s="13">
        <f t="shared" si="0"/>
        <v>41000</v>
      </c>
      <c r="H17" s="14">
        <f t="shared" si="1"/>
        <v>0.82</v>
      </c>
    </row>
    <row r="18" spans="3:8" ht="19.5" x14ac:dyDescent="0.25">
      <c r="C18" s="8" t="s">
        <v>20</v>
      </c>
      <c r="D18" s="8"/>
      <c r="E18" s="9">
        <f>SUM(E6:E17)</f>
        <v>962000</v>
      </c>
      <c r="F18" s="9">
        <f>SUM(F6:F17)</f>
        <v>1140000</v>
      </c>
      <c r="G18" s="13">
        <f t="shared" si="0"/>
        <v>178000</v>
      </c>
      <c r="H18" s="14">
        <f t="shared" si="1"/>
        <v>0.156140350877193</v>
      </c>
    </row>
  </sheetData>
  <mergeCells count="1">
    <mergeCell ref="C4:F4"/>
  </mergeCells>
  <conditionalFormatting sqref="G6:G1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{C52407F5-18B7-4F42-8399-541EAB508CEF}</x14:id>
        </ext>
      </extLst>
    </cfRule>
  </conditionalFormatting>
  <dataValidations count="6">
    <dataValidation allowBlank="1" showInputMessage="1" showErrorMessage="1" prompt="Enter Account Title in this column under this heading" sqref="D5" xr:uid="{998D56E0-5842-4580-B286-A6B047714240}"/>
    <dataValidation allowBlank="1" showInputMessage="1" showErrorMessage="1" prompt="Actual amount is automatically calculated in this column under this heading" sqref="E5" xr:uid="{EF0B9B71-9EC6-45B6-9DF5-4E7E76D2D250}"/>
    <dataValidation allowBlank="1" showInputMessage="1" showErrorMessage="1" prompt="Enter Budget Amount in this column under this heading" sqref="F5" xr:uid="{C332AD80-967C-4428-ADEC-BE276109D60E}"/>
    <dataValidation allowBlank="1" showInputMessage="1" showErrorMessage="1" prompt="Data bar for Remaining amount is automatically updated in this column under this heading" sqref="G5" xr:uid="{B37155DD-FC9C-40E7-9C38-162AA3319A7B}"/>
    <dataValidation allowBlank="1" showInputMessage="1" showErrorMessage="1" prompt="Remaining percent is automatically calculated in this column under this heading" sqref="H5" xr:uid="{C7AD0257-6CC2-4F1C-9122-D98AB46FF925}"/>
    <dataValidation allowBlank="1" showInputMessage="1" showErrorMessage="1" prompt="Enter General Ledger code in this column under this heading" sqref="C5" xr:uid="{58FD8EE2-591F-4271-A71D-E63A9B2E03FE}"/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2407F5-18B7-4F42-8399-541EAB508CE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G6:G18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DE8C-299F-457F-A89A-ABE5175BA5BB}">
  <dimension ref="A1:D14"/>
  <sheetViews>
    <sheetView workbookViewId="0">
      <selection activeCell="C14" sqref="C14"/>
    </sheetView>
  </sheetViews>
  <sheetFormatPr defaultColWidth="30.42578125" defaultRowHeight="15" x14ac:dyDescent="0.25"/>
  <sheetData>
    <row r="1" spans="1:4" ht="19.5" x14ac:dyDescent="0.25">
      <c r="A1" s="26" t="s">
        <v>0</v>
      </c>
      <c r="B1" s="27" t="s">
        <v>3</v>
      </c>
      <c r="C1" s="28" t="s">
        <v>4</v>
      </c>
      <c r="D1" s="28" t="s">
        <v>5</v>
      </c>
    </row>
    <row r="2" spans="1:4" ht="17.25" x14ac:dyDescent="0.25">
      <c r="A2" s="10">
        <v>1000</v>
      </c>
      <c r="B2" s="11" t="s">
        <v>8</v>
      </c>
      <c r="C2" s="12">
        <v>89000</v>
      </c>
      <c r="D2" s="12">
        <v>100000</v>
      </c>
    </row>
    <row r="3" spans="1:4" ht="17.25" x14ac:dyDescent="0.25">
      <c r="A3" s="15">
        <v>9000</v>
      </c>
      <c r="B3" s="16" t="s">
        <v>16</v>
      </c>
      <c r="C3" s="12">
        <v>120000</v>
      </c>
      <c r="D3" s="17">
        <v>125000</v>
      </c>
    </row>
    <row r="4" spans="1:4" ht="17.25" x14ac:dyDescent="0.25">
      <c r="A4" s="18">
        <v>11000</v>
      </c>
      <c r="B4" s="7" t="s">
        <v>18</v>
      </c>
      <c r="C4" s="12">
        <v>240000</v>
      </c>
      <c r="D4" s="19">
        <v>250000</v>
      </c>
    </row>
    <row r="5" spans="1:4" ht="17.25" x14ac:dyDescent="0.25">
      <c r="A5" s="20">
        <v>6000</v>
      </c>
      <c r="B5" s="6" t="s">
        <v>13</v>
      </c>
      <c r="C5" s="12">
        <v>24000</v>
      </c>
      <c r="D5" s="21">
        <v>25000</v>
      </c>
    </row>
    <row r="6" spans="1:4" ht="17.25" x14ac:dyDescent="0.25">
      <c r="A6" s="18">
        <v>7000</v>
      </c>
      <c r="B6" s="7" t="s">
        <v>14</v>
      </c>
      <c r="C6" s="12">
        <v>60000</v>
      </c>
      <c r="D6" s="19">
        <v>75000</v>
      </c>
    </row>
    <row r="7" spans="1:4" ht="17.25" x14ac:dyDescent="0.25">
      <c r="A7" s="20">
        <v>10000</v>
      </c>
      <c r="B7" s="6" t="s">
        <v>17</v>
      </c>
      <c r="C7" s="12">
        <v>89000</v>
      </c>
      <c r="D7" s="21">
        <v>100000</v>
      </c>
    </row>
    <row r="8" spans="1:4" ht="17.25" x14ac:dyDescent="0.25">
      <c r="A8" s="20">
        <v>8000</v>
      </c>
      <c r="B8" s="6" t="s">
        <v>15</v>
      </c>
      <c r="C8" s="12">
        <v>55000</v>
      </c>
      <c r="D8" s="21">
        <v>65000</v>
      </c>
    </row>
    <row r="9" spans="1:4" ht="17.25" x14ac:dyDescent="0.25">
      <c r="A9" s="20">
        <v>2000</v>
      </c>
      <c r="B9" s="6" t="s">
        <v>9</v>
      </c>
      <c r="C9" s="12">
        <v>90000</v>
      </c>
      <c r="D9" s="21">
        <v>100000</v>
      </c>
    </row>
    <row r="10" spans="1:4" ht="17.25" x14ac:dyDescent="0.25">
      <c r="A10" s="18">
        <v>3000</v>
      </c>
      <c r="B10" s="7" t="s">
        <v>10</v>
      </c>
      <c r="C10" s="12">
        <v>89000</v>
      </c>
      <c r="D10" s="19">
        <v>100000</v>
      </c>
    </row>
    <row r="11" spans="1:4" ht="17.25" x14ac:dyDescent="0.25">
      <c r="A11" s="20">
        <v>4000</v>
      </c>
      <c r="B11" s="6" t="s">
        <v>11</v>
      </c>
      <c r="C11" s="12">
        <v>89000</v>
      </c>
      <c r="D11" s="21">
        <v>100000</v>
      </c>
    </row>
    <row r="12" spans="1:4" ht="17.25" x14ac:dyDescent="0.25">
      <c r="A12" s="20">
        <v>12000</v>
      </c>
      <c r="B12" s="6" t="s">
        <v>19</v>
      </c>
      <c r="C12" s="12">
        <v>8000</v>
      </c>
      <c r="D12" s="21">
        <v>50000</v>
      </c>
    </row>
    <row r="13" spans="1:4" ht="17.25" x14ac:dyDescent="0.25">
      <c r="A13" s="22">
        <v>5000</v>
      </c>
      <c r="B13" s="23" t="s">
        <v>12</v>
      </c>
      <c r="C13" s="12">
        <v>9000</v>
      </c>
      <c r="D13" s="24">
        <v>50000</v>
      </c>
    </row>
    <row r="14" spans="1:4" ht="19.5" x14ac:dyDescent="0.25">
      <c r="A14" s="29" t="s">
        <v>20</v>
      </c>
      <c r="B14" s="29"/>
      <c r="C14" s="30">
        <f>SUM(C2:C13)</f>
        <v>962000</v>
      </c>
      <c r="D14" s="30">
        <f>SUM(D2:D13)</f>
        <v>1140000</v>
      </c>
    </row>
  </sheetData>
  <dataValidations count="4">
    <dataValidation allowBlank="1" showInputMessage="1" showErrorMessage="1" prompt="Enter General Ledger code in this column under this heading" sqref="A1" xr:uid="{2FD24DD8-F225-4776-8739-D045AAD36750}"/>
    <dataValidation allowBlank="1" showInputMessage="1" showErrorMessage="1" prompt="Enter Budget Amount in this column under this heading" sqref="D1" xr:uid="{04EB9B2C-B13E-489B-80BE-84AE178D966D}"/>
    <dataValidation allowBlank="1" showInputMessage="1" showErrorMessage="1" prompt="Actual amount is automatically calculated in this column under this heading" sqref="C1" xr:uid="{19E09AB9-CC02-467E-8105-DC132051CEF4}"/>
    <dataValidation allowBlank="1" showInputMessage="1" showErrorMessage="1" prompt="Enter Account Title in this column under this heading" sqref="B1" xr:uid="{5998052A-54A1-494C-B21E-50A59210921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E7FB-D324-4DE1-8D04-2F93D20A9BB2}">
  <dimension ref="B3:F149"/>
  <sheetViews>
    <sheetView topLeftCell="A116" workbookViewId="0">
      <selection activeCell="B3" sqref="B3:F149"/>
    </sheetView>
  </sheetViews>
  <sheetFormatPr defaultColWidth="27.42578125" defaultRowHeight="15" x14ac:dyDescent="0.25"/>
  <cols>
    <col min="2" max="2" width="7.28515625" customWidth="1"/>
    <col min="3" max="3" width="10" customWidth="1"/>
    <col min="4" max="4" width="12.28515625" bestFit="1" customWidth="1"/>
    <col min="5" max="5" width="16.7109375" bestFit="1" customWidth="1"/>
    <col min="6" max="6" width="14" bestFit="1" customWidth="1"/>
  </cols>
  <sheetData>
    <row r="3" spans="2:6" x14ac:dyDescent="0.25">
      <c r="B3" s="34" t="s">
        <v>21</v>
      </c>
      <c r="C3" s="35" t="s">
        <v>22</v>
      </c>
      <c r="D3" s="35" t="s">
        <v>23</v>
      </c>
      <c r="E3" s="35" t="s">
        <v>24</v>
      </c>
      <c r="F3" s="36" t="s">
        <v>25</v>
      </c>
    </row>
    <row r="4" spans="2:6" x14ac:dyDescent="0.25">
      <c r="B4" s="32">
        <v>2002</v>
      </c>
      <c r="C4" s="31" t="s">
        <v>26</v>
      </c>
      <c r="D4" s="31" t="s">
        <v>27</v>
      </c>
      <c r="E4" s="31" t="s">
        <v>28</v>
      </c>
      <c r="F4" s="33">
        <v>4945.6925000000001</v>
      </c>
    </row>
    <row r="5" spans="2:6" x14ac:dyDescent="0.25">
      <c r="B5" s="32">
        <v>2002</v>
      </c>
      <c r="C5" s="31" t="s">
        <v>26</v>
      </c>
      <c r="D5" s="31" t="s">
        <v>29</v>
      </c>
      <c r="E5" s="31" t="s">
        <v>30</v>
      </c>
      <c r="F5" s="33">
        <v>2497517.6260000002</v>
      </c>
    </row>
    <row r="6" spans="2:6" x14ac:dyDescent="0.25">
      <c r="B6" s="32">
        <v>2002</v>
      </c>
      <c r="C6" s="31" t="s">
        <v>26</v>
      </c>
      <c r="D6" s="31" t="s">
        <v>29</v>
      </c>
      <c r="E6" s="31" t="s">
        <v>31</v>
      </c>
      <c r="F6" s="33">
        <v>3171787.6112000002</v>
      </c>
    </row>
    <row r="7" spans="2:6" x14ac:dyDescent="0.25">
      <c r="B7" s="32">
        <v>2002</v>
      </c>
      <c r="C7" s="31" t="s">
        <v>26</v>
      </c>
      <c r="D7" s="31" t="s">
        <v>32</v>
      </c>
      <c r="E7" s="31" t="s">
        <v>33</v>
      </c>
      <c r="F7" s="33">
        <v>921.29510000000005</v>
      </c>
    </row>
    <row r="8" spans="2:6" x14ac:dyDescent="0.25">
      <c r="B8" s="32">
        <v>2002</v>
      </c>
      <c r="C8" s="31" t="s">
        <v>26</v>
      </c>
      <c r="D8" s="31" t="s">
        <v>32</v>
      </c>
      <c r="E8" s="31" t="s">
        <v>34</v>
      </c>
      <c r="F8" s="33">
        <v>9517.3320000000003</v>
      </c>
    </row>
    <row r="9" spans="2:6" x14ac:dyDescent="0.25">
      <c r="B9" s="32">
        <v>2002</v>
      </c>
      <c r="C9" s="31" t="s">
        <v>26</v>
      </c>
      <c r="D9" s="31" t="s">
        <v>32</v>
      </c>
      <c r="E9" s="31" t="s">
        <v>35</v>
      </c>
      <c r="F9" s="33">
        <v>1273.855</v>
      </c>
    </row>
    <row r="10" spans="2:6" x14ac:dyDescent="0.25">
      <c r="B10" s="32">
        <v>2002</v>
      </c>
      <c r="C10" s="31" t="s">
        <v>26</v>
      </c>
      <c r="D10" s="31" t="s">
        <v>36</v>
      </c>
      <c r="E10" s="31" t="s">
        <v>37</v>
      </c>
      <c r="F10" s="33">
        <v>127557.645</v>
      </c>
    </row>
    <row r="11" spans="2:6" x14ac:dyDescent="0.25">
      <c r="B11" s="32">
        <v>2002</v>
      </c>
      <c r="C11" s="31" t="s">
        <v>26</v>
      </c>
      <c r="D11" s="31" t="s">
        <v>36</v>
      </c>
      <c r="E11" s="31" t="s">
        <v>38</v>
      </c>
      <c r="F11" s="33">
        <v>47486.1204</v>
      </c>
    </row>
    <row r="12" spans="2:6" x14ac:dyDescent="0.25">
      <c r="B12" s="32">
        <v>2002</v>
      </c>
      <c r="C12" s="31" t="s">
        <v>39</v>
      </c>
      <c r="D12" s="31" t="s">
        <v>27</v>
      </c>
      <c r="E12" s="31" t="s">
        <v>28</v>
      </c>
      <c r="F12" s="33">
        <v>11638.862800000001</v>
      </c>
    </row>
    <row r="13" spans="2:6" x14ac:dyDescent="0.25">
      <c r="B13" s="32">
        <v>2002</v>
      </c>
      <c r="C13" s="31" t="s">
        <v>39</v>
      </c>
      <c r="D13" s="31" t="s">
        <v>29</v>
      </c>
      <c r="E13" s="31" t="s">
        <v>30</v>
      </c>
      <c r="F13" s="33">
        <v>2416836.6143999998</v>
      </c>
    </row>
    <row r="14" spans="2:6" x14ac:dyDescent="0.25">
      <c r="B14" s="32">
        <v>2002</v>
      </c>
      <c r="C14" s="31" t="s">
        <v>39</v>
      </c>
      <c r="D14" s="31" t="s">
        <v>29</v>
      </c>
      <c r="E14" s="31" t="s">
        <v>31</v>
      </c>
      <c r="F14" s="33">
        <v>3478963.5378</v>
      </c>
    </row>
    <row r="15" spans="2:6" x14ac:dyDescent="0.25">
      <c r="B15" s="32">
        <v>2002</v>
      </c>
      <c r="C15" s="31" t="s">
        <v>39</v>
      </c>
      <c r="D15" s="31" t="s">
        <v>32</v>
      </c>
      <c r="E15" s="31" t="s">
        <v>33</v>
      </c>
      <c r="F15" s="33">
        <v>1479.1896999999999</v>
      </c>
    </row>
    <row r="16" spans="2:6" x14ac:dyDescent="0.25">
      <c r="B16" s="32">
        <v>2002</v>
      </c>
      <c r="C16" s="31" t="s">
        <v>39</v>
      </c>
      <c r="D16" s="31" t="s">
        <v>32</v>
      </c>
      <c r="E16" s="31" t="s">
        <v>34</v>
      </c>
      <c r="F16" s="33">
        <v>16931.236199999999</v>
      </c>
    </row>
    <row r="17" spans="2:6" x14ac:dyDescent="0.25">
      <c r="B17" s="32">
        <v>2002</v>
      </c>
      <c r="C17" s="31" t="s">
        <v>39</v>
      </c>
      <c r="D17" s="31" t="s">
        <v>32</v>
      </c>
      <c r="E17" s="31" t="s">
        <v>35</v>
      </c>
      <c r="F17" s="33">
        <v>1899.62</v>
      </c>
    </row>
    <row r="18" spans="2:6" x14ac:dyDescent="0.25">
      <c r="B18" s="32">
        <v>2002</v>
      </c>
      <c r="C18" s="31" t="s">
        <v>39</v>
      </c>
      <c r="D18" s="31" t="s">
        <v>36</v>
      </c>
      <c r="E18" s="31" t="s">
        <v>37</v>
      </c>
      <c r="F18" s="33">
        <v>220935.1648</v>
      </c>
    </row>
    <row r="19" spans="2:6" x14ac:dyDescent="0.25">
      <c r="B19" s="32">
        <v>2002</v>
      </c>
      <c r="C19" s="31" t="s">
        <v>39</v>
      </c>
      <c r="D19" s="31" t="s">
        <v>36</v>
      </c>
      <c r="E19" s="31" t="s">
        <v>38</v>
      </c>
      <c r="F19" s="33">
        <v>155311.4063</v>
      </c>
    </row>
    <row r="20" spans="2:6" x14ac:dyDescent="0.25">
      <c r="B20" s="32">
        <v>2002</v>
      </c>
      <c r="C20" s="31" t="s">
        <v>40</v>
      </c>
      <c r="D20" s="31" t="s">
        <v>27</v>
      </c>
      <c r="E20" s="31" t="s">
        <v>28</v>
      </c>
      <c r="F20" s="33">
        <v>33853.103300000002</v>
      </c>
    </row>
    <row r="21" spans="2:6" x14ac:dyDescent="0.25">
      <c r="B21" s="32">
        <v>2002</v>
      </c>
      <c r="C21" s="31" t="s">
        <v>40</v>
      </c>
      <c r="D21" s="31" t="s">
        <v>27</v>
      </c>
      <c r="E21" s="31" t="s">
        <v>41</v>
      </c>
      <c r="F21" s="33">
        <v>6325</v>
      </c>
    </row>
    <row r="22" spans="2:6" x14ac:dyDescent="0.25">
      <c r="B22" s="32">
        <v>2002</v>
      </c>
      <c r="C22" s="31" t="s">
        <v>40</v>
      </c>
      <c r="D22" s="31" t="s">
        <v>27</v>
      </c>
      <c r="E22" s="31" t="s">
        <v>42</v>
      </c>
      <c r="F22" s="33">
        <v>5157.0201999999999</v>
      </c>
    </row>
    <row r="23" spans="2:6" x14ac:dyDescent="0.25">
      <c r="B23" s="32">
        <v>2002</v>
      </c>
      <c r="C23" s="31" t="s">
        <v>40</v>
      </c>
      <c r="D23" s="31" t="s">
        <v>29</v>
      </c>
      <c r="E23" s="31" t="s">
        <v>30</v>
      </c>
      <c r="F23" s="33">
        <v>3141467.2549000001</v>
      </c>
    </row>
    <row r="24" spans="2:6" x14ac:dyDescent="0.25">
      <c r="B24" s="32">
        <v>2002</v>
      </c>
      <c r="C24" s="31" t="s">
        <v>40</v>
      </c>
      <c r="D24" s="31" t="s">
        <v>29</v>
      </c>
      <c r="E24" s="31" t="s">
        <v>31</v>
      </c>
      <c r="F24" s="33">
        <v>4930692.7824999997</v>
      </c>
    </row>
    <row r="25" spans="2:6" x14ac:dyDescent="0.25">
      <c r="B25" s="32">
        <v>2002</v>
      </c>
      <c r="C25" s="31" t="s">
        <v>40</v>
      </c>
      <c r="D25" s="31" t="s">
        <v>32</v>
      </c>
      <c r="E25" s="31" t="s">
        <v>43</v>
      </c>
      <c r="F25" s="33">
        <v>66859.870299999995</v>
      </c>
    </row>
    <row r="26" spans="2:6" x14ac:dyDescent="0.25">
      <c r="B26" s="32">
        <v>2002</v>
      </c>
      <c r="C26" s="31" t="s">
        <v>40</v>
      </c>
      <c r="D26" s="31" t="s">
        <v>32</v>
      </c>
      <c r="E26" s="31" t="s">
        <v>33</v>
      </c>
      <c r="F26" s="33">
        <v>3990.6653000000001</v>
      </c>
    </row>
    <row r="27" spans="2:6" x14ac:dyDescent="0.25">
      <c r="B27" s="32">
        <v>2002</v>
      </c>
      <c r="C27" s="31" t="s">
        <v>40</v>
      </c>
      <c r="D27" s="31" t="s">
        <v>32</v>
      </c>
      <c r="E27" s="31" t="s">
        <v>44</v>
      </c>
      <c r="F27" s="33">
        <v>52536.876700000001</v>
      </c>
    </row>
    <row r="28" spans="2:6" x14ac:dyDescent="0.25">
      <c r="B28" s="32">
        <v>2002</v>
      </c>
      <c r="C28" s="31" t="s">
        <v>40</v>
      </c>
      <c r="D28" s="31" t="s">
        <v>32</v>
      </c>
      <c r="E28" s="31" t="s">
        <v>34</v>
      </c>
      <c r="F28" s="33">
        <v>48901.7598</v>
      </c>
    </row>
    <row r="29" spans="2:6" x14ac:dyDescent="0.25">
      <c r="B29" s="32">
        <v>2002</v>
      </c>
      <c r="C29" s="31" t="s">
        <v>40</v>
      </c>
      <c r="D29" s="31" t="s">
        <v>32</v>
      </c>
      <c r="E29" s="31" t="s">
        <v>45</v>
      </c>
      <c r="F29" s="33">
        <v>26207.231400000001</v>
      </c>
    </row>
    <row r="30" spans="2:6" x14ac:dyDescent="0.25">
      <c r="B30" s="32">
        <v>2002</v>
      </c>
      <c r="C30" s="31" t="s">
        <v>40</v>
      </c>
      <c r="D30" s="31" t="s">
        <v>32</v>
      </c>
      <c r="E30" s="31" t="s">
        <v>46</v>
      </c>
      <c r="F30" s="33">
        <v>67088.303700000004</v>
      </c>
    </row>
    <row r="31" spans="2:6" x14ac:dyDescent="0.25">
      <c r="B31" s="32">
        <v>2002</v>
      </c>
      <c r="C31" s="31" t="s">
        <v>40</v>
      </c>
      <c r="D31" s="31" t="s">
        <v>36</v>
      </c>
      <c r="E31" s="31" t="s">
        <v>47</v>
      </c>
      <c r="F31" s="33">
        <v>26166.782800000001</v>
      </c>
    </row>
    <row r="32" spans="2:6" x14ac:dyDescent="0.25">
      <c r="B32" s="32">
        <v>2002</v>
      </c>
      <c r="C32" s="31" t="s">
        <v>40</v>
      </c>
      <c r="D32" s="31" t="s">
        <v>36</v>
      </c>
      <c r="E32" s="31" t="s">
        <v>48</v>
      </c>
      <c r="F32" s="33">
        <v>35341.086300000003</v>
      </c>
    </row>
    <row r="33" spans="2:6" x14ac:dyDescent="0.25">
      <c r="B33" s="32">
        <v>2002</v>
      </c>
      <c r="C33" s="31" t="s">
        <v>40</v>
      </c>
      <c r="D33" s="31" t="s">
        <v>36</v>
      </c>
      <c r="E33" s="31" t="s">
        <v>49</v>
      </c>
      <c r="F33" s="33">
        <v>19701.900099999999</v>
      </c>
    </row>
    <row r="34" spans="2:6" x14ac:dyDescent="0.25">
      <c r="B34" s="32">
        <v>2002</v>
      </c>
      <c r="C34" s="31" t="s">
        <v>40</v>
      </c>
      <c r="D34" s="31" t="s">
        <v>36</v>
      </c>
      <c r="E34" s="31" t="s">
        <v>37</v>
      </c>
      <c r="F34" s="33">
        <v>608352.87540000002</v>
      </c>
    </row>
    <row r="35" spans="2:6" x14ac:dyDescent="0.25">
      <c r="B35" s="32">
        <v>2002</v>
      </c>
      <c r="C35" s="31" t="s">
        <v>40</v>
      </c>
      <c r="D35" s="31" t="s">
        <v>36</v>
      </c>
      <c r="E35" s="31" t="s">
        <v>38</v>
      </c>
      <c r="F35" s="33">
        <v>957715.19420000003</v>
      </c>
    </row>
    <row r="36" spans="2:6" x14ac:dyDescent="0.25">
      <c r="B36" s="32">
        <v>2002</v>
      </c>
      <c r="C36" s="31" t="s">
        <v>40</v>
      </c>
      <c r="D36" s="31" t="s">
        <v>36</v>
      </c>
      <c r="E36" s="31" t="s">
        <v>50</v>
      </c>
      <c r="F36" s="33">
        <v>288627.8321</v>
      </c>
    </row>
    <row r="37" spans="2:6" x14ac:dyDescent="0.25">
      <c r="B37" s="32">
        <v>2002</v>
      </c>
      <c r="C37" s="31" t="s">
        <v>51</v>
      </c>
      <c r="D37" s="31" t="s">
        <v>27</v>
      </c>
      <c r="E37" s="31" t="s">
        <v>28</v>
      </c>
      <c r="F37" s="33">
        <v>24870.774600000001</v>
      </c>
    </row>
    <row r="38" spans="2:6" x14ac:dyDescent="0.25">
      <c r="B38" s="32">
        <v>2002</v>
      </c>
      <c r="C38" s="31" t="s">
        <v>51</v>
      </c>
      <c r="D38" s="31" t="s">
        <v>27</v>
      </c>
      <c r="E38" s="31" t="s">
        <v>41</v>
      </c>
      <c r="F38" s="33">
        <v>3780</v>
      </c>
    </row>
    <row r="39" spans="2:6" x14ac:dyDescent="0.25">
      <c r="B39" s="32">
        <v>2002</v>
      </c>
      <c r="C39" s="31" t="s">
        <v>51</v>
      </c>
      <c r="D39" s="31" t="s">
        <v>27</v>
      </c>
      <c r="E39" s="31" t="s">
        <v>42</v>
      </c>
      <c r="F39" s="33">
        <v>3226.386</v>
      </c>
    </row>
    <row r="40" spans="2:6" x14ac:dyDescent="0.25">
      <c r="B40" s="32">
        <v>2002</v>
      </c>
      <c r="C40" s="31" t="s">
        <v>51</v>
      </c>
      <c r="D40" s="31" t="s">
        <v>29</v>
      </c>
      <c r="E40" s="31" t="s">
        <v>30</v>
      </c>
      <c r="F40" s="33">
        <v>2837646.7492999998</v>
      </c>
    </row>
    <row r="41" spans="2:6" x14ac:dyDescent="0.25">
      <c r="B41" s="32">
        <v>2002</v>
      </c>
      <c r="C41" s="31" t="s">
        <v>51</v>
      </c>
      <c r="D41" s="31" t="s">
        <v>29</v>
      </c>
      <c r="E41" s="31" t="s">
        <v>31</v>
      </c>
      <c r="F41" s="33">
        <v>4189621.8590000002</v>
      </c>
    </row>
    <row r="42" spans="2:6" x14ac:dyDescent="0.25">
      <c r="B42" s="32">
        <v>2002</v>
      </c>
      <c r="C42" s="31" t="s">
        <v>51</v>
      </c>
      <c r="D42" s="31" t="s">
        <v>32</v>
      </c>
      <c r="E42" s="31" t="s">
        <v>43</v>
      </c>
      <c r="F42" s="33">
        <v>35322.874799999998</v>
      </c>
    </row>
    <row r="43" spans="2:6" x14ac:dyDescent="0.25">
      <c r="B43" s="32">
        <v>2002</v>
      </c>
      <c r="C43" s="31" t="s">
        <v>51</v>
      </c>
      <c r="D43" s="31" t="s">
        <v>32</v>
      </c>
      <c r="E43" s="31" t="s">
        <v>33</v>
      </c>
      <c r="F43" s="33">
        <v>3075.5940000000001</v>
      </c>
    </row>
    <row r="44" spans="2:6" x14ac:dyDescent="0.25">
      <c r="B44" s="32">
        <v>2002</v>
      </c>
      <c r="C44" s="31" t="s">
        <v>51</v>
      </c>
      <c r="D44" s="31" t="s">
        <v>32</v>
      </c>
      <c r="E44" s="31" t="s">
        <v>44</v>
      </c>
      <c r="F44" s="33">
        <v>38360.2071</v>
      </c>
    </row>
    <row r="45" spans="2:6" x14ac:dyDescent="0.25">
      <c r="B45" s="32">
        <v>2002</v>
      </c>
      <c r="C45" s="31" t="s">
        <v>51</v>
      </c>
      <c r="D45" s="31" t="s">
        <v>32</v>
      </c>
      <c r="E45" s="31" t="s">
        <v>34</v>
      </c>
      <c r="F45" s="33">
        <v>35495.315600000002</v>
      </c>
    </row>
    <row r="46" spans="2:6" x14ac:dyDescent="0.25">
      <c r="B46" s="32">
        <v>2002</v>
      </c>
      <c r="C46" s="31" t="s">
        <v>51</v>
      </c>
      <c r="D46" s="31" t="s">
        <v>32</v>
      </c>
      <c r="E46" s="31" t="s">
        <v>45</v>
      </c>
      <c r="F46" s="33">
        <v>23176.536599999999</v>
      </c>
    </row>
    <row r="47" spans="2:6" x14ac:dyDescent="0.25">
      <c r="B47" s="32">
        <v>2002</v>
      </c>
      <c r="C47" s="31" t="s">
        <v>51</v>
      </c>
      <c r="D47" s="31" t="s">
        <v>32</v>
      </c>
      <c r="E47" s="31" t="s">
        <v>46</v>
      </c>
      <c r="F47" s="33">
        <v>56782.428</v>
      </c>
    </row>
    <row r="48" spans="2:6" x14ac:dyDescent="0.25">
      <c r="B48" s="32">
        <v>2002</v>
      </c>
      <c r="C48" s="31" t="s">
        <v>51</v>
      </c>
      <c r="D48" s="31" t="s">
        <v>36</v>
      </c>
      <c r="E48" s="31" t="s">
        <v>47</v>
      </c>
      <c r="F48" s="33">
        <v>23543.106</v>
      </c>
    </row>
    <row r="49" spans="2:6" x14ac:dyDescent="0.25">
      <c r="B49" s="32">
        <v>2002</v>
      </c>
      <c r="C49" s="31" t="s">
        <v>51</v>
      </c>
      <c r="D49" s="31" t="s">
        <v>36</v>
      </c>
      <c r="E49" s="31" t="s">
        <v>48</v>
      </c>
      <c r="F49" s="33">
        <v>18309.445199999998</v>
      </c>
    </row>
    <row r="50" spans="2:6" x14ac:dyDescent="0.25">
      <c r="B50" s="32">
        <v>2002</v>
      </c>
      <c r="C50" s="31" t="s">
        <v>51</v>
      </c>
      <c r="D50" s="31" t="s">
        <v>36</v>
      </c>
      <c r="E50" s="31" t="s">
        <v>49</v>
      </c>
      <c r="F50" s="33">
        <v>16382.0934</v>
      </c>
    </row>
    <row r="51" spans="2:6" x14ac:dyDescent="0.25">
      <c r="B51" s="32">
        <v>2002</v>
      </c>
      <c r="C51" s="31" t="s">
        <v>51</v>
      </c>
      <c r="D51" s="31" t="s">
        <v>36</v>
      </c>
      <c r="E51" s="31" t="s">
        <v>37</v>
      </c>
      <c r="F51" s="33">
        <v>443599.27559999999</v>
      </c>
    </row>
    <row r="52" spans="2:6" x14ac:dyDescent="0.25">
      <c r="B52" s="32">
        <v>2002</v>
      </c>
      <c r="C52" s="31" t="s">
        <v>51</v>
      </c>
      <c r="D52" s="31" t="s">
        <v>36</v>
      </c>
      <c r="E52" s="31" t="s">
        <v>38</v>
      </c>
      <c r="F52" s="33">
        <v>458089.42460000003</v>
      </c>
    </row>
    <row r="53" spans="2:6" x14ac:dyDescent="0.25">
      <c r="B53" s="32">
        <v>2002</v>
      </c>
      <c r="C53" s="31" t="s">
        <v>51</v>
      </c>
      <c r="D53" s="31" t="s">
        <v>36</v>
      </c>
      <c r="E53" s="31" t="s">
        <v>50</v>
      </c>
      <c r="F53" s="33">
        <v>163921.88699999999</v>
      </c>
    </row>
    <row r="54" spans="2:6" x14ac:dyDescent="0.25">
      <c r="B54" s="32">
        <v>2003</v>
      </c>
      <c r="C54" s="31" t="s">
        <v>26</v>
      </c>
      <c r="D54" s="31" t="s">
        <v>27</v>
      </c>
      <c r="E54" s="31" t="s">
        <v>28</v>
      </c>
      <c r="F54" s="33">
        <v>11659.7222</v>
      </c>
    </row>
    <row r="55" spans="2:6" x14ac:dyDescent="0.25">
      <c r="B55" s="32">
        <v>2003</v>
      </c>
      <c r="C55" s="31" t="s">
        <v>26</v>
      </c>
      <c r="D55" s="31" t="s">
        <v>27</v>
      </c>
      <c r="E55" s="31" t="s">
        <v>41</v>
      </c>
      <c r="F55" s="33">
        <v>2205</v>
      </c>
    </row>
    <row r="56" spans="2:6" x14ac:dyDescent="0.25">
      <c r="B56" s="32">
        <v>2003</v>
      </c>
      <c r="C56" s="31" t="s">
        <v>26</v>
      </c>
      <c r="D56" s="31" t="s">
        <v>27</v>
      </c>
      <c r="E56" s="31" t="s">
        <v>42</v>
      </c>
      <c r="F56" s="33">
        <v>1763.1179999999999</v>
      </c>
    </row>
    <row r="57" spans="2:6" x14ac:dyDescent="0.25">
      <c r="B57" s="32">
        <v>2003</v>
      </c>
      <c r="C57" s="31" t="s">
        <v>26</v>
      </c>
      <c r="D57" s="31" t="s">
        <v>29</v>
      </c>
      <c r="E57" s="31" t="s">
        <v>30</v>
      </c>
      <c r="F57" s="33">
        <v>2517500.0531000001</v>
      </c>
    </row>
    <row r="58" spans="2:6" x14ac:dyDescent="0.25">
      <c r="B58" s="32">
        <v>2003</v>
      </c>
      <c r="C58" s="31" t="s">
        <v>26</v>
      </c>
      <c r="D58" s="31" t="s">
        <v>29</v>
      </c>
      <c r="E58" s="31" t="s">
        <v>31</v>
      </c>
      <c r="F58" s="33">
        <v>3584254.7760000001</v>
      </c>
    </row>
    <row r="59" spans="2:6" x14ac:dyDescent="0.25">
      <c r="B59" s="32">
        <v>2003</v>
      </c>
      <c r="C59" s="31" t="s">
        <v>26</v>
      </c>
      <c r="D59" s="31" t="s">
        <v>32</v>
      </c>
      <c r="E59" s="31" t="s">
        <v>43</v>
      </c>
      <c r="F59" s="33">
        <v>21543.606</v>
      </c>
    </row>
    <row r="60" spans="2:6" x14ac:dyDescent="0.25">
      <c r="B60" s="32">
        <v>2003</v>
      </c>
      <c r="C60" s="31" t="s">
        <v>26</v>
      </c>
      <c r="D60" s="31" t="s">
        <v>32</v>
      </c>
      <c r="E60" s="31" t="s">
        <v>33</v>
      </c>
      <c r="F60" s="33">
        <v>1782.0812000000001</v>
      </c>
    </row>
    <row r="61" spans="2:6" x14ac:dyDescent="0.25">
      <c r="B61" s="32">
        <v>2003</v>
      </c>
      <c r="C61" s="31" t="s">
        <v>26</v>
      </c>
      <c r="D61" s="31" t="s">
        <v>32</v>
      </c>
      <c r="E61" s="31" t="s">
        <v>44</v>
      </c>
      <c r="F61" s="33">
        <v>25691.753199999999</v>
      </c>
    </row>
    <row r="62" spans="2:6" x14ac:dyDescent="0.25">
      <c r="B62" s="32">
        <v>2003</v>
      </c>
      <c r="C62" s="31" t="s">
        <v>26</v>
      </c>
      <c r="D62" s="31" t="s">
        <v>32</v>
      </c>
      <c r="E62" s="31" t="s">
        <v>34</v>
      </c>
      <c r="F62" s="33">
        <v>18205.0206</v>
      </c>
    </row>
    <row r="63" spans="2:6" x14ac:dyDescent="0.25">
      <c r="B63" s="32">
        <v>2003</v>
      </c>
      <c r="C63" s="31" t="s">
        <v>26</v>
      </c>
      <c r="D63" s="31" t="s">
        <v>32</v>
      </c>
      <c r="E63" s="31" t="s">
        <v>45</v>
      </c>
      <c r="F63" s="33">
        <v>11230.128000000001</v>
      </c>
    </row>
    <row r="64" spans="2:6" x14ac:dyDescent="0.25">
      <c r="B64" s="32">
        <v>2003</v>
      </c>
      <c r="C64" s="31" t="s">
        <v>26</v>
      </c>
      <c r="D64" s="31" t="s">
        <v>32</v>
      </c>
      <c r="E64" s="31" t="s">
        <v>46</v>
      </c>
      <c r="F64" s="33">
        <v>27588.071100000001</v>
      </c>
    </row>
    <row r="65" spans="2:6" x14ac:dyDescent="0.25">
      <c r="B65" s="32">
        <v>2003</v>
      </c>
      <c r="C65" s="31" t="s">
        <v>26</v>
      </c>
      <c r="D65" s="31" t="s">
        <v>36</v>
      </c>
      <c r="E65" s="31" t="s">
        <v>47</v>
      </c>
      <c r="F65" s="33">
        <v>9913.9680000000008</v>
      </c>
    </row>
    <row r="66" spans="2:6" x14ac:dyDescent="0.25">
      <c r="B66" s="32">
        <v>2003</v>
      </c>
      <c r="C66" s="31" t="s">
        <v>26</v>
      </c>
      <c r="D66" s="31" t="s">
        <v>36</v>
      </c>
      <c r="E66" s="31" t="s">
        <v>48</v>
      </c>
      <c r="F66" s="33">
        <v>6274.9870000000001</v>
      </c>
    </row>
    <row r="67" spans="2:6" x14ac:dyDescent="0.25">
      <c r="B67" s="32">
        <v>2003</v>
      </c>
      <c r="C67" s="31" t="s">
        <v>26</v>
      </c>
      <c r="D67" s="31" t="s">
        <v>36</v>
      </c>
      <c r="E67" s="31" t="s">
        <v>49</v>
      </c>
      <c r="F67" s="33">
        <v>10949.636200000001</v>
      </c>
    </row>
    <row r="68" spans="2:6" x14ac:dyDescent="0.25">
      <c r="B68" s="32">
        <v>2003</v>
      </c>
      <c r="C68" s="31" t="s">
        <v>26</v>
      </c>
      <c r="D68" s="31" t="s">
        <v>36</v>
      </c>
      <c r="E68" s="31" t="s">
        <v>37</v>
      </c>
      <c r="F68" s="33">
        <v>236070.3535</v>
      </c>
    </row>
    <row r="69" spans="2:6" x14ac:dyDescent="0.25">
      <c r="B69" s="32">
        <v>2003</v>
      </c>
      <c r="C69" s="31" t="s">
        <v>26</v>
      </c>
      <c r="D69" s="31" t="s">
        <v>36</v>
      </c>
      <c r="E69" s="31" t="s">
        <v>38</v>
      </c>
      <c r="F69" s="33">
        <v>132691.67009999999</v>
      </c>
    </row>
    <row r="70" spans="2:6" x14ac:dyDescent="0.25">
      <c r="B70" s="32">
        <v>2003</v>
      </c>
      <c r="C70" s="31" t="s">
        <v>26</v>
      </c>
      <c r="D70" s="31" t="s">
        <v>36</v>
      </c>
      <c r="E70" s="31" t="s">
        <v>50</v>
      </c>
      <c r="F70" s="33">
        <v>63185.828999999998</v>
      </c>
    </row>
    <row r="71" spans="2:6" x14ac:dyDescent="0.25">
      <c r="B71" s="32">
        <v>2003</v>
      </c>
      <c r="C71" s="31" t="s">
        <v>39</v>
      </c>
      <c r="D71" s="31" t="s">
        <v>27</v>
      </c>
      <c r="E71" s="31" t="s">
        <v>28</v>
      </c>
      <c r="F71" s="33">
        <v>25524.145199999999</v>
      </c>
    </row>
    <row r="72" spans="2:6" x14ac:dyDescent="0.25">
      <c r="B72" s="32">
        <v>2003</v>
      </c>
      <c r="C72" s="31" t="s">
        <v>39</v>
      </c>
      <c r="D72" s="31" t="s">
        <v>27</v>
      </c>
      <c r="E72" s="31" t="s">
        <v>41</v>
      </c>
      <c r="F72" s="33">
        <v>3939</v>
      </c>
    </row>
    <row r="73" spans="2:6" x14ac:dyDescent="0.25">
      <c r="B73" s="32">
        <v>2003</v>
      </c>
      <c r="C73" s="31" t="s">
        <v>39</v>
      </c>
      <c r="D73" s="31" t="s">
        <v>27</v>
      </c>
      <c r="E73" s="31" t="s">
        <v>42</v>
      </c>
      <c r="F73" s="33">
        <v>3382.308</v>
      </c>
    </row>
    <row r="74" spans="2:6" x14ac:dyDescent="0.25">
      <c r="B74" s="32">
        <v>2003</v>
      </c>
      <c r="C74" s="31" t="s">
        <v>39</v>
      </c>
      <c r="D74" s="31" t="s">
        <v>29</v>
      </c>
      <c r="E74" s="31" t="s">
        <v>30</v>
      </c>
      <c r="F74" s="33">
        <v>2908658.6683999998</v>
      </c>
    </row>
    <row r="75" spans="2:6" x14ac:dyDescent="0.25">
      <c r="B75" s="32">
        <v>2003</v>
      </c>
      <c r="C75" s="31" t="s">
        <v>39</v>
      </c>
      <c r="D75" s="31" t="s">
        <v>29</v>
      </c>
      <c r="E75" s="31" t="s">
        <v>31</v>
      </c>
      <c r="F75" s="33">
        <v>4119658.6505999998</v>
      </c>
    </row>
    <row r="76" spans="2:6" x14ac:dyDescent="0.25">
      <c r="B76" s="32">
        <v>2003</v>
      </c>
      <c r="C76" s="31" t="s">
        <v>39</v>
      </c>
      <c r="D76" s="31" t="s">
        <v>32</v>
      </c>
      <c r="E76" s="31" t="s">
        <v>43</v>
      </c>
      <c r="F76" s="33">
        <v>43457.970800000003</v>
      </c>
    </row>
    <row r="77" spans="2:6" x14ac:dyDescent="0.25">
      <c r="B77" s="32">
        <v>2003</v>
      </c>
      <c r="C77" s="31" t="s">
        <v>39</v>
      </c>
      <c r="D77" s="31" t="s">
        <v>32</v>
      </c>
      <c r="E77" s="31" t="s">
        <v>33</v>
      </c>
      <c r="F77" s="33">
        <v>2939.7071999999998</v>
      </c>
    </row>
    <row r="78" spans="2:6" x14ac:dyDescent="0.25">
      <c r="B78" s="32">
        <v>2003</v>
      </c>
      <c r="C78" s="31" t="s">
        <v>39</v>
      </c>
      <c r="D78" s="31" t="s">
        <v>32</v>
      </c>
      <c r="E78" s="31" t="s">
        <v>44</v>
      </c>
      <c r="F78" s="33">
        <v>41875.991900000001</v>
      </c>
    </row>
    <row r="79" spans="2:6" x14ac:dyDescent="0.25">
      <c r="B79" s="32">
        <v>2003</v>
      </c>
      <c r="C79" s="31" t="s">
        <v>39</v>
      </c>
      <c r="D79" s="31" t="s">
        <v>32</v>
      </c>
      <c r="E79" s="31" t="s">
        <v>34</v>
      </c>
      <c r="F79" s="33">
        <v>31334.608800000002</v>
      </c>
    </row>
    <row r="80" spans="2:6" x14ac:dyDescent="0.25">
      <c r="B80" s="32">
        <v>2003</v>
      </c>
      <c r="C80" s="31" t="s">
        <v>39</v>
      </c>
      <c r="D80" s="31" t="s">
        <v>32</v>
      </c>
      <c r="E80" s="31" t="s">
        <v>45</v>
      </c>
      <c r="F80" s="33">
        <v>21423.628799999999</v>
      </c>
    </row>
    <row r="81" spans="2:6" x14ac:dyDescent="0.25">
      <c r="B81" s="32">
        <v>2003</v>
      </c>
      <c r="C81" s="31" t="s">
        <v>39</v>
      </c>
      <c r="D81" s="31" t="s">
        <v>32</v>
      </c>
      <c r="E81" s="31" t="s">
        <v>46</v>
      </c>
      <c r="F81" s="33">
        <v>51600.618999999999</v>
      </c>
    </row>
    <row r="82" spans="2:6" x14ac:dyDescent="0.25">
      <c r="B82" s="32">
        <v>2003</v>
      </c>
      <c r="C82" s="31" t="s">
        <v>39</v>
      </c>
      <c r="D82" s="31" t="s">
        <v>36</v>
      </c>
      <c r="E82" s="31" t="s">
        <v>47</v>
      </c>
      <c r="F82" s="33">
        <v>18345.101999999999</v>
      </c>
    </row>
    <row r="83" spans="2:6" x14ac:dyDescent="0.25">
      <c r="B83" s="32">
        <v>2003</v>
      </c>
      <c r="C83" s="31" t="s">
        <v>39</v>
      </c>
      <c r="D83" s="31" t="s">
        <v>36</v>
      </c>
      <c r="E83" s="31" t="s">
        <v>48</v>
      </c>
      <c r="F83" s="33">
        <v>17194.214599999999</v>
      </c>
    </row>
    <row r="84" spans="2:6" x14ac:dyDescent="0.25">
      <c r="B84" s="32">
        <v>2003</v>
      </c>
      <c r="C84" s="31" t="s">
        <v>39</v>
      </c>
      <c r="D84" s="31" t="s">
        <v>36</v>
      </c>
      <c r="E84" s="31" t="s">
        <v>49</v>
      </c>
      <c r="F84" s="33">
        <v>14102.254800000001</v>
      </c>
    </row>
    <row r="85" spans="2:6" x14ac:dyDescent="0.25">
      <c r="B85" s="32">
        <v>2003</v>
      </c>
      <c r="C85" s="31" t="s">
        <v>39</v>
      </c>
      <c r="D85" s="31" t="s">
        <v>36</v>
      </c>
      <c r="E85" s="31" t="s">
        <v>37</v>
      </c>
      <c r="F85" s="33">
        <v>440260.98310000001</v>
      </c>
    </row>
    <row r="86" spans="2:6" x14ac:dyDescent="0.25">
      <c r="B86" s="32">
        <v>2003</v>
      </c>
      <c r="C86" s="31" t="s">
        <v>39</v>
      </c>
      <c r="D86" s="31" t="s">
        <v>36</v>
      </c>
      <c r="E86" s="31" t="s">
        <v>38</v>
      </c>
      <c r="F86" s="33">
        <v>457688.84009999997</v>
      </c>
    </row>
    <row r="87" spans="2:6" x14ac:dyDescent="0.25">
      <c r="B87" s="32">
        <v>2003</v>
      </c>
      <c r="C87" s="31" t="s">
        <v>39</v>
      </c>
      <c r="D87" s="31" t="s">
        <v>36</v>
      </c>
      <c r="E87" s="31" t="s">
        <v>50</v>
      </c>
      <c r="F87" s="33">
        <v>163929.94349999999</v>
      </c>
    </row>
    <row r="88" spans="2:6" x14ac:dyDescent="0.25">
      <c r="B88" s="32">
        <v>2003</v>
      </c>
      <c r="C88" s="31" t="s">
        <v>40</v>
      </c>
      <c r="D88" s="31" t="s">
        <v>27</v>
      </c>
      <c r="E88" s="31" t="s">
        <v>52</v>
      </c>
      <c r="F88" s="33">
        <v>75920.399999999994</v>
      </c>
    </row>
    <row r="89" spans="2:6" x14ac:dyDescent="0.25">
      <c r="B89" s="32">
        <v>2003</v>
      </c>
      <c r="C89" s="31" t="s">
        <v>40</v>
      </c>
      <c r="D89" s="31" t="s">
        <v>27</v>
      </c>
      <c r="E89" s="31" t="s">
        <v>53</v>
      </c>
      <c r="F89" s="33">
        <v>6996</v>
      </c>
    </row>
    <row r="90" spans="2:6" x14ac:dyDescent="0.25">
      <c r="B90" s="32">
        <v>2003</v>
      </c>
      <c r="C90" s="31" t="s">
        <v>40</v>
      </c>
      <c r="D90" s="31" t="s">
        <v>27</v>
      </c>
      <c r="E90" s="31" t="s">
        <v>54</v>
      </c>
      <c r="F90" s="33">
        <v>11854.260899999999</v>
      </c>
    </row>
    <row r="91" spans="2:6" x14ac:dyDescent="0.25">
      <c r="B91" s="32">
        <v>2003</v>
      </c>
      <c r="C91" s="31" t="s">
        <v>40</v>
      </c>
      <c r="D91" s="31" t="s">
        <v>27</v>
      </c>
      <c r="E91" s="31" t="s">
        <v>55</v>
      </c>
      <c r="F91" s="33">
        <v>5137.4489999999996</v>
      </c>
    </row>
    <row r="92" spans="2:6" x14ac:dyDescent="0.25">
      <c r="B92" s="32">
        <v>2003</v>
      </c>
      <c r="C92" s="31" t="s">
        <v>40</v>
      </c>
      <c r="D92" s="31" t="s">
        <v>27</v>
      </c>
      <c r="E92" s="31" t="s">
        <v>56</v>
      </c>
      <c r="F92" s="33">
        <v>7649.04</v>
      </c>
    </row>
    <row r="93" spans="2:6" x14ac:dyDescent="0.25">
      <c r="B93" s="32">
        <v>2003</v>
      </c>
      <c r="C93" s="31" t="s">
        <v>40</v>
      </c>
      <c r="D93" s="31" t="s">
        <v>27</v>
      </c>
      <c r="E93" s="31" t="s">
        <v>28</v>
      </c>
      <c r="F93" s="33">
        <v>81538.246700000003</v>
      </c>
    </row>
    <row r="94" spans="2:6" x14ac:dyDescent="0.25">
      <c r="B94" s="32">
        <v>2003</v>
      </c>
      <c r="C94" s="31" t="s">
        <v>40</v>
      </c>
      <c r="D94" s="31" t="s">
        <v>27</v>
      </c>
      <c r="E94" s="31" t="s">
        <v>57</v>
      </c>
      <c r="F94" s="33">
        <v>31577.457600000002</v>
      </c>
    </row>
    <row r="95" spans="2:6" x14ac:dyDescent="0.25">
      <c r="B95" s="32">
        <v>2003</v>
      </c>
      <c r="C95" s="31" t="s">
        <v>40</v>
      </c>
      <c r="D95" s="31" t="s">
        <v>27</v>
      </c>
      <c r="E95" s="31" t="s">
        <v>58</v>
      </c>
      <c r="F95" s="33">
        <v>41940.3364</v>
      </c>
    </row>
    <row r="96" spans="2:6" x14ac:dyDescent="0.25">
      <c r="B96" s="32">
        <v>2003</v>
      </c>
      <c r="C96" s="31" t="s">
        <v>40</v>
      </c>
      <c r="D96" s="31" t="s">
        <v>29</v>
      </c>
      <c r="E96" s="31" t="s">
        <v>30</v>
      </c>
      <c r="F96" s="33">
        <v>3617011.7319999998</v>
      </c>
    </row>
    <row r="97" spans="2:6" x14ac:dyDescent="0.25">
      <c r="B97" s="32">
        <v>2003</v>
      </c>
      <c r="C97" s="31" t="s">
        <v>40</v>
      </c>
      <c r="D97" s="31" t="s">
        <v>29</v>
      </c>
      <c r="E97" s="31" t="s">
        <v>31</v>
      </c>
      <c r="F97" s="33">
        <v>3844123.5588000002</v>
      </c>
    </row>
    <row r="98" spans="2:6" x14ac:dyDescent="0.25">
      <c r="B98" s="32">
        <v>2003</v>
      </c>
      <c r="C98" s="31" t="s">
        <v>40</v>
      </c>
      <c r="D98" s="31" t="s">
        <v>29</v>
      </c>
      <c r="E98" s="31" t="s">
        <v>59</v>
      </c>
      <c r="F98" s="33">
        <v>3298006.2858000002</v>
      </c>
    </row>
    <row r="99" spans="2:6" x14ac:dyDescent="0.25">
      <c r="B99" s="32">
        <v>2003</v>
      </c>
      <c r="C99" s="31" t="s">
        <v>40</v>
      </c>
      <c r="D99" s="31" t="s">
        <v>32</v>
      </c>
      <c r="E99" s="31" t="s">
        <v>43</v>
      </c>
      <c r="F99" s="33">
        <v>350.96100000000001</v>
      </c>
    </row>
    <row r="100" spans="2:6" x14ac:dyDescent="0.25">
      <c r="B100" s="32">
        <v>2003</v>
      </c>
      <c r="C100" s="31" t="s">
        <v>40</v>
      </c>
      <c r="D100" s="31" t="s">
        <v>32</v>
      </c>
      <c r="E100" s="31" t="s">
        <v>33</v>
      </c>
      <c r="F100" s="33">
        <v>8676.4287999999997</v>
      </c>
    </row>
    <row r="101" spans="2:6" x14ac:dyDescent="0.25">
      <c r="B101" s="32">
        <v>2003</v>
      </c>
      <c r="C101" s="31" t="s">
        <v>40</v>
      </c>
      <c r="D101" s="31" t="s">
        <v>32</v>
      </c>
      <c r="E101" s="31" t="s">
        <v>44</v>
      </c>
      <c r="F101" s="33">
        <v>26944.874100000001</v>
      </c>
    </row>
    <row r="102" spans="2:6" x14ac:dyDescent="0.25">
      <c r="B102" s="32">
        <v>2003</v>
      </c>
      <c r="C102" s="31" t="s">
        <v>40</v>
      </c>
      <c r="D102" s="31" t="s">
        <v>32</v>
      </c>
      <c r="E102" s="31" t="s">
        <v>34</v>
      </c>
      <c r="F102" s="33">
        <v>173041.04920000001</v>
      </c>
    </row>
    <row r="103" spans="2:6" x14ac:dyDescent="0.25">
      <c r="B103" s="32">
        <v>2003</v>
      </c>
      <c r="C103" s="31" t="s">
        <v>40</v>
      </c>
      <c r="D103" s="31" t="s">
        <v>32</v>
      </c>
      <c r="E103" s="31" t="s">
        <v>45</v>
      </c>
      <c r="F103" s="33">
        <v>97610.451799999995</v>
      </c>
    </row>
    <row r="104" spans="2:6" x14ac:dyDescent="0.25">
      <c r="B104" s="32">
        <v>2003</v>
      </c>
      <c r="C104" s="31" t="s">
        <v>40</v>
      </c>
      <c r="D104" s="31" t="s">
        <v>32</v>
      </c>
      <c r="E104" s="31" t="s">
        <v>35</v>
      </c>
      <c r="F104" s="33">
        <v>6968.6884</v>
      </c>
    </row>
    <row r="105" spans="2:6" x14ac:dyDescent="0.25">
      <c r="B105" s="32">
        <v>2003</v>
      </c>
      <c r="C105" s="31" t="s">
        <v>40</v>
      </c>
      <c r="D105" s="31" t="s">
        <v>32</v>
      </c>
      <c r="E105" s="31" t="s">
        <v>46</v>
      </c>
      <c r="F105" s="33">
        <v>779.89599999999996</v>
      </c>
    </row>
    <row r="106" spans="2:6" x14ac:dyDescent="0.25">
      <c r="B106" s="32">
        <v>2003</v>
      </c>
      <c r="C106" s="31" t="s">
        <v>40</v>
      </c>
      <c r="D106" s="31" t="s">
        <v>32</v>
      </c>
      <c r="E106" s="31" t="s">
        <v>60</v>
      </c>
      <c r="F106" s="33">
        <v>81085.69</v>
      </c>
    </row>
    <row r="107" spans="2:6" x14ac:dyDescent="0.25">
      <c r="B107" s="32">
        <v>2003</v>
      </c>
      <c r="C107" s="31" t="s">
        <v>40</v>
      </c>
      <c r="D107" s="31" t="s">
        <v>36</v>
      </c>
      <c r="E107" s="31" t="s">
        <v>61</v>
      </c>
      <c r="F107" s="33">
        <v>17453.64</v>
      </c>
    </row>
    <row r="108" spans="2:6" x14ac:dyDescent="0.25">
      <c r="B108" s="32">
        <v>2003</v>
      </c>
      <c r="C108" s="31" t="s">
        <v>40</v>
      </c>
      <c r="D108" s="31" t="s">
        <v>36</v>
      </c>
      <c r="E108" s="31" t="s">
        <v>62</v>
      </c>
      <c r="F108" s="33">
        <v>26659.08</v>
      </c>
    </row>
    <row r="109" spans="2:6" x14ac:dyDescent="0.25">
      <c r="B109" s="32">
        <v>2003</v>
      </c>
      <c r="C109" s="31" t="s">
        <v>40</v>
      </c>
      <c r="D109" s="31" t="s">
        <v>36</v>
      </c>
      <c r="E109" s="31" t="s">
        <v>63</v>
      </c>
      <c r="F109" s="33">
        <v>3476.0176000000001</v>
      </c>
    </row>
    <row r="110" spans="2:6" x14ac:dyDescent="0.25">
      <c r="B110" s="32">
        <v>2003</v>
      </c>
      <c r="C110" s="31" t="s">
        <v>40</v>
      </c>
      <c r="D110" s="31" t="s">
        <v>36</v>
      </c>
      <c r="E110" s="31" t="s">
        <v>64</v>
      </c>
      <c r="F110" s="33">
        <v>80244.137199999997</v>
      </c>
    </row>
    <row r="111" spans="2:6" x14ac:dyDescent="0.25">
      <c r="B111" s="32">
        <v>2003</v>
      </c>
      <c r="C111" s="31" t="s">
        <v>40</v>
      </c>
      <c r="D111" s="31" t="s">
        <v>36</v>
      </c>
      <c r="E111" s="31" t="s">
        <v>65</v>
      </c>
      <c r="F111" s="33">
        <v>25385.255000000001</v>
      </c>
    </row>
    <row r="112" spans="2:6" x14ac:dyDescent="0.25">
      <c r="B112" s="32">
        <v>2003</v>
      </c>
      <c r="C112" s="31" t="s">
        <v>40</v>
      </c>
      <c r="D112" s="31" t="s">
        <v>36</v>
      </c>
      <c r="E112" s="31" t="s">
        <v>48</v>
      </c>
      <c r="F112" s="33">
        <v>43624.099199999997</v>
      </c>
    </row>
    <row r="113" spans="2:6" x14ac:dyDescent="0.25">
      <c r="B113" s="32">
        <v>2003</v>
      </c>
      <c r="C113" s="31" t="s">
        <v>40</v>
      </c>
      <c r="D113" s="31" t="s">
        <v>36</v>
      </c>
      <c r="E113" s="31" t="s">
        <v>37</v>
      </c>
      <c r="F113" s="33">
        <v>827287.52339999995</v>
      </c>
    </row>
    <row r="114" spans="2:6" x14ac:dyDescent="0.25">
      <c r="B114" s="32">
        <v>2003</v>
      </c>
      <c r="C114" s="31" t="s">
        <v>40</v>
      </c>
      <c r="D114" s="31" t="s">
        <v>36</v>
      </c>
      <c r="E114" s="31" t="s">
        <v>66</v>
      </c>
      <c r="F114" s="33">
        <v>54185.201399999998</v>
      </c>
    </row>
    <row r="115" spans="2:6" x14ac:dyDescent="0.25">
      <c r="B115" s="32">
        <v>2003</v>
      </c>
      <c r="C115" s="31" t="s">
        <v>40</v>
      </c>
      <c r="D115" s="31" t="s">
        <v>36</v>
      </c>
      <c r="E115" s="31" t="s">
        <v>38</v>
      </c>
      <c r="F115" s="33">
        <v>755820.59669999999</v>
      </c>
    </row>
    <row r="116" spans="2:6" x14ac:dyDescent="0.25">
      <c r="B116" s="32">
        <v>2003</v>
      </c>
      <c r="C116" s="31" t="s">
        <v>40</v>
      </c>
      <c r="D116" s="31" t="s">
        <v>36</v>
      </c>
      <c r="E116" s="31" t="s">
        <v>67</v>
      </c>
      <c r="F116" s="33">
        <v>24908.270400000001</v>
      </c>
    </row>
    <row r="117" spans="2:6" x14ac:dyDescent="0.25">
      <c r="B117" s="32">
        <v>2003</v>
      </c>
      <c r="C117" s="31" t="s">
        <v>40</v>
      </c>
      <c r="D117" s="31" t="s">
        <v>36</v>
      </c>
      <c r="E117" s="31" t="s">
        <v>68</v>
      </c>
      <c r="F117" s="33">
        <v>666977.03610000003</v>
      </c>
    </row>
    <row r="118" spans="2:6" x14ac:dyDescent="0.25">
      <c r="B118" s="32">
        <v>2003</v>
      </c>
      <c r="C118" s="31" t="s">
        <v>40</v>
      </c>
      <c r="D118" s="31" t="s">
        <v>36</v>
      </c>
      <c r="E118" s="31" t="s">
        <v>50</v>
      </c>
      <c r="F118" s="33">
        <v>1677.9907000000001</v>
      </c>
    </row>
    <row r="119" spans="2:6" x14ac:dyDescent="0.25">
      <c r="B119" s="32">
        <v>2003</v>
      </c>
      <c r="C119" s="31" t="s">
        <v>51</v>
      </c>
      <c r="D119" s="31" t="s">
        <v>27</v>
      </c>
      <c r="E119" s="31" t="s">
        <v>52</v>
      </c>
      <c r="F119" s="33">
        <v>60883.199999999997</v>
      </c>
    </row>
    <row r="120" spans="2:6" x14ac:dyDescent="0.25">
      <c r="B120" s="32">
        <v>2003</v>
      </c>
      <c r="C120" s="31" t="s">
        <v>51</v>
      </c>
      <c r="D120" s="31" t="s">
        <v>27</v>
      </c>
      <c r="E120" s="31" t="s">
        <v>53</v>
      </c>
      <c r="F120" s="33">
        <v>11925</v>
      </c>
    </row>
    <row r="121" spans="2:6" x14ac:dyDescent="0.25">
      <c r="B121" s="32">
        <v>2003</v>
      </c>
      <c r="C121" s="31" t="s">
        <v>51</v>
      </c>
      <c r="D121" s="31" t="s">
        <v>27</v>
      </c>
      <c r="E121" s="31" t="s">
        <v>54</v>
      </c>
      <c r="F121" s="33">
        <v>15968.1566</v>
      </c>
    </row>
    <row r="122" spans="2:6" x14ac:dyDescent="0.25">
      <c r="B122" s="32">
        <v>2003</v>
      </c>
      <c r="C122" s="31" t="s">
        <v>51</v>
      </c>
      <c r="D122" s="31" t="s">
        <v>27</v>
      </c>
      <c r="E122" s="31" t="s">
        <v>55</v>
      </c>
      <c r="F122" s="33">
        <v>4724.3670000000002</v>
      </c>
    </row>
    <row r="123" spans="2:6" x14ac:dyDescent="0.25">
      <c r="B123" s="32">
        <v>2003</v>
      </c>
      <c r="C123" s="31" t="s">
        <v>51</v>
      </c>
      <c r="D123" s="31" t="s">
        <v>27</v>
      </c>
      <c r="E123" s="31" t="s">
        <v>56</v>
      </c>
      <c r="F123" s="33">
        <v>11759.3</v>
      </c>
    </row>
    <row r="124" spans="2:6" x14ac:dyDescent="0.25">
      <c r="B124" s="32">
        <v>2003</v>
      </c>
      <c r="C124" s="31" t="s">
        <v>51</v>
      </c>
      <c r="D124" s="31" t="s">
        <v>27</v>
      </c>
      <c r="E124" s="31" t="s">
        <v>28</v>
      </c>
      <c r="F124" s="33">
        <v>89595.044099999999</v>
      </c>
    </row>
    <row r="125" spans="2:6" x14ac:dyDescent="0.25">
      <c r="B125" s="32">
        <v>2003</v>
      </c>
      <c r="C125" s="31" t="s">
        <v>51</v>
      </c>
      <c r="D125" s="31" t="s">
        <v>27</v>
      </c>
      <c r="E125" s="31" t="s">
        <v>57</v>
      </c>
      <c r="F125" s="33">
        <v>27109.520100000002</v>
      </c>
    </row>
    <row r="126" spans="2:6" x14ac:dyDescent="0.25">
      <c r="B126" s="32">
        <v>2003</v>
      </c>
      <c r="C126" s="31" t="s">
        <v>51</v>
      </c>
      <c r="D126" s="31" t="s">
        <v>27</v>
      </c>
      <c r="E126" s="31" t="s">
        <v>41</v>
      </c>
      <c r="F126" s="33">
        <v>15</v>
      </c>
    </row>
    <row r="127" spans="2:6" x14ac:dyDescent="0.25">
      <c r="B127" s="32">
        <v>2003</v>
      </c>
      <c r="C127" s="31" t="s">
        <v>51</v>
      </c>
      <c r="D127" s="31" t="s">
        <v>27</v>
      </c>
      <c r="E127" s="31" t="s">
        <v>58</v>
      </c>
      <c r="F127" s="33">
        <v>61948.165999999997</v>
      </c>
    </row>
    <row r="128" spans="2:6" x14ac:dyDescent="0.25">
      <c r="B128" s="32">
        <v>2003</v>
      </c>
      <c r="C128" s="31" t="s">
        <v>51</v>
      </c>
      <c r="D128" s="31" t="s">
        <v>29</v>
      </c>
      <c r="E128" s="31" t="s">
        <v>30</v>
      </c>
      <c r="F128" s="33">
        <v>3808655.5024999999</v>
      </c>
    </row>
    <row r="129" spans="2:6" x14ac:dyDescent="0.25">
      <c r="B129" s="32">
        <v>2003</v>
      </c>
      <c r="C129" s="31" t="s">
        <v>51</v>
      </c>
      <c r="D129" s="31" t="s">
        <v>29</v>
      </c>
      <c r="E129" s="31" t="s">
        <v>31</v>
      </c>
      <c r="F129" s="33">
        <v>3734891.6389000001</v>
      </c>
    </row>
    <row r="130" spans="2:6" x14ac:dyDescent="0.25">
      <c r="B130" s="32">
        <v>2003</v>
      </c>
      <c r="C130" s="31" t="s">
        <v>51</v>
      </c>
      <c r="D130" s="31" t="s">
        <v>29</v>
      </c>
      <c r="E130" s="31" t="s">
        <v>59</v>
      </c>
      <c r="F130" s="33">
        <v>3766585.3623000002</v>
      </c>
    </row>
    <row r="131" spans="2:6" x14ac:dyDescent="0.25">
      <c r="B131" s="32">
        <v>2003</v>
      </c>
      <c r="C131" s="31" t="s">
        <v>51</v>
      </c>
      <c r="D131" s="31" t="s">
        <v>32</v>
      </c>
      <c r="E131" s="31" t="s">
        <v>33</v>
      </c>
      <c r="F131" s="33">
        <v>8518.6543000000001</v>
      </c>
    </row>
    <row r="132" spans="2:6" x14ac:dyDescent="0.25">
      <c r="B132" s="32">
        <v>2003</v>
      </c>
      <c r="C132" s="31" t="s">
        <v>51</v>
      </c>
      <c r="D132" s="31" t="s">
        <v>32</v>
      </c>
      <c r="E132" s="31" t="s">
        <v>44</v>
      </c>
      <c r="F132" s="33">
        <v>23619.17</v>
      </c>
    </row>
    <row r="133" spans="2:6" x14ac:dyDescent="0.25">
      <c r="B133" s="32">
        <v>2003</v>
      </c>
      <c r="C133" s="31" t="s">
        <v>51</v>
      </c>
      <c r="D133" s="31" t="s">
        <v>32</v>
      </c>
      <c r="E133" s="31" t="s">
        <v>34</v>
      </c>
      <c r="F133" s="33">
        <v>140702.95850000001</v>
      </c>
    </row>
    <row r="134" spans="2:6" x14ac:dyDescent="0.25">
      <c r="B134" s="32">
        <v>2003</v>
      </c>
      <c r="C134" s="31" t="s">
        <v>51</v>
      </c>
      <c r="D134" s="31" t="s">
        <v>32</v>
      </c>
      <c r="E134" s="31" t="s">
        <v>45</v>
      </c>
      <c r="F134" s="33">
        <v>84192.370800000004</v>
      </c>
    </row>
    <row r="135" spans="2:6" x14ac:dyDescent="0.25">
      <c r="B135" s="32">
        <v>2003</v>
      </c>
      <c r="C135" s="31" t="s">
        <v>51</v>
      </c>
      <c r="D135" s="31" t="s">
        <v>32</v>
      </c>
      <c r="E135" s="31" t="s">
        <v>35</v>
      </c>
      <c r="F135" s="33">
        <v>6183.1422000000002</v>
      </c>
    </row>
    <row r="136" spans="2:6" x14ac:dyDescent="0.25">
      <c r="B136" s="32">
        <v>2003</v>
      </c>
      <c r="C136" s="31" t="s">
        <v>51</v>
      </c>
      <c r="D136" s="31" t="s">
        <v>32</v>
      </c>
      <c r="E136" s="31" t="s">
        <v>46</v>
      </c>
      <c r="F136" s="33">
        <v>243.7175</v>
      </c>
    </row>
    <row r="137" spans="2:6" x14ac:dyDescent="0.25">
      <c r="B137" s="32">
        <v>2003</v>
      </c>
      <c r="C137" s="31" t="s">
        <v>51</v>
      </c>
      <c r="D137" s="31" t="s">
        <v>32</v>
      </c>
      <c r="E137" s="31" t="s">
        <v>60</v>
      </c>
      <c r="F137" s="33">
        <v>66882.645000000004</v>
      </c>
    </row>
    <row r="138" spans="2:6" x14ac:dyDescent="0.25">
      <c r="B138" s="32">
        <v>2003</v>
      </c>
      <c r="C138" s="31" t="s">
        <v>51</v>
      </c>
      <c r="D138" s="31" t="s">
        <v>36</v>
      </c>
      <c r="E138" s="31" t="s">
        <v>61</v>
      </c>
      <c r="F138" s="33">
        <v>13339.182000000001</v>
      </c>
    </row>
    <row r="139" spans="2:6" x14ac:dyDescent="0.25">
      <c r="B139" s="32">
        <v>2003</v>
      </c>
      <c r="C139" s="31" t="s">
        <v>51</v>
      </c>
      <c r="D139" s="31" t="s">
        <v>36</v>
      </c>
      <c r="E139" s="31" t="s">
        <v>62</v>
      </c>
      <c r="F139" s="33">
        <v>18571.47</v>
      </c>
    </row>
    <row r="140" spans="2:6" x14ac:dyDescent="0.25">
      <c r="B140" s="32">
        <v>2003</v>
      </c>
      <c r="C140" s="31" t="s">
        <v>51</v>
      </c>
      <c r="D140" s="31" t="s">
        <v>36</v>
      </c>
      <c r="E140" s="31" t="s">
        <v>63</v>
      </c>
      <c r="F140" s="33">
        <v>2217.8991999999998</v>
      </c>
    </row>
    <row r="141" spans="2:6" x14ac:dyDescent="0.25">
      <c r="B141" s="32">
        <v>2003</v>
      </c>
      <c r="C141" s="31" t="s">
        <v>51</v>
      </c>
      <c r="D141" s="31" t="s">
        <v>36</v>
      </c>
      <c r="E141" s="31" t="s">
        <v>64</v>
      </c>
      <c r="F141" s="33">
        <v>44127.281999999999</v>
      </c>
    </row>
    <row r="142" spans="2:6" x14ac:dyDescent="0.25">
      <c r="B142" s="32">
        <v>2003</v>
      </c>
      <c r="C142" s="31" t="s">
        <v>51</v>
      </c>
      <c r="D142" s="31" t="s">
        <v>36</v>
      </c>
      <c r="E142" s="31" t="s">
        <v>65</v>
      </c>
      <c r="F142" s="33">
        <v>18974.084200000001</v>
      </c>
    </row>
    <row r="143" spans="2:6" x14ac:dyDescent="0.25">
      <c r="B143" s="32">
        <v>2003</v>
      </c>
      <c r="C143" s="31" t="s">
        <v>51</v>
      </c>
      <c r="D143" s="31" t="s">
        <v>36</v>
      </c>
      <c r="E143" s="31" t="s">
        <v>48</v>
      </c>
      <c r="F143" s="33">
        <v>21675.684000000001</v>
      </c>
    </row>
    <row r="144" spans="2:6" x14ac:dyDescent="0.25">
      <c r="B144" s="32">
        <v>2003</v>
      </c>
      <c r="C144" s="31" t="s">
        <v>51</v>
      </c>
      <c r="D144" s="31" t="s">
        <v>36</v>
      </c>
      <c r="E144" s="31" t="s">
        <v>37</v>
      </c>
      <c r="F144" s="33">
        <v>565229.88100000005</v>
      </c>
    </row>
    <row r="145" spans="2:6" x14ac:dyDescent="0.25">
      <c r="B145" s="32">
        <v>2003</v>
      </c>
      <c r="C145" s="31" t="s">
        <v>51</v>
      </c>
      <c r="D145" s="31" t="s">
        <v>36</v>
      </c>
      <c r="E145" s="31" t="s">
        <v>66</v>
      </c>
      <c r="F145" s="33">
        <v>39900.69</v>
      </c>
    </row>
    <row r="146" spans="2:6" x14ac:dyDescent="0.25">
      <c r="B146" s="32">
        <v>2003</v>
      </c>
      <c r="C146" s="31" t="s">
        <v>51</v>
      </c>
      <c r="D146" s="31" t="s">
        <v>36</v>
      </c>
      <c r="E146" s="31" t="s">
        <v>38</v>
      </c>
      <c r="F146" s="33">
        <v>286591.82079999999</v>
      </c>
    </row>
    <row r="147" spans="2:6" x14ac:dyDescent="0.25">
      <c r="B147" s="32">
        <v>2003</v>
      </c>
      <c r="C147" s="31" t="s">
        <v>51</v>
      </c>
      <c r="D147" s="31" t="s">
        <v>36</v>
      </c>
      <c r="E147" s="31" t="s">
        <v>67</v>
      </c>
      <c r="F147" s="33">
        <v>12939.5836</v>
      </c>
    </row>
    <row r="148" spans="2:6" x14ac:dyDescent="0.25">
      <c r="B148" s="32">
        <v>2003</v>
      </c>
      <c r="C148" s="31" t="s">
        <v>51</v>
      </c>
      <c r="D148" s="31" t="s">
        <v>36</v>
      </c>
      <c r="E148" s="31" t="s">
        <v>68</v>
      </c>
      <c r="F148" s="33">
        <v>367783.3714</v>
      </c>
    </row>
    <row r="149" spans="2:6" x14ac:dyDescent="0.25">
      <c r="B149" s="37">
        <v>2003</v>
      </c>
      <c r="C149" s="38" t="s">
        <v>51</v>
      </c>
      <c r="D149" s="38" t="s">
        <v>36</v>
      </c>
      <c r="E149" s="38" t="s">
        <v>50</v>
      </c>
      <c r="F149" s="39">
        <v>83.298100000000005</v>
      </c>
    </row>
  </sheetData>
  <conditionalFormatting sqref="F4:F149">
    <cfRule type="cellIs" dxfId="11" priority="1" operator="greaterThan">
      <formula>1000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CA0F-4E38-4028-A53C-4A04E0532202}">
  <dimension ref="A3:AO16"/>
  <sheetViews>
    <sheetView topLeftCell="T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140625" bestFit="1" customWidth="1"/>
    <col min="4" max="4" width="16.7109375" bestFit="1" customWidth="1"/>
    <col min="5" max="6" width="9" bestFit="1" customWidth="1"/>
    <col min="7" max="7" width="12" bestFit="1" customWidth="1"/>
    <col min="8" max="8" width="15.140625" bestFit="1" customWidth="1"/>
    <col min="9" max="9" width="6" bestFit="1" customWidth="1"/>
    <col min="10" max="10" width="11" bestFit="1" customWidth="1"/>
    <col min="11" max="11" width="14.85546875" bestFit="1" customWidth="1"/>
    <col min="12" max="12" width="16.28515625" bestFit="1" customWidth="1"/>
    <col min="13" max="13" width="15" bestFit="1" customWidth="1"/>
    <col min="14" max="14" width="12" bestFit="1" customWidth="1"/>
    <col min="15" max="15" width="12.85546875" bestFit="1" customWidth="1"/>
    <col min="16" max="17" width="12" bestFit="1" customWidth="1"/>
    <col min="18" max="18" width="11" bestFit="1" customWidth="1"/>
    <col min="19" max="21" width="12" bestFit="1" customWidth="1"/>
    <col min="22" max="22" width="11" bestFit="1" customWidth="1"/>
    <col min="23" max="23" width="12" bestFit="1" customWidth="1"/>
    <col min="24" max="24" width="11" bestFit="1" customWidth="1"/>
    <col min="25" max="25" width="13.42578125" bestFit="1" customWidth="1"/>
    <col min="26" max="26" width="15.5703125" bestFit="1" customWidth="1"/>
    <col min="27" max="27" width="9" bestFit="1" customWidth="1"/>
    <col min="28" max="28" width="10" bestFit="1" customWidth="1"/>
    <col min="29" max="29" width="12" bestFit="1" customWidth="1"/>
    <col min="30" max="31" width="11" bestFit="1" customWidth="1"/>
    <col min="32" max="32" width="12" bestFit="1" customWidth="1"/>
    <col min="33" max="33" width="11" bestFit="1" customWidth="1"/>
    <col min="34" max="34" width="16.7109375" bestFit="1" customWidth="1"/>
    <col min="35" max="35" width="11" bestFit="1" customWidth="1"/>
    <col min="36" max="36" width="12.28515625" bestFit="1" customWidth="1"/>
    <col min="37" max="37" width="11" bestFit="1" customWidth="1"/>
    <col min="38" max="38" width="14.7109375" bestFit="1" customWidth="1"/>
    <col min="39" max="39" width="12" bestFit="1" customWidth="1"/>
    <col min="40" max="40" width="17.42578125" bestFit="1" customWidth="1"/>
    <col min="41" max="41" width="12" bestFit="1" customWidth="1"/>
  </cols>
  <sheetData>
    <row r="3" spans="1:41" x14ac:dyDescent="0.25">
      <c r="A3" s="40" t="s">
        <v>76</v>
      </c>
      <c r="B3" s="40" t="s">
        <v>71</v>
      </c>
    </row>
    <row r="4" spans="1:41" x14ac:dyDescent="0.25">
      <c r="B4" t="s">
        <v>27</v>
      </c>
      <c r="L4" t="s">
        <v>72</v>
      </c>
      <c r="M4" t="s">
        <v>29</v>
      </c>
      <c r="P4" t="s">
        <v>73</v>
      </c>
      <c r="Q4" t="s">
        <v>32</v>
      </c>
      <c r="Y4" t="s">
        <v>74</v>
      </c>
      <c r="Z4" t="s">
        <v>36</v>
      </c>
      <c r="AN4" t="s">
        <v>75</v>
      </c>
      <c r="AO4" t="s">
        <v>70</v>
      </c>
    </row>
    <row r="5" spans="1:41" x14ac:dyDescent="0.25">
      <c r="A5" s="40" t="s">
        <v>69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  <c r="G5" t="s">
        <v>28</v>
      </c>
      <c r="H5" t="s">
        <v>57</v>
      </c>
      <c r="I5" t="s">
        <v>41</v>
      </c>
      <c r="J5" t="s">
        <v>42</v>
      </c>
      <c r="K5" t="s">
        <v>58</v>
      </c>
      <c r="M5" t="s">
        <v>30</v>
      </c>
      <c r="N5" t="s">
        <v>31</v>
      </c>
      <c r="O5" t="s">
        <v>59</v>
      </c>
      <c r="Q5" t="s">
        <v>43</v>
      </c>
      <c r="R5" t="s">
        <v>33</v>
      </c>
      <c r="S5" t="s">
        <v>44</v>
      </c>
      <c r="T5" t="s">
        <v>34</v>
      </c>
      <c r="U5" t="s">
        <v>45</v>
      </c>
      <c r="V5" t="s">
        <v>35</v>
      </c>
      <c r="W5" t="s">
        <v>46</v>
      </c>
      <c r="X5" t="s">
        <v>60</v>
      </c>
      <c r="Z5" t="s">
        <v>61</v>
      </c>
      <c r="AA5" t="s">
        <v>62</v>
      </c>
      <c r="AB5" t="s">
        <v>63</v>
      </c>
      <c r="AC5" t="s">
        <v>64</v>
      </c>
      <c r="AD5" t="s">
        <v>65</v>
      </c>
      <c r="AE5" t="s">
        <v>47</v>
      </c>
      <c r="AF5" t="s">
        <v>48</v>
      </c>
      <c r="AG5" t="s">
        <v>49</v>
      </c>
      <c r="AH5" t="s">
        <v>37</v>
      </c>
      <c r="AI5" t="s">
        <v>66</v>
      </c>
      <c r="AJ5" t="s">
        <v>38</v>
      </c>
      <c r="AK5" t="s">
        <v>67</v>
      </c>
      <c r="AL5" t="s">
        <v>68</v>
      </c>
      <c r="AM5" t="s">
        <v>50</v>
      </c>
    </row>
    <row r="6" spans="1:41" x14ac:dyDescent="0.25">
      <c r="A6" s="41">
        <v>2002</v>
      </c>
      <c r="G6">
        <v>75308.433199999999</v>
      </c>
      <c r="I6">
        <v>10105</v>
      </c>
      <c r="J6">
        <v>8383.4061999999994</v>
      </c>
      <c r="L6">
        <v>93796.839399999997</v>
      </c>
      <c r="M6">
        <v>10893468.2446</v>
      </c>
      <c r="N6">
        <v>15771065.7905</v>
      </c>
      <c r="P6">
        <v>26664534.035100002</v>
      </c>
      <c r="Q6">
        <v>102182.7451</v>
      </c>
      <c r="R6">
        <v>9466.7440999999999</v>
      </c>
      <c r="S6">
        <v>90897.083799999993</v>
      </c>
      <c r="T6">
        <v>110845.64360000001</v>
      </c>
      <c r="U6">
        <v>49383.767999999996</v>
      </c>
      <c r="V6">
        <v>3173.4749999999999</v>
      </c>
      <c r="W6">
        <v>123870.7317</v>
      </c>
      <c r="Y6">
        <v>489820.19130000001</v>
      </c>
      <c r="AE6">
        <v>49709.888800000001</v>
      </c>
      <c r="AF6">
        <v>53650.531499999997</v>
      </c>
      <c r="AG6">
        <v>36083.993499999997</v>
      </c>
      <c r="AH6">
        <v>1400444.9608</v>
      </c>
      <c r="AJ6">
        <v>1618602.1455000001</v>
      </c>
      <c r="AM6">
        <v>452549.71909999999</v>
      </c>
      <c r="AN6">
        <v>3611041.2392000002</v>
      </c>
      <c r="AO6">
        <v>30859192.305</v>
      </c>
    </row>
    <row r="7" spans="1:41" x14ac:dyDescent="0.25">
      <c r="A7" s="42" t="s">
        <v>26</v>
      </c>
      <c r="G7">
        <v>4945.6925000000001</v>
      </c>
      <c r="L7">
        <v>4945.6925000000001</v>
      </c>
      <c r="M7">
        <v>2497517.6260000002</v>
      </c>
      <c r="N7">
        <v>3171787.6112000002</v>
      </c>
      <c r="P7">
        <v>5669305.2372000003</v>
      </c>
      <c r="R7">
        <v>921.29510000000005</v>
      </c>
      <c r="T7">
        <v>9517.3320000000003</v>
      </c>
      <c r="V7">
        <v>1273.855</v>
      </c>
      <c r="Y7">
        <v>11712.482099999999</v>
      </c>
      <c r="AH7">
        <v>127557.645</v>
      </c>
      <c r="AJ7">
        <v>47486.1204</v>
      </c>
      <c r="AN7">
        <v>175043.7654</v>
      </c>
      <c r="AO7">
        <v>5861007.1772000007</v>
      </c>
    </row>
    <row r="8" spans="1:41" x14ac:dyDescent="0.25">
      <c r="A8" s="42" t="s">
        <v>39</v>
      </c>
      <c r="G8">
        <v>11638.862800000001</v>
      </c>
      <c r="L8">
        <v>11638.862800000001</v>
      </c>
      <c r="M8">
        <v>2416836.6143999998</v>
      </c>
      <c r="N8">
        <v>3478963.5378</v>
      </c>
      <c r="P8">
        <v>5895800.1522000004</v>
      </c>
      <c r="R8">
        <v>1479.1896999999999</v>
      </c>
      <c r="T8">
        <v>16931.236199999999</v>
      </c>
      <c r="V8">
        <v>1899.62</v>
      </c>
      <c r="Y8">
        <v>20310.045899999997</v>
      </c>
      <c r="AH8">
        <v>220935.1648</v>
      </c>
      <c r="AJ8">
        <v>155311.4063</v>
      </c>
      <c r="AN8">
        <v>376246.5711</v>
      </c>
      <c r="AO8">
        <v>6303995.6320000002</v>
      </c>
    </row>
    <row r="9" spans="1:41" x14ac:dyDescent="0.25">
      <c r="A9" s="42" t="s">
        <v>40</v>
      </c>
      <c r="G9">
        <v>33853.103300000002</v>
      </c>
      <c r="I9">
        <v>6325</v>
      </c>
      <c r="J9">
        <v>5157.0201999999999</v>
      </c>
      <c r="L9">
        <v>45335.123500000002</v>
      </c>
      <c r="M9">
        <v>3141467.2549000001</v>
      </c>
      <c r="N9">
        <v>4930692.7824999997</v>
      </c>
      <c r="P9">
        <v>8072160.0373999998</v>
      </c>
      <c r="Q9">
        <v>66859.870299999995</v>
      </c>
      <c r="R9">
        <v>3990.6653000000001</v>
      </c>
      <c r="S9">
        <v>52536.876700000001</v>
      </c>
      <c r="T9">
        <v>48901.7598</v>
      </c>
      <c r="U9">
        <v>26207.231400000001</v>
      </c>
      <c r="W9">
        <v>67088.303700000004</v>
      </c>
      <c r="Y9">
        <v>265584.7072</v>
      </c>
      <c r="AE9">
        <v>26166.782800000001</v>
      </c>
      <c r="AF9">
        <v>35341.086300000003</v>
      </c>
      <c r="AG9">
        <v>19701.900099999999</v>
      </c>
      <c r="AH9">
        <v>608352.87540000002</v>
      </c>
      <c r="AJ9">
        <v>957715.19420000003</v>
      </c>
      <c r="AM9">
        <v>288627.8321</v>
      </c>
      <c r="AN9">
        <v>1935905.6709</v>
      </c>
      <c r="AO9">
        <v>10318985.539000001</v>
      </c>
    </row>
    <row r="10" spans="1:41" x14ac:dyDescent="0.25">
      <c r="A10" s="42" t="s">
        <v>51</v>
      </c>
      <c r="G10">
        <v>24870.774600000001</v>
      </c>
      <c r="I10">
        <v>3780</v>
      </c>
      <c r="J10">
        <v>3226.386</v>
      </c>
      <c r="L10">
        <v>31877.160599999999</v>
      </c>
      <c r="M10">
        <v>2837646.7492999998</v>
      </c>
      <c r="N10">
        <v>4189621.8590000002</v>
      </c>
      <c r="P10">
        <v>7027268.6083000004</v>
      </c>
      <c r="Q10">
        <v>35322.874799999998</v>
      </c>
      <c r="R10">
        <v>3075.5940000000001</v>
      </c>
      <c r="S10">
        <v>38360.2071</v>
      </c>
      <c r="T10">
        <v>35495.315600000002</v>
      </c>
      <c r="U10">
        <v>23176.536599999999</v>
      </c>
      <c r="W10">
        <v>56782.428</v>
      </c>
      <c r="Y10">
        <v>192212.95610000001</v>
      </c>
      <c r="AE10">
        <v>23543.106</v>
      </c>
      <c r="AF10">
        <v>18309.445199999998</v>
      </c>
      <c r="AG10">
        <v>16382.0934</v>
      </c>
      <c r="AH10">
        <v>443599.27559999999</v>
      </c>
      <c r="AJ10">
        <v>458089.42460000003</v>
      </c>
      <c r="AM10">
        <v>163921.88699999999</v>
      </c>
      <c r="AN10">
        <v>1123845.2318000002</v>
      </c>
      <c r="AO10">
        <v>8375203.9568000007</v>
      </c>
    </row>
    <row r="11" spans="1:41" x14ac:dyDescent="0.25">
      <c r="A11" s="41">
        <v>2003</v>
      </c>
      <c r="B11">
        <v>136803.59999999998</v>
      </c>
      <c r="C11">
        <v>18921</v>
      </c>
      <c r="D11">
        <v>27822.4175</v>
      </c>
      <c r="E11">
        <v>9861.8159999999989</v>
      </c>
      <c r="F11">
        <v>19408.34</v>
      </c>
      <c r="G11">
        <v>208317.15820000001</v>
      </c>
      <c r="H11">
        <v>58686.977700000003</v>
      </c>
      <c r="I11">
        <v>6159</v>
      </c>
      <c r="J11">
        <v>5145.4259999999995</v>
      </c>
      <c r="K11">
        <v>103888.5024</v>
      </c>
      <c r="L11">
        <v>595014.2378</v>
      </c>
      <c r="M11">
        <v>12851825.955999998</v>
      </c>
      <c r="N11">
        <v>15282928.624300001</v>
      </c>
      <c r="O11">
        <v>7064591.6480999999</v>
      </c>
      <c r="P11">
        <v>35199346.228399999</v>
      </c>
      <c r="Q11">
        <v>65352.537800000006</v>
      </c>
      <c r="R11">
        <v>21916.871500000001</v>
      </c>
      <c r="S11">
        <v>118131.7892</v>
      </c>
      <c r="T11">
        <v>363283.63710000005</v>
      </c>
      <c r="U11">
        <v>214456.57939999999</v>
      </c>
      <c r="V11">
        <v>13151.830600000001</v>
      </c>
      <c r="W11">
        <v>80212.303599999999</v>
      </c>
      <c r="X11">
        <v>147968.33500000002</v>
      </c>
      <c r="Y11">
        <v>1024473.8842</v>
      </c>
      <c r="Z11">
        <v>30792.822</v>
      </c>
      <c r="AA11">
        <v>45230.55</v>
      </c>
      <c r="AB11">
        <v>5693.9168</v>
      </c>
      <c r="AC11">
        <v>124371.4192</v>
      </c>
      <c r="AD11">
        <v>44359.339200000002</v>
      </c>
      <c r="AE11">
        <v>28259.07</v>
      </c>
      <c r="AF11">
        <v>88768.984800000006</v>
      </c>
      <c r="AG11">
        <v>25051.891000000003</v>
      </c>
      <c r="AH11">
        <v>2068848.7409999999</v>
      </c>
      <c r="AI11">
        <v>94085.891399999993</v>
      </c>
      <c r="AJ11">
        <v>1632792.9276999999</v>
      </c>
      <c r="AK11">
        <v>37847.853999999999</v>
      </c>
      <c r="AL11">
        <v>1034760.4075</v>
      </c>
      <c r="AM11">
        <v>228877.0613</v>
      </c>
      <c r="AN11">
        <v>5489740.8758999994</v>
      </c>
      <c r="AO11">
        <v>42308575.226300001</v>
      </c>
    </row>
    <row r="12" spans="1:41" x14ac:dyDescent="0.25">
      <c r="A12" s="42" t="s">
        <v>26</v>
      </c>
      <c r="G12">
        <v>11659.7222</v>
      </c>
      <c r="I12">
        <v>2205</v>
      </c>
      <c r="J12">
        <v>1763.1179999999999</v>
      </c>
      <c r="L12">
        <v>15627.840200000001</v>
      </c>
      <c r="M12">
        <v>2517500.0531000001</v>
      </c>
      <c r="N12">
        <v>3584254.7760000001</v>
      </c>
      <c r="P12">
        <v>6101754.8290999997</v>
      </c>
      <c r="Q12">
        <v>21543.606</v>
      </c>
      <c r="R12">
        <v>1782.0812000000001</v>
      </c>
      <c r="S12">
        <v>25691.753199999999</v>
      </c>
      <c r="T12">
        <v>18205.0206</v>
      </c>
      <c r="U12">
        <v>11230.128000000001</v>
      </c>
      <c r="W12">
        <v>27588.071100000001</v>
      </c>
      <c r="Y12">
        <v>106040.66009999999</v>
      </c>
      <c r="AE12">
        <v>9913.9680000000008</v>
      </c>
      <c r="AF12">
        <v>6274.9870000000001</v>
      </c>
      <c r="AG12">
        <v>10949.636200000001</v>
      </c>
      <c r="AH12">
        <v>236070.3535</v>
      </c>
      <c r="AJ12">
        <v>132691.67009999999</v>
      </c>
      <c r="AM12">
        <v>63185.828999999998</v>
      </c>
      <c r="AN12">
        <v>459086.44380000001</v>
      </c>
      <c r="AO12">
        <v>6682509.7731999997</v>
      </c>
    </row>
    <row r="13" spans="1:41" x14ac:dyDescent="0.25">
      <c r="A13" s="42" t="s">
        <v>39</v>
      </c>
      <c r="G13">
        <v>25524.145199999999</v>
      </c>
      <c r="I13">
        <v>3939</v>
      </c>
      <c r="J13">
        <v>3382.308</v>
      </c>
      <c r="L13">
        <v>32845.453199999996</v>
      </c>
      <c r="M13">
        <v>2908658.6683999998</v>
      </c>
      <c r="N13">
        <v>4119658.6505999998</v>
      </c>
      <c r="P13">
        <v>7028317.3190000001</v>
      </c>
      <c r="Q13">
        <v>43457.970800000003</v>
      </c>
      <c r="R13">
        <v>2939.7071999999998</v>
      </c>
      <c r="S13">
        <v>41875.991900000001</v>
      </c>
      <c r="T13">
        <v>31334.608800000002</v>
      </c>
      <c r="U13">
        <v>21423.628799999999</v>
      </c>
      <c r="W13">
        <v>51600.618999999999</v>
      </c>
      <c r="Y13">
        <v>192632.52650000001</v>
      </c>
      <c r="AE13">
        <v>18345.101999999999</v>
      </c>
      <c r="AF13">
        <v>17194.214599999999</v>
      </c>
      <c r="AG13">
        <v>14102.254800000001</v>
      </c>
      <c r="AH13">
        <v>440260.98310000001</v>
      </c>
      <c r="AJ13">
        <v>457688.84009999997</v>
      </c>
      <c r="AM13">
        <v>163929.94349999999</v>
      </c>
      <c r="AN13">
        <v>1111521.3381000001</v>
      </c>
      <c r="AO13">
        <v>8365316.6367999986</v>
      </c>
    </row>
    <row r="14" spans="1:41" x14ac:dyDescent="0.25">
      <c r="A14" s="42" t="s">
        <v>40</v>
      </c>
      <c r="B14">
        <v>75920.399999999994</v>
      </c>
      <c r="C14">
        <v>6996</v>
      </c>
      <c r="D14">
        <v>11854.260899999999</v>
      </c>
      <c r="E14">
        <v>5137.4489999999996</v>
      </c>
      <c r="F14">
        <v>7649.04</v>
      </c>
      <c r="G14">
        <v>81538.246700000003</v>
      </c>
      <c r="H14">
        <v>31577.457600000002</v>
      </c>
      <c r="K14">
        <v>41940.3364</v>
      </c>
      <c r="L14">
        <v>262613.19059999997</v>
      </c>
      <c r="M14">
        <v>3617011.7319999998</v>
      </c>
      <c r="N14">
        <v>3844123.5588000002</v>
      </c>
      <c r="O14">
        <v>3298006.2858000002</v>
      </c>
      <c r="P14">
        <v>10759141.5766</v>
      </c>
      <c r="Q14">
        <v>350.96100000000001</v>
      </c>
      <c r="R14">
        <v>8676.4287999999997</v>
      </c>
      <c r="S14">
        <v>26944.874100000001</v>
      </c>
      <c r="T14">
        <v>173041.04920000001</v>
      </c>
      <c r="U14">
        <v>97610.451799999995</v>
      </c>
      <c r="V14">
        <v>6968.6884</v>
      </c>
      <c r="W14">
        <v>779.89599999999996</v>
      </c>
      <c r="X14">
        <v>81085.69</v>
      </c>
      <c r="Y14">
        <v>395458.0393</v>
      </c>
      <c r="Z14">
        <v>17453.64</v>
      </c>
      <c r="AA14">
        <v>26659.08</v>
      </c>
      <c r="AB14">
        <v>3476.0176000000001</v>
      </c>
      <c r="AC14">
        <v>80244.137199999997</v>
      </c>
      <c r="AD14">
        <v>25385.255000000001</v>
      </c>
      <c r="AF14">
        <v>43624.099199999997</v>
      </c>
      <c r="AH14">
        <v>827287.52339999995</v>
      </c>
      <c r="AI14">
        <v>54185.201399999998</v>
      </c>
      <c r="AJ14">
        <v>755820.59669999999</v>
      </c>
      <c r="AK14">
        <v>24908.270400000001</v>
      </c>
      <c r="AL14">
        <v>666977.03610000003</v>
      </c>
      <c r="AM14">
        <v>1677.9907000000001</v>
      </c>
      <c r="AN14">
        <v>2527698.8476999998</v>
      </c>
      <c r="AO14">
        <v>13944911.654200001</v>
      </c>
    </row>
    <row r="15" spans="1:41" x14ac:dyDescent="0.25">
      <c r="A15" s="42" t="s">
        <v>51</v>
      </c>
      <c r="B15">
        <v>60883.199999999997</v>
      </c>
      <c r="C15">
        <v>11925</v>
      </c>
      <c r="D15">
        <v>15968.1566</v>
      </c>
      <c r="E15">
        <v>4724.3670000000002</v>
      </c>
      <c r="F15">
        <v>11759.3</v>
      </c>
      <c r="G15">
        <v>89595.044099999999</v>
      </c>
      <c r="H15">
        <v>27109.520100000002</v>
      </c>
      <c r="I15">
        <v>15</v>
      </c>
      <c r="K15">
        <v>61948.165999999997</v>
      </c>
      <c r="L15">
        <v>283927.75380000001</v>
      </c>
      <c r="M15">
        <v>3808655.5024999999</v>
      </c>
      <c r="N15">
        <v>3734891.6389000001</v>
      </c>
      <c r="O15">
        <v>3766585.3623000002</v>
      </c>
      <c r="P15">
        <v>11310132.503699999</v>
      </c>
      <c r="R15">
        <v>8518.6543000000001</v>
      </c>
      <c r="S15">
        <v>23619.17</v>
      </c>
      <c r="T15">
        <v>140702.95850000001</v>
      </c>
      <c r="U15">
        <v>84192.370800000004</v>
      </c>
      <c r="V15">
        <v>6183.1422000000002</v>
      </c>
      <c r="W15">
        <v>243.7175</v>
      </c>
      <c r="X15">
        <v>66882.645000000004</v>
      </c>
      <c r="Y15">
        <v>330342.65830000007</v>
      </c>
      <c r="Z15">
        <v>13339.182000000001</v>
      </c>
      <c r="AA15">
        <v>18571.47</v>
      </c>
      <c r="AB15">
        <v>2217.8991999999998</v>
      </c>
      <c r="AC15">
        <v>44127.281999999999</v>
      </c>
      <c r="AD15">
        <v>18974.084200000001</v>
      </c>
      <c r="AF15">
        <v>21675.684000000001</v>
      </c>
      <c r="AH15">
        <v>565229.88100000005</v>
      </c>
      <c r="AI15">
        <v>39900.69</v>
      </c>
      <c r="AJ15">
        <v>286591.82079999999</v>
      </c>
      <c r="AK15">
        <v>12939.5836</v>
      </c>
      <c r="AL15">
        <v>367783.3714</v>
      </c>
      <c r="AM15">
        <v>83.298100000000005</v>
      </c>
      <c r="AN15">
        <v>1391434.2463</v>
      </c>
      <c r="AO15">
        <v>13315837.162100002</v>
      </c>
    </row>
    <row r="16" spans="1:41" x14ac:dyDescent="0.25">
      <c r="A16" s="41" t="s">
        <v>70</v>
      </c>
      <c r="B16">
        <v>136803.59999999998</v>
      </c>
      <c r="C16">
        <v>18921</v>
      </c>
      <c r="D16">
        <v>27822.4175</v>
      </c>
      <c r="E16">
        <v>9861.8159999999989</v>
      </c>
      <c r="F16">
        <v>19408.34</v>
      </c>
      <c r="G16">
        <v>283625.59140000003</v>
      </c>
      <c r="H16">
        <v>58686.977700000003</v>
      </c>
      <c r="I16">
        <v>16264</v>
      </c>
      <c r="J16">
        <v>13528.832200000001</v>
      </c>
      <c r="K16">
        <v>103888.5024</v>
      </c>
      <c r="L16">
        <v>688811.07719999994</v>
      </c>
      <c r="M16">
        <v>23745294.200600002</v>
      </c>
      <c r="N16">
        <v>31053994.414800003</v>
      </c>
      <c r="O16">
        <v>7064591.6480999999</v>
      </c>
      <c r="P16">
        <v>61863880.263500005</v>
      </c>
      <c r="Q16">
        <v>167535.28290000002</v>
      </c>
      <c r="R16">
        <v>31383.615600000005</v>
      </c>
      <c r="S16">
        <v>209028.87299999996</v>
      </c>
      <c r="T16">
        <v>474129.28070000006</v>
      </c>
      <c r="U16">
        <v>263840.34739999997</v>
      </c>
      <c r="V16">
        <v>16325.3056</v>
      </c>
      <c r="W16">
        <v>204083.03530000002</v>
      </c>
      <c r="X16">
        <v>147968.33500000002</v>
      </c>
      <c r="Y16">
        <v>1514294.0755</v>
      </c>
      <c r="Z16">
        <v>30792.822</v>
      </c>
      <c r="AA16">
        <v>45230.55</v>
      </c>
      <c r="AB16">
        <v>5693.9168</v>
      </c>
      <c r="AC16">
        <v>124371.4192</v>
      </c>
      <c r="AD16">
        <v>44359.339200000002</v>
      </c>
      <c r="AE16">
        <v>77968.958799999993</v>
      </c>
      <c r="AF16">
        <v>142419.51629999999</v>
      </c>
      <c r="AG16">
        <v>61135.8845</v>
      </c>
      <c r="AH16">
        <v>3469293.7017999999</v>
      </c>
      <c r="AI16">
        <v>94085.891399999993</v>
      </c>
      <c r="AJ16">
        <v>3251395.0732</v>
      </c>
      <c r="AK16">
        <v>37847.853999999999</v>
      </c>
      <c r="AL16">
        <v>1034760.4075</v>
      </c>
      <c r="AM16">
        <v>681426.78040000005</v>
      </c>
      <c r="AN16">
        <v>9100782.1151000001</v>
      </c>
      <c r="AO16">
        <v>73167767.531300008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AB0F-58BD-4789-8C28-676D40DE0AEA}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CD49-C519-470E-843F-00014D9A1C6F}">
  <dimension ref="C4:G150"/>
  <sheetViews>
    <sheetView tabSelected="1" workbookViewId="0">
      <selection activeCell="U16" sqref="U16"/>
    </sheetView>
  </sheetViews>
  <sheetFormatPr defaultRowHeight="15" x14ac:dyDescent="0.25"/>
  <cols>
    <col min="7" max="7" width="14" bestFit="1" customWidth="1"/>
  </cols>
  <sheetData>
    <row r="4" spans="3:7" x14ac:dyDescent="0.25">
      <c r="C4" s="34" t="s">
        <v>21</v>
      </c>
      <c r="D4" s="35" t="s">
        <v>22</v>
      </c>
      <c r="E4" s="35" t="s">
        <v>23</v>
      </c>
      <c r="F4" s="35" t="s">
        <v>24</v>
      </c>
      <c r="G4" s="36" t="s">
        <v>25</v>
      </c>
    </row>
    <row r="5" spans="3:7" ht="30" x14ac:dyDescent="0.25">
      <c r="C5" s="32">
        <v>2002</v>
      </c>
      <c r="D5" s="31" t="s">
        <v>26</v>
      </c>
      <c r="E5" s="31" t="s">
        <v>27</v>
      </c>
      <c r="F5" s="31" t="s">
        <v>28</v>
      </c>
      <c r="G5" s="33">
        <v>4945.6925000000001</v>
      </c>
    </row>
    <row r="6" spans="3:7" ht="30" x14ac:dyDescent="0.25">
      <c r="C6" s="32">
        <v>2002</v>
      </c>
      <c r="D6" s="31" t="s">
        <v>26</v>
      </c>
      <c r="E6" s="31" t="s">
        <v>29</v>
      </c>
      <c r="F6" s="31" t="s">
        <v>30</v>
      </c>
      <c r="G6" s="33">
        <v>2497517.6260000002</v>
      </c>
    </row>
    <row r="7" spans="3:7" ht="30" x14ac:dyDescent="0.25">
      <c r="C7" s="32">
        <v>2002</v>
      </c>
      <c r="D7" s="31" t="s">
        <v>26</v>
      </c>
      <c r="E7" s="31" t="s">
        <v>29</v>
      </c>
      <c r="F7" s="31" t="s">
        <v>31</v>
      </c>
      <c r="G7" s="33">
        <v>3171787.6112000002</v>
      </c>
    </row>
    <row r="8" spans="3:7" x14ac:dyDescent="0.25">
      <c r="C8" s="32">
        <v>2002</v>
      </c>
      <c r="D8" s="31" t="s">
        <v>26</v>
      </c>
      <c r="E8" s="31" t="s">
        <v>32</v>
      </c>
      <c r="F8" s="31" t="s">
        <v>33</v>
      </c>
      <c r="G8" s="33">
        <v>921.29510000000005</v>
      </c>
    </row>
    <row r="9" spans="3:7" x14ac:dyDescent="0.25">
      <c r="C9" s="32">
        <v>2002</v>
      </c>
      <c r="D9" s="31" t="s">
        <v>26</v>
      </c>
      <c r="E9" s="31" t="s">
        <v>32</v>
      </c>
      <c r="F9" s="31" t="s">
        <v>34</v>
      </c>
      <c r="G9" s="33">
        <v>9517.3320000000003</v>
      </c>
    </row>
    <row r="10" spans="3:7" x14ac:dyDescent="0.25">
      <c r="C10" s="32">
        <v>2002</v>
      </c>
      <c r="D10" s="31" t="s">
        <v>26</v>
      </c>
      <c r="E10" s="31" t="s">
        <v>32</v>
      </c>
      <c r="F10" s="31" t="s">
        <v>35</v>
      </c>
      <c r="G10" s="33">
        <v>1273.855</v>
      </c>
    </row>
    <row r="11" spans="3:7" ht="30" x14ac:dyDescent="0.25">
      <c r="C11" s="32">
        <v>2002</v>
      </c>
      <c r="D11" s="31" t="s">
        <v>26</v>
      </c>
      <c r="E11" s="31" t="s">
        <v>36</v>
      </c>
      <c r="F11" s="31" t="s">
        <v>37</v>
      </c>
      <c r="G11" s="33">
        <v>127557.645</v>
      </c>
    </row>
    <row r="12" spans="3:7" ht="30" x14ac:dyDescent="0.25">
      <c r="C12" s="32">
        <v>2002</v>
      </c>
      <c r="D12" s="31" t="s">
        <v>26</v>
      </c>
      <c r="E12" s="31" t="s">
        <v>36</v>
      </c>
      <c r="F12" s="31" t="s">
        <v>38</v>
      </c>
      <c r="G12" s="33">
        <v>47486.1204</v>
      </c>
    </row>
    <row r="13" spans="3:7" ht="30" x14ac:dyDescent="0.25">
      <c r="C13" s="32">
        <v>2002</v>
      </c>
      <c r="D13" s="31" t="s">
        <v>39</v>
      </c>
      <c r="E13" s="31" t="s">
        <v>27</v>
      </c>
      <c r="F13" s="31" t="s">
        <v>28</v>
      </c>
      <c r="G13" s="33">
        <v>11638.862800000001</v>
      </c>
    </row>
    <row r="14" spans="3:7" ht="30" x14ac:dyDescent="0.25">
      <c r="C14" s="32">
        <v>2002</v>
      </c>
      <c r="D14" s="31" t="s">
        <v>39</v>
      </c>
      <c r="E14" s="31" t="s">
        <v>29</v>
      </c>
      <c r="F14" s="31" t="s">
        <v>30</v>
      </c>
      <c r="G14" s="33">
        <v>2416836.6143999998</v>
      </c>
    </row>
    <row r="15" spans="3:7" ht="30" x14ac:dyDescent="0.25">
      <c r="C15" s="32">
        <v>2002</v>
      </c>
      <c r="D15" s="31" t="s">
        <v>39</v>
      </c>
      <c r="E15" s="31" t="s">
        <v>29</v>
      </c>
      <c r="F15" s="31" t="s">
        <v>31</v>
      </c>
      <c r="G15" s="33">
        <v>3478963.5378</v>
      </c>
    </row>
    <row r="16" spans="3:7" x14ac:dyDescent="0.25">
      <c r="C16" s="32">
        <v>2002</v>
      </c>
      <c r="D16" s="31" t="s">
        <v>39</v>
      </c>
      <c r="E16" s="31" t="s">
        <v>32</v>
      </c>
      <c r="F16" s="31" t="s">
        <v>33</v>
      </c>
      <c r="G16" s="33">
        <v>1479.1896999999999</v>
      </c>
    </row>
    <row r="17" spans="3:7" x14ac:dyDescent="0.25">
      <c r="C17" s="32">
        <v>2002</v>
      </c>
      <c r="D17" s="31" t="s">
        <v>39</v>
      </c>
      <c r="E17" s="31" t="s">
        <v>32</v>
      </c>
      <c r="F17" s="31" t="s">
        <v>34</v>
      </c>
      <c r="G17" s="33">
        <v>16931.236199999999</v>
      </c>
    </row>
    <row r="18" spans="3:7" x14ac:dyDescent="0.25">
      <c r="C18" s="32">
        <v>2002</v>
      </c>
      <c r="D18" s="31" t="s">
        <v>39</v>
      </c>
      <c r="E18" s="31" t="s">
        <v>32</v>
      </c>
      <c r="F18" s="31" t="s">
        <v>35</v>
      </c>
      <c r="G18" s="33">
        <v>1899.62</v>
      </c>
    </row>
    <row r="19" spans="3:7" ht="30" x14ac:dyDescent="0.25">
      <c r="C19" s="32">
        <v>2002</v>
      </c>
      <c r="D19" s="31" t="s">
        <v>39</v>
      </c>
      <c r="E19" s="31" t="s">
        <v>36</v>
      </c>
      <c r="F19" s="31" t="s">
        <v>37</v>
      </c>
      <c r="G19" s="33">
        <v>220935.1648</v>
      </c>
    </row>
    <row r="20" spans="3:7" ht="30" x14ac:dyDescent="0.25">
      <c r="C20" s="32">
        <v>2002</v>
      </c>
      <c r="D20" s="31" t="s">
        <v>39</v>
      </c>
      <c r="E20" s="31" t="s">
        <v>36</v>
      </c>
      <c r="F20" s="31" t="s">
        <v>38</v>
      </c>
      <c r="G20" s="33">
        <v>155311.4063</v>
      </c>
    </row>
    <row r="21" spans="3:7" ht="30" x14ac:dyDescent="0.25">
      <c r="C21" s="32">
        <v>2002</v>
      </c>
      <c r="D21" s="31" t="s">
        <v>40</v>
      </c>
      <c r="E21" s="31" t="s">
        <v>27</v>
      </c>
      <c r="F21" s="31" t="s">
        <v>28</v>
      </c>
      <c r="G21" s="33">
        <v>33853.103300000002</v>
      </c>
    </row>
    <row r="22" spans="3:7" ht="30" x14ac:dyDescent="0.25">
      <c r="C22" s="32">
        <v>2002</v>
      </c>
      <c r="D22" s="31" t="s">
        <v>40</v>
      </c>
      <c r="E22" s="31" t="s">
        <v>27</v>
      </c>
      <c r="F22" s="31" t="s">
        <v>41</v>
      </c>
      <c r="G22" s="33">
        <v>6325</v>
      </c>
    </row>
    <row r="23" spans="3:7" ht="30" x14ac:dyDescent="0.25">
      <c r="C23" s="32">
        <v>2002</v>
      </c>
      <c r="D23" s="31" t="s">
        <v>40</v>
      </c>
      <c r="E23" s="31" t="s">
        <v>27</v>
      </c>
      <c r="F23" s="31" t="s">
        <v>42</v>
      </c>
      <c r="G23" s="33">
        <v>5157.0201999999999</v>
      </c>
    </row>
    <row r="24" spans="3:7" ht="30" x14ac:dyDescent="0.25">
      <c r="C24" s="32">
        <v>2002</v>
      </c>
      <c r="D24" s="31" t="s">
        <v>40</v>
      </c>
      <c r="E24" s="31" t="s">
        <v>29</v>
      </c>
      <c r="F24" s="31" t="s">
        <v>30</v>
      </c>
      <c r="G24" s="33">
        <v>3141467.2549000001</v>
      </c>
    </row>
    <row r="25" spans="3:7" ht="30" x14ac:dyDescent="0.25">
      <c r="C25" s="32">
        <v>2002</v>
      </c>
      <c r="D25" s="31" t="s">
        <v>40</v>
      </c>
      <c r="E25" s="31" t="s">
        <v>29</v>
      </c>
      <c r="F25" s="31" t="s">
        <v>31</v>
      </c>
      <c r="G25" s="33">
        <v>4930692.7824999997</v>
      </c>
    </row>
    <row r="26" spans="3:7" ht="30" x14ac:dyDescent="0.25">
      <c r="C26" s="32">
        <v>2002</v>
      </c>
      <c r="D26" s="31" t="s">
        <v>40</v>
      </c>
      <c r="E26" s="31" t="s">
        <v>32</v>
      </c>
      <c r="F26" s="31" t="s">
        <v>43</v>
      </c>
      <c r="G26" s="33">
        <v>66859.870299999995</v>
      </c>
    </row>
    <row r="27" spans="3:7" x14ac:dyDescent="0.25">
      <c r="C27" s="32">
        <v>2002</v>
      </c>
      <c r="D27" s="31" t="s">
        <v>40</v>
      </c>
      <c r="E27" s="31" t="s">
        <v>32</v>
      </c>
      <c r="F27" s="31" t="s">
        <v>33</v>
      </c>
      <c r="G27" s="33">
        <v>3990.6653000000001</v>
      </c>
    </row>
    <row r="28" spans="3:7" x14ac:dyDescent="0.25">
      <c r="C28" s="32">
        <v>2002</v>
      </c>
      <c r="D28" s="31" t="s">
        <v>40</v>
      </c>
      <c r="E28" s="31" t="s">
        <v>32</v>
      </c>
      <c r="F28" s="31" t="s">
        <v>44</v>
      </c>
      <c r="G28" s="33">
        <v>52536.876700000001</v>
      </c>
    </row>
    <row r="29" spans="3:7" x14ac:dyDescent="0.25">
      <c r="C29" s="32">
        <v>2002</v>
      </c>
      <c r="D29" s="31" t="s">
        <v>40</v>
      </c>
      <c r="E29" s="31" t="s">
        <v>32</v>
      </c>
      <c r="F29" s="31" t="s">
        <v>34</v>
      </c>
      <c r="G29" s="33">
        <v>48901.7598</v>
      </c>
    </row>
    <row r="30" spans="3:7" x14ac:dyDescent="0.25">
      <c r="C30" s="32">
        <v>2002</v>
      </c>
      <c r="D30" s="31" t="s">
        <v>40</v>
      </c>
      <c r="E30" s="31" t="s">
        <v>32</v>
      </c>
      <c r="F30" s="31" t="s">
        <v>45</v>
      </c>
      <c r="G30" s="33">
        <v>26207.231400000001</v>
      </c>
    </row>
    <row r="31" spans="3:7" x14ac:dyDescent="0.25">
      <c r="C31" s="32">
        <v>2002</v>
      </c>
      <c r="D31" s="31" t="s">
        <v>40</v>
      </c>
      <c r="E31" s="31" t="s">
        <v>32</v>
      </c>
      <c r="F31" s="31" t="s">
        <v>46</v>
      </c>
      <c r="G31" s="33">
        <v>67088.303700000004</v>
      </c>
    </row>
    <row r="32" spans="3:7" ht="30" x14ac:dyDescent="0.25">
      <c r="C32" s="32">
        <v>2002</v>
      </c>
      <c r="D32" s="31" t="s">
        <v>40</v>
      </c>
      <c r="E32" s="31" t="s">
        <v>36</v>
      </c>
      <c r="F32" s="31" t="s">
        <v>47</v>
      </c>
      <c r="G32" s="33">
        <v>26166.782800000001</v>
      </c>
    </row>
    <row r="33" spans="3:7" ht="30" x14ac:dyDescent="0.25">
      <c r="C33" s="32">
        <v>2002</v>
      </c>
      <c r="D33" s="31" t="s">
        <v>40</v>
      </c>
      <c r="E33" s="31" t="s">
        <v>36</v>
      </c>
      <c r="F33" s="31" t="s">
        <v>48</v>
      </c>
      <c r="G33" s="33">
        <v>35341.086300000003</v>
      </c>
    </row>
    <row r="34" spans="3:7" ht="30" x14ac:dyDescent="0.25">
      <c r="C34" s="32">
        <v>2002</v>
      </c>
      <c r="D34" s="31" t="s">
        <v>40</v>
      </c>
      <c r="E34" s="31" t="s">
        <v>36</v>
      </c>
      <c r="F34" s="31" t="s">
        <v>49</v>
      </c>
      <c r="G34" s="33">
        <v>19701.900099999999</v>
      </c>
    </row>
    <row r="35" spans="3:7" ht="30" x14ac:dyDescent="0.25">
      <c r="C35" s="32">
        <v>2002</v>
      </c>
      <c r="D35" s="31" t="s">
        <v>40</v>
      </c>
      <c r="E35" s="31" t="s">
        <v>36</v>
      </c>
      <c r="F35" s="31" t="s">
        <v>37</v>
      </c>
      <c r="G35" s="33">
        <v>608352.87540000002</v>
      </c>
    </row>
    <row r="36" spans="3:7" ht="30" x14ac:dyDescent="0.25">
      <c r="C36" s="32">
        <v>2002</v>
      </c>
      <c r="D36" s="31" t="s">
        <v>40</v>
      </c>
      <c r="E36" s="31" t="s">
        <v>36</v>
      </c>
      <c r="F36" s="31" t="s">
        <v>38</v>
      </c>
      <c r="G36" s="33">
        <v>957715.19420000003</v>
      </c>
    </row>
    <row r="37" spans="3:7" ht="30" x14ac:dyDescent="0.25">
      <c r="C37" s="32">
        <v>2002</v>
      </c>
      <c r="D37" s="31" t="s">
        <v>40</v>
      </c>
      <c r="E37" s="31" t="s">
        <v>36</v>
      </c>
      <c r="F37" s="31" t="s">
        <v>50</v>
      </c>
      <c r="G37" s="33">
        <v>288627.8321</v>
      </c>
    </row>
    <row r="38" spans="3:7" ht="30" x14ac:dyDescent="0.25">
      <c r="C38" s="32">
        <v>2002</v>
      </c>
      <c r="D38" s="31" t="s">
        <v>51</v>
      </c>
      <c r="E38" s="31" t="s">
        <v>27</v>
      </c>
      <c r="F38" s="31" t="s">
        <v>28</v>
      </c>
      <c r="G38" s="33">
        <v>24870.774600000001</v>
      </c>
    </row>
    <row r="39" spans="3:7" ht="30" x14ac:dyDescent="0.25">
      <c r="C39" s="32">
        <v>2002</v>
      </c>
      <c r="D39" s="31" t="s">
        <v>51</v>
      </c>
      <c r="E39" s="31" t="s">
        <v>27</v>
      </c>
      <c r="F39" s="31" t="s">
        <v>41</v>
      </c>
      <c r="G39" s="33">
        <v>3780</v>
      </c>
    </row>
    <row r="40" spans="3:7" ht="30" x14ac:dyDescent="0.25">
      <c r="C40" s="32">
        <v>2002</v>
      </c>
      <c r="D40" s="31" t="s">
        <v>51</v>
      </c>
      <c r="E40" s="31" t="s">
        <v>27</v>
      </c>
      <c r="F40" s="31" t="s">
        <v>42</v>
      </c>
      <c r="G40" s="33">
        <v>3226.386</v>
      </c>
    </row>
    <row r="41" spans="3:7" ht="30" x14ac:dyDescent="0.25">
      <c r="C41" s="32">
        <v>2002</v>
      </c>
      <c r="D41" s="31" t="s">
        <v>51</v>
      </c>
      <c r="E41" s="31" t="s">
        <v>29</v>
      </c>
      <c r="F41" s="31" t="s">
        <v>30</v>
      </c>
      <c r="G41" s="33">
        <v>2837646.7492999998</v>
      </c>
    </row>
    <row r="42" spans="3:7" ht="30" x14ac:dyDescent="0.25">
      <c r="C42" s="32">
        <v>2002</v>
      </c>
      <c r="D42" s="31" t="s">
        <v>51</v>
      </c>
      <c r="E42" s="31" t="s">
        <v>29</v>
      </c>
      <c r="F42" s="31" t="s">
        <v>31</v>
      </c>
      <c r="G42" s="33">
        <v>4189621.8590000002</v>
      </c>
    </row>
    <row r="43" spans="3:7" ht="30" x14ac:dyDescent="0.25">
      <c r="C43" s="32">
        <v>2002</v>
      </c>
      <c r="D43" s="31" t="s">
        <v>51</v>
      </c>
      <c r="E43" s="31" t="s">
        <v>32</v>
      </c>
      <c r="F43" s="31" t="s">
        <v>43</v>
      </c>
      <c r="G43" s="33">
        <v>35322.874799999998</v>
      </c>
    </row>
    <row r="44" spans="3:7" x14ac:dyDescent="0.25">
      <c r="C44" s="32">
        <v>2002</v>
      </c>
      <c r="D44" s="31" t="s">
        <v>51</v>
      </c>
      <c r="E44" s="31" t="s">
        <v>32</v>
      </c>
      <c r="F44" s="31" t="s">
        <v>33</v>
      </c>
      <c r="G44" s="33">
        <v>3075.5940000000001</v>
      </c>
    </row>
    <row r="45" spans="3:7" x14ac:dyDescent="0.25">
      <c r="C45" s="32">
        <v>2002</v>
      </c>
      <c r="D45" s="31" t="s">
        <v>51</v>
      </c>
      <c r="E45" s="31" t="s">
        <v>32</v>
      </c>
      <c r="F45" s="31" t="s">
        <v>44</v>
      </c>
      <c r="G45" s="33">
        <v>38360.2071</v>
      </c>
    </row>
    <row r="46" spans="3:7" x14ac:dyDescent="0.25">
      <c r="C46" s="32">
        <v>2002</v>
      </c>
      <c r="D46" s="31" t="s">
        <v>51</v>
      </c>
      <c r="E46" s="31" t="s">
        <v>32</v>
      </c>
      <c r="F46" s="31" t="s">
        <v>34</v>
      </c>
      <c r="G46" s="33">
        <v>35495.315600000002</v>
      </c>
    </row>
    <row r="47" spans="3:7" x14ac:dyDescent="0.25">
      <c r="C47" s="32">
        <v>2002</v>
      </c>
      <c r="D47" s="31" t="s">
        <v>51</v>
      </c>
      <c r="E47" s="31" t="s">
        <v>32</v>
      </c>
      <c r="F47" s="31" t="s">
        <v>45</v>
      </c>
      <c r="G47" s="33">
        <v>23176.536599999999</v>
      </c>
    </row>
    <row r="48" spans="3:7" x14ac:dyDescent="0.25">
      <c r="C48" s="32">
        <v>2002</v>
      </c>
      <c r="D48" s="31" t="s">
        <v>51</v>
      </c>
      <c r="E48" s="31" t="s">
        <v>32</v>
      </c>
      <c r="F48" s="31" t="s">
        <v>46</v>
      </c>
      <c r="G48" s="33">
        <v>56782.428</v>
      </c>
    </row>
    <row r="49" spans="3:7" ht="30" x14ac:dyDescent="0.25">
      <c r="C49" s="32">
        <v>2002</v>
      </c>
      <c r="D49" s="31" t="s">
        <v>51</v>
      </c>
      <c r="E49" s="31" t="s">
        <v>36</v>
      </c>
      <c r="F49" s="31" t="s">
        <v>47</v>
      </c>
      <c r="G49" s="33">
        <v>23543.106</v>
      </c>
    </row>
    <row r="50" spans="3:7" ht="30" x14ac:dyDescent="0.25">
      <c r="C50" s="32">
        <v>2002</v>
      </c>
      <c r="D50" s="31" t="s">
        <v>51</v>
      </c>
      <c r="E50" s="31" t="s">
        <v>36</v>
      </c>
      <c r="F50" s="31" t="s">
        <v>48</v>
      </c>
      <c r="G50" s="33">
        <v>18309.445199999998</v>
      </c>
    </row>
    <row r="51" spans="3:7" ht="30" x14ac:dyDescent="0.25">
      <c r="C51" s="32">
        <v>2002</v>
      </c>
      <c r="D51" s="31" t="s">
        <v>51</v>
      </c>
      <c r="E51" s="31" t="s">
        <v>36</v>
      </c>
      <c r="F51" s="31" t="s">
        <v>49</v>
      </c>
      <c r="G51" s="33">
        <v>16382.0934</v>
      </c>
    </row>
    <row r="52" spans="3:7" ht="30" x14ac:dyDescent="0.25">
      <c r="C52" s="32">
        <v>2002</v>
      </c>
      <c r="D52" s="31" t="s">
        <v>51</v>
      </c>
      <c r="E52" s="31" t="s">
        <v>36</v>
      </c>
      <c r="F52" s="31" t="s">
        <v>37</v>
      </c>
      <c r="G52" s="33">
        <v>443599.27559999999</v>
      </c>
    </row>
    <row r="53" spans="3:7" ht="30" x14ac:dyDescent="0.25">
      <c r="C53" s="32">
        <v>2002</v>
      </c>
      <c r="D53" s="31" t="s">
        <v>51</v>
      </c>
      <c r="E53" s="31" t="s">
        <v>36</v>
      </c>
      <c r="F53" s="31" t="s">
        <v>38</v>
      </c>
      <c r="G53" s="33">
        <v>458089.42460000003</v>
      </c>
    </row>
    <row r="54" spans="3:7" ht="30" x14ac:dyDescent="0.25">
      <c r="C54" s="32">
        <v>2002</v>
      </c>
      <c r="D54" s="31" t="s">
        <v>51</v>
      </c>
      <c r="E54" s="31" t="s">
        <v>36</v>
      </c>
      <c r="F54" s="31" t="s">
        <v>50</v>
      </c>
      <c r="G54" s="33">
        <v>163921.88699999999</v>
      </c>
    </row>
    <row r="55" spans="3:7" ht="30" x14ac:dyDescent="0.25">
      <c r="C55" s="32">
        <v>2003</v>
      </c>
      <c r="D55" s="31" t="s">
        <v>26</v>
      </c>
      <c r="E55" s="31" t="s">
        <v>27</v>
      </c>
      <c r="F55" s="31" t="s">
        <v>28</v>
      </c>
      <c r="G55" s="33">
        <v>11659.7222</v>
      </c>
    </row>
    <row r="56" spans="3:7" ht="30" x14ac:dyDescent="0.25">
      <c r="C56" s="32">
        <v>2003</v>
      </c>
      <c r="D56" s="31" t="s">
        <v>26</v>
      </c>
      <c r="E56" s="31" t="s">
        <v>27</v>
      </c>
      <c r="F56" s="31" t="s">
        <v>41</v>
      </c>
      <c r="G56" s="33">
        <v>2205</v>
      </c>
    </row>
    <row r="57" spans="3:7" ht="30" x14ac:dyDescent="0.25">
      <c r="C57" s="32">
        <v>2003</v>
      </c>
      <c r="D57" s="31" t="s">
        <v>26</v>
      </c>
      <c r="E57" s="31" t="s">
        <v>27</v>
      </c>
      <c r="F57" s="31" t="s">
        <v>42</v>
      </c>
      <c r="G57" s="33">
        <v>1763.1179999999999</v>
      </c>
    </row>
    <row r="58" spans="3:7" ht="30" x14ac:dyDescent="0.25">
      <c r="C58" s="32">
        <v>2003</v>
      </c>
      <c r="D58" s="31" t="s">
        <v>26</v>
      </c>
      <c r="E58" s="31" t="s">
        <v>29</v>
      </c>
      <c r="F58" s="31" t="s">
        <v>30</v>
      </c>
      <c r="G58" s="33">
        <v>2517500.0531000001</v>
      </c>
    </row>
    <row r="59" spans="3:7" ht="30" x14ac:dyDescent="0.25">
      <c r="C59" s="32">
        <v>2003</v>
      </c>
      <c r="D59" s="31" t="s">
        <v>26</v>
      </c>
      <c r="E59" s="31" t="s">
        <v>29</v>
      </c>
      <c r="F59" s="31" t="s">
        <v>31</v>
      </c>
      <c r="G59" s="33">
        <v>3584254.7760000001</v>
      </c>
    </row>
    <row r="60" spans="3:7" ht="30" x14ac:dyDescent="0.25">
      <c r="C60" s="32">
        <v>2003</v>
      </c>
      <c r="D60" s="31" t="s">
        <v>26</v>
      </c>
      <c r="E60" s="31" t="s">
        <v>32</v>
      </c>
      <c r="F60" s="31" t="s">
        <v>43</v>
      </c>
      <c r="G60" s="33">
        <v>21543.606</v>
      </c>
    </row>
    <row r="61" spans="3:7" x14ac:dyDescent="0.25">
      <c r="C61" s="32">
        <v>2003</v>
      </c>
      <c r="D61" s="31" t="s">
        <v>26</v>
      </c>
      <c r="E61" s="31" t="s">
        <v>32</v>
      </c>
      <c r="F61" s="31" t="s">
        <v>33</v>
      </c>
      <c r="G61" s="33">
        <v>1782.0812000000001</v>
      </c>
    </row>
    <row r="62" spans="3:7" x14ac:dyDescent="0.25">
      <c r="C62" s="32">
        <v>2003</v>
      </c>
      <c r="D62" s="31" t="s">
        <v>26</v>
      </c>
      <c r="E62" s="31" t="s">
        <v>32</v>
      </c>
      <c r="F62" s="31" t="s">
        <v>44</v>
      </c>
      <c r="G62" s="33">
        <v>25691.753199999999</v>
      </c>
    </row>
    <row r="63" spans="3:7" x14ac:dyDescent="0.25">
      <c r="C63" s="32">
        <v>2003</v>
      </c>
      <c r="D63" s="31" t="s">
        <v>26</v>
      </c>
      <c r="E63" s="31" t="s">
        <v>32</v>
      </c>
      <c r="F63" s="31" t="s">
        <v>34</v>
      </c>
      <c r="G63" s="33">
        <v>18205.0206</v>
      </c>
    </row>
    <row r="64" spans="3:7" x14ac:dyDescent="0.25">
      <c r="C64" s="32">
        <v>2003</v>
      </c>
      <c r="D64" s="31" t="s">
        <v>26</v>
      </c>
      <c r="E64" s="31" t="s">
        <v>32</v>
      </c>
      <c r="F64" s="31" t="s">
        <v>45</v>
      </c>
      <c r="G64" s="33">
        <v>11230.128000000001</v>
      </c>
    </row>
    <row r="65" spans="3:7" x14ac:dyDescent="0.25">
      <c r="C65" s="32">
        <v>2003</v>
      </c>
      <c r="D65" s="31" t="s">
        <v>26</v>
      </c>
      <c r="E65" s="31" t="s">
        <v>32</v>
      </c>
      <c r="F65" s="31" t="s">
        <v>46</v>
      </c>
      <c r="G65" s="33">
        <v>27588.071100000001</v>
      </c>
    </row>
    <row r="66" spans="3:7" ht="30" x14ac:dyDescent="0.25">
      <c r="C66" s="32">
        <v>2003</v>
      </c>
      <c r="D66" s="31" t="s">
        <v>26</v>
      </c>
      <c r="E66" s="31" t="s">
        <v>36</v>
      </c>
      <c r="F66" s="31" t="s">
        <v>47</v>
      </c>
      <c r="G66" s="33">
        <v>9913.9680000000008</v>
      </c>
    </row>
    <row r="67" spans="3:7" ht="30" x14ac:dyDescent="0.25">
      <c r="C67" s="32">
        <v>2003</v>
      </c>
      <c r="D67" s="31" t="s">
        <v>26</v>
      </c>
      <c r="E67" s="31" t="s">
        <v>36</v>
      </c>
      <c r="F67" s="31" t="s">
        <v>48</v>
      </c>
      <c r="G67" s="33">
        <v>6274.9870000000001</v>
      </c>
    </row>
    <row r="68" spans="3:7" ht="30" x14ac:dyDescent="0.25">
      <c r="C68" s="32">
        <v>2003</v>
      </c>
      <c r="D68" s="31" t="s">
        <v>26</v>
      </c>
      <c r="E68" s="31" t="s">
        <v>36</v>
      </c>
      <c r="F68" s="31" t="s">
        <v>49</v>
      </c>
      <c r="G68" s="33">
        <v>10949.636200000001</v>
      </c>
    </row>
    <row r="69" spans="3:7" ht="30" x14ac:dyDescent="0.25">
      <c r="C69" s="32">
        <v>2003</v>
      </c>
      <c r="D69" s="31" t="s">
        <v>26</v>
      </c>
      <c r="E69" s="31" t="s">
        <v>36</v>
      </c>
      <c r="F69" s="31" t="s">
        <v>37</v>
      </c>
      <c r="G69" s="33">
        <v>236070.3535</v>
      </c>
    </row>
    <row r="70" spans="3:7" ht="30" x14ac:dyDescent="0.25">
      <c r="C70" s="32">
        <v>2003</v>
      </c>
      <c r="D70" s="31" t="s">
        <v>26</v>
      </c>
      <c r="E70" s="31" t="s">
        <v>36</v>
      </c>
      <c r="F70" s="31" t="s">
        <v>38</v>
      </c>
      <c r="G70" s="33">
        <v>132691.67009999999</v>
      </c>
    </row>
    <row r="71" spans="3:7" ht="30" x14ac:dyDescent="0.25">
      <c r="C71" s="32">
        <v>2003</v>
      </c>
      <c r="D71" s="31" t="s">
        <v>26</v>
      </c>
      <c r="E71" s="31" t="s">
        <v>36</v>
      </c>
      <c r="F71" s="31" t="s">
        <v>50</v>
      </c>
      <c r="G71" s="33">
        <v>63185.828999999998</v>
      </c>
    </row>
    <row r="72" spans="3:7" ht="30" x14ac:dyDescent="0.25">
      <c r="C72" s="32">
        <v>2003</v>
      </c>
      <c r="D72" s="31" t="s">
        <v>39</v>
      </c>
      <c r="E72" s="31" t="s">
        <v>27</v>
      </c>
      <c r="F72" s="31" t="s">
        <v>28</v>
      </c>
      <c r="G72" s="33">
        <v>25524.145199999999</v>
      </c>
    </row>
    <row r="73" spans="3:7" ht="30" x14ac:dyDescent="0.25">
      <c r="C73" s="32">
        <v>2003</v>
      </c>
      <c r="D73" s="31" t="s">
        <v>39</v>
      </c>
      <c r="E73" s="31" t="s">
        <v>27</v>
      </c>
      <c r="F73" s="31" t="s">
        <v>41</v>
      </c>
      <c r="G73" s="33">
        <v>3939</v>
      </c>
    </row>
    <row r="74" spans="3:7" ht="30" x14ac:dyDescent="0.25">
      <c r="C74" s="32">
        <v>2003</v>
      </c>
      <c r="D74" s="31" t="s">
        <v>39</v>
      </c>
      <c r="E74" s="31" t="s">
        <v>27</v>
      </c>
      <c r="F74" s="31" t="s">
        <v>42</v>
      </c>
      <c r="G74" s="33">
        <v>3382.308</v>
      </c>
    </row>
    <row r="75" spans="3:7" ht="30" x14ac:dyDescent="0.25">
      <c r="C75" s="32">
        <v>2003</v>
      </c>
      <c r="D75" s="31" t="s">
        <v>39</v>
      </c>
      <c r="E75" s="31" t="s">
        <v>29</v>
      </c>
      <c r="F75" s="31" t="s">
        <v>30</v>
      </c>
      <c r="G75" s="33">
        <v>2908658.6683999998</v>
      </c>
    </row>
    <row r="76" spans="3:7" ht="30" x14ac:dyDescent="0.25">
      <c r="C76" s="32">
        <v>2003</v>
      </c>
      <c r="D76" s="31" t="s">
        <v>39</v>
      </c>
      <c r="E76" s="31" t="s">
        <v>29</v>
      </c>
      <c r="F76" s="31" t="s">
        <v>31</v>
      </c>
      <c r="G76" s="33">
        <v>4119658.6505999998</v>
      </c>
    </row>
    <row r="77" spans="3:7" ht="30" x14ac:dyDescent="0.25">
      <c r="C77" s="32">
        <v>2003</v>
      </c>
      <c r="D77" s="31" t="s">
        <v>39</v>
      </c>
      <c r="E77" s="31" t="s">
        <v>32</v>
      </c>
      <c r="F77" s="31" t="s">
        <v>43</v>
      </c>
      <c r="G77" s="33">
        <v>43457.970800000003</v>
      </c>
    </row>
    <row r="78" spans="3:7" x14ac:dyDescent="0.25">
      <c r="C78" s="32">
        <v>2003</v>
      </c>
      <c r="D78" s="31" t="s">
        <v>39</v>
      </c>
      <c r="E78" s="31" t="s">
        <v>32</v>
      </c>
      <c r="F78" s="31" t="s">
        <v>33</v>
      </c>
      <c r="G78" s="33">
        <v>2939.7071999999998</v>
      </c>
    </row>
    <row r="79" spans="3:7" x14ac:dyDescent="0.25">
      <c r="C79" s="32">
        <v>2003</v>
      </c>
      <c r="D79" s="31" t="s">
        <v>39</v>
      </c>
      <c r="E79" s="31" t="s">
        <v>32</v>
      </c>
      <c r="F79" s="31" t="s">
        <v>44</v>
      </c>
      <c r="G79" s="33">
        <v>41875.991900000001</v>
      </c>
    </row>
    <row r="80" spans="3:7" x14ac:dyDescent="0.25">
      <c r="C80" s="32">
        <v>2003</v>
      </c>
      <c r="D80" s="31" t="s">
        <v>39</v>
      </c>
      <c r="E80" s="31" t="s">
        <v>32</v>
      </c>
      <c r="F80" s="31" t="s">
        <v>34</v>
      </c>
      <c r="G80" s="33">
        <v>31334.608800000002</v>
      </c>
    </row>
    <row r="81" spans="3:7" x14ac:dyDescent="0.25">
      <c r="C81" s="32">
        <v>2003</v>
      </c>
      <c r="D81" s="31" t="s">
        <v>39</v>
      </c>
      <c r="E81" s="31" t="s">
        <v>32</v>
      </c>
      <c r="F81" s="31" t="s">
        <v>45</v>
      </c>
      <c r="G81" s="33">
        <v>21423.628799999999</v>
      </c>
    </row>
    <row r="82" spans="3:7" x14ac:dyDescent="0.25">
      <c r="C82" s="32">
        <v>2003</v>
      </c>
      <c r="D82" s="31" t="s">
        <v>39</v>
      </c>
      <c r="E82" s="31" t="s">
        <v>32</v>
      </c>
      <c r="F82" s="31" t="s">
        <v>46</v>
      </c>
      <c r="G82" s="33">
        <v>51600.618999999999</v>
      </c>
    </row>
    <row r="83" spans="3:7" ht="30" x14ac:dyDescent="0.25">
      <c r="C83" s="32">
        <v>2003</v>
      </c>
      <c r="D83" s="31" t="s">
        <v>39</v>
      </c>
      <c r="E83" s="31" t="s">
        <v>36</v>
      </c>
      <c r="F83" s="31" t="s">
        <v>47</v>
      </c>
      <c r="G83" s="33">
        <v>18345.101999999999</v>
      </c>
    </row>
    <row r="84" spans="3:7" ht="30" x14ac:dyDescent="0.25">
      <c r="C84" s="32">
        <v>2003</v>
      </c>
      <c r="D84" s="31" t="s">
        <v>39</v>
      </c>
      <c r="E84" s="31" t="s">
        <v>36</v>
      </c>
      <c r="F84" s="31" t="s">
        <v>48</v>
      </c>
      <c r="G84" s="33">
        <v>17194.214599999999</v>
      </c>
    </row>
    <row r="85" spans="3:7" ht="30" x14ac:dyDescent="0.25">
      <c r="C85" s="32">
        <v>2003</v>
      </c>
      <c r="D85" s="31" t="s">
        <v>39</v>
      </c>
      <c r="E85" s="31" t="s">
        <v>36</v>
      </c>
      <c r="F85" s="31" t="s">
        <v>49</v>
      </c>
      <c r="G85" s="33">
        <v>14102.254800000001</v>
      </c>
    </row>
    <row r="86" spans="3:7" ht="30" x14ac:dyDescent="0.25">
      <c r="C86" s="32">
        <v>2003</v>
      </c>
      <c r="D86" s="31" t="s">
        <v>39</v>
      </c>
      <c r="E86" s="31" t="s">
        <v>36</v>
      </c>
      <c r="F86" s="31" t="s">
        <v>37</v>
      </c>
      <c r="G86" s="33">
        <v>440260.98310000001</v>
      </c>
    </row>
    <row r="87" spans="3:7" ht="30" x14ac:dyDescent="0.25">
      <c r="C87" s="32">
        <v>2003</v>
      </c>
      <c r="D87" s="31" t="s">
        <v>39</v>
      </c>
      <c r="E87" s="31" t="s">
        <v>36</v>
      </c>
      <c r="F87" s="31" t="s">
        <v>38</v>
      </c>
      <c r="G87" s="33">
        <v>457688.84009999997</v>
      </c>
    </row>
    <row r="88" spans="3:7" ht="30" x14ac:dyDescent="0.25">
      <c r="C88" s="32">
        <v>2003</v>
      </c>
      <c r="D88" s="31" t="s">
        <v>39</v>
      </c>
      <c r="E88" s="31" t="s">
        <v>36</v>
      </c>
      <c r="F88" s="31" t="s">
        <v>50</v>
      </c>
      <c r="G88" s="33">
        <v>163929.94349999999</v>
      </c>
    </row>
    <row r="89" spans="3:7" ht="30" x14ac:dyDescent="0.25">
      <c r="C89" s="32">
        <v>2003</v>
      </c>
      <c r="D89" s="31" t="s">
        <v>40</v>
      </c>
      <c r="E89" s="31" t="s">
        <v>27</v>
      </c>
      <c r="F89" s="31" t="s">
        <v>52</v>
      </c>
      <c r="G89" s="33">
        <v>75920.399999999994</v>
      </c>
    </row>
    <row r="90" spans="3:7" ht="30" x14ac:dyDescent="0.25">
      <c r="C90" s="32">
        <v>2003</v>
      </c>
      <c r="D90" s="31" t="s">
        <v>40</v>
      </c>
      <c r="E90" s="31" t="s">
        <v>27</v>
      </c>
      <c r="F90" s="31" t="s">
        <v>53</v>
      </c>
      <c r="G90" s="33">
        <v>6996</v>
      </c>
    </row>
    <row r="91" spans="3:7" ht="45" x14ac:dyDescent="0.25">
      <c r="C91" s="32">
        <v>2003</v>
      </c>
      <c r="D91" s="31" t="s">
        <v>40</v>
      </c>
      <c r="E91" s="31" t="s">
        <v>27</v>
      </c>
      <c r="F91" s="31" t="s">
        <v>54</v>
      </c>
      <c r="G91" s="33">
        <v>11854.260899999999</v>
      </c>
    </row>
    <row r="92" spans="3:7" ht="30" x14ac:dyDescent="0.25">
      <c r="C92" s="32">
        <v>2003</v>
      </c>
      <c r="D92" s="31" t="s">
        <v>40</v>
      </c>
      <c r="E92" s="31" t="s">
        <v>27</v>
      </c>
      <c r="F92" s="31" t="s">
        <v>55</v>
      </c>
      <c r="G92" s="33">
        <v>5137.4489999999996</v>
      </c>
    </row>
    <row r="93" spans="3:7" ht="30" x14ac:dyDescent="0.25">
      <c r="C93" s="32">
        <v>2003</v>
      </c>
      <c r="D93" s="31" t="s">
        <v>40</v>
      </c>
      <c r="E93" s="31" t="s">
        <v>27</v>
      </c>
      <c r="F93" s="31" t="s">
        <v>56</v>
      </c>
      <c r="G93" s="33">
        <v>7649.04</v>
      </c>
    </row>
    <row r="94" spans="3:7" ht="30" x14ac:dyDescent="0.25">
      <c r="C94" s="32">
        <v>2003</v>
      </c>
      <c r="D94" s="31" t="s">
        <v>40</v>
      </c>
      <c r="E94" s="31" t="s">
        <v>27</v>
      </c>
      <c r="F94" s="31" t="s">
        <v>28</v>
      </c>
      <c r="G94" s="33">
        <v>81538.246700000003</v>
      </c>
    </row>
    <row r="95" spans="3:7" ht="30" x14ac:dyDescent="0.25">
      <c r="C95" s="32">
        <v>2003</v>
      </c>
      <c r="D95" s="31" t="s">
        <v>40</v>
      </c>
      <c r="E95" s="31" t="s">
        <v>27</v>
      </c>
      <c r="F95" s="31" t="s">
        <v>57</v>
      </c>
      <c r="G95" s="33">
        <v>31577.457600000002</v>
      </c>
    </row>
    <row r="96" spans="3:7" ht="30" x14ac:dyDescent="0.25">
      <c r="C96" s="32">
        <v>2003</v>
      </c>
      <c r="D96" s="31" t="s">
        <v>40</v>
      </c>
      <c r="E96" s="31" t="s">
        <v>27</v>
      </c>
      <c r="F96" s="31" t="s">
        <v>58</v>
      </c>
      <c r="G96" s="33">
        <v>41940.3364</v>
      </c>
    </row>
    <row r="97" spans="3:7" ht="30" x14ac:dyDescent="0.25">
      <c r="C97" s="32">
        <v>2003</v>
      </c>
      <c r="D97" s="31" t="s">
        <v>40</v>
      </c>
      <c r="E97" s="31" t="s">
        <v>29</v>
      </c>
      <c r="F97" s="31" t="s">
        <v>30</v>
      </c>
      <c r="G97" s="33">
        <v>3617011.7319999998</v>
      </c>
    </row>
    <row r="98" spans="3:7" ht="30" x14ac:dyDescent="0.25">
      <c r="C98" s="32">
        <v>2003</v>
      </c>
      <c r="D98" s="31" t="s">
        <v>40</v>
      </c>
      <c r="E98" s="31" t="s">
        <v>29</v>
      </c>
      <c r="F98" s="31" t="s">
        <v>31</v>
      </c>
      <c r="G98" s="33">
        <v>3844123.5588000002</v>
      </c>
    </row>
    <row r="99" spans="3:7" ht="30" x14ac:dyDescent="0.25">
      <c r="C99" s="32">
        <v>2003</v>
      </c>
      <c r="D99" s="31" t="s">
        <v>40</v>
      </c>
      <c r="E99" s="31" t="s">
        <v>29</v>
      </c>
      <c r="F99" s="31" t="s">
        <v>59</v>
      </c>
      <c r="G99" s="33">
        <v>3298006.2858000002</v>
      </c>
    </row>
    <row r="100" spans="3:7" ht="30" x14ac:dyDescent="0.25">
      <c r="C100" s="32">
        <v>2003</v>
      </c>
      <c r="D100" s="31" t="s">
        <v>40</v>
      </c>
      <c r="E100" s="31" t="s">
        <v>32</v>
      </c>
      <c r="F100" s="31" t="s">
        <v>43</v>
      </c>
      <c r="G100" s="33">
        <v>350.96100000000001</v>
      </c>
    </row>
    <row r="101" spans="3:7" x14ac:dyDescent="0.25">
      <c r="C101" s="32">
        <v>2003</v>
      </c>
      <c r="D101" s="31" t="s">
        <v>40</v>
      </c>
      <c r="E101" s="31" t="s">
        <v>32</v>
      </c>
      <c r="F101" s="31" t="s">
        <v>33</v>
      </c>
      <c r="G101" s="33">
        <v>8676.4287999999997</v>
      </c>
    </row>
    <row r="102" spans="3:7" x14ac:dyDescent="0.25">
      <c r="C102" s="32">
        <v>2003</v>
      </c>
      <c r="D102" s="31" t="s">
        <v>40</v>
      </c>
      <c r="E102" s="31" t="s">
        <v>32</v>
      </c>
      <c r="F102" s="31" t="s">
        <v>44</v>
      </c>
      <c r="G102" s="33">
        <v>26944.874100000001</v>
      </c>
    </row>
    <row r="103" spans="3:7" x14ac:dyDescent="0.25">
      <c r="C103" s="32">
        <v>2003</v>
      </c>
      <c r="D103" s="31" t="s">
        <v>40</v>
      </c>
      <c r="E103" s="31" t="s">
        <v>32</v>
      </c>
      <c r="F103" s="31" t="s">
        <v>34</v>
      </c>
      <c r="G103" s="33">
        <v>173041.04920000001</v>
      </c>
    </row>
    <row r="104" spans="3:7" x14ac:dyDescent="0.25">
      <c r="C104" s="32">
        <v>2003</v>
      </c>
      <c r="D104" s="31" t="s">
        <v>40</v>
      </c>
      <c r="E104" s="31" t="s">
        <v>32</v>
      </c>
      <c r="F104" s="31" t="s">
        <v>45</v>
      </c>
      <c r="G104" s="33">
        <v>97610.451799999995</v>
      </c>
    </row>
    <row r="105" spans="3:7" x14ac:dyDescent="0.25">
      <c r="C105" s="32">
        <v>2003</v>
      </c>
      <c r="D105" s="31" t="s">
        <v>40</v>
      </c>
      <c r="E105" s="31" t="s">
        <v>32</v>
      </c>
      <c r="F105" s="31" t="s">
        <v>35</v>
      </c>
      <c r="G105" s="33">
        <v>6968.6884</v>
      </c>
    </row>
    <row r="106" spans="3:7" x14ac:dyDescent="0.25">
      <c r="C106" s="32">
        <v>2003</v>
      </c>
      <c r="D106" s="31" t="s">
        <v>40</v>
      </c>
      <c r="E106" s="31" t="s">
        <v>32</v>
      </c>
      <c r="F106" s="31" t="s">
        <v>46</v>
      </c>
      <c r="G106" s="33">
        <v>779.89599999999996</v>
      </c>
    </row>
    <row r="107" spans="3:7" x14ac:dyDescent="0.25">
      <c r="C107" s="32">
        <v>2003</v>
      </c>
      <c r="D107" s="31" t="s">
        <v>40</v>
      </c>
      <c r="E107" s="31" t="s">
        <v>32</v>
      </c>
      <c r="F107" s="31" t="s">
        <v>60</v>
      </c>
      <c r="G107" s="33">
        <v>81085.69</v>
      </c>
    </row>
    <row r="108" spans="3:7" ht="30" x14ac:dyDescent="0.25">
      <c r="C108" s="32">
        <v>2003</v>
      </c>
      <c r="D108" s="31" t="s">
        <v>40</v>
      </c>
      <c r="E108" s="31" t="s">
        <v>36</v>
      </c>
      <c r="F108" s="31" t="s">
        <v>61</v>
      </c>
      <c r="G108" s="33">
        <v>17453.64</v>
      </c>
    </row>
    <row r="109" spans="3:7" ht="30" x14ac:dyDescent="0.25">
      <c r="C109" s="32">
        <v>2003</v>
      </c>
      <c r="D109" s="31" t="s">
        <v>40</v>
      </c>
      <c r="E109" s="31" t="s">
        <v>36</v>
      </c>
      <c r="F109" s="31" t="s">
        <v>62</v>
      </c>
      <c r="G109" s="33">
        <v>26659.08</v>
      </c>
    </row>
    <row r="110" spans="3:7" ht="30" x14ac:dyDescent="0.25">
      <c r="C110" s="32">
        <v>2003</v>
      </c>
      <c r="D110" s="31" t="s">
        <v>40</v>
      </c>
      <c r="E110" s="31" t="s">
        <v>36</v>
      </c>
      <c r="F110" s="31" t="s">
        <v>63</v>
      </c>
      <c r="G110" s="33">
        <v>3476.0176000000001</v>
      </c>
    </row>
    <row r="111" spans="3:7" ht="30" x14ac:dyDescent="0.25">
      <c r="C111" s="32">
        <v>2003</v>
      </c>
      <c r="D111" s="31" t="s">
        <v>40</v>
      </c>
      <c r="E111" s="31" t="s">
        <v>36</v>
      </c>
      <c r="F111" s="31" t="s">
        <v>64</v>
      </c>
      <c r="G111" s="33">
        <v>80244.137199999997</v>
      </c>
    </row>
    <row r="112" spans="3:7" ht="30" x14ac:dyDescent="0.25">
      <c r="C112" s="32">
        <v>2003</v>
      </c>
      <c r="D112" s="31" t="s">
        <v>40</v>
      </c>
      <c r="E112" s="31" t="s">
        <v>36</v>
      </c>
      <c r="F112" s="31" t="s">
        <v>65</v>
      </c>
      <c r="G112" s="33">
        <v>25385.255000000001</v>
      </c>
    </row>
    <row r="113" spans="3:7" ht="30" x14ac:dyDescent="0.25">
      <c r="C113" s="32">
        <v>2003</v>
      </c>
      <c r="D113" s="31" t="s">
        <v>40</v>
      </c>
      <c r="E113" s="31" t="s">
        <v>36</v>
      </c>
      <c r="F113" s="31" t="s">
        <v>48</v>
      </c>
      <c r="G113" s="33">
        <v>43624.099199999997</v>
      </c>
    </row>
    <row r="114" spans="3:7" ht="30" x14ac:dyDescent="0.25">
      <c r="C114" s="32">
        <v>2003</v>
      </c>
      <c r="D114" s="31" t="s">
        <v>40</v>
      </c>
      <c r="E114" s="31" t="s">
        <v>36</v>
      </c>
      <c r="F114" s="31" t="s">
        <v>37</v>
      </c>
      <c r="G114" s="33">
        <v>827287.52339999995</v>
      </c>
    </row>
    <row r="115" spans="3:7" ht="30" x14ac:dyDescent="0.25">
      <c r="C115" s="32">
        <v>2003</v>
      </c>
      <c r="D115" s="31" t="s">
        <v>40</v>
      </c>
      <c r="E115" s="31" t="s">
        <v>36</v>
      </c>
      <c r="F115" s="31" t="s">
        <v>66</v>
      </c>
      <c r="G115" s="33">
        <v>54185.201399999998</v>
      </c>
    </row>
    <row r="116" spans="3:7" ht="30" x14ac:dyDescent="0.25">
      <c r="C116" s="32">
        <v>2003</v>
      </c>
      <c r="D116" s="31" t="s">
        <v>40</v>
      </c>
      <c r="E116" s="31" t="s">
        <v>36</v>
      </c>
      <c r="F116" s="31" t="s">
        <v>38</v>
      </c>
      <c r="G116" s="33">
        <v>755820.59669999999</v>
      </c>
    </row>
    <row r="117" spans="3:7" ht="30" x14ac:dyDescent="0.25">
      <c r="C117" s="32">
        <v>2003</v>
      </c>
      <c r="D117" s="31" t="s">
        <v>40</v>
      </c>
      <c r="E117" s="31" t="s">
        <v>36</v>
      </c>
      <c r="F117" s="31" t="s">
        <v>67</v>
      </c>
      <c r="G117" s="33">
        <v>24908.270400000001</v>
      </c>
    </row>
    <row r="118" spans="3:7" ht="30" x14ac:dyDescent="0.25">
      <c r="C118" s="32">
        <v>2003</v>
      </c>
      <c r="D118" s="31" t="s">
        <v>40</v>
      </c>
      <c r="E118" s="31" t="s">
        <v>36</v>
      </c>
      <c r="F118" s="31" t="s">
        <v>68</v>
      </c>
      <c r="G118" s="33">
        <v>666977.03610000003</v>
      </c>
    </row>
    <row r="119" spans="3:7" ht="30" x14ac:dyDescent="0.25">
      <c r="C119" s="32">
        <v>2003</v>
      </c>
      <c r="D119" s="31" t="s">
        <v>40</v>
      </c>
      <c r="E119" s="31" t="s">
        <v>36</v>
      </c>
      <c r="F119" s="31" t="s">
        <v>50</v>
      </c>
      <c r="G119" s="33">
        <v>1677.9907000000001</v>
      </c>
    </row>
    <row r="120" spans="3:7" ht="30" x14ac:dyDescent="0.25">
      <c r="C120" s="32">
        <v>2003</v>
      </c>
      <c r="D120" s="31" t="s">
        <v>51</v>
      </c>
      <c r="E120" s="31" t="s">
        <v>27</v>
      </c>
      <c r="F120" s="31" t="s">
        <v>52</v>
      </c>
      <c r="G120" s="33">
        <v>60883.199999999997</v>
      </c>
    </row>
    <row r="121" spans="3:7" ht="30" x14ac:dyDescent="0.25">
      <c r="C121" s="32">
        <v>2003</v>
      </c>
      <c r="D121" s="31" t="s">
        <v>51</v>
      </c>
      <c r="E121" s="31" t="s">
        <v>27</v>
      </c>
      <c r="F121" s="31" t="s">
        <v>53</v>
      </c>
      <c r="G121" s="33">
        <v>11925</v>
      </c>
    </row>
    <row r="122" spans="3:7" ht="45" x14ac:dyDescent="0.25">
      <c r="C122" s="32">
        <v>2003</v>
      </c>
      <c r="D122" s="31" t="s">
        <v>51</v>
      </c>
      <c r="E122" s="31" t="s">
        <v>27</v>
      </c>
      <c r="F122" s="31" t="s">
        <v>54</v>
      </c>
      <c r="G122" s="33">
        <v>15968.1566</v>
      </c>
    </row>
    <row r="123" spans="3:7" ht="30" x14ac:dyDescent="0.25">
      <c r="C123" s="32">
        <v>2003</v>
      </c>
      <c r="D123" s="31" t="s">
        <v>51</v>
      </c>
      <c r="E123" s="31" t="s">
        <v>27</v>
      </c>
      <c r="F123" s="31" t="s">
        <v>55</v>
      </c>
      <c r="G123" s="33">
        <v>4724.3670000000002</v>
      </c>
    </row>
    <row r="124" spans="3:7" ht="30" x14ac:dyDescent="0.25">
      <c r="C124" s="32">
        <v>2003</v>
      </c>
      <c r="D124" s="31" t="s">
        <v>51</v>
      </c>
      <c r="E124" s="31" t="s">
        <v>27</v>
      </c>
      <c r="F124" s="31" t="s">
        <v>56</v>
      </c>
      <c r="G124" s="33">
        <v>11759.3</v>
      </c>
    </row>
    <row r="125" spans="3:7" ht="30" x14ac:dyDescent="0.25">
      <c r="C125" s="32">
        <v>2003</v>
      </c>
      <c r="D125" s="31" t="s">
        <v>51</v>
      </c>
      <c r="E125" s="31" t="s">
        <v>27</v>
      </c>
      <c r="F125" s="31" t="s">
        <v>28</v>
      </c>
      <c r="G125" s="33">
        <v>89595.044099999999</v>
      </c>
    </row>
    <row r="126" spans="3:7" ht="30" x14ac:dyDescent="0.25">
      <c r="C126" s="32">
        <v>2003</v>
      </c>
      <c r="D126" s="31" t="s">
        <v>51</v>
      </c>
      <c r="E126" s="31" t="s">
        <v>27</v>
      </c>
      <c r="F126" s="31" t="s">
        <v>57</v>
      </c>
      <c r="G126" s="33">
        <v>27109.520100000002</v>
      </c>
    </row>
    <row r="127" spans="3:7" ht="30" x14ac:dyDescent="0.25">
      <c r="C127" s="32">
        <v>2003</v>
      </c>
      <c r="D127" s="31" t="s">
        <v>51</v>
      </c>
      <c r="E127" s="31" t="s">
        <v>27</v>
      </c>
      <c r="F127" s="31" t="s">
        <v>41</v>
      </c>
      <c r="G127" s="33">
        <v>15</v>
      </c>
    </row>
    <row r="128" spans="3:7" ht="30" x14ac:dyDescent="0.25">
      <c r="C128" s="32">
        <v>2003</v>
      </c>
      <c r="D128" s="31" t="s">
        <v>51</v>
      </c>
      <c r="E128" s="31" t="s">
        <v>27</v>
      </c>
      <c r="F128" s="31" t="s">
        <v>58</v>
      </c>
      <c r="G128" s="33">
        <v>61948.165999999997</v>
      </c>
    </row>
    <row r="129" spans="3:7" ht="30" x14ac:dyDescent="0.25">
      <c r="C129" s="32">
        <v>2003</v>
      </c>
      <c r="D129" s="31" t="s">
        <v>51</v>
      </c>
      <c r="E129" s="31" t="s">
        <v>29</v>
      </c>
      <c r="F129" s="31" t="s">
        <v>30</v>
      </c>
      <c r="G129" s="33">
        <v>3808655.5024999999</v>
      </c>
    </row>
    <row r="130" spans="3:7" ht="30" x14ac:dyDescent="0.25">
      <c r="C130" s="32">
        <v>2003</v>
      </c>
      <c r="D130" s="31" t="s">
        <v>51</v>
      </c>
      <c r="E130" s="31" t="s">
        <v>29</v>
      </c>
      <c r="F130" s="31" t="s">
        <v>31</v>
      </c>
      <c r="G130" s="33">
        <v>3734891.6389000001</v>
      </c>
    </row>
    <row r="131" spans="3:7" ht="30" x14ac:dyDescent="0.25">
      <c r="C131" s="32">
        <v>2003</v>
      </c>
      <c r="D131" s="31" t="s">
        <v>51</v>
      </c>
      <c r="E131" s="31" t="s">
        <v>29</v>
      </c>
      <c r="F131" s="31" t="s">
        <v>59</v>
      </c>
      <c r="G131" s="33">
        <v>3766585.3623000002</v>
      </c>
    </row>
    <row r="132" spans="3:7" x14ac:dyDescent="0.25">
      <c r="C132" s="32">
        <v>2003</v>
      </c>
      <c r="D132" s="31" t="s">
        <v>51</v>
      </c>
      <c r="E132" s="31" t="s">
        <v>32</v>
      </c>
      <c r="F132" s="31" t="s">
        <v>33</v>
      </c>
      <c r="G132" s="33">
        <v>8518.6543000000001</v>
      </c>
    </row>
    <row r="133" spans="3:7" x14ac:dyDescent="0.25">
      <c r="C133" s="32">
        <v>2003</v>
      </c>
      <c r="D133" s="31" t="s">
        <v>51</v>
      </c>
      <c r="E133" s="31" t="s">
        <v>32</v>
      </c>
      <c r="F133" s="31" t="s">
        <v>44</v>
      </c>
      <c r="G133" s="33">
        <v>23619.17</v>
      </c>
    </row>
    <row r="134" spans="3:7" x14ac:dyDescent="0.25">
      <c r="C134" s="32">
        <v>2003</v>
      </c>
      <c r="D134" s="31" t="s">
        <v>51</v>
      </c>
      <c r="E134" s="31" t="s">
        <v>32</v>
      </c>
      <c r="F134" s="31" t="s">
        <v>34</v>
      </c>
      <c r="G134" s="33">
        <v>140702.95850000001</v>
      </c>
    </row>
    <row r="135" spans="3:7" x14ac:dyDescent="0.25">
      <c r="C135" s="32">
        <v>2003</v>
      </c>
      <c r="D135" s="31" t="s">
        <v>51</v>
      </c>
      <c r="E135" s="31" t="s">
        <v>32</v>
      </c>
      <c r="F135" s="31" t="s">
        <v>45</v>
      </c>
      <c r="G135" s="33">
        <v>84192.370800000004</v>
      </c>
    </row>
    <row r="136" spans="3:7" x14ac:dyDescent="0.25">
      <c r="C136" s="32">
        <v>2003</v>
      </c>
      <c r="D136" s="31" t="s">
        <v>51</v>
      </c>
      <c r="E136" s="31" t="s">
        <v>32</v>
      </c>
      <c r="F136" s="31" t="s">
        <v>35</v>
      </c>
      <c r="G136" s="33">
        <v>6183.1422000000002</v>
      </c>
    </row>
    <row r="137" spans="3:7" x14ac:dyDescent="0.25">
      <c r="C137" s="32">
        <v>2003</v>
      </c>
      <c r="D137" s="31" t="s">
        <v>51</v>
      </c>
      <c r="E137" s="31" t="s">
        <v>32</v>
      </c>
      <c r="F137" s="31" t="s">
        <v>46</v>
      </c>
      <c r="G137" s="33">
        <v>243.7175</v>
      </c>
    </row>
    <row r="138" spans="3:7" x14ac:dyDescent="0.25">
      <c r="C138" s="32">
        <v>2003</v>
      </c>
      <c r="D138" s="31" t="s">
        <v>51</v>
      </c>
      <c r="E138" s="31" t="s">
        <v>32</v>
      </c>
      <c r="F138" s="31" t="s">
        <v>60</v>
      </c>
      <c r="G138" s="33">
        <v>66882.645000000004</v>
      </c>
    </row>
    <row r="139" spans="3:7" ht="30" x14ac:dyDescent="0.25">
      <c r="C139" s="32">
        <v>2003</v>
      </c>
      <c r="D139" s="31" t="s">
        <v>51</v>
      </c>
      <c r="E139" s="31" t="s">
        <v>36</v>
      </c>
      <c r="F139" s="31" t="s">
        <v>61</v>
      </c>
      <c r="G139" s="33">
        <v>13339.182000000001</v>
      </c>
    </row>
    <row r="140" spans="3:7" ht="30" x14ac:dyDescent="0.25">
      <c r="C140" s="32">
        <v>2003</v>
      </c>
      <c r="D140" s="31" t="s">
        <v>51</v>
      </c>
      <c r="E140" s="31" t="s">
        <v>36</v>
      </c>
      <c r="F140" s="31" t="s">
        <v>62</v>
      </c>
      <c r="G140" s="33">
        <v>18571.47</v>
      </c>
    </row>
    <row r="141" spans="3:7" ht="30" x14ac:dyDescent="0.25">
      <c r="C141" s="32">
        <v>2003</v>
      </c>
      <c r="D141" s="31" t="s">
        <v>51</v>
      </c>
      <c r="E141" s="31" t="s">
        <v>36</v>
      </c>
      <c r="F141" s="31" t="s">
        <v>63</v>
      </c>
      <c r="G141" s="33">
        <v>2217.8991999999998</v>
      </c>
    </row>
    <row r="142" spans="3:7" ht="30" x14ac:dyDescent="0.25">
      <c r="C142" s="32">
        <v>2003</v>
      </c>
      <c r="D142" s="31" t="s">
        <v>51</v>
      </c>
      <c r="E142" s="31" t="s">
        <v>36</v>
      </c>
      <c r="F142" s="31" t="s">
        <v>64</v>
      </c>
      <c r="G142" s="33">
        <v>44127.281999999999</v>
      </c>
    </row>
    <row r="143" spans="3:7" ht="30" x14ac:dyDescent="0.25">
      <c r="C143" s="32">
        <v>2003</v>
      </c>
      <c r="D143" s="31" t="s">
        <v>51</v>
      </c>
      <c r="E143" s="31" t="s">
        <v>36</v>
      </c>
      <c r="F143" s="31" t="s">
        <v>65</v>
      </c>
      <c r="G143" s="33">
        <v>18974.084200000001</v>
      </c>
    </row>
    <row r="144" spans="3:7" ht="30" x14ac:dyDescent="0.25">
      <c r="C144" s="32">
        <v>2003</v>
      </c>
      <c r="D144" s="31" t="s">
        <v>51</v>
      </c>
      <c r="E144" s="31" t="s">
        <v>36</v>
      </c>
      <c r="F144" s="31" t="s">
        <v>48</v>
      </c>
      <c r="G144" s="33">
        <v>21675.684000000001</v>
      </c>
    </row>
    <row r="145" spans="3:7" ht="30" x14ac:dyDescent="0.25">
      <c r="C145" s="32">
        <v>2003</v>
      </c>
      <c r="D145" s="31" t="s">
        <v>51</v>
      </c>
      <c r="E145" s="31" t="s">
        <v>36</v>
      </c>
      <c r="F145" s="31" t="s">
        <v>37</v>
      </c>
      <c r="G145" s="33">
        <v>565229.88100000005</v>
      </c>
    </row>
    <row r="146" spans="3:7" ht="30" x14ac:dyDescent="0.25">
      <c r="C146" s="32">
        <v>2003</v>
      </c>
      <c r="D146" s="31" t="s">
        <v>51</v>
      </c>
      <c r="E146" s="31" t="s">
        <v>36</v>
      </c>
      <c r="F146" s="31" t="s">
        <v>66</v>
      </c>
      <c r="G146" s="33">
        <v>39900.69</v>
      </c>
    </row>
    <row r="147" spans="3:7" ht="30" x14ac:dyDescent="0.25">
      <c r="C147" s="32">
        <v>2003</v>
      </c>
      <c r="D147" s="31" t="s">
        <v>51</v>
      </c>
      <c r="E147" s="31" t="s">
        <v>36</v>
      </c>
      <c r="F147" s="31" t="s">
        <v>38</v>
      </c>
      <c r="G147" s="33">
        <v>286591.82079999999</v>
      </c>
    </row>
    <row r="148" spans="3:7" ht="30" x14ac:dyDescent="0.25">
      <c r="C148" s="32">
        <v>2003</v>
      </c>
      <c r="D148" s="31" t="s">
        <v>51</v>
      </c>
      <c r="E148" s="31" t="s">
        <v>36</v>
      </c>
      <c r="F148" s="31" t="s">
        <v>67</v>
      </c>
      <c r="G148" s="33">
        <v>12939.5836</v>
      </c>
    </row>
    <row r="149" spans="3:7" ht="30" x14ac:dyDescent="0.25">
      <c r="C149" s="32">
        <v>2003</v>
      </c>
      <c r="D149" s="31" t="s">
        <v>51</v>
      </c>
      <c r="E149" s="31" t="s">
        <v>36</v>
      </c>
      <c r="F149" s="31" t="s">
        <v>68</v>
      </c>
      <c r="G149" s="33">
        <v>367783.3714</v>
      </c>
    </row>
    <row r="150" spans="3:7" ht="30" x14ac:dyDescent="0.25">
      <c r="C150" s="37">
        <v>2003</v>
      </c>
      <c r="D150" s="38" t="s">
        <v>51</v>
      </c>
      <c r="E150" s="38" t="s">
        <v>36</v>
      </c>
      <c r="F150" s="38" t="s">
        <v>50</v>
      </c>
      <c r="G150" s="39">
        <v>83.298100000000005</v>
      </c>
    </row>
  </sheetData>
  <conditionalFormatting sqref="G5:G150">
    <cfRule type="cellIs" dxfId="10" priority="1" operator="greaterThan">
      <formula>1000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Range</vt:lpstr>
      <vt:lpstr>Table</vt:lpstr>
      <vt:lpstr>DataTable</vt:lpstr>
      <vt:lpstr>PivotTable</vt:lpstr>
      <vt:lpstr>Chart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Cells</dc:creator>
  <cp:lastModifiedBy>Roy Wang</cp:lastModifiedBy>
  <dcterms:created xsi:type="dcterms:W3CDTF">2015-06-05T18:17:20Z</dcterms:created>
  <dcterms:modified xsi:type="dcterms:W3CDTF">2023-11-17T00:44:58Z</dcterms:modified>
</cp:coreProperties>
</file>