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kolsen\Documents\git\KiCad\projects\Beetje\design_files_Leonardo\"/>
    </mc:Choice>
  </mc:AlternateContent>
  <bookViews>
    <workbookView xWindow="936" yWindow="0" windowWidth="20376" windowHeight="6468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" i="1" l="1"/>
  <c r="J26" i="1" s="1"/>
  <c r="G2" i="1"/>
  <c r="I2" i="1" s="1"/>
  <c r="I26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" i="1"/>
</calcChain>
</file>

<file path=xl/sharedStrings.xml><?xml version="1.0" encoding="utf-8"?>
<sst xmlns="http://schemas.openxmlformats.org/spreadsheetml/2006/main" count="128" uniqueCount="119">
  <si>
    <t>Manufacturer Part Number</t>
  </si>
  <si>
    <t>Manufacturer</t>
  </si>
  <si>
    <t>Digi-Key Part Number</t>
  </si>
  <si>
    <t>Customer Reference</t>
  </si>
  <si>
    <t>Quantity</t>
  </si>
  <si>
    <t>Description</t>
  </si>
  <si>
    <t>LP2985-33DBVRG4</t>
  </si>
  <si>
    <t>Texas Instruments</t>
  </si>
  <si>
    <t>296-49790-1-ND</t>
  </si>
  <si>
    <t>Leo U1</t>
  </si>
  <si>
    <t>IC REG LINEAR 3.3V 150MA SOT23-5</t>
  </si>
  <si>
    <t>LMV358IDGKR</t>
  </si>
  <si>
    <t>296-13455-1-ND</t>
  </si>
  <si>
    <t>Leo U2</t>
  </si>
  <si>
    <t>IC OPAMP GP 1MHZ RRO 8VSSOP</t>
  </si>
  <si>
    <t>ATMEGA32U4-AUR</t>
  </si>
  <si>
    <t>Microchip Technology</t>
  </si>
  <si>
    <t>ATMEGA32U4-AURCT-ND</t>
  </si>
  <si>
    <t>Leo U4</t>
  </si>
  <si>
    <t>IC MCU 8BIT 32KB FLASH 44TQFP</t>
  </si>
  <si>
    <t>NCP1117ST50T3G</t>
  </si>
  <si>
    <t>ON Semiconductor</t>
  </si>
  <si>
    <t>NCP1117ST50T3GOSCT-ND</t>
  </si>
  <si>
    <t>Leo U3</t>
  </si>
  <si>
    <t>IC REG LINEAR 5V 1A SOT223</t>
  </si>
  <si>
    <t>FDN340P</t>
  </si>
  <si>
    <t>FDN340PCT-ND</t>
  </si>
  <si>
    <t>Leo Q1</t>
  </si>
  <si>
    <t>MOSFET P-CH 20V 2A SSOT3</t>
  </si>
  <si>
    <t>CSTCE16M0V53-R0</t>
  </si>
  <si>
    <t>Murata Electronics North America</t>
  </si>
  <si>
    <t>490-1198-1-ND</t>
  </si>
  <si>
    <t>Leo Y1</t>
  </si>
  <si>
    <t>CER RES 16.0000MHZ 15PF SMD</t>
  </si>
  <si>
    <t>GRM319R6YA106KA12D</t>
  </si>
  <si>
    <t>490-9964-1-ND</t>
  </si>
  <si>
    <t>Leo C3, C6, C7</t>
  </si>
  <si>
    <t>CAP CER 10UF 35V X5R 1206</t>
  </si>
  <si>
    <t>CC0805KRX7R8BB104</t>
  </si>
  <si>
    <t>Yageo</t>
  </si>
  <si>
    <t>311-1141-1-ND</t>
  </si>
  <si>
    <t>Leo C4</t>
  </si>
  <si>
    <t>CAP CER 0.1UF 25V X7R 0805</t>
  </si>
  <si>
    <t>Wurth Electronics Inc.</t>
  </si>
  <si>
    <t>732-7829-1-ND</t>
  </si>
  <si>
    <t>Leo C2</t>
  </si>
  <si>
    <t>CAP CER 22PF 25V C0G/NP0 0805</t>
  </si>
  <si>
    <t>CL21A105KAFNNNE</t>
  </si>
  <si>
    <t>Samsung Electro-Mechanics</t>
  </si>
  <si>
    <t>1276-2887-1-ND</t>
  </si>
  <si>
    <t>Leo C1, C5</t>
  </si>
  <si>
    <t>CAP CER 1UF 25V X5R 0805</t>
  </si>
  <si>
    <t>0ZCJ0025AF2E</t>
  </si>
  <si>
    <t>Bel Fuse Inc.</t>
  </si>
  <si>
    <t>507-1799-1-ND</t>
  </si>
  <si>
    <t>Leo F1</t>
  </si>
  <si>
    <t>PTC RESET FUSE 24V 250MA 1206</t>
  </si>
  <si>
    <t>VCUG080050L1DP</t>
  </si>
  <si>
    <t>AVX Corporation</t>
  </si>
  <si>
    <t>478-5584-1-ND</t>
  </si>
  <si>
    <t>Leo RV1, RV2</t>
  </si>
  <si>
    <t>VARISTOR 10.8V 40A 0805</t>
  </si>
  <si>
    <t>ERJ-6GEYJ102V</t>
  </si>
  <si>
    <t>Panasonic Electronic Components</t>
  </si>
  <si>
    <t>P1.0KACT-ND</t>
  </si>
  <si>
    <t>Leo R1 - R4</t>
  </si>
  <si>
    <t>RES SMD 1K OHM 5% 1/8W 0805</t>
  </si>
  <si>
    <t>ERJ-6GEYJ103V</t>
  </si>
  <si>
    <t>P10KACT-ND</t>
  </si>
  <si>
    <t>Leo R5, R8</t>
  </si>
  <si>
    <t>RES SMD 10K OHM 5% 1/8W 0805</t>
  </si>
  <si>
    <t>ESR10EZPJ220</t>
  </si>
  <si>
    <t>Rohm Semiconductor</t>
  </si>
  <si>
    <t>RHM22KCT-ND</t>
  </si>
  <si>
    <t>Leo R6, R7</t>
  </si>
  <si>
    <t>RES SMD 22 OHM 5% 0.4W 0805</t>
  </si>
  <si>
    <t>CRGCQ0603J1M0</t>
  </si>
  <si>
    <t>TE Connectivity Passive Product</t>
  </si>
  <si>
    <t>A130109CT-ND</t>
  </si>
  <si>
    <t>Leo R9</t>
  </si>
  <si>
    <t>CRGCQ 0603 1M0 5%</t>
  </si>
  <si>
    <t>LTST-C170KFKT</t>
  </si>
  <si>
    <t>Lite-On Inc.</t>
  </si>
  <si>
    <t>160-1413-1-ND</t>
  </si>
  <si>
    <t>Leo D1-D4</t>
  </si>
  <si>
    <t>LED ORANGE CLEAR SMD</t>
  </si>
  <si>
    <t>B3S-1002</t>
  </si>
  <si>
    <t>Omron Electronics Inc-EMC Div</t>
  </si>
  <si>
    <t>SW416-ND</t>
  </si>
  <si>
    <t>Leo SW1</t>
  </si>
  <si>
    <t>SWITCH TACTILE SPST-NO 0.05A 24V</t>
  </si>
  <si>
    <t>Molex, LLC</t>
  </si>
  <si>
    <t>WM1399CT-ND</t>
  </si>
  <si>
    <t>Leo X3</t>
  </si>
  <si>
    <t>CONN RCPT MICRO USB R/A SMD</t>
  </si>
  <si>
    <t>PJ-002A</t>
  </si>
  <si>
    <t>CUI Inc.</t>
  </si>
  <si>
    <t>CP-002A-ND</t>
  </si>
  <si>
    <t>Leo J1</t>
  </si>
  <si>
    <t>CONN PWR JACK 2X5.5MM SOLDER</t>
  </si>
  <si>
    <t>PPTC061LFBN-RC</t>
  </si>
  <si>
    <t>Sullins Connector Solutions</t>
  </si>
  <si>
    <t>S7004-ND</t>
  </si>
  <si>
    <t>Leo</t>
  </si>
  <si>
    <t>CONN HEADER FEMALE 6POS .1" TIN</t>
  </si>
  <si>
    <t>PPTC081LFBN-RC</t>
  </si>
  <si>
    <t>S7006-ND</t>
  </si>
  <si>
    <t>CONN HEADER FEMALE 8POS .1" TIN</t>
  </si>
  <si>
    <t>PPTC101LFBN-RC</t>
  </si>
  <si>
    <t>S7008-ND</t>
  </si>
  <si>
    <t>CONN HEADER FEMALE 10POS.1" TIN</t>
  </si>
  <si>
    <t>PCB</t>
  </si>
  <si>
    <t>OSH Park</t>
  </si>
  <si>
    <t>-</t>
  </si>
  <si>
    <t>~$2.60 JLCPCB?</t>
  </si>
  <si>
    <t>Total @ Qty 1</t>
  </si>
  <si>
    <t>$ at Qty 1</t>
  </si>
  <si>
    <t>$ at Qty 25</t>
  </si>
  <si>
    <t xml:space="preserve">Tota @ Qty 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</si>
</sst>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 applyFont="1" applyFill="1" applyBorder="1"/>
    <xf numFmtId="0" fontId="1" fillId="0" borderId="0" xfId="0" applyFont="1" applyFill="1" applyBorder="1"/>
    <xf numFmtId="0" fontId="0" fillId="0" borderId="1" xfId="0" applyFont="1" applyFill="1" applyBorder="1"/>
    <xf numFmtId="0" fontId="1" fillId="0" borderId="1" xfId="0" applyFont="1" applyFill="1" applyBorder="1"/>
    <xf numFmtId="0" fontId="4" fillId="0" borderId="0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44" fontId="4" fillId="0" borderId="1" xfId="1" applyFont="1" applyFill="1" applyBorder="1"/>
    <xf numFmtId="44" fontId="0" fillId="0" borderId="1" xfId="1" applyFont="1" applyFill="1" applyBorder="1"/>
    <xf numFmtId="44" fontId="3" fillId="0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C1" workbookViewId="0">
      <selection activeCell="D28" sqref="D28"/>
    </sheetView>
  </sheetViews>
  <sheetFormatPr defaultRowHeight="14.4"/>
  <cols>
    <col min="1" max="1" width="32" customWidth="1"/>
    <col min="2" max="2" width="24" customWidth="1"/>
    <col min="3" max="3" width="32" customWidth="1"/>
    <col min="4" max="4" width="21" customWidth="1"/>
    <col min="5" max="5" width="18" customWidth="1"/>
    <col min="6" max="6" width="8" customWidth="1"/>
    <col min="7" max="8" width="10" customWidth="1"/>
    <col min="9" max="10" width="14" customWidth="1"/>
  </cols>
  <sheetData>
    <row r="1" spans="1:11">
      <c r="A1" s="1" t="s">
        <v>5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5" t="s">
        <v>116</v>
      </c>
      <c r="H1" s="5" t="s">
        <v>117</v>
      </c>
      <c r="I1" s="5" t="s">
        <v>115</v>
      </c>
      <c r="J1" s="5" t="s">
        <v>118</v>
      </c>
    </row>
    <row r="2" spans="1:11">
      <c r="A2" s="4" t="s">
        <v>111</v>
      </c>
      <c r="C2" s="6" t="s">
        <v>112</v>
      </c>
      <c r="D2" s="5" t="s">
        <v>113</v>
      </c>
      <c r="E2" s="5" t="s">
        <v>113</v>
      </c>
      <c r="F2" s="3">
        <v>1</v>
      </c>
      <c r="G2" s="7">
        <f>28.45/3</f>
        <v>9.4833333333333325</v>
      </c>
      <c r="H2" s="7">
        <v>5.72</v>
      </c>
      <c r="I2" s="8">
        <f>F2*G2</f>
        <v>9.4833333333333325</v>
      </c>
      <c r="J2" s="8">
        <f>F2*H2</f>
        <v>5.72</v>
      </c>
      <c r="K2" s="4" t="s">
        <v>114</v>
      </c>
    </row>
    <row r="3" spans="1:11">
      <c r="A3" t="s">
        <v>10</v>
      </c>
      <c r="B3" t="s">
        <v>6</v>
      </c>
      <c r="C3" s="2" t="s">
        <v>7</v>
      </c>
      <c r="D3" s="2" t="s">
        <v>8</v>
      </c>
      <c r="E3" s="2" t="s">
        <v>9</v>
      </c>
      <c r="F3" s="2">
        <v>1</v>
      </c>
      <c r="G3" s="8">
        <v>0.6</v>
      </c>
      <c r="H3" s="8">
        <v>0.53</v>
      </c>
      <c r="I3" s="8">
        <f>F3*G3</f>
        <v>0.6</v>
      </c>
      <c r="J3" s="8">
        <f>F3*H3</f>
        <v>0.53</v>
      </c>
    </row>
    <row r="4" spans="1:11">
      <c r="A4" t="s">
        <v>14</v>
      </c>
      <c r="B4" t="s">
        <v>11</v>
      </c>
      <c r="C4" s="2" t="s">
        <v>7</v>
      </c>
      <c r="D4" s="2" t="s">
        <v>12</v>
      </c>
      <c r="E4" s="2" t="s">
        <v>13</v>
      </c>
      <c r="F4" s="2">
        <v>1</v>
      </c>
      <c r="G4" s="8">
        <v>0.8</v>
      </c>
      <c r="H4" s="8">
        <v>0.71</v>
      </c>
      <c r="I4" s="8">
        <f t="shared" ref="I4:I25" si="0">F4*G4</f>
        <v>0.8</v>
      </c>
      <c r="J4" s="8">
        <f t="shared" ref="J4:J25" si="1">F4*H4</f>
        <v>0.71</v>
      </c>
    </row>
    <row r="5" spans="1:11">
      <c r="A5" t="s">
        <v>19</v>
      </c>
      <c r="B5" t="s">
        <v>15</v>
      </c>
      <c r="C5" s="2" t="s">
        <v>16</v>
      </c>
      <c r="D5" s="2" t="s">
        <v>17</v>
      </c>
      <c r="E5" s="2" t="s">
        <v>18</v>
      </c>
      <c r="F5" s="2">
        <v>1</v>
      </c>
      <c r="G5" s="8">
        <v>4.2</v>
      </c>
      <c r="H5" s="8">
        <v>3.85</v>
      </c>
      <c r="I5" s="8">
        <f t="shared" si="0"/>
        <v>4.2</v>
      </c>
      <c r="J5" s="8">
        <f t="shared" si="1"/>
        <v>3.85</v>
      </c>
    </row>
    <row r="6" spans="1:11">
      <c r="A6" t="s">
        <v>24</v>
      </c>
      <c r="B6" t="s">
        <v>20</v>
      </c>
      <c r="C6" s="2" t="s">
        <v>21</v>
      </c>
      <c r="D6" s="2" t="s">
        <v>22</v>
      </c>
      <c r="E6" s="2" t="s">
        <v>23</v>
      </c>
      <c r="F6" s="2">
        <v>1</v>
      </c>
      <c r="G6" s="8">
        <v>0.54</v>
      </c>
      <c r="H6" s="8">
        <v>0.46</v>
      </c>
      <c r="I6" s="8">
        <f t="shared" si="0"/>
        <v>0.54</v>
      </c>
      <c r="J6" s="8">
        <f t="shared" si="1"/>
        <v>0.46</v>
      </c>
    </row>
    <row r="7" spans="1:11">
      <c r="A7" t="s">
        <v>28</v>
      </c>
      <c r="B7" t="s">
        <v>25</v>
      </c>
      <c r="C7" s="2" t="s">
        <v>21</v>
      </c>
      <c r="D7" s="2" t="s">
        <v>26</v>
      </c>
      <c r="E7" s="2" t="s">
        <v>27</v>
      </c>
      <c r="F7" s="2">
        <v>1</v>
      </c>
      <c r="G7" s="8">
        <v>0.55000000000000004</v>
      </c>
      <c r="H7" s="8">
        <v>0.43</v>
      </c>
      <c r="I7" s="8">
        <f t="shared" si="0"/>
        <v>0.55000000000000004</v>
      </c>
      <c r="J7" s="8">
        <f t="shared" si="1"/>
        <v>0.43</v>
      </c>
    </row>
    <row r="8" spans="1:11">
      <c r="A8" t="s">
        <v>33</v>
      </c>
      <c r="B8" t="s">
        <v>29</v>
      </c>
      <c r="C8" s="2" t="s">
        <v>30</v>
      </c>
      <c r="D8" s="2" t="s">
        <v>31</v>
      </c>
      <c r="E8" s="2" t="s">
        <v>32</v>
      </c>
      <c r="F8" s="2">
        <v>1</v>
      </c>
      <c r="G8" s="8">
        <v>0.5</v>
      </c>
      <c r="H8" s="8">
        <v>0.42</v>
      </c>
      <c r="I8" s="8">
        <f t="shared" si="0"/>
        <v>0.5</v>
      </c>
      <c r="J8" s="8">
        <f t="shared" si="1"/>
        <v>0.42</v>
      </c>
    </row>
    <row r="9" spans="1:11">
      <c r="A9" t="s">
        <v>37</v>
      </c>
      <c r="B9" t="s">
        <v>34</v>
      </c>
      <c r="C9" s="2" t="s">
        <v>30</v>
      </c>
      <c r="D9" s="2" t="s">
        <v>35</v>
      </c>
      <c r="E9" s="2" t="s">
        <v>36</v>
      </c>
      <c r="F9" s="2">
        <v>3</v>
      </c>
      <c r="G9" s="8">
        <v>0.41</v>
      </c>
      <c r="H9" s="8">
        <v>0.16</v>
      </c>
      <c r="I9" s="8">
        <f t="shared" si="0"/>
        <v>1.23</v>
      </c>
      <c r="J9" s="8">
        <f t="shared" si="1"/>
        <v>0.48</v>
      </c>
    </row>
    <row r="10" spans="1:11">
      <c r="A10" t="s">
        <v>42</v>
      </c>
      <c r="B10" t="s">
        <v>38</v>
      </c>
      <c r="C10" s="2" t="s">
        <v>39</v>
      </c>
      <c r="D10" s="2" t="s">
        <v>40</v>
      </c>
      <c r="E10" s="2" t="s">
        <v>41</v>
      </c>
      <c r="F10" s="2">
        <v>1</v>
      </c>
      <c r="G10" s="8">
        <v>0.13</v>
      </c>
      <c r="H10" s="8">
        <v>0.1</v>
      </c>
      <c r="I10" s="8">
        <f t="shared" si="0"/>
        <v>0.13</v>
      </c>
      <c r="J10" s="8">
        <f t="shared" si="1"/>
        <v>0.1</v>
      </c>
    </row>
    <row r="11" spans="1:11">
      <c r="A11" t="s">
        <v>46</v>
      </c>
      <c r="B11">
        <v>885012007030</v>
      </c>
      <c r="C11" s="2" t="s">
        <v>43</v>
      </c>
      <c r="D11" s="2" t="s">
        <v>44</v>
      </c>
      <c r="E11" s="2" t="s">
        <v>45</v>
      </c>
      <c r="F11" s="2">
        <v>1</v>
      </c>
      <c r="G11" s="8">
        <v>0.1</v>
      </c>
      <c r="H11" s="8">
        <v>0.05</v>
      </c>
      <c r="I11" s="8">
        <f t="shared" si="0"/>
        <v>0.1</v>
      </c>
      <c r="J11" s="8">
        <f t="shared" si="1"/>
        <v>0.05</v>
      </c>
    </row>
    <row r="12" spans="1:11">
      <c r="A12" t="s">
        <v>51</v>
      </c>
      <c r="B12" t="s">
        <v>47</v>
      </c>
      <c r="C12" s="2" t="s">
        <v>48</v>
      </c>
      <c r="D12" s="2" t="s">
        <v>49</v>
      </c>
      <c r="E12" s="2" t="s">
        <v>50</v>
      </c>
      <c r="F12" s="2">
        <v>2</v>
      </c>
      <c r="G12" s="8">
        <v>0.19</v>
      </c>
      <c r="H12" s="8">
        <v>0.14000000000000001</v>
      </c>
      <c r="I12" s="8">
        <f t="shared" si="0"/>
        <v>0.38</v>
      </c>
      <c r="J12" s="8">
        <f t="shared" si="1"/>
        <v>0.28000000000000003</v>
      </c>
    </row>
    <row r="13" spans="1:11">
      <c r="A13" t="s">
        <v>56</v>
      </c>
      <c r="B13" t="s">
        <v>52</v>
      </c>
      <c r="C13" s="2" t="s">
        <v>53</v>
      </c>
      <c r="D13" s="2" t="s">
        <v>54</v>
      </c>
      <c r="E13" s="2" t="s">
        <v>55</v>
      </c>
      <c r="F13" s="2">
        <v>1</v>
      </c>
      <c r="G13" s="8">
        <v>0.13</v>
      </c>
      <c r="H13" s="8">
        <v>0.13</v>
      </c>
      <c r="I13" s="8">
        <f t="shared" si="0"/>
        <v>0.13</v>
      </c>
      <c r="J13" s="8">
        <f t="shared" si="1"/>
        <v>0.13</v>
      </c>
    </row>
    <row r="14" spans="1:11">
      <c r="A14" t="s">
        <v>61</v>
      </c>
      <c r="B14" t="s">
        <v>57</v>
      </c>
      <c r="C14" s="2" t="s">
        <v>58</v>
      </c>
      <c r="D14" s="2" t="s">
        <v>59</v>
      </c>
      <c r="E14" s="2" t="s">
        <v>60</v>
      </c>
      <c r="F14" s="2">
        <v>2</v>
      </c>
      <c r="G14" s="8">
        <v>0.49</v>
      </c>
      <c r="H14" s="8">
        <v>0.36</v>
      </c>
      <c r="I14" s="8">
        <f t="shared" si="0"/>
        <v>0.98</v>
      </c>
      <c r="J14" s="8">
        <f t="shared" si="1"/>
        <v>0.72</v>
      </c>
    </row>
    <row r="15" spans="1:11">
      <c r="A15" t="s">
        <v>66</v>
      </c>
      <c r="B15" t="s">
        <v>62</v>
      </c>
      <c r="C15" s="2" t="s">
        <v>63</v>
      </c>
      <c r="D15" s="2" t="s">
        <v>64</v>
      </c>
      <c r="E15" s="2" t="s">
        <v>65</v>
      </c>
      <c r="F15" s="2">
        <v>4</v>
      </c>
      <c r="G15" s="8">
        <v>0.1</v>
      </c>
      <c r="H15" s="8">
        <v>0.03</v>
      </c>
      <c r="I15" s="8">
        <f t="shared" si="0"/>
        <v>0.4</v>
      </c>
      <c r="J15" s="8">
        <f t="shared" si="1"/>
        <v>0.12</v>
      </c>
    </row>
    <row r="16" spans="1:11">
      <c r="A16" t="s">
        <v>70</v>
      </c>
      <c r="B16" t="s">
        <v>67</v>
      </c>
      <c r="C16" s="2" t="s">
        <v>63</v>
      </c>
      <c r="D16" s="2" t="s">
        <v>68</v>
      </c>
      <c r="E16" s="2" t="s">
        <v>69</v>
      </c>
      <c r="F16" s="2">
        <v>2</v>
      </c>
      <c r="G16" s="8">
        <v>0.1</v>
      </c>
      <c r="H16" s="8">
        <v>0.03</v>
      </c>
      <c r="I16" s="8">
        <f t="shared" si="0"/>
        <v>0.2</v>
      </c>
      <c r="J16" s="8">
        <f t="shared" si="1"/>
        <v>0.06</v>
      </c>
    </row>
    <row r="17" spans="1:10">
      <c r="A17" t="s">
        <v>75</v>
      </c>
      <c r="B17" t="s">
        <v>71</v>
      </c>
      <c r="C17" s="2" t="s">
        <v>72</v>
      </c>
      <c r="D17" s="2" t="s">
        <v>73</v>
      </c>
      <c r="E17" s="2" t="s">
        <v>74</v>
      </c>
      <c r="F17" s="2">
        <v>2</v>
      </c>
      <c r="G17" s="8">
        <v>0.1</v>
      </c>
      <c r="H17" s="8">
        <v>0.03</v>
      </c>
      <c r="I17" s="8">
        <f t="shared" si="0"/>
        <v>0.2</v>
      </c>
      <c r="J17" s="8">
        <f t="shared" si="1"/>
        <v>0.06</v>
      </c>
    </row>
    <row r="18" spans="1:10">
      <c r="A18" t="s">
        <v>80</v>
      </c>
      <c r="B18" t="s">
        <v>76</v>
      </c>
      <c r="C18" s="2" t="s">
        <v>77</v>
      </c>
      <c r="D18" s="2" t="s">
        <v>78</v>
      </c>
      <c r="E18" s="2" t="s">
        <v>79</v>
      </c>
      <c r="F18" s="2">
        <v>1</v>
      </c>
      <c r="G18" s="8">
        <v>0.1</v>
      </c>
      <c r="H18" s="8">
        <v>0.03</v>
      </c>
      <c r="I18" s="8">
        <f t="shared" si="0"/>
        <v>0.1</v>
      </c>
      <c r="J18" s="8">
        <f t="shared" si="1"/>
        <v>0.03</v>
      </c>
    </row>
    <row r="19" spans="1:10">
      <c r="A19" t="s">
        <v>85</v>
      </c>
      <c r="B19" t="s">
        <v>81</v>
      </c>
      <c r="C19" s="2" t="s">
        <v>82</v>
      </c>
      <c r="D19" s="2" t="s">
        <v>83</v>
      </c>
      <c r="E19" s="2" t="s">
        <v>84</v>
      </c>
      <c r="F19" s="2">
        <v>4</v>
      </c>
      <c r="G19" s="8">
        <v>0.31</v>
      </c>
      <c r="H19" s="8">
        <v>0.12</v>
      </c>
      <c r="I19" s="8">
        <f t="shared" si="0"/>
        <v>1.24</v>
      </c>
      <c r="J19" s="8">
        <f t="shared" si="1"/>
        <v>0.48</v>
      </c>
    </row>
    <row r="20" spans="1:10">
      <c r="A20" t="s">
        <v>90</v>
      </c>
      <c r="B20" t="s">
        <v>86</v>
      </c>
      <c r="C20" s="2" t="s">
        <v>87</v>
      </c>
      <c r="D20" s="2" t="s">
        <v>88</v>
      </c>
      <c r="E20" s="2" t="s">
        <v>89</v>
      </c>
      <c r="F20" s="2">
        <v>1</v>
      </c>
      <c r="G20" s="8">
        <v>0.66</v>
      </c>
      <c r="H20" s="8">
        <v>0.62</v>
      </c>
      <c r="I20" s="8">
        <f t="shared" si="0"/>
        <v>0.66</v>
      </c>
      <c r="J20" s="8">
        <f t="shared" si="1"/>
        <v>0.62</v>
      </c>
    </row>
    <row r="21" spans="1:10">
      <c r="A21" t="s">
        <v>94</v>
      </c>
      <c r="B21">
        <v>1050170001</v>
      </c>
      <c r="C21" s="2" t="s">
        <v>91</v>
      </c>
      <c r="D21" s="2" t="s">
        <v>92</v>
      </c>
      <c r="E21" s="2" t="s">
        <v>93</v>
      </c>
      <c r="F21" s="2">
        <v>1</v>
      </c>
      <c r="G21" s="8">
        <v>0.87</v>
      </c>
      <c r="H21" s="8">
        <v>0.72</v>
      </c>
      <c r="I21" s="8">
        <f t="shared" si="0"/>
        <v>0.87</v>
      </c>
      <c r="J21" s="8">
        <f t="shared" si="1"/>
        <v>0.72</v>
      </c>
    </row>
    <row r="22" spans="1:10">
      <c r="A22" t="s">
        <v>99</v>
      </c>
      <c r="B22" t="s">
        <v>95</v>
      </c>
      <c r="C22" s="2" t="s">
        <v>96</v>
      </c>
      <c r="D22" s="2" t="s">
        <v>97</v>
      </c>
      <c r="E22" s="2" t="s">
        <v>98</v>
      </c>
      <c r="F22" s="2">
        <v>1</v>
      </c>
      <c r="G22" s="8">
        <v>0.61</v>
      </c>
      <c r="H22" s="8">
        <v>0.52</v>
      </c>
      <c r="I22" s="8">
        <f t="shared" si="0"/>
        <v>0.61</v>
      </c>
      <c r="J22" s="8">
        <f t="shared" si="1"/>
        <v>0.52</v>
      </c>
    </row>
    <row r="23" spans="1:10">
      <c r="A23" t="s">
        <v>104</v>
      </c>
      <c r="B23" t="s">
        <v>100</v>
      </c>
      <c r="C23" s="2" t="s">
        <v>101</v>
      </c>
      <c r="D23" s="2" t="s">
        <v>102</v>
      </c>
      <c r="E23" s="2" t="s">
        <v>103</v>
      </c>
      <c r="F23" s="2">
        <v>1</v>
      </c>
      <c r="G23" s="8">
        <v>0.52</v>
      </c>
      <c r="H23" s="8">
        <v>0.48</v>
      </c>
      <c r="I23" s="8">
        <f t="shared" si="0"/>
        <v>0.52</v>
      </c>
      <c r="J23" s="8">
        <f t="shared" si="1"/>
        <v>0.48</v>
      </c>
    </row>
    <row r="24" spans="1:10">
      <c r="A24" t="s">
        <v>107</v>
      </c>
      <c r="B24" t="s">
        <v>105</v>
      </c>
      <c r="C24" s="2" t="s">
        <v>101</v>
      </c>
      <c r="D24" s="2" t="s">
        <v>106</v>
      </c>
      <c r="E24" s="2" t="s">
        <v>103</v>
      </c>
      <c r="F24" s="2">
        <v>2</v>
      </c>
      <c r="G24" s="8">
        <v>0.65</v>
      </c>
      <c r="H24" s="8">
        <v>0.61</v>
      </c>
      <c r="I24" s="8">
        <f t="shared" si="0"/>
        <v>1.3</v>
      </c>
      <c r="J24" s="8">
        <f t="shared" si="1"/>
        <v>1.22</v>
      </c>
    </row>
    <row r="25" spans="1:10">
      <c r="A25" t="s">
        <v>110</v>
      </c>
      <c r="B25" t="s">
        <v>108</v>
      </c>
      <c r="C25" s="2" t="s">
        <v>101</v>
      </c>
      <c r="D25" s="2" t="s">
        <v>109</v>
      </c>
      <c r="E25" s="2" t="s">
        <v>103</v>
      </c>
      <c r="F25" s="2">
        <v>1</v>
      </c>
      <c r="G25" s="8">
        <v>0.65</v>
      </c>
      <c r="H25" s="8">
        <v>0.56999999999999995</v>
      </c>
      <c r="I25" s="8">
        <f t="shared" si="0"/>
        <v>0.65</v>
      </c>
      <c r="J25" s="8">
        <f t="shared" si="1"/>
        <v>0.56999999999999995</v>
      </c>
    </row>
    <row r="26" spans="1:10">
      <c r="I26" s="9">
        <f>SUM(I2:I25)</f>
        <v>26.373333333333328</v>
      </c>
      <c r="J26" s="9">
        <f>SUM(J2:J25)</f>
        <v>18.760000000000002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Olsen</dc:creator>
  <cp:lastModifiedBy>Ken Olsen</cp:lastModifiedBy>
  <dcterms:created xsi:type="dcterms:W3CDTF">2018-09-14T22:44:19Z</dcterms:created>
  <dcterms:modified xsi:type="dcterms:W3CDTF">2018-09-14T22:49:08Z</dcterms:modified>
</cp:coreProperties>
</file>