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B353A321-0A32-B346-AD53-54D0628E5A90}" xr6:coauthVersionLast="47" xr6:coauthVersionMax="47" xr10:uidLastSave="{00000000-0000-0000-0000-000000000000}"/>
  <bookViews>
    <workbookView xWindow="0" yWindow="500" windowWidth="33600" windowHeight="15780" xr2:uid="{00000000-000D-0000-FFFF-FFFF00000000}"/>
  </bookViews>
  <sheets>
    <sheet name="Rekap" sheetId="1" r:id="rId1"/>
    <sheet name="Permasalahan" sheetId="2" r:id="rId2"/>
    <sheet name="1 Disdik" sheetId="3" r:id="rId3"/>
    <sheet name="2 Dinkes" sheetId="4" r:id="rId4"/>
    <sheet name="3 DPUPR" sheetId="5" r:id="rId5"/>
    <sheet name="4 DPRKP" sheetId="6" r:id="rId6"/>
    <sheet name="5 SATPOLPP" sheetId="7" r:id="rId7"/>
    <sheet name="6 KESBANGPOL" sheetId="8" r:id="rId8"/>
    <sheet name="7 DINSOS" sheetId="9" r:id="rId9"/>
    <sheet name="8 DP3A" sheetId="10" r:id="rId10"/>
    <sheet name="9 DKP3" sheetId="11" r:id="rId11"/>
    <sheet name="10 DLH" sheetId="12" r:id="rId12"/>
    <sheet name="11 CAPIL" sheetId="13" r:id="rId13"/>
    <sheet name="12 DPPKBPM" sheetId="14" r:id="rId14"/>
    <sheet name="13 DISHUB" sheetId="15" r:id="rId15"/>
    <sheet name="14 DISKOMINFOTIK" sheetId="16" r:id="rId16"/>
    <sheet name="15 DISKOPUMKER" sheetId="17" r:id="rId17"/>
    <sheet name="16 DPMPTSP" sheetId="18" r:id="rId18"/>
    <sheet name="17 Disbudporapar" sheetId="19" r:id="rId19"/>
    <sheet name="18 DPA" sheetId="20" r:id="rId20"/>
    <sheet name="19 Perdagin" sheetId="21" r:id="rId21"/>
    <sheet name="20 BAG PEM" sheetId="22" r:id="rId22"/>
    <sheet name="21 BAG KUM" sheetId="23" r:id="rId23"/>
    <sheet name="22 BAG ORG" sheetId="24" r:id="rId24"/>
    <sheet name="23 BAG EKO" sheetId="25" r:id="rId25"/>
    <sheet name="24 BAG KESRA" sheetId="26" r:id="rId26"/>
    <sheet name="25 BAGPROKOPIM" sheetId="27" r:id="rId27"/>
    <sheet name="26 BAGUMUM" sheetId="28" r:id="rId28"/>
    <sheet name="27 BAGPBJ" sheetId="29" r:id="rId29"/>
    <sheet name="28 BAGPBG" sheetId="30" r:id="rId30"/>
    <sheet name="29 SETWAN" sheetId="31" r:id="rId31"/>
    <sheet name="30 BPKPAD" sheetId="32" r:id="rId32"/>
    <sheet name="31 INSPEKTORAT" sheetId="33" r:id="rId33"/>
    <sheet name="32 BKDDIKLAT" sheetId="34" r:id="rId34"/>
    <sheet name="33 BPBD" sheetId="35" r:id="rId35"/>
    <sheet name="34 DAMKAR" sheetId="36" r:id="rId36"/>
    <sheet name="35 TIMUR" sheetId="37" r:id="rId37"/>
    <sheet name="36 UTARA" sheetId="38" r:id="rId38"/>
    <sheet name="37 TENGAH" sheetId="39" r:id="rId39"/>
    <sheet name="38 BARAT" sheetId="40" r:id="rId40"/>
    <sheet name="39 SELATAN" sheetId="41" r:id="rId41"/>
    <sheet name="40 BAPPEDA" sheetId="42" r:id="rId42"/>
    <sheet name="41 RS" sheetId="43" r:id="rId43"/>
  </sheets>
  <definedNames>
    <definedName name="_xlnm._FilterDatabase" localSheetId="0" hidden="1">Rekap!$B$9:$X$9</definedName>
    <definedName name="_xlnm.Print_Area" localSheetId="0">Rekap!$A$1:$W$52</definedName>
    <definedName name="_xlnm.Print_Titles" localSheetId="2">'1 Disdik'!$8:$10</definedName>
    <definedName name="_xlnm.Print_Titles" localSheetId="11">'10 DLH'!$8:$10</definedName>
    <definedName name="_xlnm.Print_Titles" localSheetId="12">'11 CAPIL'!$8:$10</definedName>
    <definedName name="_xlnm.Print_Titles" localSheetId="13">'12 DPPKBPM'!$8:$10</definedName>
    <definedName name="_xlnm.Print_Titles" localSheetId="14">'13 DISHUB'!$8:$10</definedName>
    <definedName name="_xlnm.Print_Titles" localSheetId="15">'14 DISKOMINFOTIK'!$8:$10</definedName>
    <definedName name="_xlnm.Print_Titles" localSheetId="16">'15 DISKOPUMKER'!$8:$10</definedName>
    <definedName name="_xlnm.Print_Titles" localSheetId="17">'16 DPMPTSP'!$8:$10</definedName>
    <definedName name="_xlnm.Print_Titles" localSheetId="18">'17 Disbudporapar'!$8:$10</definedName>
    <definedName name="_xlnm.Print_Titles" localSheetId="19">'18 DPA'!$8:$10</definedName>
    <definedName name="_xlnm.Print_Titles" localSheetId="20">'19 Perdagin'!$8:$10</definedName>
    <definedName name="_xlnm.Print_Titles" localSheetId="3">'2 Dinkes'!$8:$10</definedName>
    <definedName name="_xlnm.Print_Titles" localSheetId="21">'20 BAG PEM'!$8:$10</definedName>
    <definedName name="_xlnm.Print_Titles" localSheetId="22">'21 BAG KUM'!$8:$10</definedName>
    <definedName name="_xlnm.Print_Titles" localSheetId="23">'22 BAG ORG'!$8:$10</definedName>
    <definedName name="_xlnm.Print_Titles" localSheetId="24">'23 BAG EKO'!$8:$10</definedName>
    <definedName name="_xlnm.Print_Titles" localSheetId="25">'24 BAG KESRA'!$8:$10</definedName>
    <definedName name="_xlnm.Print_Titles" localSheetId="26">'25 BAGPROKOPIM'!$8:$10</definedName>
    <definedName name="_xlnm.Print_Titles" localSheetId="27">'26 BAGUMUM'!$8:$10</definedName>
    <definedName name="_xlnm.Print_Titles" localSheetId="28">'27 BAGPBJ'!$8:$10</definedName>
    <definedName name="_xlnm.Print_Titles" localSheetId="29">'28 BAGPBG'!$8:$10</definedName>
    <definedName name="_xlnm.Print_Titles" localSheetId="30">'29 SETWAN'!$8:$10</definedName>
    <definedName name="_xlnm.Print_Titles" localSheetId="4">'3 DPUPR'!$8:$10</definedName>
    <definedName name="_xlnm.Print_Titles" localSheetId="31">'30 BPKPAD'!$8:$10</definedName>
    <definedName name="_xlnm.Print_Titles" localSheetId="32">'31 INSPEKTORAT'!$8:$10</definedName>
    <definedName name="_xlnm.Print_Titles" localSheetId="33">'32 BKDDIKLAT'!$8:$10</definedName>
    <definedName name="_xlnm.Print_Titles" localSheetId="34">'33 BPBD'!$8:$10</definedName>
    <definedName name="_xlnm.Print_Titles" localSheetId="35">'34 DAMKAR'!$8:$10</definedName>
    <definedName name="_xlnm.Print_Titles" localSheetId="36">'35 TIMUR'!$8:$10</definedName>
    <definedName name="_xlnm.Print_Titles" localSheetId="37">'36 UTARA'!$8:$10</definedName>
    <definedName name="_xlnm.Print_Titles" localSheetId="38">'37 TENGAH'!$8:$10</definedName>
    <definedName name="_xlnm.Print_Titles" localSheetId="39">'38 BARAT'!$8:$10</definedName>
    <definedName name="_xlnm.Print_Titles" localSheetId="40">'39 SELATAN'!$8:$10</definedName>
    <definedName name="_xlnm.Print_Titles" localSheetId="5">'4 DPRKP'!$8:$10</definedName>
    <definedName name="_xlnm.Print_Titles" localSheetId="41">'40 BAPPEDA'!$8:$10</definedName>
    <definedName name="_xlnm.Print_Titles" localSheetId="6">'5 SATPOLPP'!$8:$10</definedName>
    <definedName name="_xlnm.Print_Titles" localSheetId="7">'6 KESBANGPOL'!$8:$10</definedName>
    <definedName name="_xlnm.Print_Titles" localSheetId="8">'7 DINSOS'!$8:$10</definedName>
    <definedName name="_xlnm.Print_Titles" localSheetId="9">'8 DP3A'!$8:$10</definedName>
    <definedName name="_xlnm.Print_Titles" localSheetId="10">'9 DKP3'!$8:$10</definedName>
    <definedName name="_xlnm.Print_Titles" localSheetId="0">Rekap!$6:$8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1" l="1"/>
  <c r="D52" i="1"/>
  <c r="L49" i="1" l="1"/>
  <c r="S52" i="1"/>
  <c r="M50" i="1"/>
  <c r="L47" i="1"/>
  <c r="L46" i="1"/>
  <c r="L45" i="1"/>
  <c r="L44" i="1"/>
  <c r="L43" i="1"/>
  <c r="L42" i="1"/>
  <c r="M42" i="1"/>
  <c r="L41" i="1"/>
  <c r="M41" i="1"/>
  <c r="L40" i="1"/>
  <c r="L39" i="1"/>
  <c r="L38" i="1"/>
  <c r="L37" i="1"/>
  <c r="L36" i="1"/>
  <c r="L35" i="1"/>
  <c r="L33" i="1"/>
  <c r="M33" i="1"/>
  <c r="L32" i="1"/>
  <c r="L31" i="1"/>
  <c r="L30" i="1"/>
  <c r="L29" i="1"/>
  <c r="L28" i="1"/>
  <c r="L27" i="1"/>
  <c r="L26" i="1"/>
  <c r="M26" i="1"/>
  <c r="L25" i="1"/>
  <c r="L24" i="1"/>
  <c r="L23" i="1"/>
  <c r="M23" i="1"/>
  <c r="L22" i="1"/>
  <c r="M22" i="1"/>
  <c r="L20" i="1"/>
  <c r="L19" i="1"/>
  <c r="L18" i="1"/>
  <c r="M18" i="1"/>
  <c r="L17" i="1"/>
  <c r="M17" i="1"/>
  <c r="L16" i="1"/>
  <c r="M16" i="1"/>
  <c r="L15" i="1"/>
  <c r="M14" i="1"/>
  <c r="L13" i="1"/>
  <c r="M13" i="1"/>
  <c r="L12" i="1"/>
  <c r="M12" i="1"/>
  <c r="M11" i="1"/>
  <c r="M24" i="1" l="1"/>
  <c r="M28" i="1"/>
  <c r="M45" i="1"/>
  <c r="M29" i="1"/>
  <c r="M37" i="1"/>
  <c r="M30" i="1"/>
  <c r="M27" i="1"/>
  <c r="M20" i="1"/>
  <c r="M43" i="1"/>
  <c r="M15" i="1"/>
  <c r="M19" i="1"/>
  <c r="M25" i="1"/>
  <c r="M35" i="1"/>
  <c r="M47" i="1"/>
  <c r="M44" i="1"/>
  <c r="M34" i="1"/>
  <c r="M38" i="1"/>
  <c r="M46" i="1"/>
  <c r="M31" i="1"/>
  <c r="M39" i="1"/>
  <c r="M21" i="1"/>
  <c r="M32" i="1"/>
  <c r="M40" i="1"/>
  <c r="M36" i="1"/>
  <c r="M49" i="1"/>
  <c r="M48" i="1"/>
  <c r="L48" i="1"/>
  <c r="H52" i="1"/>
  <c r="L50" i="1"/>
  <c r="M10" i="1"/>
  <c r="L10" i="1"/>
  <c r="L14" i="1"/>
  <c r="L21" i="1"/>
  <c r="L34" i="1"/>
  <c r="C52" i="1" l="1"/>
  <c r="D49" i="1" s="1"/>
  <c r="M52" i="1"/>
  <c r="D35" i="1"/>
  <c r="G35" i="1" s="1"/>
  <c r="D42" i="1"/>
  <c r="D32" i="1" l="1"/>
  <c r="D28" i="1"/>
  <c r="D23" i="1"/>
  <c r="D39" i="1"/>
  <c r="D41" i="1"/>
  <c r="D10" i="1"/>
  <c r="D46" i="1"/>
  <c r="D33" i="1"/>
  <c r="D38" i="1"/>
  <c r="D30" i="1"/>
  <c r="D19" i="1"/>
  <c r="Q19" i="1" s="1"/>
  <c r="D17" i="1"/>
  <c r="Q17" i="1" s="1"/>
  <c r="D37" i="1"/>
  <c r="D47" i="1"/>
  <c r="Q47" i="1" s="1"/>
  <c r="D21" i="1"/>
  <c r="D16" i="1"/>
  <c r="D31" i="1"/>
  <c r="Q31" i="1" s="1"/>
  <c r="D45" i="1"/>
  <c r="D36" i="1"/>
  <c r="D40" i="1"/>
  <c r="D29" i="1"/>
  <c r="Q29" i="1" s="1"/>
  <c r="D20" i="1"/>
  <c r="D13" i="1"/>
  <c r="Q13" i="1" s="1"/>
  <c r="D24" i="1"/>
  <c r="D25" i="1"/>
  <c r="D44" i="1"/>
  <c r="G44" i="1" s="1"/>
  <c r="D50" i="1"/>
  <c r="Q50" i="1" s="1"/>
  <c r="D15" i="1"/>
  <c r="J15" i="1" s="1"/>
  <c r="D12" i="1"/>
  <c r="D34" i="1"/>
  <c r="J34" i="1" s="1"/>
  <c r="D22" i="1"/>
  <c r="J22" i="1" s="1"/>
  <c r="D27" i="1"/>
  <c r="G27" i="1" s="1"/>
  <c r="D43" i="1"/>
  <c r="D11" i="1"/>
  <c r="D14" i="1"/>
  <c r="G14" i="1" s="1"/>
  <c r="D26" i="1"/>
  <c r="G26" i="1" s="1"/>
  <c r="D18" i="1"/>
  <c r="D48" i="1"/>
  <c r="J35" i="1"/>
  <c r="G40" i="1"/>
  <c r="J50" i="1"/>
  <c r="G50" i="1"/>
  <c r="Q40" i="1"/>
  <c r="Q35" i="1"/>
  <c r="O35" i="1"/>
  <c r="O48" i="1"/>
  <c r="G48" i="1"/>
  <c r="G29" i="1"/>
  <c r="G46" i="1"/>
  <c r="Q46" i="1"/>
  <c r="O26" i="1"/>
  <c r="O40" i="1"/>
  <c r="Q10" i="1"/>
  <c r="G10" i="1"/>
  <c r="J30" i="1"/>
  <c r="J44" i="1"/>
  <c r="G13" i="1"/>
  <c r="J19" i="1"/>
  <c r="G39" i="1"/>
  <c r="J28" i="1"/>
  <c r="Q11" i="1"/>
  <c r="G30" i="1"/>
  <c r="G32" i="1"/>
  <c r="J13" i="1"/>
  <c r="G19" i="1"/>
  <c r="G42" i="1"/>
  <c r="Q28" i="1"/>
  <c r="Q37" i="1"/>
  <c r="J42" i="1"/>
  <c r="Q20" i="1"/>
  <c r="Q30" i="1"/>
  <c r="G17" i="1"/>
  <c r="Q26" i="1"/>
  <c r="O50" i="1"/>
  <c r="J40" i="1"/>
  <c r="G45" i="1"/>
  <c r="G33" i="1"/>
  <c r="G28" i="1"/>
  <c r="J32" i="1"/>
  <c r="G49" i="1"/>
  <c r="Q42" i="1"/>
  <c r="G37" i="1"/>
  <c r="Q32" i="1"/>
  <c r="Q45" i="1"/>
  <c r="G20" i="1"/>
  <c r="J20" i="1"/>
  <c r="J10" i="1"/>
  <c r="Q49" i="1"/>
  <c r="J23" i="1"/>
  <c r="J33" i="1"/>
  <c r="J38" i="1"/>
  <c r="J45" i="1"/>
  <c r="Q48" i="1"/>
  <c r="J49" i="1"/>
  <c r="Q12" i="1"/>
  <c r="Q24" i="1"/>
  <c r="J11" i="1"/>
  <c r="J48" i="1"/>
  <c r="Q33" i="1"/>
  <c r="J46" i="1"/>
  <c r="G47" i="1" l="1"/>
  <c r="Q39" i="1"/>
  <c r="G34" i="1"/>
  <c r="J47" i="1"/>
  <c r="J21" i="1"/>
  <c r="J39" i="1"/>
  <c r="J26" i="1"/>
  <c r="O38" i="1"/>
  <c r="Q18" i="1"/>
  <c r="J18" i="1"/>
  <c r="O15" i="1"/>
  <c r="Q27" i="1"/>
  <c r="G21" i="1"/>
  <c r="J37" i="1"/>
  <c r="Q23" i="1"/>
  <c r="O19" i="1"/>
  <c r="G23" i="1"/>
  <c r="J41" i="1"/>
  <c r="Q44" i="1"/>
  <c r="Q41" i="1"/>
  <c r="J12" i="1"/>
  <c r="G12" i="1"/>
  <c r="G41" i="1"/>
  <c r="Q34" i="1"/>
  <c r="Q21" i="1"/>
  <c r="J29" i="1"/>
  <c r="J25" i="1"/>
  <c r="Q38" i="1"/>
  <c r="Q25" i="1"/>
  <c r="G25" i="1"/>
  <c r="G36" i="1"/>
  <c r="J31" i="1"/>
  <c r="G31" i="1"/>
  <c r="Q43" i="1"/>
  <c r="Q16" i="1"/>
  <c r="G38" i="1"/>
  <c r="G24" i="1"/>
  <c r="O31" i="1"/>
  <c r="J24" i="1"/>
  <c r="G16" i="1"/>
  <c r="O25" i="1"/>
  <c r="G15" i="1"/>
  <c r="O27" i="1"/>
  <c r="Q15" i="1"/>
  <c r="Q36" i="1"/>
  <c r="O14" i="1"/>
  <c r="O47" i="1"/>
  <c r="Q14" i="1"/>
  <c r="Q22" i="1"/>
  <c r="J14" i="1"/>
  <c r="O17" i="1"/>
  <c r="J16" i="1"/>
  <c r="J27" i="1"/>
  <c r="G43" i="1"/>
  <c r="J36" i="1"/>
  <c r="J43" i="1"/>
  <c r="J17" i="1"/>
  <c r="G22" i="1"/>
  <c r="O22" i="1"/>
  <c r="G18" i="1"/>
  <c r="O28" i="1"/>
  <c r="O36" i="1"/>
  <c r="O21" i="1"/>
  <c r="O24" i="1"/>
  <c r="O49" i="1"/>
  <c r="O43" i="1"/>
  <c r="O32" i="1"/>
  <c r="O30" i="1"/>
  <c r="O41" i="1"/>
  <c r="O37" i="1"/>
  <c r="O33" i="1"/>
  <c r="O12" i="1"/>
  <c r="O13" i="1"/>
  <c r="O46" i="1"/>
  <c r="O34" i="1"/>
  <c r="O42" i="1"/>
  <c r="O10" i="1"/>
  <c r="O45" i="1"/>
  <c r="O39" i="1"/>
  <c r="O11" i="1"/>
  <c r="O20" i="1"/>
  <c r="O44" i="1"/>
  <c r="O23" i="1"/>
  <c r="O16" i="1"/>
  <c r="O18" i="1"/>
  <c r="O29" i="1"/>
  <c r="J52" i="1" l="1"/>
  <c r="I52" i="1" s="1"/>
  <c r="L52" i="1" s="1"/>
  <c r="V52" i="1" s="1"/>
  <c r="O52" i="1"/>
  <c r="N52" i="1" s="1"/>
  <c r="W52" i="1"/>
  <c r="P52" i="1"/>
  <c r="R52" i="1" l="1"/>
  <c r="U52" i="1" l="1"/>
  <c r="T52" i="1"/>
  <c r="E52" i="1"/>
  <c r="K52" i="1" s="1"/>
  <c r="L11" i="1"/>
  <c r="G11" i="1" l="1"/>
  <c r="G52" i="1" s="1"/>
  <c r="F52" i="1" s="1"/>
</calcChain>
</file>

<file path=xl/sharedStrings.xml><?xml version="1.0" encoding="utf-8"?>
<sst xmlns="http://schemas.openxmlformats.org/spreadsheetml/2006/main" count="1330" uniqueCount="82">
  <si>
    <t xml:space="preserve">LAPORAN REALISASI FISIK DAN KEUANGAN </t>
  </si>
  <si>
    <t>PEMERINTAH KOTA BANJARMASIN</t>
  </si>
  <si>
    <t xml:space="preserve">TAHUN ANGGARAN </t>
  </si>
  <si>
    <t>NO</t>
  </si>
  <si>
    <t>SKPD</t>
  </si>
  <si>
    <t>NILAI ANGGARAN</t>
  </si>
  <si>
    <t>KEUANGAN</t>
  </si>
  <si>
    <t>FISIK</t>
  </si>
  <si>
    <t>CAPAIAN</t>
  </si>
  <si>
    <t>Rp</t>
  </si>
  <si>
    <t>%</t>
  </si>
  <si>
    <t>RENCANA</t>
  </si>
  <si>
    <t>REALISASI</t>
  </si>
  <si>
    <t>CAPAIAN %</t>
  </si>
  <si>
    <t>SISA ANGGARAN</t>
  </si>
  <si>
    <t>REN</t>
  </si>
  <si>
    <t>REAL</t>
  </si>
  <si>
    <t>KEU</t>
  </si>
  <si>
    <t>RATA2</t>
  </si>
  <si>
    <t>KAT</t>
  </si>
  <si>
    <t>Target SKPD</t>
  </si>
  <si>
    <t>Target Pemko</t>
  </si>
  <si>
    <t>Dinas Pendidikan</t>
  </si>
  <si>
    <t xml:space="preserve">Dinas Kesehatan </t>
  </si>
  <si>
    <t>Dinas Pekerjaan Umum dan Penataan Ruang</t>
  </si>
  <si>
    <t>Dinas Perumahan Rakyat dan Kawasan Permukiman</t>
  </si>
  <si>
    <t>Satuan Polisi Pamong Praja</t>
  </si>
  <si>
    <t>Badan Kesatuan Bangsa dan Politik</t>
  </si>
  <si>
    <t>Dinas Sosial</t>
  </si>
  <si>
    <t>Dinas Pemberdayan Perempuan dan Perlindungan Anak</t>
  </si>
  <si>
    <t>Dinas Ketahanan Pangan,Pertanian dan Perikanan</t>
  </si>
  <si>
    <t>Dinas Lingkungan Hidup</t>
  </si>
  <si>
    <t>Dinas Kependudukan dan Pencatatan Sipil</t>
  </si>
  <si>
    <t>Dinas Perhubungan</t>
  </si>
  <si>
    <t>Dinas Koperasi,Usaha Mikro dan Tenaga Kerja</t>
  </si>
  <si>
    <t>Dinas Penanaman Modal dan Pelayanan Terpadu Satu Pintu</t>
  </si>
  <si>
    <t>Dinas Kebudayaan, Kepemudaan, Olahraga dan Pariwisata</t>
  </si>
  <si>
    <t>Dinas Perpustakaan dan Kearsipan</t>
  </si>
  <si>
    <t>Dinas Perdagangan dan Perindustrian</t>
  </si>
  <si>
    <t>Bagian Pemerintahan</t>
  </si>
  <si>
    <t>Bagian Hukum</t>
  </si>
  <si>
    <t>Bagian Organisasi</t>
  </si>
  <si>
    <t>Bagian Perekonomian dan SDA</t>
  </si>
  <si>
    <t>Bagian Kesejahteraan Rakyat</t>
  </si>
  <si>
    <t>Bagian Protokol dan Komunikasi Pimpinan</t>
  </si>
  <si>
    <t>Bagian Umum</t>
  </si>
  <si>
    <t>Bagian Pengadaan Barang dan Jasa</t>
  </si>
  <si>
    <t>Bagian Administrasi Pembangunan</t>
  </si>
  <si>
    <t>Sekretariat DPRD</t>
  </si>
  <si>
    <t>Badan Pengelolaan Keuangan, Pendapatan dan Aset  Daerah</t>
  </si>
  <si>
    <t>Inspektorat</t>
  </si>
  <si>
    <t>Badan Penanggulangan Bencana Daerah</t>
  </si>
  <si>
    <t>Dinas Pemadam Kebakaran dan Penyelamatan</t>
  </si>
  <si>
    <t>Kecamatan Banjarmasin Timur</t>
  </si>
  <si>
    <t>Kecamatan Banjarmasin Utara</t>
  </si>
  <si>
    <t>Kecamatan Banjarmasin Tengah</t>
  </si>
  <si>
    <t>Kecamatan Banjarmasin Barat</t>
  </si>
  <si>
    <t>Kecamatan Banjarmasin Selatan</t>
  </si>
  <si>
    <t>RSUD Sultan Suriansyah</t>
  </si>
  <si>
    <t>TOTAL</t>
  </si>
  <si>
    <t>LAPORAN PERMASALAHAN</t>
  </si>
  <si>
    <t xml:space="preserve">KONDISI S/D TANGGAL </t>
  </si>
  <si>
    <t>UNIT KERJA</t>
  </si>
  <si>
    <t>URAIAN KEGIATAN</t>
  </si>
  <si>
    <t>RINCIAN PERMASALAHAN</t>
  </si>
  <si>
    <t>UPAYA PEMECAHAN MASALAH</t>
  </si>
  <si>
    <t>PIHAK YANG DIHARAPKAN DAPAT MEMBANTU PENYELESAIAN MASALAH</t>
  </si>
  <si>
    <t>(1)</t>
  </si>
  <si>
    <t>(2)</t>
  </si>
  <si>
    <t>(3)</t>
  </si>
  <si>
    <t>(5)</t>
  </si>
  <si>
    <t>(6)</t>
  </si>
  <si>
    <t>(7)</t>
  </si>
  <si>
    <t>KUM %</t>
  </si>
  <si>
    <t>TTB %</t>
  </si>
  <si>
    <t>TOTALNYA</t>
  </si>
  <si>
    <t xml:space="preserve">Sumber Data : Kenangan Tanggal </t>
  </si>
  <si>
    <t>KONDISI</t>
  </si>
  <si>
    <t>Dinas Komunikasi,Informatika dan Statistik</t>
  </si>
  <si>
    <t>Dinas Pengendalian Penduduk,KB dan Pemberdayaan Masyarakat</t>
  </si>
  <si>
    <t>Badan Kepegawaian daerah, Pendidikan Dan Pelatihan</t>
  </si>
  <si>
    <t>Badan Perencanaan Pembangunan Daerah, Penelitian dan Pengembangan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</si>
</sst>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Aptos Narrow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Bookman Old Style"/>
      <family val="1"/>
    </font>
    <font>
      <sz val="11"/>
      <color rgb="FF000000"/>
      <name val="Aptos Narrow"/>
      <family val="2"/>
    </font>
    <font>
      <sz val="10"/>
      <color rgb="FF000000"/>
      <name val="Bookman Old Style"/>
      <family val="1"/>
    </font>
    <font>
      <b/>
      <sz val="10"/>
      <color rgb="FF000000"/>
      <name val="Bookman Old Style"/>
      <family val="1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3" borderId="3" xfId="0" quotePrefix="1" applyFont="1" applyFill="1" applyBorder="1" applyAlignment="1">
      <alignment horizontal="center" vertical="center" wrapText="1"/>
    </xf>
    <xf numFmtId="0" fontId="6" fillId="3" borderId="4" xfId="0" quotePrefix="1" applyFont="1" applyFill="1" applyBorder="1" applyAlignment="1">
      <alignment horizontal="center" vertical="center" wrapText="1"/>
    </xf>
    <xf numFmtId="0" fontId="6" fillId="3" borderId="5" xfId="0" quotePrefix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2" fillId="2" borderId="1" xfId="0" applyNumberFormat="1" applyFont="1" applyFill="1" applyBorder="1" applyAlignment="1">
      <alignment vertical="center"/>
    </xf>
    <xf numFmtId="0" fontId="7" fillId="0" borderId="0" xfId="0" applyFont="1"/>
    <xf numFmtId="4" fontId="2" fillId="2" borderId="9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0" xfId="0" applyFont="1" applyBorder="1"/>
    <xf numFmtId="0" fontId="8" fillId="0" borderId="1" xfId="0" applyFont="1" applyBorder="1"/>
    <xf numFmtId="3" fontId="8" fillId="0" borderId="1" xfId="0" applyNumberFormat="1" applyFont="1" applyBorder="1"/>
    <xf numFmtId="4" fontId="8" fillId="0" borderId="1" xfId="0" applyNumberFormat="1" applyFont="1" applyBorder="1"/>
    <xf numFmtId="0" fontId="9" fillId="2" borderId="11" xfId="0" applyFont="1" applyFill="1" applyBorder="1" applyAlignment="1">
      <alignment vertical="center"/>
    </xf>
    <xf numFmtId="3" fontId="9" fillId="2" borderId="11" xfId="0" applyNumberFormat="1" applyFont="1" applyFill="1" applyBorder="1" applyAlignment="1">
      <alignment vertical="center"/>
    </xf>
    <xf numFmtId="4" fontId="9" fillId="2" borderId="1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" fontId="0" fillId="0" borderId="1" xfId="0" applyNumberForma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right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/>
    </xf>
    <xf numFmtId="3" fontId="8" fillId="0" borderId="1" xfId="0" applyNumberFormat="1" applyFont="1" applyBorder="1" applyAlignment="1">
      <alignment vertical="top"/>
    </xf>
    <xf numFmtId="3" fontId="8" fillId="0" borderId="1" xfId="0" applyNumberFormat="1" applyFont="1" applyBorder="1" applyAlignment="1">
      <alignment horizontal="right" vertical="top"/>
    </xf>
    <xf numFmtId="3" fontId="9" fillId="2" borderId="11" xfId="0" applyNumberFormat="1" applyFont="1" applyFill="1" applyBorder="1" applyAlignment="1">
      <alignment horizontal="right" vertical="center"/>
    </xf>
    <xf numFmtId="4" fontId="8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horizontal="right" vertical="top"/>
    </xf>
    <xf numFmtId="0" fontId="9" fillId="2" borderId="11" xfId="0" applyFont="1" applyFill="1" applyBorder="1" applyAlignment="1">
      <alignment horizontal="left" vertical="center"/>
    </xf>
    <xf numFmtId="4" fontId="9" fillId="2" borderId="11" xfId="0" applyNumberFormat="1" applyFont="1" applyFill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3" fontId="13" fillId="2" borderId="1" xfId="0" applyNumberFormat="1" applyFont="1" applyFill="1" applyBorder="1" applyAlignment="1">
      <alignment vertical="center"/>
    </xf>
    <xf numFmtId="4" fontId="13" fillId="2" borderId="1" xfId="0" applyNumberFormat="1" applyFont="1" applyFill="1" applyBorder="1" applyAlignment="1">
      <alignment vertical="center"/>
    </xf>
    <xf numFmtId="3" fontId="13" fillId="4" borderId="1" xfId="0" applyNumberFormat="1" applyFont="1" applyFill="1" applyBorder="1" applyAlignment="1">
      <alignment vertical="center"/>
    </xf>
    <xf numFmtId="4" fontId="13" fillId="4" borderId="1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4" fillId="5" borderId="0" xfId="0" applyFont="1" applyFill="1"/>
    <xf numFmtId="0" fontId="14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1" fillId="0" borderId="0" xfId="0" applyFont="1"/>
    <xf numFmtId="0" fontId="9" fillId="2" borderId="2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61"/>
  <sheetViews>
    <sheetView tabSelected="1" topLeftCell="A41" zoomScale="169" zoomScaleNormal="169" zoomScaleSheetLayoutView="55" workbookViewId="0">
      <selection activeCell="B50" sqref="B50"/>
    </sheetView>
  </sheetViews>
  <sheetFormatPr baseColWidth="10" defaultColWidth="8.83203125" defaultRowHeight="16" x14ac:dyDescent="0.2"/>
  <cols>
    <col min="1" max="1" width="5.6640625" style="21" customWidth="1"/>
    <col min="2" max="2" width="55.6640625" customWidth="1"/>
    <col min="3" max="3" width="25.6640625" customWidth="1"/>
    <col min="4" max="4" width="9.6640625" customWidth="1"/>
    <col min="5" max="5" width="20.6640625" customWidth="1"/>
    <col min="6" max="6" width="9.6640625" customWidth="1"/>
    <col min="7" max="7" width="9" customWidth="1"/>
    <col min="8" max="8" width="20.6640625" customWidth="1"/>
    <col min="9" max="9" width="9.6640625" customWidth="1"/>
    <col min="10" max="10" width="10.83203125" customWidth="1"/>
    <col min="11" max="11" width="10.6640625" customWidth="1"/>
    <col min="12" max="12" width="0" hidden="1" customWidth="1"/>
    <col min="13" max="13" width="25.6640625" customWidth="1"/>
    <col min="14" max="14" width="10.6640625" customWidth="1"/>
    <col min="15" max="15" width="9" customWidth="1"/>
    <col min="16" max="16" width="10.6640625" customWidth="1"/>
    <col min="17" max="17" width="9" customWidth="1"/>
    <col min="18" max="18" width="10.6640625" customWidth="1"/>
    <col min="19" max="23" width="9" hidden="1" customWidth="1"/>
    <col min="24" max="24" width="0" hidden="1" customWidth="1"/>
    <col min="26" max="26" width="13.5" customWidth="1"/>
    <col min="27" max="27" width="12.33203125" customWidth="1"/>
    <col min="28" max="28" width="9.83203125" customWidth="1"/>
  </cols>
  <sheetData>
    <row r="1" spans="1:24" ht="19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4" ht="19" x14ac:dyDescent="0.25">
      <c r="A2" s="75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4" ht="19" x14ac:dyDescent="0.25">
      <c r="A3" s="75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spans="1:24" ht="19" x14ac:dyDescent="0.25">
      <c r="A4" s="77" t="s">
        <v>77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spans="1:24" x14ac:dyDescent="0.2">
      <c r="A5" s="63"/>
      <c r="B5" s="32" t="s">
        <v>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78"/>
      <c r="O5" s="78"/>
      <c r="P5" s="78"/>
      <c r="Q5" s="78"/>
      <c r="R5" s="78"/>
      <c r="S5" s="1"/>
      <c r="T5" s="1"/>
      <c r="U5" s="1"/>
      <c r="V5" s="1"/>
      <c r="W5" s="1"/>
    </row>
    <row r="6" spans="1:24" x14ac:dyDescent="0.2">
      <c r="A6" s="79" t="s">
        <v>3</v>
      </c>
      <c r="B6" s="81" t="s">
        <v>4</v>
      </c>
      <c r="C6" s="69" t="s">
        <v>5</v>
      </c>
      <c r="D6" s="69"/>
      <c r="E6" s="83" t="s">
        <v>6</v>
      </c>
      <c r="F6" s="83"/>
      <c r="G6" s="83"/>
      <c r="H6" s="83"/>
      <c r="I6" s="83"/>
      <c r="J6" s="84"/>
      <c r="K6" s="84"/>
      <c r="L6" s="84"/>
      <c r="M6" s="84"/>
      <c r="N6" s="71" t="s">
        <v>7</v>
      </c>
      <c r="O6" s="84"/>
      <c r="P6" s="84"/>
      <c r="Q6" s="84"/>
      <c r="R6" s="84"/>
      <c r="S6" s="68"/>
      <c r="T6" s="68" t="s">
        <v>8</v>
      </c>
      <c r="U6" s="69"/>
      <c r="V6" s="69"/>
      <c r="W6" s="69"/>
    </row>
    <row r="7" spans="1:24" x14ac:dyDescent="0.2">
      <c r="A7" s="79"/>
      <c r="B7" s="81"/>
      <c r="C7" s="69" t="s">
        <v>9</v>
      </c>
      <c r="D7" s="71" t="s">
        <v>10</v>
      </c>
      <c r="E7" s="73" t="s">
        <v>11</v>
      </c>
      <c r="F7" s="73"/>
      <c r="G7" s="2"/>
      <c r="H7" s="73" t="s">
        <v>12</v>
      </c>
      <c r="I7" s="73"/>
      <c r="J7" s="14"/>
      <c r="K7" s="71" t="s">
        <v>13</v>
      </c>
      <c r="L7" s="68"/>
      <c r="M7" s="2" t="s">
        <v>14</v>
      </c>
      <c r="N7" s="74" t="s">
        <v>15</v>
      </c>
      <c r="O7" s="74"/>
      <c r="P7" s="74" t="s">
        <v>16</v>
      </c>
      <c r="Q7" s="74"/>
      <c r="R7" s="74" t="s">
        <v>13</v>
      </c>
      <c r="S7" s="74"/>
      <c r="T7" s="2" t="s">
        <v>17</v>
      </c>
      <c r="U7" s="2" t="s">
        <v>7</v>
      </c>
      <c r="V7" s="2" t="s">
        <v>18</v>
      </c>
      <c r="W7" s="69" t="s">
        <v>19</v>
      </c>
    </row>
    <row r="8" spans="1:24" ht="32" customHeight="1" x14ac:dyDescent="0.2">
      <c r="A8" s="80"/>
      <c r="B8" s="82"/>
      <c r="C8" s="70"/>
      <c r="D8" s="72"/>
      <c r="E8" s="15" t="s">
        <v>9</v>
      </c>
      <c r="F8" s="3" t="s">
        <v>10</v>
      </c>
      <c r="G8" s="3" t="s">
        <v>10</v>
      </c>
      <c r="H8" s="16" t="s">
        <v>9</v>
      </c>
      <c r="I8" s="17" t="s">
        <v>10</v>
      </c>
      <c r="J8" s="3" t="s">
        <v>10</v>
      </c>
      <c r="K8" s="15" t="s">
        <v>20</v>
      </c>
      <c r="L8" s="15" t="s">
        <v>21</v>
      </c>
      <c r="M8" s="3" t="s">
        <v>9</v>
      </c>
      <c r="N8" s="3" t="s">
        <v>10</v>
      </c>
      <c r="O8" s="3" t="s">
        <v>10</v>
      </c>
      <c r="P8" s="3" t="s">
        <v>10</v>
      </c>
      <c r="Q8" s="3" t="s">
        <v>10</v>
      </c>
      <c r="R8" s="15" t="s">
        <v>20</v>
      </c>
      <c r="S8" s="15" t="s">
        <v>21</v>
      </c>
      <c r="T8" s="3" t="s">
        <v>10</v>
      </c>
      <c r="U8" s="3" t="s">
        <v>10</v>
      </c>
      <c r="V8" s="3" t="s">
        <v>10</v>
      </c>
      <c r="W8" s="70"/>
    </row>
    <row r="9" spans="1:24" x14ac:dyDescent="0.2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4" s="19" customFormat="1" ht="28" customHeight="1" x14ac:dyDescent="0.2">
      <c r="A10" s="26">
        <v>1</v>
      </c>
      <c r="B10" s="27" t="s">
        <v>22</v>
      </c>
      <c r="C10" s="28">
        <v>0</v>
      </c>
      <c r="D10" s="29" t="e">
        <f t="shared" ref="D10:D50" si="0">C10/$C$52*100</f>
        <v>#DIV/0!</v>
      </c>
      <c r="E10" s="28">
        <v>0</v>
      </c>
      <c r="F10" s="29">
        <v>0</v>
      </c>
      <c r="G10" s="29" t="e">
        <f t="shared" ref="G10:G50" si="1">F10*D10/100</f>
        <v>#DIV/0!</v>
      </c>
      <c r="H10" s="28">
        <v>0</v>
      </c>
      <c r="I10" s="29">
        <v>0</v>
      </c>
      <c r="J10" s="29" t="e">
        <f t="shared" ref="J10:J50" si="2">I10*D10/100</f>
        <v>#DIV/0!</v>
      </c>
      <c r="K10" s="29">
        <v>0</v>
      </c>
      <c r="L10" s="29">
        <f t="shared" ref="L10:L50" si="3">K10/90*100</f>
        <v>0</v>
      </c>
      <c r="M10" s="28">
        <f t="shared" ref="M10:M50" si="4">C10-H10</f>
        <v>0</v>
      </c>
      <c r="N10" s="29">
        <v>0</v>
      </c>
      <c r="O10" s="29" t="e">
        <f t="shared" ref="O10:O50" si="5">N10*D10/100</f>
        <v>#DIV/0!</v>
      </c>
      <c r="P10" s="29">
        <v>0</v>
      </c>
      <c r="Q10" s="29" t="e">
        <f t="shared" ref="Q10:Q50" si="6">P10*D10/100</f>
        <v>#DIV/0!</v>
      </c>
      <c r="R10" s="29">
        <v>0</v>
      </c>
      <c r="S10" s="18"/>
      <c r="T10" s="18"/>
      <c r="U10" s="18"/>
      <c r="V10" s="18"/>
      <c r="W10" s="18"/>
      <c r="X10" s="19">
        <v>1</v>
      </c>
    </row>
    <row r="11" spans="1:24" s="19" customFormat="1" ht="28" customHeight="1" x14ac:dyDescent="0.2">
      <c r="A11" s="26">
        <v>2</v>
      </c>
      <c r="B11" s="30" t="s">
        <v>23</v>
      </c>
      <c r="C11" s="28">
        <v>0</v>
      </c>
      <c r="D11" s="29" t="e">
        <f t="shared" si="0"/>
        <v>#DIV/0!</v>
      </c>
      <c r="E11" s="28">
        <v>0</v>
      </c>
      <c r="F11" s="29">
        <v>0</v>
      </c>
      <c r="G11" s="29" t="e">
        <f t="shared" si="1"/>
        <v>#DIV/0!</v>
      </c>
      <c r="H11" s="28">
        <v>0</v>
      </c>
      <c r="I11" s="29">
        <v>0</v>
      </c>
      <c r="J11" s="29" t="e">
        <f t="shared" si="2"/>
        <v>#DIV/0!</v>
      </c>
      <c r="K11" s="29">
        <v>0</v>
      </c>
      <c r="L11" s="29">
        <f t="shared" si="3"/>
        <v>0</v>
      </c>
      <c r="M11" s="28">
        <f t="shared" si="4"/>
        <v>0</v>
      </c>
      <c r="N11" s="29">
        <v>0</v>
      </c>
      <c r="O11" s="29" t="e">
        <f t="shared" si="5"/>
        <v>#DIV/0!</v>
      </c>
      <c r="P11" s="29">
        <v>0</v>
      </c>
      <c r="Q11" s="29" t="e">
        <f t="shared" si="6"/>
        <v>#DIV/0!</v>
      </c>
      <c r="R11" s="29">
        <v>0</v>
      </c>
      <c r="S11" s="18"/>
      <c r="T11" s="18"/>
      <c r="U11" s="18"/>
      <c r="V11" s="18"/>
      <c r="W11" s="18"/>
      <c r="X11" s="19">
        <v>2</v>
      </c>
    </row>
    <row r="12" spans="1:24" s="19" customFormat="1" ht="28" customHeight="1" x14ac:dyDescent="0.2">
      <c r="A12" s="26">
        <v>3</v>
      </c>
      <c r="B12" s="30" t="s">
        <v>24</v>
      </c>
      <c r="C12" s="28">
        <v>0</v>
      </c>
      <c r="D12" s="29" t="e">
        <f t="shared" si="0"/>
        <v>#DIV/0!</v>
      </c>
      <c r="E12" s="28">
        <v>0</v>
      </c>
      <c r="F12" s="29">
        <v>0</v>
      </c>
      <c r="G12" s="29" t="e">
        <f t="shared" si="1"/>
        <v>#DIV/0!</v>
      </c>
      <c r="H12" s="28">
        <v>0</v>
      </c>
      <c r="I12" s="29">
        <v>0</v>
      </c>
      <c r="J12" s="29" t="e">
        <f t="shared" si="2"/>
        <v>#DIV/0!</v>
      </c>
      <c r="K12" s="29">
        <v>0</v>
      </c>
      <c r="L12" s="29">
        <f t="shared" si="3"/>
        <v>0</v>
      </c>
      <c r="M12" s="28">
        <f t="shared" si="4"/>
        <v>0</v>
      </c>
      <c r="N12" s="29">
        <v>0</v>
      </c>
      <c r="O12" s="29" t="e">
        <f t="shared" si="5"/>
        <v>#DIV/0!</v>
      </c>
      <c r="P12" s="29">
        <v>0</v>
      </c>
      <c r="Q12" s="29" t="e">
        <f t="shared" si="6"/>
        <v>#DIV/0!</v>
      </c>
      <c r="R12" s="29">
        <v>0</v>
      </c>
      <c r="S12" s="18"/>
      <c r="T12" s="18"/>
      <c r="U12" s="18"/>
      <c r="V12" s="18"/>
      <c r="W12" s="18"/>
      <c r="X12" s="19">
        <v>3</v>
      </c>
    </row>
    <row r="13" spans="1:24" s="19" customFormat="1" ht="28" customHeight="1" x14ac:dyDescent="0.2">
      <c r="A13" s="26">
        <v>4</v>
      </c>
      <c r="B13" s="30" t="s">
        <v>25</v>
      </c>
      <c r="C13" s="28">
        <v>0</v>
      </c>
      <c r="D13" s="29" t="e">
        <f t="shared" si="0"/>
        <v>#DIV/0!</v>
      </c>
      <c r="E13" s="28">
        <v>0</v>
      </c>
      <c r="F13" s="29">
        <v>0</v>
      </c>
      <c r="G13" s="29" t="e">
        <f t="shared" si="1"/>
        <v>#DIV/0!</v>
      </c>
      <c r="H13" s="28">
        <v>0</v>
      </c>
      <c r="I13" s="29">
        <v>0</v>
      </c>
      <c r="J13" s="29" t="e">
        <f t="shared" si="2"/>
        <v>#DIV/0!</v>
      </c>
      <c r="K13" s="29">
        <v>0</v>
      </c>
      <c r="L13" s="29">
        <f t="shared" si="3"/>
        <v>0</v>
      </c>
      <c r="M13" s="28">
        <f t="shared" si="4"/>
        <v>0</v>
      </c>
      <c r="N13" s="29">
        <v>0</v>
      </c>
      <c r="O13" s="29" t="e">
        <f t="shared" si="5"/>
        <v>#DIV/0!</v>
      </c>
      <c r="P13" s="29">
        <v>0</v>
      </c>
      <c r="Q13" s="29" t="e">
        <f t="shared" si="6"/>
        <v>#DIV/0!</v>
      </c>
      <c r="R13" s="29">
        <v>0</v>
      </c>
      <c r="S13" s="18"/>
      <c r="T13" s="18"/>
      <c r="U13" s="18"/>
      <c r="V13" s="18"/>
      <c r="W13" s="18"/>
      <c r="X13" s="19">
        <v>4</v>
      </c>
    </row>
    <row r="14" spans="1:24" s="19" customFormat="1" ht="28" customHeight="1" x14ac:dyDescent="0.2">
      <c r="A14" s="26">
        <v>5</v>
      </c>
      <c r="B14" s="30" t="s">
        <v>26</v>
      </c>
      <c r="C14" s="28">
        <v>0</v>
      </c>
      <c r="D14" s="29" t="e">
        <f t="shared" si="0"/>
        <v>#DIV/0!</v>
      </c>
      <c r="E14" s="28">
        <v>0</v>
      </c>
      <c r="F14" s="29">
        <v>0</v>
      </c>
      <c r="G14" s="29" t="e">
        <f t="shared" si="1"/>
        <v>#DIV/0!</v>
      </c>
      <c r="H14" s="28">
        <v>0</v>
      </c>
      <c r="I14" s="29">
        <v>0</v>
      </c>
      <c r="J14" s="29" t="e">
        <f t="shared" si="2"/>
        <v>#DIV/0!</v>
      </c>
      <c r="K14" s="29">
        <v>0</v>
      </c>
      <c r="L14" s="29">
        <f t="shared" si="3"/>
        <v>0</v>
      </c>
      <c r="M14" s="28">
        <f t="shared" si="4"/>
        <v>0</v>
      </c>
      <c r="N14" s="29">
        <v>0</v>
      </c>
      <c r="O14" s="29" t="e">
        <f t="shared" si="5"/>
        <v>#DIV/0!</v>
      </c>
      <c r="P14" s="29">
        <v>0</v>
      </c>
      <c r="Q14" s="29" t="e">
        <f t="shared" si="6"/>
        <v>#DIV/0!</v>
      </c>
      <c r="R14" s="29">
        <v>0</v>
      </c>
      <c r="S14" s="18"/>
      <c r="T14" s="18"/>
      <c r="U14" s="18"/>
      <c r="V14" s="18"/>
      <c r="W14" s="18"/>
      <c r="X14" s="19">
        <v>5</v>
      </c>
    </row>
    <row r="15" spans="1:24" s="19" customFormat="1" ht="28" customHeight="1" x14ac:dyDescent="0.2">
      <c r="A15" s="26">
        <v>6</v>
      </c>
      <c r="B15" s="30" t="s">
        <v>27</v>
      </c>
      <c r="C15" s="28">
        <v>0</v>
      </c>
      <c r="D15" s="29" t="e">
        <f t="shared" si="0"/>
        <v>#DIV/0!</v>
      </c>
      <c r="E15" s="28">
        <v>0</v>
      </c>
      <c r="F15" s="29">
        <v>0</v>
      </c>
      <c r="G15" s="29" t="e">
        <f t="shared" si="1"/>
        <v>#DIV/0!</v>
      </c>
      <c r="H15" s="28">
        <v>0</v>
      </c>
      <c r="I15" s="29">
        <v>0</v>
      </c>
      <c r="J15" s="29" t="e">
        <f t="shared" si="2"/>
        <v>#DIV/0!</v>
      </c>
      <c r="K15" s="29">
        <v>0</v>
      </c>
      <c r="L15" s="29">
        <f t="shared" si="3"/>
        <v>0</v>
      </c>
      <c r="M15" s="28">
        <f t="shared" si="4"/>
        <v>0</v>
      </c>
      <c r="N15" s="29">
        <v>0</v>
      </c>
      <c r="O15" s="29" t="e">
        <f t="shared" si="5"/>
        <v>#DIV/0!</v>
      </c>
      <c r="P15" s="29">
        <v>0</v>
      </c>
      <c r="Q15" s="29" t="e">
        <f t="shared" si="6"/>
        <v>#DIV/0!</v>
      </c>
      <c r="R15" s="29">
        <v>0</v>
      </c>
      <c r="S15" s="18"/>
      <c r="T15" s="18"/>
      <c r="U15" s="18"/>
      <c r="V15" s="18"/>
      <c r="W15" s="18"/>
      <c r="X15" s="19">
        <v>6</v>
      </c>
    </row>
    <row r="16" spans="1:24" s="19" customFormat="1" ht="28" customHeight="1" x14ac:dyDescent="0.2">
      <c r="A16" s="26">
        <v>7</v>
      </c>
      <c r="B16" s="30" t="s">
        <v>28</v>
      </c>
      <c r="C16" s="28">
        <v>0</v>
      </c>
      <c r="D16" s="29" t="e">
        <f t="shared" si="0"/>
        <v>#DIV/0!</v>
      </c>
      <c r="E16" s="28">
        <v>0</v>
      </c>
      <c r="F16" s="29">
        <v>0</v>
      </c>
      <c r="G16" s="29" t="e">
        <f t="shared" si="1"/>
        <v>#DIV/0!</v>
      </c>
      <c r="H16" s="28">
        <v>0</v>
      </c>
      <c r="I16" s="29">
        <v>0</v>
      </c>
      <c r="J16" s="29" t="e">
        <f t="shared" si="2"/>
        <v>#DIV/0!</v>
      </c>
      <c r="K16" s="29">
        <v>0</v>
      </c>
      <c r="L16" s="29">
        <f t="shared" si="3"/>
        <v>0</v>
      </c>
      <c r="M16" s="28">
        <f t="shared" si="4"/>
        <v>0</v>
      </c>
      <c r="N16" s="29">
        <v>0</v>
      </c>
      <c r="O16" s="29" t="e">
        <f t="shared" si="5"/>
        <v>#DIV/0!</v>
      </c>
      <c r="P16" s="29">
        <v>0</v>
      </c>
      <c r="Q16" s="29" t="e">
        <f t="shared" si="6"/>
        <v>#DIV/0!</v>
      </c>
      <c r="R16" s="29">
        <v>0</v>
      </c>
      <c r="S16" s="18"/>
      <c r="T16" s="18"/>
      <c r="U16" s="18"/>
      <c r="V16" s="18"/>
      <c r="W16" s="18"/>
      <c r="X16" s="19">
        <v>7</v>
      </c>
    </row>
    <row r="17" spans="1:24" s="19" customFormat="1" ht="28" customHeight="1" x14ac:dyDescent="0.2">
      <c r="A17" s="26">
        <v>8</v>
      </c>
      <c r="B17" s="30" t="s">
        <v>29</v>
      </c>
      <c r="C17" s="28">
        <v>0</v>
      </c>
      <c r="D17" s="29" t="e">
        <f t="shared" si="0"/>
        <v>#DIV/0!</v>
      </c>
      <c r="E17" s="28">
        <v>0</v>
      </c>
      <c r="F17" s="29">
        <v>0</v>
      </c>
      <c r="G17" s="29" t="e">
        <f t="shared" si="1"/>
        <v>#DIV/0!</v>
      </c>
      <c r="H17" s="28">
        <v>0</v>
      </c>
      <c r="I17" s="29">
        <v>0</v>
      </c>
      <c r="J17" s="29" t="e">
        <f t="shared" si="2"/>
        <v>#DIV/0!</v>
      </c>
      <c r="K17" s="29">
        <v>0</v>
      </c>
      <c r="L17" s="29">
        <f t="shared" si="3"/>
        <v>0</v>
      </c>
      <c r="M17" s="28">
        <f t="shared" si="4"/>
        <v>0</v>
      </c>
      <c r="N17" s="29">
        <v>0</v>
      </c>
      <c r="O17" s="29" t="e">
        <f t="shared" si="5"/>
        <v>#DIV/0!</v>
      </c>
      <c r="P17" s="29">
        <v>0</v>
      </c>
      <c r="Q17" s="29" t="e">
        <f t="shared" si="6"/>
        <v>#DIV/0!</v>
      </c>
      <c r="R17" s="29">
        <v>0</v>
      </c>
      <c r="S17" s="18"/>
      <c r="T17" s="18"/>
      <c r="U17" s="18"/>
      <c r="V17" s="18"/>
      <c r="W17" s="18"/>
      <c r="X17" s="19">
        <v>8</v>
      </c>
    </row>
    <row r="18" spans="1:24" s="19" customFormat="1" ht="28" customHeight="1" x14ac:dyDescent="0.2">
      <c r="A18" s="26">
        <v>9</v>
      </c>
      <c r="B18" s="30" t="s">
        <v>30</v>
      </c>
      <c r="C18" s="28">
        <v>0</v>
      </c>
      <c r="D18" s="29" t="e">
        <f t="shared" si="0"/>
        <v>#DIV/0!</v>
      </c>
      <c r="E18" s="28">
        <v>0</v>
      </c>
      <c r="F18" s="29">
        <v>0</v>
      </c>
      <c r="G18" s="29" t="e">
        <f t="shared" si="1"/>
        <v>#DIV/0!</v>
      </c>
      <c r="H18" s="28">
        <v>0</v>
      </c>
      <c r="I18" s="29">
        <v>0</v>
      </c>
      <c r="J18" s="29" t="e">
        <f t="shared" si="2"/>
        <v>#DIV/0!</v>
      </c>
      <c r="K18" s="29">
        <v>0</v>
      </c>
      <c r="L18" s="29">
        <f t="shared" si="3"/>
        <v>0</v>
      </c>
      <c r="M18" s="28">
        <f t="shared" si="4"/>
        <v>0</v>
      </c>
      <c r="N18" s="29">
        <v>0</v>
      </c>
      <c r="O18" s="29" t="e">
        <f t="shared" si="5"/>
        <v>#DIV/0!</v>
      </c>
      <c r="P18" s="29">
        <v>0</v>
      </c>
      <c r="Q18" s="29" t="e">
        <f t="shared" si="6"/>
        <v>#DIV/0!</v>
      </c>
      <c r="R18" s="29">
        <v>0</v>
      </c>
      <c r="S18" s="18"/>
      <c r="T18" s="18"/>
      <c r="U18" s="18"/>
      <c r="V18" s="18"/>
      <c r="W18" s="18"/>
      <c r="X18" s="19">
        <v>9</v>
      </c>
    </row>
    <row r="19" spans="1:24" s="19" customFormat="1" ht="28" customHeight="1" x14ac:dyDescent="0.2">
      <c r="A19" s="26">
        <v>10</v>
      </c>
      <c r="B19" s="30" t="s">
        <v>31</v>
      </c>
      <c r="C19" s="28">
        <v>0</v>
      </c>
      <c r="D19" s="29" t="e">
        <f t="shared" si="0"/>
        <v>#DIV/0!</v>
      </c>
      <c r="E19" s="28">
        <v>0</v>
      </c>
      <c r="F19" s="29">
        <v>0</v>
      </c>
      <c r="G19" s="29" t="e">
        <f t="shared" si="1"/>
        <v>#DIV/0!</v>
      </c>
      <c r="H19" s="28">
        <v>0</v>
      </c>
      <c r="I19" s="29">
        <v>0</v>
      </c>
      <c r="J19" s="29" t="e">
        <f t="shared" si="2"/>
        <v>#DIV/0!</v>
      </c>
      <c r="K19" s="29">
        <v>0</v>
      </c>
      <c r="L19" s="29">
        <f t="shared" si="3"/>
        <v>0</v>
      </c>
      <c r="M19" s="28">
        <f t="shared" si="4"/>
        <v>0</v>
      </c>
      <c r="N19" s="29">
        <v>0</v>
      </c>
      <c r="O19" s="29" t="e">
        <f t="shared" si="5"/>
        <v>#DIV/0!</v>
      </c>
      <c r="P19" s="29">
        <v>0</v>
      </c>
      <c r="Q19" s="29" t="e">
        <f t="shared" si="6"/>
        <v>#DIV/0!</v>
      </c>
      <c r="R19" s="29">
        <v>0</v>
      </c>
      <c r="S19" s="18"/>
      <c r="T19" s="18"/>
      <c r="U19" s="18"/>
      <c r="V19" s="18"/>
      <c r="W19" s="18"/>
      <c r="X19" s="19">
        <v>10</v>
      </c>
    </row>
    <row r="20" spans="1:24" s="19" customFormat="1" ht="28" customHeight="1" x14ac:dyDescent="0.2">
      <c r="A20" s="26">
        <v>11</v>
      </c>
      <c r="B20" s="30" t="s">
        <v>32</v>
      </c>
      <c r="C20" s="28">
        <v>0</v>
      </c>
      <c r="D20" s="29" t="e">
        <f t="shared" si="0"/>
        <v>#DIV/0!</v>
      </c>
      <c r="E20" s="28">
        <v>0</v>
      </c>
      <c r="F20" s="29">
        <v>0</v>
      </c>
      <c r="G20" s="29" t="e">
        <f t="shared" si="1"/>
        <v>#DIV/0!</v>
      </c>
      <c r="H20" s="28">
        <v>0</v>
      </c>
      <c r="I20" s="29">
        <v>0</v>
      </c>
      <c r="J20" s="29" t="e">
        <f t="shared" si="2"/>
        <v>#DIV/0!</v>
      </c>
      <c r="K20" s="29">
        <v>0</v>
      </c>
      <c r="L20" s="29">
        <f t="shared" si="3"/>
        <v>0</v>
      </c>
      <c r="M20" s="28">
        <f t="shared" si="4"/>
        <v>0</v>
      </c>
      <c r="N20" s="29">
        <v>0</v>
      </c>
      <c r="O20" s="29" t="e">
        <f t="shared" si="5"/>
        <v>#DIV/0!</v>
      </c>
      <c r="P20" s="29">
        <v>0</v>
      </c>
      <c r="Q20" s="29" t="e">
        <f t="shared" si="6"/>
        <v>#DIV/0!</v>
      </c>
      <c r="R20" s="29">
        <v>0</v>
      </c>
      <c r="S20" s="18"/>
      <c r="T20" s="18"/>
      <c r="U20" s="18"/>
      <c r="V20" s="18"/>
      <c r="W20" s="18"/>
      <c r="X20" s="19">
        <v>11</v>
      </c>
    </row>
    <row r="21" spans="1:24" s="19" customFormat="1" ht="28" customHeight="1" x14ac:dyDescent="0.2">
      <c r="A21" s="26">
        <v>12</v>
      </c>
      <c r="B21" s="30" t="s">
        <v>79</v>
      </c>
      <c r="C21" s="28">
        <v>0</v>
      </c>
      <c r="D21" s="29" t="e">
        <f t="shared" si="0"/>
        <v>#DIV/0!</v>
      </c>
      <c r="E21" s="28">
        <v>0</v>
      </c>
      <c r="F21" s="29">
        <v>0</v>
      </c>
      <c r="G21" s="29" t="e">
        <f t="shared" si="1"/>
        <v>#DIV/0!</v>
      </c>
      <c r="H21" s="28">
        <v>0</v>
      </c>
      <c r="I21" s="29">
        <v>0</v>
      </c>
      <c r="J21" s="29" t="e">
        <f t="shared" si="2"/>
        <v>#DIV/0!</v>
      </c>
      <c r="K21" s="29">
        <v>0</v>
      </c>
      <c r="L21" s="29">
        <f t="shared" si="3"/>
        <v>0</v>
      </c>
      <c r="M21" s="28">
        <f t="shared" si="4"/>
        <v>0</v>
      </c>
      <c r="N21" s="29">
        <v>0</v>
      </c>
      <c r="O21" s="29" t="e">
        <f t="shared" si="5"/>
        <v>#DIV/0!</v>
      </c>
      <c r="P21" s="29">
        <v>0</v>
      </c>
      <c r="Q21" s="29" t="e">
        <f t="shared" si="6"/>
        <v>#DIV/0!</v>
      </c>
      <c r="R21" s="29">
        <v>0</v>
      </c>
      <c r="S21" s="18"/>
      <c r="T21" s="18"/>
      <c r="U21" s="18"/>
      <c r="V21" s="18"/>
      <c r="W21" s="18"/>
      <c r="X21" s="19">
        <v>12</v>
      </c>
    </row>
    <row r="22" spans="1:24" s="19" customFormat="1" ht="28" customHeight="1" x14ac:dyDescent="0.2">
      <c r="A22" s="26">
        <v>13</v>
      </c>
      <c r="B22" s="30" t="s">
        <v>33</v>
      </c>
      <c r="C22" s="28">
        <v>0</v>
      </c>
      <c r="D22" s="29" t="e">
        <f t="shared" si="0"/>
        <v>#DIV/0!</v>
      </c>
      <c r="E22" s="28">
        <v>0</v>
      </c>
      <c r="F22" s="29">
        <v>0</v>
      </c>
      <c r="G22" s="29" t="e">
        <f t="shared" si="1"/>
        <v>#DIV/0!</v>
      </c>
      <c r="H22" s="28">
        <v>0</v>
      </c>
      <c r="I22" s="29">
        <v>0</v>
      </c>
      <c r="J22" s="29" t="e">
        <f t="shared" si="2"/>
        <v>#DIV/0!</v>
      </c>
      <c r="K22" s="29">
        <v>0</v>
      </c>
      <c r="L22" s="29">
        <f t="shared" si="3"/>
        <v>0</v>
      </c>
      <c r="M22" s="28">
        <f t="shared" si="4"/>
        <v>0</v>
      </c>
      <c r="N22" s="29">
        <v>0</v>
      </c>
      <c r="O22" s="29" t="e">
        <f t="shared" si="5"/>
        <v>#DIV/0!</v>
      </c>
      <c r="P22" s="29">
        <v>0</v>
      </c>
      <c r="Q22" s="29" t="e">
        <f t="shared" si="6"/>
        <v>#DIV/0!</v>
      </c>
      <c r="R22" s="29">
        <v>0</v>
      </c>
      <c r="S22" s="18"/>
      <c r="T22" s="18"/>
      <c r="U22" s="18"/>
      <c r="V22" s="18"/>
      <c r="W22" s="18"/>
      <c r="X22" s="19">
        <v>13</v>
      </c>
    </row>
    <row r="23" spans="1:24" s="19" customFormat="1" ht="28" customHeight="1" x14ac:dyDescent="0.2">
      <c r="A23" s="26">
        <v>14</v>
      </c>
      <c r="B23" s="30" t="s">
        <v>78</v>
      </c>
      <c r="C23" s="28">
        <v>0</v>
      </c>
      <c r="D23" s="29" t="e">
        <f t="shared" si="0"/>
        <v>#DIV/0!</v>
      </c>
      <c r="E23" s="28">
        <v>0</v>
      </c>
      <c r="F23" s="29">
        <v>0</v>
      </c>
      <c r="G23" s="29" t="e">
        <f t="shared" si="1"/>
        <v>#DIV/0!</v>
      </c>
      <c r="H23" s="28">
        <v>0</v>
      </c>
      <c r="I23" s="29">
        <v>0</v>
      </c>
      <c r="J23" s="29" t="e">
        <f t="shared" si="2"/>
        <v>#DIV/0!</v>
      </c>
      <c r="K23" s="29">
        <v>0</v>
      </c>
      <c r="L23" s="29">
        <f t="shared" si="3"/>
        <v>0</v>
      </c>
      <c r="M23" s="28">
        <f t="shared" si="4"/>
        <v>0</v>
      </c>
      <c r="N23" s="29">
        <v>0</v>
      </c>
      <c r="O23" s="29" t="e">
        <f t="shared" si="5"/>
        <v>#DIV/0!</v>
      </c>
      <c r="P23" s="29">
        <v>0</v>
      </c>
      <c r="Q23" s="29" t="e">
        <f t="shared" si="6"/>
        <v>#DIV/0!</v>
      </c>
      <c r="R23" s="29">
        <v>0</v>
      </c>
      <c r="S23" s="18"/>
      <c r="T23" s="18"/>
      <c r="U23" s="18"/>
      <c r="V23" s="18"/>
      <c r="W23" s="18"/>
      <c r="X23" s="19">
        <v>14</v>
      </c>
    </row>
    <row r="24" spans="1:24" s="19" customFormat="1" ht="28" customHeight="1" x14ac:dyDescent="0.2">
      <c r="A24" s="26">
        <v>15</v>
      </c>
      <c r="B24" s="30" t="s">
        <v>34</v>
      </c>
      <c r="C24" s="28">
        <v>0</v>
      </c>
      <c r="D24" s="29" t="e">
        <f t="shared" si="0"/>
        <v>#DIV/0!</v>
      </c>
      <c r="E24" s="28">
        <v>0</v>
      </c>
      <c r="F24" s="29">
        <v>0</v>
      </c>
      <c r="G24" s="29" t="e">
        <f t="shared" si="1"/>
        <v>#DIV/0!</v>
      </c>
      <c r="H24" s="28">
        <v>0</v>
      </c>
      <c r="I24" s="29">
        <v>0</v>
      </c>
      <c r="J24" s="29" t="e">
        <f t="shared" si="2"/>
        <v>#DIV/0!</v>
      </c>
      <c r="K24" s="29">
        <v>0</v>
      </c>
      <c r="L24" s="29">
        <f t="shared" si="3"/>
        <v>0</v>
      </c>
      <c r="M24" s="28">
        <f t="shared" si="4"/>
        <v>0</v>
      </c>
      <c r="N24" s="29">
        <v>0</v>
      </c>
      <c r="O24" s="29" t="e">
        <f t="shared" si="5"/>
        <v>#DIV/0!</v>
      </c>
      <c r="P24" s="29">
        <v>0</v>
      </c>
      <c r="Q24" s="29" t="e">
        <f t="shared" si="6"/>
        <v>#DIV/0!</v>
      </c>
      <c r="R24" s="29">
        <v>0</v>
      </c>
      <c r="S24" s="18"/>
      <c r="T24" s="18"/>
      <c r="U24" s="18"/>
      <c r="V24" s="18"/>
      <c r="W24" s="18"/>
      <c r="X24" s="19">
        <v>15</v>
      </c>
    </row>
    <row r="25" spans="1:24" s="19" customFormat="1" ht="28" customHeight="1" x14ac:dyDescent="0.2">
      <c r="A25" s="26">
        <v>16</v>
      </c>
      <c r="B25" s="30" t="s">
        <v>35</v>
      </c>
      <c r="C25" s="28">
        <v>0</v>
      </c>
      <c r="D25" s="29" t="e">
        <f t="shared" si="0"/>
        <v>#DIV/0!</v>
      </c>
      <c r="E25" s="28">
        <v>0</v>
      </c>
      <c r="F25" s="29">
        <v>0</v>
      </c>
      <c r="G25" s="29" t="e">
        <f t="shared" si="1"/>
        <v>#DIV/0!</v>
      </c>
      <c r="H25" s="28">
        <v>0</v>
      </c>
      <c r="I25" s="29">
        <v>0</v>
      </c>
      <c r="J25" s="29" t="e">
        <f t="shared" si="2"/>
        <v>#DIV/0!</v>
      </c>
      <c r="K25" s="29">
        <v>0</v>
      </c>
      <c r="L25" s="29">
        <f t="shared" si="3"/>
        <v>0</v>
      </c>
      <c r="M25" s="28">
        <f t="shared" si="4"/>
        <v>0</v>
      </c>
      <c r="N25" s="29">
        <v>0</v>
      </c>
      <c r="O25" s="29" t="e">
        <f t="shared" si="5"/>
        <v>#DIV/0!</v>
      </c>
      <c r="P25" s="29">
        <v>0</v>
      </c>
      <c r="Q25" s="29" t="e">
        <f t="shared" si="6"/>
        <v>#DIV/0!</v>
      </c>
      <c r="R25" s="29">
        <v>0</v>
      </c>
      <c r="S25" s="18"/>
      <c r="T25" s="18"/>
      <c r="U25" s="18"/>
      <c r="V25" s="18"/>
      <c r="W25" s="18"/>
      <c r="X25" s="19">
        <v>16</v>
      </c>
    </row>
    <row r="26" spans="1:24" s="19" customFormat="1" ht="28" customHeight="1" x14ac:dyDescent="0.2">
      <c r="A26" s="26">
        <v>17</v>
      </c>
      <c r="B26" s="30" t="s">
        <v>36</v>
      </c>
      <c r="C26" s="28">
        <v>0</v>
      </c>
      <c r="D26" s="29" t="e">
        <f t="shared" si="0"/>
        <v>#DIV/0!</v>
      </c>
      <c r="E26" s="28">
        <v>0</v>
      </c>
      <c r="F26" s="29">
        <v>0</v>
      </c>
      <c r="G26" s="29" t="e">
        <f t="shared" si="1"/>
        <v>#DIV/0!</v>
      </c>
      <c r="H26" s="28">
        <v>0</v>
      </c>
      <c r="I26" s="29">
        <v>0</v>
      </c>
      <c r="J26" s="29" t="e">
        <f t="shared" si="2"/>
        <v>#DIV/0!</v>
      </c>
      <c r="K26" s="29">
        <v>0</v>
      </c>
      <c r="L26" s="29">
        <f t="shared" si="3"/>
        <v>0</v>
      </c>
      <c r="M26" s="28">
        <f t="shared" si="4"/>
        <v>0</v>
      </c>
      <c r="N26" s="29">
        <v>0</v>
      </c>
      <c r="O26" s="29" t="e">
        <f t="shared" si="5"/>
        <v>#DIV/0!</v>
      </c>
      <c r="P26" s="29">
        <v>0</v>
      </c>
      <c r="Q26" s="29" t="e">
        <f t="shared" si="6"/>
        <v>#DIV/0!</v>
      </c>
      <c r="R26" s="29">
        <v>0</v>
      </c>
      <c r="S26" s="18"/>
      <c r="T26" s="18"/>
      <c r="U26" s="18"/>
      <c r="V26" s="18"/>
      <c r="W26" s="18"/>
      <c r="X26" s="19">
        <v>17</v>
      </c>
    </row>
    <row r="27" spans="1:24" s="19" customFormat="1" ht="28" customHeight="1" x14ac:dyDescent="0.2">
      <c r="A27" s="26">
        <v>18</v>
      </c>
      <c r="B27" s="30" t="s">
        <v>37</v>
      </c>
      <c r="C27" s="28">
        <v>0</v>
      </c>
      <c r="D27" s="29" t="e">
        <f t="shared" si="0"/>
        <v>#DIV/0!</v>
      </c>
      <c r="E27" s="28">
        <v>0</v>
      </c>
      <c r="F27" s="29">
        <v>0</v>
      </c>
      <c r="G27" s="29" t="e">
        <f t="shared" si="1"/>
        <v>#DIV/0!</v>
      </c>
      <c r="H27" s="28">
        <v>0</v>
      </c>
      <c r="I27" s="29">
        <v>0</v>
      </c>
      <c r="J27" s="29" t="e">
        <f t="shared" si="2"/>
        <v>#DIV/0!</v>
      </c>
      <c r="K27" s="29">
        <v>0</v>
      </c>
      <c r="L27" s="29">
        <f t="shared" si="3"/>
        <v>0</v>
      </c>
      <c r="M27" s="28">
        <f t="shared" si="4"/>
        <v>0</v>
      </c>
      <c r="N27" s="29">
        <v>0</v>
      </c>
      <c r="O27" s="29" t="e">
        <f t="shared" si="5"/>
        <v>#DIV/0!</v>
      </c>
      <c r="P27" s="29">
        <v>0</v>
      </c>
      <c r="Q27" s="29" t="e">
        <f t="shared" si="6"/>
        <v>#DIV/0!</v>
      </c>
      <c r="R27" s="29">
        <v>0</v>
      </c>
      <c r="S27" s="18"/>
      <c r="T27" s="18"/>
      <c r="U27" s="18"/>
      <c r="V27" s="18"/>
      <c r="W27" s="18"/>
      <c r="X27" s="19">
        <v>18</v>
      </c>
    </row>
    <row r="28" spans="1:24" s="19" customFormat="1" ht="28" customHeight="1" x14ac:dyDescent="0.2">
      <c r="A28" s="26">
        <v>19</v>
      </c>
      <c r="B28" s="30" t="s">
        <v>38</v>
      </c>
      <c r="C28" s="28">
        <v>0</v>
      </c>
      <c r="D28" s="29" t="e">
        <f t="shared" si="0"/>
        <v>#DIV/0!</v>
      </c>
      <c r="E28" s="28">
        <v>0</v>
      </c>
      <c r="F28" s="29">
        <v>0</v>
      </c>
      <c r="G28" s="29" t="e">
        <f t="shared" si="1"/>
        <v>#DIV/0!</v>
      </c>
      <c r="H28" s="28">
        <v>0</v>
      </c>
      <c r="I28" s="29">
        <v>0</v>
      </c>
      <c r="J28" s="29" t="e">
        <f t="shared" si="2"/>
        <v>#DIV/0!</v>
      </c>
      <c r="K28" s="29">
        <v>0</v>
      </c>
      <c r="L28" s="29">
        <f t="shared" si="3"/>
        <v>0</v>
      </c>
      <c r="M28" s="28">
        <f t="shared" si="4"/>
        <v>0</v>
      </c>
      <c r="N28" s="29">
        <v>0</v>
      </c>
      <c r="O28" s="29" t="e">
        <f t="shared" si="5"/>
        <v>#DIV/0!</v>
      </c>
      <c r="P28" s="29">
        <v>0</v>
      </c>
      <c r="Q28" s="29" t="e">
        <f t="shared" si="6"/>
        <v>#DIV/0!</v>
      </c>
      <c r="R28" s="29">
        <v>0</v>
      </c>
      <c r="S28" s="18"/>
      <c r="T28" s="18"/>
      <c r="U28" s="18"/>
      <c r="V28" s="18"/>
      <c r="W28" s="18"/>
      <c r="X28" s="19">
        <v>19</v>
      </c>
    </row>
    <row r="29" spans="1:24" s="19" customFormat="1" ht="28" customHeight="1" x14ac:dyDescent="0.2">
      <c r="A29" s="26">
        <v>20</v>
      </c>
      <c r="B29" s="30" t="s">
        <v>39</v>
      </c>
      <c r="C29" s="28">
        <v>0</v>
      </c>
      <c r="D29" s="29" t="e">
        <f t="shared" si="0"/>
        <v>#DIV/0!</v>
      </c>
      <c r="E29" s="28">
        <v>0</v>
      </c>
      <c r="F29" s="29">
        <v>0</v>
      </c>
      <c r="G29" s="29" t="e">
        <f t="shared" si="1"/>
        <v>#DIV/0!</v>
      </c>
      <c r="H29" s="28">
        <v>0</v>
      </c>
      <c r="I29" s="29">
        <v>0</v>
      </c>
      <c r="J29" s="29" t="e">
        <f t="shared" si="2"/>
        <v>#DIV/0!</v>
      </c>
      <c r="K29" s="29">
        <v>0</v>
      </c>
      <c r="L29" s="29">
        <f t="shared" si="3"/>
        <v>0</v>
      </c>
      <c r="M29" s="28">
        <f t="shared" si="4"/>
        <v>0</v>
      </c>
      <c r="N29" s="29">
        <v>0</v>
      </c>
      <c r="O29" s="29" t="e">
        <f t="shared" si="5"/>
        <v>#DIV/0!</v>
      </c>
      <c r="P29" s="29">
        <v>0</v>
      </c>
      <c r="Q29" s="29" t="e">
        <f t="shared" si="6"/>
        <v>#DIV/0!</v>
      </c>
      <c r="R29" s="29">
        <v>0</v>
      </c>
      <c r="S29" s="18"/>
      <c r="T29" s="18"/>
      <c r="U29" s="18"/>
      <c r="V29" s="18"/>
      <c r="W29" s="18"/>
      <c r="X29" s="19">
        <v>20</v>
      </c>
    </row>
    <row r="30" spans="1:24" s="19" customFormat="1" ht="28" customHeight="1" x14ac:dyDescent="0.2">
      <c r="A30" s="26">
        <v>21</v>
      </c>
      <c r="B30" s="30" t="s">
        <v>40</v>
      </c>
      <c r="C30" s="28">
        <v>0</v>
      </c>
      <c r="D30" s="29" t="e">
        <f t="shared" si="0"/>
        <v>#DIV/0!</v>
      </c>
      <c r="E30" s="28">
        <v>0</v>
      </c>
      <c r="F30" s="29">
        <v>0</v>
      </c>
      <c r="G30" s="29" t="e">
        <f t="shared" si="1"/>
        <v>#DIV/0!</v>
      </c>
      <c r="H30" s="28">
        <v>0</v>
      </c>
      <c r="I30" s="29">
        <v>0</v>
      </c>
      <c r="J30" s="29" t="e">
        <f t="shared" si="2"/>
        <v>#DIV/0!</v>
      </c>
      <c r="K30" s="29">
        <v>0</v>
      </c>
      <c r="L30" s="29">
        <f t="shared" si="3"/>
        <v>0</v>
      </c>
      <c r="M30" s="28">
        <f t="shared" si="4"/>
        <v>0</v>
      </c>
      <c r="N30" s="29">
        <v>0</v>
      </c>
      <c r="O30" s="29" t="e">
        <f t="shared" si="5"/>
        <v>#DIV/0!</v>
      </c>
      <c r="P30" s="29">
        <v>0</v>
      </c>
      <c r="Q30" s="29" t="e">
        <f t="shared" si="6"/>
        <v>#DIV/0!</v>
      </c>
      <c r="R30" s="29">
        <v>0</v>
      </c>
      <c r="S30" s="18"/>
      <c r="T30" s="18"/>
      <c r="U30" s="18"/>
      <c r="V30" s="18"/>
      <c r="W30" s="18"/>
      <c r="X30" s="19">
        <v>21</v>
      </c>
    </row>
    <row r="31" spans="1:24" s="19" customFormat="1" ht="28" customHeight="1" x14ac:dyDescent="0.2">
      <c r="A31" s="26">
        <v>22</v>
      </c>
      <c r="B31" s="30" t="s">
        <v>41</v>
      </c>
      <c r="C31" s="28">
        <v>0</v>
      </c>
      <c r="D31" s="29" t="e">
        <f t="shared" si="0"/>
        <v>#DIV/0!</v>
      </c>
      <c r="E31" s="28">
        <v>0</v>
      </c>
      <c r="F31" s="29">
        <v>0</v>
      </c>
      <c r="G31" s="29" t="e">
        <f t="shared" si="1"/>
        <v>#DIV/0!</v>
      </c>
      <c r="H31" s="28">
        <v>0</v>
      </c>
      <c r="I31" s="29">
        <v>0</v>
      </c>
      <c r="J31" s="29" t="e">
        <f t="shared" si="2"/>
        <v>#DIV/0!</v>
      </c>
      <c r="K31" s="29">
        <v>0</v>
      </c>
      <c r="L31" s="29">
        <f t="shared" si="3"/>
        <v>0</v>
      </c>
      <c r="M31" s="28">
        <f t="shared" si="4"/>
        <v>0</v>
      </c>
      <c r="N31" s="29">
        <v>0</v>
      </c>
      <c r="O31" s="29" t="e">
        <f t="shared" si="5"/>
        <v>#DIV/0!</v>
      </c>
      <c r="P31" s="29">
        <v>0</v>
      </c>
      <c r="Q31" s="29" t="e">
        <f t="shared" si="6"/>
        <v>#DIV/0!</v>
      </c>
      <c r="R31" s="29">
        <v>0</v>
      </c>
      <c r="S31" s="18"/>
      <c r="T31" s="18"/>
      <c r="U31" s="18"/>
      <c r="V31" s="18"/>
      <c r="W31" s="18"/>
      <c r="X31" s="19">
        <v>22</v>
      </c>
    </row>
    <row r="32" spans="1:24" s="19" customFormat="1" ht="28" customHeight="1" x14ac:dyDescent="0.2">
      <c r="A32" s="26">
        <v>23</v>
      </c>
      <c r="B32" s="30" t="s">
        <v>42</v>
      </c>
      <c r="C32" s="28">
        <v>0</v>
      </c>
      <c r="D32" s="29" t="e">
        <f t="shared" si="0"/>
        <v>#DIV/0!</v>
      </c>
      <c r="E32" s="28">
        <v>0</v>
      </c>
      <c r="F32" s="29">
        <v>0</v>
      </c>
      <c r="G32" s="29" t="e">
        <f t="shared" si="1"/>
        <v>#DIV/0!</v>
      </c>
      <c r="H32" s="28">
        <v>0</v>
      </c>
      <c r="I32" s="29">
        <v>0</v>
      </c>
      <c r="J32" s="29" t="e">
        <f t="shared" si="2"/>
        <v>#DIV/0!</v>
      </c>
      <c r="K32" s="29">
        <v>0</v>
      </c>
      <c r="L32" s="29">
        <f t="shared" si="3"/>
        <v>0</v>
      </c>
      <c r="M32" s="28">
        <f t="shared" si="4"/>
        <v>0</v>
      </c>
      <c r="N32" s="29">
        <v>0</v>
      </c>
      <c r="O32" s="29" t="e">
        <f t="shared" si="5"/>
        <v>#DIV/0!</v>
      </c>
      <c r="P32" s="29">
        <v>0</v>
      </c>
      <c r="Q32" s="29" t="e">
        <f t="shared" si="6"/>
        <v>#DIV/0!</v>
      </c>
      <c r="R32" s="29">
        <v>0</v>
      </c>
      <c r="S32" s="18"/>
      <c r="T32" s="18"/>
      <c r="U32" s="18"/>
      <c r="V32" s="18"/>
      <c r="W32" s="18"/>
      <c r="X32" s="19">
        <v>23</v>
      </c>
    </row>
    <row r="33" spans="1:24" s="19" customFormat="1" ht="28" customHeight="1" x14ac:dyDescent="0.2">
      <c r="A33" s="26">
        <v>24</v>
      </c>
      <c r="B33" s="30" t="s">
        <v>43</v>
      </c>
      <c r="C33" s="28">
        <v>0</v>
      </c>
      <c r="D33" s="29" t="e">
        <f t="shared" si="0"/>
        <v>#DIV/0!</v>
      </c>
      <c r="E33" s="28">
        <v>0</v>
      </c>
      <c r="F33" s="29">
        <v>0</v>
      </c>
      <c r="G33" s="29" t="e">
        <f t="shared" si="1"/>
        <v>#DIV/0!</v>
      </c>
      <c r="H33" s="28">
        <v>0</v>
      </c>
      <c r="I33" s="29">
        <v>0</v>
      </c>
      <c r="J33" s="29" t="e">
        <f t="shared" si="2"/>
        <v>#DIV/0!</v>
      </c>
      <c r="K33" s="29">
        <v>0</v>
      </c>
      <c r="L33" s="29">
        <f t="shared" si="3"/>
        <v>0</v>
      </c>
      <c r="M33" s="28">
        <f t="shared" si="4"/>
        <v>0</v>
      </c>
      <c r="N33" s="29">
        <v>0</v>
      </c>
      <c r="O33" s="29" t="e">
        <f t="shared" si="5"/>
        <v>#DIV/0!</v>
      </c>
      <c r="P33" s="29">
        <v>0</v>
      </c>
      <c r="Q33" s="29" t="e">
        <f t="shared" si="6"/>
        <v>#DIV/0!</v>
      </c>
      <c r="R33" s="29">
        <v>0</v>
      </c>
      <c r="S33" s="18"/>
      <c r="T33" s="18"/>
      <c r="U33" s="18"/>
      <c r="V33" s="18"/>
      <c r="W33" s="18"/>
      <c r="X33" s="19">
        <v>24</v>
      </c>
    </row>
    <row r="34" spans="1:24" s="19" customFormat="1" ht="28" customHeight="1" x14ac:dyDescent="0.2">
      <c r="A34" s="26">
        <v>25</v>
      </c>
      <c r="B34" s="30" t="s">
        <v>44</v>
      </c>
      <c r="C34" s="28">
        <v>0</v>
      </c>
      <c r="D34" s="29" t="e">
        <f t="shared" si="0"/>
        <v>#DIV/0!</v>
      </c>
      <c r="E34" s="28">
        <v>0</v>
      </c>
      <c r="F34" s="29">
        <v>0</v>
      </c>
      <c r="G34" s="29" t="e">
        <f t="shared" si="1"/>
        <v>#DIV/0!</v>
      </c>
      <c r="H34" s="28">
        <v>0</v>
      </c>
      <c r="I34" s="29">
        <v>0</v>
      </c>
      <c r="J34" s="29" t="e">
        <f t="shared" si="2"/>
        <v>#DIV/0!</v>
      </c>
      <c r="K34" s="29">
        <v>0</v>
      </c>
      <c r="L34" s="29">
        <f t="shared" si="3"/>
        <v>0</v>
      </c>
      <c r="M34" s="28">
        <f t="shared" si="4"/>
        <v>0</v>
      </c>
      <c r="N34" s="29">
        <v>0</v>
      </c>
      <c r="O34" s="29" t="e">
        <f t="shared" si="5"/>
        <v>#DIV/0!</v>
      </c>
      <c r="P34" s="29">
        <v>0</v>
      </c>
      <c r="Q34" s="29" t="e">
        <f t="shared" si="6"/>
        <v>#DIV/0!</v>
      </c>
      <c r="R34" s="29">
        <v>0</v>
      </c>
      <c r="S34" s="18"/>
      <c r="T34" s="18"/>
      <c r="U34" s="18"/>
      <c r="V34" s="18"/>
      <c r="W34" s="18"/>
      <c r="X34" s="19">
        <v>25</v>
      </c>
    </row>
    <row r="35" spans="1:24" s="19" customFormat="1" ht="28" customHeight="1" x14ac:dyDescent="0.2">
      <c r="A35" s="26">
        <v>26</v>
      </c>
      <c r="B35" s="30" t="s">
        <v>45</v>
      </c>
      <c r="C35" s="28">
        <v>0</v>
      </c>
      <c r="D35" s="29" t="e">
        <f t="shared" si="0"/>
        <v>#DIV/0!</v>
      </c>
      <c r="E35" s="28">
        <v>0</v>
      </c>
      <c r="F35" s="29">
        <v>0</v>
      </c>
      <c r="G35" s="29" t="e">
        <f t="shared" si="1"/>
        <v>#DIV/0!</v>
      </c>
      <c r="H35" s="28">
        <v>0</v>
      </c>
      <c r="I35" s="29">
        <v>0</v>
      </c>
      <c r="J35" s="29" t="e">
        <f t="shared" si="2"/>
        <v>#DIV/0!</v>
      </c>
      <c r="K35" s="29">
        <v>0</v>
      </c>
      <c r="L35" s="29">
        <f t="shared" si="3"/>
        <v>0</v>
      </c>
      <c r="M35" s="28">
        <f t="shared" si="4"/>
        <v>0</v>
      </c>
      <c r="N35" s="29">
        <v>0</v>
      </c>
      <c r="O35" s="29" t="e">
        <f t="shared" si="5"/>
        <v>#DIV/0!</v>
      </c>
      <c r="P35" s="29">
        <v>0</v>
      </c>
      <c r="Q35" s="29" t="e">
        <f t="shared" si="6"/>
        <v>#DIV/0!</v>
      </c>
      <c r="R35" s="29">
        <v>0</v>
      </c>
      <c r="S35" s="18"/>
      <c r="T35" s="18"/>
      <c r="U35" s="18"/>
      <c r="V35" s="18"/>
      <c r="W35" s="18"/>
      <c r="X35" s="19">
        <v>26</v>
      </c>
    </row>
    <row r="36" spans="1:24" s="19" customFormat="1" ht="28" customHeight="1" x14ac:dyDescent="0.2">
      <c r="A36" s="26">
        <v>27</v>
      </c>
      <c r="B36" s="30" t="s">
        <v>46</v>
      </c>
      <c r="C36" s="28">
        <v>0</v>
      </c>
      <c r="D36" s="29" t="e">
        <f t="shared" si="0"/>
        <v>#DIV/0!</v>
      </c>
      <c r="E36" s="28">
        <v>0</v>
      </c>
      <c r="F36" s="29">
        <v>0</v>
      </c>
      <c r="G36" s="29" t="e">
        <f t="shared" si="1"/>
        <v>#DIV/0!</v>
      </c>
      <c r="H36" s="28">
        <v>0</v>
      </c>
      <c r="I36" s="29">
        <v>0</v>
      </c>
      <c r="J36" s="29" t="e">
        <f t="shared" si="2"/>
        <v>#DIV/0!</v>
      </c>
      <c r="K36" s="29">
        <v>0</v>
      </c>
      <c r="L36" s="29">
        <f t="shared" si="3"/>
        <v>0</v>
      </c>
      <c r="M36" s="28">
        <f t="shared" si="4"/>
        <v>0</v>
      </c>
      <c r="N36" s="29">
        <v>0</v>
      </c>
      <c r="O36" s="29" t="e">
        <f t="shared" si="5"/>
        <v>#DIV/0!</v>
      </c>
      <c r="P36" s="29">
        <v>0</v>
      </c>
      <c r="Q36" s="29" t="e">
        <f t="shared" si="6"/>
        <v>#DIV/0!</v>
      </c>
      <c r="R36" s="29">
        <v>0</v>
      </c>
      <c r="S36" s="18"/>
      <c r="T36" s="18"/>
      <c r="U36" s="18"/>
      <c r="V36" s="18"/>
      <c r="W36" s="18"/>
      <c r="X36" s="19">
        <v>27</v>
      </c>
    </row>
    <row r="37" spans="1:24" s="19" customFormat="1" ht="28" customHeight="1" x14ac:dyDescent="0.2">
      <c r="A37" s="26">
        <v>28</v>
      </c>
      <c r="B37" s="30" t="s">
        <v>47</v>
      </c>
      <c r="C37" s="28">
        <v>0</v>
      </c>
      <c r="D37" s="29" t="e">
        <f t="shared" si="0"/>
        <v>#DIV/0!</v>
      </c>
      <c r="E37" s="28">
        <v>0</v>
      </c>
      <c r="F37" s="29">
        <v>0</v>
      </c>
      <c r="G37" s="29" t="e">
        <f t="shared" si="1"/>
        <v>#DIV/0!</v>
      </c>
      <c r="H37" s="28">
        <v>0</v>
      </c>
      <c r="I37" s="29">
        <v>0</v>
      </c>
      <c r="J37" s="29" t="e">
        <f t="shared" si="2"/>
        <v>#DIV/0!</v>
      </c>
      <c r="K37" s="29">
        <v>0</v>
      </c>
      <c r="L37" s="29">
        <f t="shared" si="3"/>
        <v>0</v>
      </c>
      <c r="M37" s="28">
        <f t="shared" si="4"/>
        <v>0</v>
      </c>
      <c r="N37" s="29">
        <v>0</v>
      </c>
      <c r="O37" s="29" t="e">
        <f t="shared" si="5"/>
        <v>#DIV/0!</v>
      </c>
      <c r="P37" s="29">
        <v>0</v>
      </c>
      <c r="Q37" s="29" t="e">
        <f t="shared" si="6"/>
        <v>#DIV/0!</v>
      </c>
      <c r="R37" s="29">
        <v>0</v>
      </c>
      <c r="S37" s="18"/>
      <c r="T37" s="18"/>
      <c r="U37" s="18"/>
      <c r="V37" s="18"/>
      <c r="W37" s="18"/>
      <c r="X37" s="19">
        <v>28</v>
      </c>
    </row>
    <row r="38" spans="1:24" s="19" customFormat="1" ht="28" customHeight="1" x14ac:dyDescent="0.2">
      <c r="A38" s="26">
        <v>29</v>
      </c>
      <c r="B38" s="30" t="s">
        <v>48</v>
      </c>
      <c r="C38" s="28">
        <v>0</v>
      </c>
      <c r="D38" s="29" t="e">
        <f t="shared" si="0"/>
        <v>#DIV/0!</v>
      </c>
      <c r="E38" s="28">
        <v>0</v>
      </c>
      <c r="F38" s="29">
        <v>0</v>
      </c>
      <c r="G38" s="29" t="e">
        <f t="shared" si="1"/>
        <v>#DIV/0!</v>
      </c>
      <c r="H38" s="28">
        <v>0</v>
      </c>
      <c r="I38" s="29">
        <v>0</v>
      </c>
      <c r="J38" s="29" t="e">
        <f t="shared" si="2"/>
        <v>#DIV/0!</v>
      </c>
      <c r="K38" s="29">
        <v>0</v>
      </c>
      <c r="L38" s="29">
        <f t="shared" si="3"/>
        <v>0</v>
      </c>
      <c r="M38" s="28">
        <f t="shared" si="4"/>
        <v>0</v>
      </c>
      <c r="N38" s="29">
        <v>0</v>
      </c>
      <c r="O38" s="29" t="e">
        <f t="shared" si="5"/>
        <v>#DIV/0!</v>
      </c>
      <c r="P38" s="29">
        <v>0</v>
      </c>
      <c r="Q38" s="29" t="e">
        <f t="shared" si="6"/>
        <v>#DIV/0!</v>
      </c>
      <c r="R38" s="29">
        <v>0</v>
      </c>
      <c r="S38" s="18"/>
      <c r="T38" s="18"/>
      <c r="U38" s="18"/>
      <c r="V38" s="18"/>
      <c r="W38" s="18"/>
      <c r="X38" s="19">
        <v>29</v>
      </c>
    </row>
    <row r="39" spans="1:24" s="19" customFormat="1" ht="28" customHeight="1" x14ac:dyDescent="0.2">
      <c r="A39" s="26">
        <v>30</v>
      </c>
      <c r="B39" s="30" t="s">
        <v>49</v>
      </c>
      <c r="C39" s="28">
        <v>0</v>
      </c>
      <c r="D39" s="29" t="e">
        <f t="shared" si="0"/>
        <v>#DIV/0!</v>
      </c>
      <c r="E39" s="28">
        <v>0</v>
      </c>
      <c r="F39" s="29">
        <v>0</v>
      </c>
      <c r="G39" s="29" t="e">
        <f t="shared" si="1"/>
        <v>#DIV/0!</v>
      </c>
      <c r="H39" s="28">
        <v>0</v>
      </c>
      <c r="I39" s="29">
        <v>0</v>
      </c>
      <c r="J39" s="29" t="e">
        <f t="shared" si="2"/>
        <v>#DIV/0!</v>
      </c>
      <c r="K39" s="29">
        <v>0</v>
      </c>
      <c r="L39" s="29">
        <f t="shared" si="3"/>
        <v>0</v>
      </c>
      <c r="M39" s="28">
        <f t="shared" si="4"/>
        <v>0</v>
      </c>
      <c r="N39" s="29">
        <v>0</v>
      </c>
      <c r="O39" s="29" t="e">
        <f t="shared" si="5"/>
        <v>#DIV/0!</v>
      </c>
      <c r="P39" s="29">
        <v>0</v>
      </c>
      <c r="Q39" s="29" t="e">
        <f t="shared" si="6"/>
        <v>#DIV/0!</v>
      </c>
      <c r="R39" s="29">
        <v>0</v>
      </c>
      <c r="S39" s="18"/>
      <c r="T39" s="18"/>
      <c r="U39" s="18"/>
      <c r="V39" s="18"/>
      <c r="W39" s="18"/>
      <c r="X39" s="19">
        <v>30</v>
      </c>
    </row>
    <row r="40" spans="1:24" s="19" customFormat="1" ht="28" customHeight="1" x14ac:dyDescent="0.2">
      <c r="A40" s="26">
        <v>31</v>
      </c>
      <c r="B40" s="30" t="s">
        <v>50</v>
      </c>
      <c r="C40" s="28">
        <v>0</v>
      </c>
      <c r="D40" s="29" t="e">
        <f t="shared" si="0"/>
        <v>#DIV/0!</v>
      </c>
      <c r="E40" s="28">
        <v>0</v>
      </c>
      <c r="F40" s="29">
        <v>0</v>
      </c>
      <c r="G40" s="29" t="e">
        <f t="shared" si="1"/>
        <v>#DIV/0!</v>
      </c>
      <c r="H40" s="28">
        <v>0</v>
      </c>
      <c r="I40" s="29">
        <v>0</v>
      </c>
      <c r="J40" s="29" t="e">
        <f t="shared" si="2"/>
        <v>#DIV/0!</v>
      </c>
      <c r="K40" s="29">
        <v>0</v>
      </c>
      <c r="L40" s="29">
        <f t="shared" si="3"/>
        <v>0</v>
      </c>
      <c r="M40" s="28">
        <f t="shared" si="4"/>
        <v>0</v>
      </c>
      <c r="N40" s="29">
        <v>0</v>
      </c>
      <c r="O40" s="29" t="e">
        <f t="shared" si="5"/>
        <v>#DIV/0!</v>
      </c>
      <c r="P40" s="29">
        <v>0</v>
      </c>
      <c r="Q40" s="29" t="e">
        <f t="shared" si="6"/>
        <v>#DIV/0!</v>
      </c>
      <c r="R40" s="29">
        <v>0</v>
      </c>
      <c r="S40" s="18"/>
      <c r="T40" s="18"/>
      <c r="U40" s="18"/>
      <c r="V40" s="18"/>
      <c r="W40" s="18"/>
      <c r="X40" s="19">
        <v>31</v>
      </c>
    </row>
    <row r="41" spans="1:24" s="19" customFormat="1" ht="28" customHeight="1" x14ac:dyDescent="0.2">
      <c r="A41" s="26">
        <v>32</v>
      </c>
      <c r="B41" s="30" t="s">
        <v>80</v>
      </c>
      <c r="C41" s="28">
        <v>0</v>
      </c>
      <c r="D41" s="29" t="e">
        <f t="shared" si="0"/>
        <v>#DIV/0!</v>
      </c>
      <c r="E41" s="28">
        <v>0</v>
      </c>
      <c r="F41" s="29">
        <v>0</v>
      </c>
      <c r="G41" s="29" t="e">
        <f t="shared" si="1"/>
        <v>#DIV/0!</v>
      </c>
      <c r="H41" s="28">
        <v>0</v>
      </c>
      <c r="I41" s="29">
        <v>0</v>
      </c>
      <c r="J41" s="29" t="e">
        <f t="shared" si="2"/>
        <v>#DIV/0!</v>
      </c>
      <c r="K41" s="29">
        <v>0</v>
      </c>
      <c r="L41" s="29">
        <f t="shared" si="3"/>
        <v>0</v>
      </c>
      <c r="M41" s="28">
        <f t="shared" si="4"/>
        <v>0</v>
      </c>
      <c r="N41" s="29">
        <v>0</v>
      </c>
      <c r="O41" s="29" t="e">
        <f t="shared" si="5"/>
        <v>#DIV/0!</v>
      </c>
      <c r="P41" s="29">
        <v>0</v>
      </c>
      <c r="Q41" s="29" t="e">
        <f t="shared" si="6"/>
        <v>#DIV/0!</v>
      </c>
      <c r="R41" s="29">
        <v>0</v>
      </c>
      <c r="S41" s="18"/>
      <c r="T41" s="18"/>
      <c r="U41" s="18"/>
      <c r="V41" s="18"/>
      <c r="W41" s="18"/>
      <c r="X41" s="19">
        <v>32</v>
      </c>
    </row>
    <row r="42" spans="1:24" s="19" customFormat="1" ht="28" customHeight="1" x14ac:dyDescent="0.2">
      <c r="A42" s="26">
        <v>33</v>
      </c>
      <c r="B42" s="30" t="s">
        <v>51</v>
      </c>
      <c r="C42" s="28">
        <v>0</v>
      </c>
      <c r="D42" s="29" t="e">
        <f t="shared" si="0"/>
        <v>#DIV/0!</v>
      </c>
      <c r="E42" s="28">
        <v>0</v>
      </c>
      <c r="F42" s="29">
        <v>0</v>
      </c>
      <c r="G42" s="29" t="e">
        <f t="shared" si="1"/>
        <v>#DIV/0!</v>
      </c>
      <c r="H42" s="28">
        <v>0</v>
      </c>
      <c r="I42" s="29">
        <v>0</v>
      </c>
      <c r="J42" s="29" t="e">
        <f t="shared" si="2"/>
        <v>#DIV/0!</v>
      </c>
      <c r="K42" s="29">
        <v>0</v>
      </c>
      <c r="L42" s="29">
        <f t="shared" si="3"/>
        <v>0</v>
      </c>
      <c r="M42" s="28">
        <f t="shared" si="4"/>
        <v>0</v>
      </c>
      <c r="N42" s="29">
        <v>0</v>
      </c>
      <c r="O42" s="29" t="e">
        <f t="shared" si="5"/>
        <v>#DIV/0!</v>
      </c>
      <c r="P42" s="29">
        <v>0</v>
      </c>
      <c r="Q42" s="29" t="e">
        <f t="shared" si="6"/>
        <v>#DIV/0!</v>
      </c>
      <c r="R42" s="29">
        <v>0</v>
      </c>
      <c r="S42" s="18"/>
      <c r="T42" s="18"/>
      <c r="U42" s="18"/>
      <c r="V42" s="18"/>
      <c r="W42" s="18"/>
      <c r="X42" s="19">
        <v>33</v>
      </c>
    </row>
    <row r="43" spans="1:24" s="19" customFormat="1" ht="28" customHeight="1" x14ac:dyDescent="0.2">
      <c r="A43" s="26">
        <v>34</v>
      </c>
      <c r="B43" s="30" t="s">
        <v>52</v>
      </c>
      <c r="C43" s="28">
        <v>0</v>
      </c>
      <c r="D43" s="29" t="e">
        <f t="shared" si="0"/>
        <v>#DIV/0!</v>
      </c>
      <c r="E43" s="28">
        <v>0</v>
      </c>
      <c r="F43" s="29">
        <v>0</v>
      </c>
      <c r="G43" s="29" t="e">
        <f t="shared" si="1"/>
        <v>#DIV/0!</v>
      </c>
      <c r="H43" s="28">
        <v>0</v>
      </c>
      <c r="I43" s="29">
        <v>0</v>
      </c>
      <c r="J43" s="29" t="e">
        <f t="shared" si="2"/>
        <v>#DIV/0!</v>
      </c>
      <c r="K43" s="29">
        <v>0</v>
      </c>
      <c r="L43" s="29">
        <f t="shared" si="3"/>
        <v>0</v>
      </c>
      <c r="M43" s="28">
        <f t="shared" si="4"/>
        <v>0</v>
      </c>
      <c r="N43" s="29">
        <v>0</v>
      </c>
      <c r="O43" s="29" t="e">
        <f t="shared" si="5"/>
        <v>#DIV/0!</v>
      </c>
      <c r="P43" s="29">
        <v>0</v>
      </c>
      <c r="Q43" s="29" t="e">
        <f t="shared" si="6"/>
        <v>#DIV/0!</v>
      </c>
      <c r="R43" s="29">
        <v>0</v>
      </c>
      <c r="S43" s="18"/>
      <c r="T43" s="18"/>
      <c r="U43" s="18"/>
      <c r="V43" s="18"/>
      <c r="W43" s="18"/>
      <c r="X43" s="19">
        <v>34</v>
      </c>
    </row>
    <row r="44" spans="1:24" s="19" customFormat="1" ht="28" customHeight="1" x14ac:dyDescent="0.2">
      <c r="A44" s="26">
        <v>35</v>
      </c>
      <c r="B44" s="30" t="s">
        <v>53</v>
      </c>
      <c r="C44" s="28">
        <v>0</v>
      </c>
      <c r="D44" s="29" t="e">
        <f t="shared" si="0"/>
        <v>#DIV/0!</v>
      </c>
      <c r="E44" s="28">
        <v>0</v>
      </c>
      <c r="F44" s="29">
        <v>0</v>
      </c>
      <c r="G44" s="29" t="e">
        <f t="shared" si="1"/>
        <v>#DIV/0!</v>
      </c>
      <c r="H44" s="28">
        <v>0</v>
      </c>
      <c r="I44" s="29">
        <v>0</v>
      </c>
      <c r="J44" s="29" t="e">
        <f t="shared" si="2"/>
        <v>#DIV/0!</v>
      </c>
      <c r="K44" s="29">
        <v>0</v>
      </c>
      <c r="L44" s="29">
        <f t="shared" si="3"/>
        <v>0</v>
      </c>
      <c r="M44" s="28">
        <f t="shared" si="4"/>
        <v>0</v>
      </c>
      <c r="N44" s="29">
        <v>0</v>
      </c>
      <c r="O44" s="29" t="e">
        <f t="shared" si="5"/>
        <v>#DIV/0!</v>
      </c>
      <c r="P44" s="29">
        <v>0</v>
      </c>
      <c r="Q44" s="29" t="e">
        <f t="shared" si="6"/>
        <v>#DIV/0!</v>
      </c>
      <c r="R44" s="29">
        <v>0</v>
      </c>
      <c r="S44" s="18"/>
      <c r="T44" s="18"/>
      <c r="U44" s="18"/>
      <c r="V44" s="18"/>
      <c r="W44" s="18"/>
      <c r="X44" s="19">
        <v>35</v>
      </c>
    </row>
    <row r="45" spans="1:24" s="19" customFormat="1" ht="28" customHeight="1" x14ac:dyDescent="0.2">
      <c r="A45" s="26">
        <v>36</v>
      </c>
      <c r="B45" s="30" t="s">
        <v>54</v>
      </c>
      <c r="C45" s="28">
        <v>0</v>
      </c>
      <c r="D45" s="29" t="e">
        <f t="shared" si="0"/>
        <v>#DIV/0!</v>
      </c>
      <c r="E45" s="28">
        <v>0</v>
      </c>
      <c r="F45" s="29">
        <v>0</v>
      </c>
      <c r="G45" s="29" t="e">
        <f t="shared" si="1"/>
        <v>#DIV/0!</v>
      </c>
      <c r="H45" s="28">
        <v>0</v>
      </c>
      <c r="I45" s="29">
        <v>0</v>
      </c>
      <c r="J45" s="29" t="e">
        <f t="shared" si="2"/>
        <v>#DIV/0!</v>
      </c>
      <c r="K45" s="29">
        <v>0</v>
      </c>
      <c r="L45" s="29">
        <f t="shared" si="3"/>
        <v>0</v>
      </c>
      <c r="M45" s="28">
        <f t="shared" si="4"/>
        <v>0</v>
      </c>
      <c r="N45" s="29">
        <v>0</v>
      </c>
      <c r="O45" s="29" t="e">
        <f t="shared" si="5"/>
        <v>#DIV/0!</v>
      </c>
      <c r="P45" s="29">
        <v>0</v>
      </c>
      <c r="Q45" s="29" t="e">
        <f t="shared" si="6"/>
        <v>#DIV/0!</v>
      </c>
      <c r="R45" s="29">
        <v>0</v>
      </c>
      <c r="S45" s="18"/>
      <c r="T45" s="18"/>
      <c r="U45" s="18"/>
      <c r="V45" s="18"/>
      <c r="W45" s="18"/>
      <c r="X45" s="19">
        <v>36</v>
      </c>
    </row>
    <row r="46" spans="1:24" s="19" customFormat="1" ht="28" customHeight="1" x14ac:dyDescent="0.2">
      <c r="A46" s="26">
        <v>37</v>
      </c>
      <c r="B46" s="30" t="s">
        <v>55</v>
      </c>
      <c r="C46" s="28">
        <v>0</v>
      </c>
      <c r="D46" s="29" t="e">
        <f t="shared" si="0"/>
        <v>#DIV/0!</v>
      </c>
      <c r="E46" s="28">
        <v>0</v>
      </c>
      <c r="F46" s="29">
        <v>0</v>
      </c>
      <c r="G46" s="29" t="e">
        <f t="shared" si="1"/>
        <v>#DIV/0!</v>
      </c>
      <c r="H46" s="28">
        <v>0</v>
      </c>
      <c r="I46" s="29">
        <v>0</v>
      </c>
      <c r="J46" s="29" t="e">
        <f t="shared" si="2"/>
        <v>#DIV/0!</v>
      </c>
      <c r="K46" s="29">
        <v>0</v>
      </c>
      <c r="L46" s="29">
        <f t="shared" si="3"/>
        <v>0</v>
      </c>
      <c r="M46" s="28">
        <f t="shared" si="4"/>
        <v>0</v>
      </c>
      <c r="N46" s="29">
        <v>0</v>
      </c>
      <c r="O46" s="29" t="e">
        <f t="shared" si="5"/>
        <v>#DIV/0!</v>
      </c>
      <c r="P46" s="29">
        <v>0</v>
      </c>
      <c r="Q46" s="29" t="e">
        <f t="shared" si="6"/>
        <v>#DIV/0!</v>
      </c>
      <c r="R46" s="29">
        <v>0</v>
      </c>
      <c r="S46" s="18"/>
      <c r="T46" s="18"/>
      <c r="U46" s="18"/>
      <c r="V46" s="18"/>
      <c r="W46" s="18"/>
      <c r="X46" s="19">
        <v>37</v>
      </c>
    </row>
    <row r="47" spans="1:24" s="19" customFormat="1" ht="28" customHeight="1" x14ac:dyDescent="0.2">
      <c r="A47" s="26">
        <v>38</v>
      </c>
      <c r="B47" s="30" t="s">
        <v>56</v>
      </c>
      <c r="C47" s="28">
        <v>0</v>
      </c>
      <c r="D47" s="29" t="e">
        <f t="shared" si="0"/>
        <v>#DIV/0!</v>
      </c>
      <c r="E47" s="28">
        <v>0</v>
      </c>
      <c r="F47" s="29">
        <v>0</v>
      </c>
      <c r="G47" s="29" t="e">
        <f t="shared" si="1"/>
        <v>#DIV/0!</v>
      </c>
      <c r="H47" s="28">
        <v>0</v>
      </c>
      <c r="I47" s="29">
        <v>0</v>
      </c>
      <c r="J47" s="29" t="e">
        <f t="shared" si="2"/>
        <v>#DIV/0!</v>
      </c>
      <c r="K47" s="29">
        <v>0</v>
      </c>
      <c r="L47" s="29">
        <f t="shared" si="3"/>
        <v>0</v>
      </c>
      <c r="M47" s="28">
        <f t="shared" si="4"/>
        <v>0</v>
      </c>
      <c r="N47" s="29">
        <v>0</v>
      </c>
      <c r="O47" s="29" t="e">
        <f t="shared" si="5"/>
        <v>#DIV/0!</v>
      </c>
      <c r="P47" s="29">
        <v>0</v>
      </c>
      <c r="Q47" s="29" t="e">
        <f t="shared" si="6"/>
        <v>#DIV/0!</v>
      </c>
      <c r="R47" s="29">
        <v>0</v>
      </c>
      <c r="S47" s="18"/>
      <c r="T47" s="18"/>
      <c r="U47" s="18"/>
      <c r="V47" s="18"/>
      <c r="W47" s="18"/>
      <c r="X47" s="19">
        <v>38</v>
      </c>
    </row>
    <row r="48" spans="1:24" s="19" customFormat="1" ht="28" customHeight="1" x14ac:dyDescent="0.2">
      <c r="A48" s="26">
        <v>39</v>
      </c>
      <c r="B48" s="30" t="s">
        <v>57</v>
      </c>
      <c r="C48" s="28">
        <v>0</v>
      </c>
      <c r="D48" s="29" t="e">
        <f t="shared" si="0"/>
        <v>#DIV/0!</v>
      </c>
      <c r="E48" s="28">
        <v>0</v>
      </c>
      <c r="F48" s="29">
        <v>0</v>
      </c>
      <c r="G48" s="29" t="e">
        <f t="shared" si="1"/>
        <v>#DIV/0!</v>
      </c>
      <c r="H48" s="28">
        <v>0</v>
      </c>
      <c r="I48" s="29">
        <v>0</v>
      </c>
      <c r="J48" s="29" t="e">
        <f t="shared" si="2"/>
        <v>#DIV/0!</v>
      </c>
      <c r="K48" s="29">
        <v>0</v>
      </c>
      <c r="L48" s="29">
        <f t="shared" si="3"/>
        <v>0</v>
      </c>
      <c r="M48" s="28">
        <f t="shared" si="4"/>
        <v>0</v>
      </c>
      <c r="N48" s="29">
        <v>0</v>
      </c>
      <c r="O48" s="29" t="e">
        <f t="shared" si="5"/>
        <v>#DIV/0!</v>
      </c>
      <c r="P48" s="29">
        <v>0</v>
      </c>
      <c r="Q48" s="29" t="e">
        <f t="shared" si="6"/>
        <v>#DIV/0!</v>
      </c>
      <c r="R48" s="29">
        <v>0</v>
      </c>
      <c r="S48" s="18"/>
      <c r="T48" s="18"/>
      <c r="U48" s="18"/>
      <c r="V48" s="18"/>
      <c r="W48" s="18"/>
      <c r="X48" s="19">
        <v>39</v>
      </c>
    </row>
    <row r="49" spans="1:31" s="19" customFormat="1" ht="35" customHeight="1" x14ac:dyDescent="0.2">
      <c r="A49" s="26">
        <v>40</v>
      </c>
      <c r="B49" s="30" t="s">
        <v>81</v>
      </c>
      <c r="C49" s="28">
        <v>0</v>
      </c>
      <c r="D49" s="29" t="e">
        <f t="shared" si="0"/>
        <v>#DIV/0!</v>
      </c>
      <c r="E49" s="28">
        <v>0</v>
      </c>
      <c r="F49" s="29">
        <v>0</v>
      </c>
      <c r="G49" s="29" t="e">
        <f t="shared" si="1"/>
        <v>#DIV/0!</v>
      </c>
      <c r="H49" s="28">
        <v>0</v>
      </c>
      <c r="I49" s="29">
        <v>0</v>
      </c>
      <c r="J49" s="29" t="e">
        <f t="shared" si="2"/>
        <v>#DIV/0!</v>
      </c>
      <c r="K49" s="29">
        <v>0</v>
      </c>
      <c r="L49" s="29">
        <f t="shared" si="3"/>
        <v>0</v>
      </c>
      <c r="M49" s="28">
        <f t="shared" si="4"/>
        <v>0</v>
      </c>
      <c r="N49" s="29">
        <v>0</v>
      </c>
      <c r="O49" s="29" t="e">
        <f t="shared" si="5"/>
        <v>#DIV/0!</v>
      </c>
      <c r="P49" s="29">
        <v>0</v>
      </c>
      <c r="Q49" s="29" t="e">
        <f t="shared" si="6"/>
        <v>#DIV/0!</v>
      </c>
      <c r="R49" s="29">
        <v>0</v>
      </c>
      <c r="S49" s="18"/>
      <c r="T49" s="18"/>
      <c r="U49" s="18"/>
      <c r="V49" s="18"/>
      <c r="W49" s="18"/>
      <c r="X49" s="19">
        <v>40</v>
      </c>
    </row>
    <row r="50" spans="1:31" s="19" customFormat="1" ht="28" customHeight="1" x14ac:dyDescent="0.2">
      <c r="A50" s="26">
        <v>41</v>
      </c>
      <c r="B50" s="30" t="s">
        <v>58</v>
      </c>
      <c r="C50" s="28">
        <v>0</v>
      </c>
      <c r="D50" s="29" t="e">
        <f t="shared" si="0"/>
        <v>#DIV/0!</v>
      </c>
      <c r="E50" s="28">
        <v>0</v>
      </c>
      <c r="F50" s="29">
        <v>0</v>
      </c>
      <c r="G50" s="29" t="e">
        <f t="shared" si="1"/>
        <v>#DIV/0!</v>
      </c>
      <c r="H50" s="28">
        <v>0</v>
      </c>
      <c r="I50" s="29">
        <v>0</v>
      </c>
      <c r="J50" s="29" t="e">
        <f t="shared" si="2"/>
        <v>#DIV/0!</v>
      </c>
      <c r="K50" s="29">
        <v>0</v>
      </c>
      <c r="L50" s="29">
        <f t="shared" si="3"/>
        <v>0</v>
      </c>
      <c r="M50" s="28">
        <f t="shared" si="4"/>
        <v>0</v>
      </c>
      <c r="N50" s="29">
        <v>0</v>
      </c>
      <c r="O50" s="29" t="e">
        <f t="shared" si="5"/>
        <v>#DIV/0!</v>
      </c>
      <c r="P50" s="29">
        <v>0</v>
      </c>
      <c r="Q50" s="29" t="e">
        <f t="shared" si="6"/>
        <v>#DIV/0!</v>
      </c>
      <c r="R50" s="29">
        <v>0</v>
      </c>
      <c r="S50" s="18"/>
      <c r="T50" s="18"/>
      <c r="U50" s="18"/>
      <c r="V50" s="18"/>
      <c r="W50" s="18"/>
      <c r="X50" s="19">
        <v>41</v>
      </c>
    </row>
    <row r="51" spans="1:31" s="19" customFormat="1" ht="5" customHeight="1" x14ac:dyDescent="0.2">
      <c r="A51" s="26"/>
      <c r="B51" s="30"/>
      <c r="C51" s="28"/>
      <c r="D51" s="29"/>
      <c r="E51" s="28"/>
      <c r="F51" s="29"/>
      <c r="G51" s="29"/>
      <c r="H51" s="28"/>
      <c r="I51" s="29"/>
      <c r="J51" s="29"/>
      <c r="K51" s="29"/>
      <c r="L51" s="29"/>
      <c r="M51" s="28"/>
      <c r="N51" s="29"/>
      <c r="O51" s="29"/>
      <c r="P51" s="29"/>
      <c r="Q51" s="29"/>
      <c r="R51" s="29"/>
      <c r="S51" s="18"/>
      <c r="T51" s="18"/>
      <c r="U51" s="18"/>
      <c r="V51" s="18"/>
      <c r="W51" s="57"/>
    </row>
    <row r="52" spans="1:31" s="1" customFormat="1" ht="30" customHeight="1" x14ac:dyDescent="0.25">
      <c r="A52" s="31"/>
      <c r="B52" s="58" t="s">
        <v>59</v>
      </c>
      <c r="C52" s="59">
        <f>SUM(C10:C50)</f>
        <v>0</v>
      </c>
      <c r="D52" s="59" t="e">
        <f>SUM(D10:D50)</f>
        <v>#DIV/0!</v>
      </c>
      <c r="E52" s="59">
        <f>SUM(E10:E50)</f>
        <v>0</v>
      </c>
      <c r="F52" s="60" t="e">
        <f>G52</f>
        <v>#DIV/0!</v>
      </c>
      <c r="G52" s="59" t="e">
        <f>SUM(G10:G50)</f>
        <v>#DIV/0!</v>
      </c>
      <c r="H52" s="61">
        <f>SUM(H10:H50)</f>
        <v>0</v>
      </c>
      <c r="I52" s="60" t="e">
        <f>J52</f>
        <v>#DIV/0!</v>
      </c>
      <c r="J52" s="60" t="e">
        <f>SUM(J10:J50)</f>
        <v>#DIV/0!</v>
      </c>
      <c r="K52" s="62" t="e">
        <f>H52/E52*100</f>
        <v>#DIV/0!</v>
      </c>
      <c r="L52" s="60" t="e">
        <f>I52/90*100</f>
        <v>#DIV/0!</v>
      </c>
      <c r="M52" s="59">
        <f>SUM(M10:M50)</f>
        <v>0</v>
      </c>
      <c r="N52" s="60" t="e">
        <f>O52</f>
        <v>#DIV/0!</v>
      </c>
      <c r="O52" s="59" t="e">
        <f>SUM(O10:O50)</f>
        <v>#DIV/0!</v>
      </c>
      <c r="P52" s="62" t="e">
        <f>Q52</f>
        <v>#DIV/0!</v>
      </c>
      <c r="Q52" s="60" t="e">
        <f>SUM(Q9:Q50)</f>
        <v>#DIV/0!</v>
      </c>
      <c r="R52" s="62" t="e">
        <f>P52/N52*100</f>
        <v>#DIV/0!</v>
      </c>
      <c r="S52" s="22">
        <f>SUM(S9:S49)</f>
        <v>0</v>
      </c>
      <c r="T52" s="22" t="e">
        <f>R52/P52*100</f>
        <v>#DIV/0!</v>
      </c>
      <c r="U52" s="22" t="e">
        <f>R52/90*100</f>
        <v>#DIV/0!</v>
      </c>
      <c r="V52" s="22" t="e">
        <f>IF(I52&gt;0,L52/I52*100,L52)</f>
        <v>#DIV/0!</v>
      </c>
      <c r="W52" s="24" t="e">
        <f>IF(Q52&gt;0,S52/Q52*100,S52)</f>
        <v>#DIV/0!</v>
      </c>
      <c r="X52" s="25"/>
      <c r="Y52" s="25"/>
      <c r="Z52" s="25"/>
      <c r="AB52" s="23"/>
      <c r="AC52" s="23"/>
      <c r="AD52" s="23"/>
      <c r="AE52" s="23"/>
    </row>
    <row r="53" spans="1:31" x14ac:dyDescent="0.2">
      <c r="Z53" s="64"/>
      <c r="AA53" s="66"/>
      <c r="AB53" s="64"/>
    </row>
    <row r="54" spans="1:31" x14ac:dyDescent="0.2">
      <c r="Z54" s="65"/>
      <c r="AA54" s="67"/>
      <c r="AB54" s="65"/>
    </row>
    <row r="55" spans="1:31" x14ac:dyDescent="0.2">
      <c r="Z55" s="65"/>
      <c r="AA55" s="67"/>
      <c r="AB55" s="65"/>
    </row>
    <row r="56" spans="1:31" x14ac:dyDescent="0.2">
      <c r="Z56" s="65"/>
      <c r="AA56" s="67"/>
      <c r="AB56" s="65"/>
    </row>
    <row r="57" spans="1:31" x14ac:dyDescent="0.2">
      <c r="Z57" s="65"/>
      <c r="AA57" s="67"/>
      <c r="AB57" s="65"/>
    </row>
    <row r="58" spans="1:31" x14ac:dyDescent="0.2">
      <c r="Z58" s="65"/>
      <c r="AA58" s="67"/>
      <c r="AB58" s="65"/>
    </row>
    <row r="59" spans="1:31" x14ac:dyDescent="0.2">
      <c r="Z59" s="65"/>
      <c r="AA59" s="67"/>
      <c r="AB59" s="65"/>
    </row>
    <row r="60" spans="1:31" x14ac:dyDescent="0.2">
      <c r="Z60" s="65"/>
      <c r="AA60" s="67"/>
      <c r="AB60" s="65"/>
    </row>
    <row r="61" spans="1:31" x14ac:dyDescent="0.2">
      <c r="Z61" s="65"/>
      <c r="AA61" s="67"/>
      <c r="AB61" s="65"/>
    </row>
  </sheetData>
  <mergeCells count="20">
    <mergeCell ref="A6:A8"/>
    <mergeCell ref="B6:B8"/>
    <mergeCell ref="C6:D6"/>
    <mergeCell ref="E6:M6"/>
    <mergeCell ref="N6:S6"/>
    <mergeCell ref="A1:W1"/>
    <mergeCell ref="A2:W2"/>
    <mergeCell ref="A3:W3"/>
    <mergeCell ref="A4:W4"/>
    <mergeCell ref="N5:R5"/>
    <mergeCell ref="T6:W6"/>
    <mergeCell ref="C7:C8"/>
    <mergeCell ref="D7:D8"/>
    <mergeCell ref="E7:F7"/>
    <mergeCell ref="H7:I7"/>
    <mergeCell ref="K7:L7"/>
    <mergeCell ref="N7:O7"/>
    <mergeCell ref="P7:Q7"/>
    <mergeCell ref="R7:S7"/>
    <mergeCell ref="W7:W8"/>
  </mergeCells>
  <pageMargins left="0.23" right="0.18" top="0.3" bottom="0.25" header="0.15" footer="0.12"/>
  <pageSetup paperSize="14" scale="57" fitToHeight="0" orientation="landscape" r:id="rId1"/>
  <rowBreaks count="1" manualBreakCount="1">
    <brk id="31" max="2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2"/>
  <sheetViews>
    <sheetView zoomScale="85" zoomScaleNormal="85" workbookViewId="0">
      <selection activeCell="H22" sqref="H22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9.1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  <mergeCell ref="P9:Q9"/>
  </mergeCells>
  <pageMargins left="0.23" right="0.21" top="0.44" bottom="0.42" header="0.31496062992125984" footer="0.31496062992125984"/>
  <pageSetup paperSize="14" scale="7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2"/>
  <sheetViews>
    <sheetView zoomScale="85" zoomScaleNormal="85" workbookViewId="0">
      <selection activeCell="A11" sqref="A11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3" right="0.23" top="0.47" bottom="0.44" header="0.31496062992125984" footer="0.31496062992125984"/>
  <pageSetup paperSize="14" scale="7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2"/>
  <sheetViews>
    <sheetView zoomScale="85" zoomScaleNormal="85" workbookViewId="0">
      <selection activeCell="H13" sqref="H13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9.1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1" right="0.18" top="0.41" bottom="0.45" header="0.31496062992125984" footer="0.31496062992125984"/>
  <pageSetup paperSize="14" scale="7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12"/>
  <sheetViews>
    <sheetView zoomScale="85" zoomScaleNormal="85" workbookViewId="0">
      <selection activeCell="D12" sqref="D12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8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6" right="0.26" top="0.4" bottom="0.48" header="0.31496062992125984" footer="0.31496062992125984"/>
  <pageSetup paperSize="14" scale="7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S12"/>
  <sheetViews>
    <sheetView zoomScale="85" zoomScaleNormal="85" workbookViewId="0">
      <selection activeCell="C19" sqref="C19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9.1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3" right="0.24" top="0.42" bottom="0.45" header="0.31496062992125984" footer="0.31496062992125984"/>
  <pageSetup paperSize="14" scale="7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8000000000000003" right="0.23" top="0.47" bottom="0.44" header="0.31496062992125984" footer="0.31496062992125984"/>
  <pageSetup paperSize="14" scale="7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3" right="0.23" top="0.54" bottom="0.45" header="0.31496062992125984" footer="0.31496062992125984"/>
  <pageSetup paperSize="14" scale="79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S12"/>
  <sheetViews>
    <sheetView zoomScale="85" zoomScaleNormal="85" workbookViewId="0">
      <selection activeCell="F18" sqref="F18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8" right="0.16" top="0.42" bottom="0.44" header="0.31496062992125984" footer="0.31496062992125984"/>
  <pageSetup paperSize="14" scale="8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S12"/>
  <sheetViews>
    <sheetView zoomScale="85" zoomScaleNormal="85" workbookViewId="0">
      <selection activeCell="B6" sqref="B6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8000000000000003" right="0.16" top="0.42" bottom="0.41" header="0.31496062992125984" footer="0.31496062992125984"/>
  <pageSetup paperSize="14" scale="7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6" right="0.21" top="0.44" bottom="0.39" header="0.31496062992125984" footer="0.31496062992125984"/>
  <pageSetup paperSize="14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E50" sqref="E50"/>
    </sheetView>
  </sheetViews>
  <sheetFormatPr baseColWidth="10" defaultColWidth="8.83203125" defaultRowHeight="16" x14ac:dyDescent="0.2"/>
  <cols>
    <col min="1" max="1" width="3.6640625" customWidth="1"/>
    <col min="2" max="2" width="30.6640625" customWidth="1"/>
    <col min="3" max="3" width="40" customWidth="1"/>
    <col min="4" max="4" width="35.5" customWidth="1"/>
    <col min="5" max="5" width="29.5" customWidth="1"/>
    <col min="6" max="6" width="44.5" customWidth="1"/>
  </cols>
  <sheetData>
    <row r="1" spans="1:6" ht="18" customHeight="1" x14ac:dyDescent="0.2">
      <c r="A1" s="85" t="s">
        <v>60</v>
      </c>
      <c r="B1" s="85"/>
      <c r="C1" s="85"/>
      <c r="D1" s="85"/>
      <c r="E1" s="85"/>
      <c r="F1" s="85"/>
    </row>
    <row r="2" spans="1:6" ht="18" customHeight="1" x14ac:dyDescent="0.2">
      <c r="A2" s="85" t="s">
        <v>1</v>
      </c>
      <c r="B2" s="85"/>
      <c r="C2" s="85"/>
      <c r="D2" s="85"/>
      <c r="E2" s="85"/>
      <c r="F2" s="85"/>
    </row>
    <row r="3" spans="1:6" ht="18" customHeight="1" x14ac:dyDescent="0.2">
      <c r="A3" s="85" t="s">
        <v>2</v>
      </c>
      <c r="B3" s="85"/>
      <c r="C3" s="85"/>
      <c r="D3" s="85"/>
      <c r="E3" s="85"/>
      <c r="F3" s="85"/>
    </row>
    <row r="4" spans="1:6" ht="18" customHeight="1" x14ac:dyDescent="0.2">
      <c r="A4" s="85" t="s">
        <v>61</v>
      </c>
      <c r="B4" s="85"/>
      <c r="C4" s="85"/>
      <c r="D4" s="85"/>
      <c r="E4" s="85"/>
      <c r="F4" s="85"/>
    </row>
    <row r="5" spans="1:6" ht="18" customHeight="1" x14ac:dyDescent="0.2">
      <c r="A5" s="5"/>
      <c r="B5" s="5"/>
      <c r="C5" s="5"/>
      <c r="D5" s="5"/>
      <c r="E5" s="5"/>
      <c r="F5" s="5"/>
    </row>
    <row r="6" spans="1:6" ht="17" customHeight="1" x14ac:dyDescent="0.2">
      <c r="A6" s="6"/>
      <c r="B6" s="6"/>
      <c r="C6" s="7"/>
      <c r="D6" s="7"/>
      <c r="E6" s="7"/>
      <c r="F6" s="7"/>
    </row>
    <row r="7" spans="1:6" ht="60" customHeight="1" x14ac:dyDescent="0.2">
      <c r="A7" s="8" t="s">
        <v>3</v>
      </c>
      <c r="B7" s="9" t="s">
        <v>62</v>
      </c>
      <c r="C7" s="9" t="s">
        <v>63</v>
      </c>
      <c r="D7" s="9" t="s">
        <v>64</v>
      </c>
      <c r="E7" s="9" t="s">
        <v>65</v>
      </c>
      <c r="F7" s="10" t="s">
        <v>66</v>
      </c>
    </row>
    <row r="8" spans="1:6" ht="17" customHeight="1" x14ac:dyDescent="0.2">
      <c r="A8" s="11" t="s">
        <v>67</v>
      </c>
      <c r="B8" s="12" t="s">
        <v>68</v>
      </c>
      <c r="C8" s="12" t="s">
        <v>69</v>
      </c>
      <c r="D8" s="12" t="s">
        <v>70</v>
      </c>
      <c r="E8" s="12" t="s">
        <v>71</v>
      </c>
      <c r="F8" s="13" t="s">
        <v>72</v>
      </c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S12"/>
  <sheetViews>
    <sheetView zoomScale="85" zoomScaleNormal="85" workbookViewId="0">
      <selection activeCell="M19" sqref="M19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  <mergeCell ref="P9:Q9"/>
  </mergeCells>
  <pageMargins left="0.24" right="0.19" top="0.4" bottom="0.47" header="0.31496062992125984" footer="0.31496062992125984"/>
  <pageSetup paperSize="14" scale="7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S12"/>
  <sheetViews>
    <sheetView zoomScale="85" zoomScaleNormal="85" workbookViewId="0">
      <selection activeCell="F18" sqref="F18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  <mergeCell ref="P9:Q9"/>
  </mergeCells>
  <pageMargins left="0.24" right="0.13" top="0.42" bottom="0.65" header="0.31496062992125984" footer="0.31496062992125984"/>
  <pageSetup paperSize="14" scale="79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S12"/>
  <sheetViews>
    <sheetView zoomScale="85" zoomScaleNormal="85" workbookViewId="0">
      <selection activeCell="C7" sqref="C7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9" right="0.16" top="0.45" bottom="0.74803149606299213" header="0.31496062992125984" footer="0.31496062992125984"/>
  <pageSetup paperSize="14"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S12"/>
  <sheetViews>
    <sheetView zoomScale="85" zoomScaleNormal="85" workbookViewId="0">
      <selection activeCell="C18" sqref="C18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5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4" right="0.15" top="0.41" bottom="0.74803149606299213" header="0.31496062992125984" footer="0.31496062992125984"/>
  <pageSetup paperSize="14" scale="7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S12"/>
  <sheetViews>
    <sheetView zoomScale="85" zoomScaleNormal="85" workbookViewId="0">
      <selection activeCell="C7" sqref="C7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33"/>
      <c r="B11" s="44"/>
      <c r="C11" s="34"/>
      <c r="D11" s="35"/>
      <c r="E11" s="34"/>
      <c r="F11" s="35"/>
      <c r="G11" s="35"/>
      <c r="H11" s="34"/>
      <c r="I11" s="35"/>
      <c r="J11" s="35"/>
      <c r="K11" s="35"/>
      <c r="L11" s="35"/>
      <c r="M11" s="34"/>
      <c r="N11" s="35"/>
      <c r="O11" s="35"/>
      <c r="P11" s="35"/>
      <c r="Q11" s="35"/>
      <c r="R11" s="35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3" right="0.16" top="0.42" bottom="0.74803149606299213" header="0.31496062992125984" footer="0.31496062992125984"/>
  <pageSetup paperSize="14" scale="79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S12"/>
  <sheetViews>
    <sheetView zoomScale="85" zoomScaleNormal="85" workbookViewId="0">
      <selection activeCell="H21" sqref="H21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1" right="0.16" top="0.42" bottom="0.74803149606299213" header="0.31496062992125984" footer="0.31496062992125984"/>
  <pageSetup paperSize="14" scale="79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S12"/>
  <sheetViews>
    <sheetView zoomScale="85" zoomScaleNormal="85" workbookViewId="0">
      <selection activeCell="C13" sqref="C13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3" right="0.16" top="0.36" bottom="0.74803149606299213" header="0.31496062992125984" footer="0.31496062992125984"/>
  <pageSetup paperSize="14" scale="79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3" right="0.19" top="0.39" bottom="0.74803149606299213" header="0.31496062992125984" footer="0.31496062992125984"/>
  <pageSetup paperSize="14" scale="79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S12"/>
  <sheetViews>
    <sheetView zoomScale="85" zoomScaleNormal="85" workbookViewId="0">
      <selection activeCell="B14" sqref="B14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9" right="0.2" top="0.44" bottom="0.74803149606299213" header="0.31496062992125984" footer="0.31496062992125984"/>
  <pageSetup paperSize="14" scale="7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5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7" right="0.16" top="0.41" bottom="0.74803149606299213" header="0.31496062992125984" footer="0.31496062992125984"/>
  <pageSetup paperSize="14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12"/>
  <sheetViews>
    <sheetView topLeftCell="A2" zoomScale="85" zoomScaleNormal="85" zoomScaleSheetLayoutView="85" workbookViewId="0">
      <selection activeCell="M16" sqref="M16"/>
    </sheetView>
  </sheetViews>
  <sheetFormatPr baseColWidth="10" defaultColWidth="8.83203125" defaultRowHeight="16" x14ac:dyDescent="0.2"/>
  <cols>
    <col min="1" max="1" width="5.6640625" customWidth="1"/>
    <col min="2" max="2" width="50" customWidth="1"/>
    <col min="3" max="3" width="18.6640625" customWidth="1"/>
    <col min="4" max="4" width="7.6640625" customWidth="1"/>
    <col min="5" max="5" width="17.33203125" bestFit="1" customWidth="1"/>
    <col min="6" max="6" width="7.6640625" customWidth="1"/>
    <col min="7" max="7" width="9.1640625" hidden="1" bestFit="1" customWidth="1"/>
    <col min="8" max="8" width="17.33203125" bestFit="1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ht="19" customHeight="1" x14ac:dyDescent="0.2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9" customHeight="1" x14ac:dyDescent="0.2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52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N9:O9"/>
    <mergeCell ref="K9:L9"/>
    <mergeCell ref="R9:S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P9:Q9"/>
    <mergeCell ref="C9:C10"/>
    <mergeCell ref="D9:D10"/>
  </mergeCells>
  <pageMargins left="0.19685039370078741" right="0.12" top="0.39370078740157483" bottom="0.43307086614173229" header="0.31496062992125984" footer="0.11811023622047245"/>
  <pageSetup paperSize="14" scale="80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3" right="0.21" top="0.44" bottom="0.74803149606299213" header="0.31496062992125984" footer="0.31496062992125984"/>
  <pageSetup paperSize="14" scale="79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S12"/>
  <sheetViews>
    <sheetView zoomScale="85" zoomScaleNormal="85" workbookViewId="0">
      <selection activeCell="H13" sqref="H13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8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3" right="0.16" top="0.38" bottom="0.34" header="0.31496062992125984" footer="0.31496062992125984"/>
  <pageSetup paperSize="14" scale="79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S12"/>
  <sheetViews>
    <sheetView zoomScale="85" zoomScaleNormal="85" workbookViewId="0">
      <selection activeCell="B6" sqref="B6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9.1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1" right="0.15" top="0.41" bottom="0.39" header="0.31496062992125984" footer="0.31496062992125984"/>
  <pageSetup paperSize="14" scale="79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S12"/>
  <sheetViews>
    <sheetView zoomScale="85" zoomScaleNormal="85" workbookViewId="0">
      <selection activeCell="I18" sqref="I18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9.1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1" right="0.15" top="0.41" bottom="0.37" header="0.31496062992125984" footer="0.31496062992125984"/>
  <pageSetup paperSize="14" scale="79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S12"/>
  <sheetViews>
    <sheetView zoomScale="85" zoomScaleNormal="85" workbookViewId="0">
      <selection activeCell="M18" sqref="M18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7.6640625" hidden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9.1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8" right="0.13" top="0.38" bottom="0.39" header="0.31496062992125984" footer="0.31496062992125984"/>
  <pageSetup paperSize="14" scale="80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S12"/>
  <sheetViews>
    <sheetView zoomScale="85" zoomScaleNormal="85" workbookViewId="0">
      <selection activeCell="B5" sqref="B1:B1048576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8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8" right="0.13" top="0.38" bottom="0.37" header="0.31496062992125984" footer="0.31496062992125984"/>
  <pageSetup paperSize="14" scale="80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S12"/>
  <sheetViews>
    <sheetView zoomScale="85" zoomScaleNormal="85" workbookViewId="0">
      <selection activeCell="B5" sqref="B1:B1048576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" right="0.13" top="0.39" bottom="0.39" header="0.31496062992125984" footer="0.31496062992125984"/>
  <pageSetup paperSize="14" scale="80"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S12"/>
  <sheetViews>
    <sheetView zoomScale="85" zoomScaleNormal="85" workbookViewId="0">
      <selection activeCell="B5" sqref="B1:B1048576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9" right="0.2" top="0.41" bottom="0.41" header="0.31496062992125984" footer="0.31496062992125984"/>
  <pageSetup paperSize="14" scale="79"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S12"/>
  <sheetViews>
    <sheetView zoomScale="85" zoomScaleNormal="85" workbookViewId="0">
      <selection activeCell="B17" sqref="B17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4" right="0.18" top="0.38" bottom="0.39" header="0.31496062992125984" footer="0.31496062992125984"/>
  <pageSetup paperSize="14" scale="79"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S12"/>
  <sheetViews>
    <sheetView zoomScale="85" zoomScaleNormal="85" workbookViewId="0">
      <selection activeCell="C6" sqref="C6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90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92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3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6" right="0.18" top="0.39" bottom="0.37" header="0.31496062992125984" footer="0.31496062992125984"/>
  <pageSetup paperSize="14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2"/>
  <sheetViews>
    <sheetView zoomScale="85" zoomScaleNormal="85" workbookViewId="0">
      <selection activeCell="I18" sqref="I18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9.1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49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24" right="0.23" top="0.44" bottom="0.44" header="0.31496062992125984" footer="0.31496062992125984"/>
  <pageSetup paperSize="14" scale="79"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S12"/>
  <sheetViews>
    <sheetView zoomScale="85" zoomScaleNormal="85" workbookViewId="0">
      <selection activeCell="F12" sqref="F12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6" right="0.16" top="0.38" bottom="0.36" header="0.31496062992125984" footer="0.31496062992125984"/>
  <pageSetup paperSize="14" scale="80"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S12"/>
  <sheetViews>
    <sheetView zoomScale="85" zoomScaleNormal="85" workbookViewId="0">
      <selection activeCell="F18" sqref="F18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ht="19" customHeight="1" x14ac:dyDescent="0.2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9" customHeight="1" x14ac:dyDescent="0.2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12" right="0.12" top="0.39" bottom="0.38" header="0.31496062992125984" footer="0.31496062992125984"/>
  <pageSetup paperSize="14" scale="80"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S12"/>
  <sheetViews>
    <sheetView zoomScale="85" zoomScaleNormal="85" workbookViewId="0">
      <selection activeCell="E19" sqref="E19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8" hidden="1" bestFit="1" customWidth="1"/>
    <col min="13" max="13" width="18.6640625" customWidth="1"/>
    <col min="14" max="14" width="9.6640625" customWidth="1"/>
    <col min="15" max="15" width="9.1640625" hidden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ht="19" customHeight="1" x14ac:dyDescent="0.2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9" customHeight="1" x14ac:dyDescent="0.2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55" t="s">
        <v>75</v>
      </c>
      <c r="C12" s="52"/>
      <c r="D12" s="56"/>
      <c r="E12" s="52"/>
      <c r="F12" s="56"/>
      <c r="G12" s="56"/>
      <c r="H12" s="52"/>
      <c r="I12" s="56"/>
      <c r="J12" s="56"/>
      <c r="K12" s="56"/>
      <c r="L12" s="56"/>
      <c r="M12" s="52"/>
      <c r="N12" s="56"/>
      <c r="O12" s="56"/>
      <c r="P12" s="56"/>
      <c r="Q12" s="56"/>
      <c r="R12" s="56"/>
      <c r="S12" s="38"/>
    </row>
  </sheetData>
  <mergeCells count="17">
    <mergeCell ref="D9:D10"/>
    <mergeCell ref="E9:G9"/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  <mergeCell ref="R9:S9"/>
  </mergeCells>
  <pageMargins left="0.19" right="0.12" top="0.47" bottom="0.28000000000000003" header="0.31496062992125984" footer="0.17"/>
  <pageSetup paperSize="14" scale="80"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S12"/>
  <sheetViews>
    <sheetView zoomScale="85" zoomScaleNormal="85" workbookViewId="0">
      <selection activeCell="F15" sqref="F15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bestFit="1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ht="19" customHeight="1" x14ac:dyDescent="0.2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9" customHeight="1" x14ac:dyDescent="0.2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  <mergeCell ref="P9:Q9"/>
  </mergeCells>
  <pageMargins left="0.19" right="0.12" top="0.55000000000000004" bottom="0.75" header="0.3" footer="0.3"/>
  <pageSetup paperSize="14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12"/>
  <sheetViews>
    <sheetView zoomScale="85" zoomScaleNormal="85" workbookViewId="0">
      <selection activeCell="H20" sqref="H20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23" right="0.18" top="0.41" bottom="0.45" header="0.31496062992125984" footer="0.31496062992125984"/>
  <pageSetup paperSize="14" scale="7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2"/>
  <sheetViews>
    <sheetView zoomScale="85" zoomScaleNormal="85" workbookViewId="0">
      <selection activeCell="N23" sqref="N23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21" right="0.18" top="0.47" bottom="0.44" header="0.31496062992125984" footer="0.31496062992125984"/>
  <pageSetup paperSize="14" scale="7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2"/>
  <sheetViews>
    <sheetView zoomScale="85" zoomScaleNormal="85" workbookViewId="0">
      <selection activeCell="C18" sqref="C18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6" right="0.19" top="0.44" bottom="0.4" header="0.31496062992125984" footer="0.31496062992125984"/>
  <pageSetup paperSize="14" scale="7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2"/>
  <sheetViews>
    <sheetView zoomScale="85" zoomScaleNormal="85" workbookViewId="0">
      <selection activeCell="H18" sqref="H18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26" right="0.23" top="0.39" bottom="0.46" header="0.31496062992125984" footer="0.31496062992125984"/>
  <pageSetup paperSize="14" scale="7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12"/>
  <sheetViews>
    <sheetView zoomScale="85" zoomScaleNormal="85" workbookViewId="0">
      <selection activeCell="B19" sqref="B19"/>
    </sheetView>
  </sheetViews>
  <sheetFormatPr baseColWidth="10" defaultColWidth="8.83203125" defaultRowHeight="16" x14ac:dyDescent="0.2"/>
  <cols>
    <col min="1" max="1" width="5.6640625" customWidth="1"/>
    <col min="2" max="2" width="50.6640625" customWidth="1"/>
    <col min="3" max="3" width="18.6640625" customWidth="1"/>
    <col min="4" max="4" width="7.6640625" customWidth="1"/>
    <col min="5" max="5" width="17.33203125" customWidth="1"/>
    <col min="6" max="6" width="7.6640625" customWidth="1"/>
    <col min="7" max="7" width="9.1640625" hidden="1" bestFit="1" customWidth="1"/>
    <col min="8" max="8" width="17.33203125" customWidth="1"/>
    <col min="9" max="9" width="7.6640625" customWidth="1"/>
    <col min="10" max="10" width="9.1640625" hidden="1" bestFit="1" customWidth="1"/>
    <col min="11" max="11" width="9.6640625" customWidth="1"/>
    <col min="12" max="12" width="6.6640625" hidden="1" bestFit="1" customWidth="1"/>
    <col min="13" max="13" width="18.6640625" customWidth="1"/>
    <col min="14" max="14" width="9.6640625" customWidth="1"/>
    <col min="15" max="15" width="9.1640625" hidden="1" bestFit="1" customWidth="1"/>
    <col min="16" max="16" width="9.6640625" customWidth="1"/>
    <col min="17" max="17" width="9.1640625" hidden="1" bestFit="1" customWidth="1"/>
    <col min="18" max="18" width="9.6640625" customWidth="1"/>
    <col min="19" max="19" width="0" hidden="1" customWidth="1"/>
  </cols>
  <sheetData>
    <row r="1" spans="1:19" ht="19" customHeight="1" x14ac:dyDescent="0.25">
      <c r="A1" s="77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9" customHeight="1" x14ac:dyDescent="0.25">
      <c r="A2" s="77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9" customHeight="1" x14ac:dyDescent="0.25">
      <c r="A3" s="7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19" ht="19" customHeight="1" x14ac:dyDescent="0.25">
      <c r="A4" s="77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86" t="s">
        <v>3</v>
      </c>
      <c r="B8" s="86" t="s">
        <v>63</v>
      </c>
      <c r="C8" s="86" t="s">
        <v>5</v>
      </c>
      <c r="D8" s="86"/>
      <c r="E8" s="86" t="s">
        <v>6</v>
      </c>
      <c r="F8" s="86"/>
      <c r="G8" s="86"/>
      <c r="H8" s="86"/>
      <c r="I8" s="86"/>
      <c r="J8" s="86"/>
      <c r="K8" s="86"/>
      <c r="L8" s="86"/>
      <c r="M8" s="86"/>
      <c r="N8" s="87" t="s">
        <v>7</v>
      </c>
      <c r="O8" s="91"/>
      <c r="P8" s="91"/>
      <c r="Q8" s="91"/>
      <c r="R8" s="91"/>
      <c r="S8" s="88"/>
    </row>
    <row r="9" spans="1:19" x14ac:dyDescent="0.2">
      <c r="A9" s="86"/>
      <c r="B9" s="86"/>
      <c r="C9" s="86" t="s">
        <v>9</v>
      </c>
      <c r="D9" s="86" t="s">
        <v>10</v>
      </c>
      <c r="E9" s="86" t="s">
        <v>11</v>
      </c>
      <c r="F9" s="86"/>
      <c r="G9" s="86"/>
      <c r="H9" s="86" t="s">
        <v>12</v>
      </c>
      <c r="I9" s="86"/>
      <c r="J9" s="86"/>
      <c r="K9" s="87" t="s">
        <v>8</v>
      </c>
      <c r="L9" s="88"/>
      <c r="M9" s="39" t="s">
        <v>14</v>
      </c>
      <c r="N9" s="86" t="s">
        <v>11</v>
      </c>
      <c r="O9" s="86"/>
      <c r="P9" s="86" t="s">
        <v>12</v>
      </c>
      <c r="Q9" s="86"/>
      <c r="R9" s="87" t="s">
        <v>8</v>
      </c>
      <c r="S9" s="88"/>
    </row>
    <row r="10" spans="1:19" x14ac:dyDescent="0.2">
      <c r="A10" s="90"/>
      <c r="B10" s="90"/>
      <c r="C10" s="90"/>
      <c r="D10" s="90"/>
      <c r="E10" s="40" t="s">
        <v>9</v>
      </c>
      <c r="F10" s="40" t="s">
        <v>73</v>
      </c>
      <c r="G10" s="40" t="s">
        <v>74</v>
      </c>
      <c r="H10" s="40" t="s">
        <v>9</v>
      </c>
      <c r="I10" s="40" t="s">
        <v>73</v>
      </c>
      <c r="J10" s="40" t="s">
        <v>74</v>
      </c>
      <c r="K10" s="40" t="s">
        <v>10</v>
      </c>
      <c r="L10" s="40" t="s">
        <v>10</v>
      </c>
      <c r="M10" s="40" t="s">
        <v>9</v>
      </c>
      <c r="N10" s="40" t="s">
        <v>73</v>
      </c>
      <c r="O10" s="40" t="s">
        <v>74</v>
      </c>
      <c r="P10" s="40" t="s">
        <v>73</v>
      </c>
      <c r="Q10" s="40" t="s">
        <v>74</v>
      </c>
      <c r="R10" s="40" t="s">
        <v>10</v>
      </c>
      <c r="S10" s="40" t="s">
        <v>10</v>
      </c>
    </row>
    <row r="11" spans="1:19" x14ac:dyDescent="0.2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">
      <c r="A12" s="36"/>
      <c r="B12" s="36" t="s">
        <v>75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R9:S9"/>
    <mergeCell ref="D9:D10"/>
    <mergeCell ref="E9:G9"/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</mergeCells>
  <pageMargins left="0.26" right="0.24" top="0.43" bottom="0.51" header="0.31496062992125984" footer="0.31496062992125984"/>
  <pageSetup paperSize="14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42</vt:i4>
      </vt:variant>
    </vt:vector>
  </HeadingPairs>
  <TitlesOfParts>
    <vt:vector size="85" baseType="lpstr">
      <vt:lpstr>Rekap</vt:lpstr>
      <vt:lpstr>Permasalahan</vt:lpstr>
      <vt:lpstr>1 Disdik</vt:lpstr>
      <vt:lpstr>2 Dinkes</vt:lpstr>
      <vt:lpstr>3 DPUPR</vt:lpstr>
      <vt:lpstr>4 DPRKP</vt:lpstr>
      <vt:lpstr>5 SATPOLPP</vt:lpstr>
      <vt:lpstr>6 KESBANGPOL</vt:lpstr>
      <vt:lpstr>7 DINSOS</vt:lpstr>
      <vt:lpstr>8 DP3A</vt:lpstr>
      <vt:lpstr>9 DKP3</vt:lpstr>
      <vt:lpstr>10 DLH</vt:lpstr>
      <vt:lpstr>11 CAPIL</vt:lpstr>
      <vt:lpstr>12 DPPKBPM</vt:lpstr>
      <vt:lpstr>13 DISHUB</vt:lpstr>
      <vt:lpstr>14 DISKOMINFOTIK</vt:lpstr>
      <vt:lpstr>15 DISKOPUMKER</vt:lpstr>
      <vt:lpstr>16 DPMPTSP</vt:lpstr>
      <vt:lpstr>17 Disbudporapar</vt:lpstr>
      <vt:lpstr>18 DPA</vt:lpstr>
      <vt:lpstr>19 Perdagin</vt:lpstr>
      <vt:lpstr>20 BAG PEM</vt:lpstr>
      <vt:lpstr>21 BAG KUM</vt:lpstr>
      <vt:lpstr>22 BAG ORG</vt:lpstr>
      <vt:lpstr>23 BAG EKO</vt:lpstr>
      <vt:lpstr>24 BAG KESRA</vt:lpstr>
      <vt:lpstr>25 BAGPROKOPIM</vt:lpstr>
      <vt:lpstr>26 BAGUMUM</vt:lpstr>
      <vt:lpstr>27 BAGPBJ</vt:lpstr>
      <vt:lpstr>28 BAGPBG</vt:lpstr>
      <vt:lpstr>29 SETWAN</vt:lpstr>
      <vt:lpstr>30 BPKPAD</vt:lpstr>
      <vt:lpstr>31 INSPEKTORAT</vt:lpstr>
      <vt:lpstr>32 BKDDIKLAT</vt:lpstr>
      <vt:lpstr>33 BPBD</vt:lpstr>
      <vt:lpstr>34 DAMKAR</vt:lpstr>
      <vt:lpstr>35 TIMUR</vt:lpstr>
      <vt:lpstr>36 UTARA</vt:lpstr>
      <vt:lpstr>37 TENGAH</vt:lpstr>
      <vt:lpstr>38 BARAT</vt:lpstr>
      <vt:lpstr>39 SELATAN</vt:lpstr>
      <vt:lpstr>40 BAPPEDA</vt:lpstr>
      <vt:lpstr>41 RS</vt:lpstr>
      <vt:lpstr>Rekap!Print_Area</vt:lpstr>
      <vt:lpstr>'1 Disdik'!Print_Titles</vt:lpstr>
      <vt:lpstr>'10 DLH'!Print_Titles</vt:lpstr>
      <vt:lpstr>'11 CAPIL'!Print_Titles</vt:lpstr>
      <vt:lpstr>'12 DPPKBPM'!Print_Titles</vt:lpstr>
      <vt:lpstr>'13 DISHUB'!Print_Titles</vt:lpstr>
      <vt:lpstr>'14 DISKOMINFOTIK'!Print_Titles</vt:lpstr>
      <vt:lpstr>'15 DISKOPUMKER'!Print_Titles</vt:lpstr>
      <vt:lpstr>'16 DPMPTSP'!Print_Titles</vt:lpstr>
      <vt:lpstr>'17 Disbudporapar'!Print_Titles</vt:lpstr>
      <vt:lpstr>'18 DPA'!Print_Titles</vt:lpstr>
      <vt:lpstr>'19 Perdagin'!Print_Titles</vt:lpstr>
      <vt:lpstr>'2 Dinkes'!Print_Titles</vt:lpstr>
      <vt:lpstr>'20 BAG PEM'!Print_Titles</vt:lpstr>
      <vt:lpstr>'21 BAG KUM'!Print_Titles</vt:lpstr>
      <vt:lpstr>'22 BAG ORG'!Print_Titles</vt:lpstr>
      <vt:lpstr>'23 BAG EKO'!Print_Titles</vt:lpstr>
      <vt:lpstr>'24 BAG KESRA'!Print_Titles</vt:lpstr>
      <vt:lpstr>'25 BAGPROKOPIM'!Print_Titles</vt:lpstr>
      <vt:lpstr>'26 BAGUMUM'!Print_Titles</vt:lpstr>
      <vt:lpstr>'27 BAGPBJ'!Print_Titles</vt:lpstr>
      <vt:lpstr>'28 BAGPBG'!Print_Titles</vt:lpstr>
      <vt:lpstr>'29 SETWAN'!Print_Titles</vt:lpstr>
      <vt:lpstr>'3 DPUPR'!Print_Titles</vt:lpstr>
      <vt:lpstr>'30 BPKPAD'!Print_Titles</vt:lpstr>
      <vt:lpstr>'31 INSPEKTORAT'!Print_Titles</vt:lpstr>
      <vt:lpstr>'32 BKDDIKLAT'!Print_Titles</vt:lpstr>
      <vt:lpstr>'33 BPBD'!Print_Titles</vt:lpstr>
      <vt:lpstr>'34 DAMKAR'!Print_Titles</vt:lpstr>
      <vt:lpstr>'35 TIMUR'!Print_Titles</vt:lpstr>
      <vt:lpstr>'36 UTARA'!Print_Titles</vt:lpstr>
      <vt:lpstr>'37 TENGAH'!Print_Titles</vt:lpstr>
      <vt:lpstr>'38 BARAT'!Print_Titles</vt:lpstr>
      <vt:lpstr>'39 SELATAN'!Print_Titles</vt:lpstr>
      <vt:lpstr>'4 DPRKP'!Print_Titles</vt:lpstr>
      <vt:lpstr>'40 BAPPEDA'!Print_Titles</vt:lpstr>
      <vt:lpstr>'5 SATPOLPP'!Print_Titles</vt:lpstr>
      <vt:lpstr>'6 KESBANGPOL'!Print_Titles</vt:lpstr>
      <vt:lpstr>'7 DINSOS'!Print_Titles</vt:lpstr>
      <vt:lpstr>'8 DP3A'!Print_Titles</vt:lpstr>
      <vt:lpstr>'9 DKP3'!Print_Titles</vt:lpstr>
      <vt:lpstr>Rekap!Print_Titles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asrani.27@gmail.com</dc:creator>
  <cp:keywords/>
  <dc:description/>
  <cp:lastModifiedBy>asrani.27@gmail.com</cp:lastModifiedBy>
  <cp:lastPrinted>2024-08-20T03:07:13Z</cp:lastPrinted>
  <dcterms:created xsi:type="dcterms:W3CDTF">2024-04-29T07:07:21Z</dcterms:created>
  <dcterms:modified xsi:type="dcterms:W3CDTF">2025-07-10T07:17:05Z</dcterms:modified>
  <cp:category/>
</cp:coreProperties>
</file>